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omulair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027" i="2" l="1"/>
  <c r="O2028" i="2"/>
  <c r="O2029" i="2"/>
  <c r="O2030" i="2"/>
  <c r="O2031" i="2"/>
  <c r="O2032" i="2"/>
  <c r="O2033" i="2"/>
  <c r="O2034" i="2"/>
  <c r="O2035" i="2"/>
  <c r="O2036" i="2"/>
  <c r="O2037" i="2"/>
  <c r="O2038" i="2"/>
  <c r="O2039" i="2"/>
  <c r="O2040" i="2"/>
  <c r="O2041" i="2"/>
  <c r="O2042" i="2"/>
  <c r="O2043" i="2"/>
  <c r="O2044" i="2"/>
  <c r="O2045" i="2"/>
  <c r="O2046" i="2"/>
  <c r="O2047" i="2"/>
  <c r="O2048" i="2"/>
  <c r="O2049" i="2"/>
  <c r="O2050" i="2"/>
  <c r="O2051" i="2"/>
  <c r="O2052" i="2"/>
  <c r="O2053" i="2"/>
  <c r="O2054" i="2"/>
  <c r="O2055" i="2"/>
  <c r="O2056" i="2"/>
  <c r="O2057" i="2"/>
  <c r="O2058" i="2"/>
  <c r="O2059" i="2"/>
  <c r="O2060" i="2"/>
  <c r="O2061" i="2"/>
  <c r="O2062" i="2"/>
  <c r="O2063" i="2"/>
  <c r="O2064" i="2"/>
  <c r="O2065" i="2"/>
  <c r="O2066" i="2"/>
  <c r="O2067" i="2"/>
  <c r="O2068" i="2"/>
  <c r="O2069" i="2"/>
  <c r="O2070" i="2"/>
  <c r="O2071" i="2"/>
  <c r="O2072" i="2"/>
  <c r="O2073" i="2"/>
  <c r="O2074" i="2"/>
  <c r="O2075" i="2"/>
  <c r="O2076" i="2"/>
  <c r="O2077" i="2"/>
  <c r="O2078" i="2"/>
  <c r="O2079" i="2"/>
  <c r="O2080" i="2"/>
  <c r="O2081" i="2"/>
  <c r="O2082" i="2"/>
  <c r="O2083" i="2"/>
  <c r="O2084" i="2"/>
  <c r="O2085" i="2"/>
  <c r="O2086" i="2"/>
  <c r="O2087" i="2"/>
  <c r="O2088" i="2"/>
  <c r="O2089" i="2"/>
  <c r="O2090" i="2"/>
  <c r="O2091" i="2"/>
  <c r="O2092" i="2"/>
  <c r="O2093" i="2"/>
  <c r="O2094" i="2"/>
  <c r="O2095" i="2"/>
  <c r="O2096" i="2"/>
  <c r="O2097" i="2"/>
  <c r="O2098" i="2"/>
  <c r="O2099" i="2"/>
  <c r="O2100" i="2"/>
  <c r="O2101" i="2"/>
  <c r="O2102" i="2"/>
  <c r="O2103" i="2"/>
  <c r="O2104" i="2"/>
  <c r="O2105" i="2"/>
  <c r="O2106" i="2"/>
  <c r="O2107" i="2"/>
  <c r="O2108" i="2"/>
  <c r="O2109" i="2"/>
  <c r="O2110" i="2"/>
  <c r="O2111" i="2"/>
  <c r="O2112" i="2"/>
  <c r="O2113" i="2"/>
  <c r="O2114" i="2"/>
  <c r="O2115" i="2"/>
  <c r="O2116" i="2"/>
  <c r="O2117" i="2"/>
  <c r="O2118" i="2"/>
  <c r="O2119" i="2"/>
  <c r="O2120" i="2"/>
  <c r="O2121" i="2"/>
  <c r="O2122" i="2"/>
  <c r="O2123" i="2"/>
  <c r="O2124" i="2"/>
  <c r="O2125" i="2"/>
  <c r="O2126" i="2"/>
  <c r="O2127" i="2"/>
  <c r="O2128" i="2"/>
  <c r="O2129" i="2"/>
  <c r="O2130" i="2"/>
  <c r="O2131" i="2"/>
  <c r="O2132" i="2"/>
  <c r="O2133" i="2"/>
  <c r="O2134" i="2"/>
  <c r="O2135" i="2"/>
  <c r="O2136" i="2"/>
  <c r="O2137" i="2"/>
  <c r="O2138" i="2"/>
  <c r="O2139" i="2"/>
  <c r="O2140" i="2"/>
  <c r="O2141" i="2"/>
  <c r="O2142" i="2"/>
  <c r="O2143" i="2"/>
  <c r="O2144" i="2"/>
  <c r="O2145" i="2"/>
  <c r="O2146" i="2"/>
  <c r="O2147" i="2"/>
  <c r="O2148" i="2"/>
  <c r="O2149" i="2"/>
  <c r="O2150" i="2"/>
  <c r="O2151" i="2"/>
  <c r="O2152" i="2"/>
  <c r="O2153" i="2"/>
  <c r="O2154" i="2"/>
  <c r="O2155" i="2"/>
  <c r="O2156" i="2"/>
  <c r="O2157" i="2"/>
  <c r="O2158" i="2"/>
  <c r="O2159" i="2"/>
  <c r="O2160" i="2"/>
  <c r="O2161" i="2"/>
  <c r="O2162" i="2"/>
  <c r="O2163" i="2"/>
  <c r="O2164" i="2"/>
  <c r="O2165" i="2"/>
  <c r="O2166" i="2"/>
  <c r="O2167" i="2"/>
  <c r="O2168" i="2"/>
  <c r="O2169" i="2"/>
  <c r="O2170" i="2"/>
  <c r="O2171" i="2"/>
  <c r="O2172" i="2"/>
  <c r="O2173" i="2"/>
  <c r="O2174" i="2"/>
  <c r="O2175" i="2"/>
  <c r="O2176" i="2"/>
  <c r="O2177" i="2"/>
  <c r="O2178" i="2"/>
  <c r="O2179" i="2"/>
  <c r="O2180" i="2"/>
  <c r="O2181" i="2"/>
  <c r="O2182" i="2"/>
  <c r="O2183" i="2"/>
  <c r="O2184" i="2"/>
  <c r="O2185" i="2"/>
  <c r="O2186" i="2"/>
  <c r="O2187" i="2"/>
  <c r="O2188" i="2"/>
  <c r="O2189" i="2"/>
  <c r="O2190" i="2"/>
  <c r="O2191" i="2"/>
  <c r="O2192" i="2"/>
  <c r="O2193" i="2"/>
  <c r="O2194" i="2"/>
  <c r="O2195" i="2"/>
  <c r="O2196" i="2"/>
  <c r="O2197" i="2"/>
  <c r="O2198" i="2"/>
  <c r="O2199" i="2"/>
  <c r="O2200" i="2"/>
  <c r="O2201" i="2"/>
  <c r="O2202" i="2"/>
  <c r="O2203" i="2"/>
  <c r="O2204" i="2"/>
  <c r="O2205" i="2"/>
  <c r="O2206" i="2"/>
  <c r="O2207" i="2"/>
  <c r="O2208" i="2"/>
  <c r="O2209" i="2"/>
  <c r="O2210" i="2"/>
  <c r="O2211" i="2"/>
  <c r="O2212" i="2"/>
  <c r="O2213" i="2"/>
  <c r="O2214" i="2"/>
  <c r="O2215" i="2"/>
  <c r="O2216" i="2"/>
  <c r="O2217" i="2"/>
  <c r="O2218" i="2"/>
  <c r="O2219" i="2"/>
  <c r="O2220" i="2"/>
  <c r="O2221" i="2"/>
  <c r="O2222" i="2"/>
  <c r="O2223" i="2"/>
  <c r="O2224" i="2"/>
  <c r="O2225" i="2"/>
  <c r="O2226" i="2"/>
  <c r="O2227" i="2"/>
  <c r="O2228" i="2"/>
  <c r="O2229" i="2"/>
  <c r="O2230" i="2"/>
  <c r="O2231" i="2"/>
  <c r="O2232" i="2"/>
  <c r="O2233" i="2"/>
  <c r="O2234" i="2"/>
  <c r="O2235" i="2"/>
  <c r="O2236" i="2"/>
  <c r="O2237" i="2"/>
  <c r="O2238" i="2"/>
  <c r="O2239" i="2"/>
  <c r="O2240" i="2"/>
  <c r="O2241" i="2"/>
  <c r="O2242" i="2"/>
  <c r="O2243" i="2"/>
  <c r="O2244" i="2"/>
  <c r="O2245" i="2"/>
  <c r="O2246" i="2"/>
  <c r="O2247" i="2"/>
  <c r="O2248" i="2"/>
  <c r="O2249" i="2"/>
  <c r="O2250" i="2"/>
  <c r="O2251" i="2"/>
  <c r="O2252" i="2"/>
  <c r="O2253" i="2"/>
  <c r="O2254" i="2"/>
  <c r="O2255" i="2"/>
  <c r="O2256" i="2"/>
  <c r="O2257" i="2"/>
  <c r="O2258" i="2"/>
  <c r="O2259" i="2"/>
  <c r="O2260" i="2"/>
  <c r="O2261" i="2"/>
  <c r="O2262" i="2"/>
  <c r="O2263" i="2"/>
  <c r="O2264" i="2"/>
  <c r="O2265" i="2"/>
  <c r="O2266" i="2"/>
  <c r="O2267" i="2"/>
  <c r="O2268" i="2"/>
  <c r="O2269" i="2"/>
  <c r="O2270" i="2"/>
  <c r="O2271" i="2"/>
  <c r="O2272" i="2"/>
  <c r="O2273" i="2"/>
  <c r="O2274" i="2"/>
  <c r="O2275" i="2"/>
  <c r="O2276" i="2"/>
  <c r="O2277" i="2"/>
  <c r="O2278" i="2"/>
  <c r="O2279" i="2"/>
  <c r="O2280" i="2"/>
  <c r="O2281" i="2"/>
  <c r="O2282" i="2"/>
  <c r="O2283" i="2"/>
  <c r="O2284" i="2"/>
  <c r="O2285" i="2"/>
  <c r="O2286" i="2"/>
  <c r="O2287" i="2"/>
  <c r="O2288" i="2"/>
  <c r="O2289" i="2"/>
  <c r="O2290" i="2"/>
  <c r="O2291" i="2"/>
  <c r="O2292" i="2"/>
  <c r="O2293" i="2"/>
  <c r="O2294" i="2"/>
  <c r="O2295" i="2"/>
  <c r="O2296" i="2"/>
  <c r="O2297" i="2"/>
  <c r="O2298" i="2"/>
  <c r="O2299" i="2"/>
  <c r="O2300" i="2"/>
  <c r="O2301" i="2"/>
  <c r="O2302" i="2"/>
  <c r="O2303" i="2"/>
  <c r="O2304" i="2"/>
  <c r="O2305" i="2"/>
  <c r="O2306" i="2"/>
  <c r="O2307" i="2"/>
  <c r="O2308" i="2"/>
  <c r="O2309" i="2"/>
  <c r="O2310" i="2"/>
  <c r="O2311" i="2"/>
  <c r="O2312" i="2"/>
  <c r="O2313" i="2"/>
  <c r="O2314" i="2"/>
  <c r="O2315" i="2"/>
  <c r="O2316" i="2"/>
  <c r="O2317" i="2"/>
  <c r="O2318" i="2"/>
  <c r="O2319" i="2"/>
  <c r="O2320" i="2"/>
  <c r="O2321" i="2"/>
  <c r="O2322" i="2"/>
  <c r="O2323" i="2"/>
  <c r="O2324" i="2"/>
  <c r="O2325" i="2"/>
  <c r="O2326" i="2"/>
  <c r="O2327" i="2"/>
  <c r="O2328" i="2"/>
  <c r="O2329" i="2"/>
  <c r="O2330" i="2"/>
  <c r="O2331" i="2"/>
  <c r="O2332" i="2"/>
  <c r="O2333" i="2"/>
  <c r="O2334" i="2"/>
  <c r="O2335" i="2"/>
  <c r="O2336" i="2"/>
  <c r="O2337" i="2"/>
  <c r="O2338" i="2"/>
  <c r="O2339" i="2"/>
  <c r="O2340" i="2"/>
  <c r="O2341" i="2"/>
  <c r="O2342" i="2"/>
  <c r="O2343" i="2"/>
  <c r="O2344" i="2"/>
  <c r="O2345" i="2"/>
  <c r="O2346" i="2"/>
  <c r="O2347" i="2"/>
  <c r="O2348" i="2"/>
  <c r="O2349" i="2"/>
  <c r="O2350" i="2"/>
  <c r="O2351" i="2"/>
  <c r="O2352" i="2"/>
  <c r="O2353" i="2"/>
  <c r="O2354" i="2"/>
  <c r="O2355" i="2"/>
  <c r="O2356" i="2"/>
  <c r="O2357" i="2"/>
  <c r="O2358" i="2"/>
  <c r="O2359" i="2"/>
  <c r="O2360" i="2"/>
  <c r="O2361" i="2"/>
  <c r="O2362" i="2"/>
  <c r="O2363" i="2"/>
  <c r="O2364" i="2"/>
  <c r="O2365" i="2"/>
  <c r="O2366" i="2"/>
  <c r="O2367" i="2"/>
  <c r="O2368" i="2"/>
  <c r="O2369" i="2"/>
  <c r="O2370" i="2"/>
  <c r="O2371" i="2"/>
  <c r="O2372" i="2"/>
  <c r="O2373" i="2"/>
  <c r="O2374" i="2"/>
  <c r="O2375" i="2"/>
  <c r="O2376" i="2"/>
  <c r="O2377" i="2"/>
  <c r="O2378" i="2"/>
  <c r="O2379" i="2"/>
  <c r="O2380" i="2"/>
  <c r="O2381" i="2"/>
  <c r="O2382" i="2"/>
  <c r="O2383" i="2"/>
  <c r="O2384" i="2"/>
  <c r="O2385" i="2"/>
  <c r="O2386" i="2"/>
  <c r="O2387" i="2"/>
  <c r="O2388" i="2"/>
  <c r="O2389" i="2"/>
  <c r="O2390" i="2"/>
  <c r="O2391" i="2"/>
  <c r="O2392" i="2"/>
  <c r="O2393" i="2"/>
  <c r="O2394" i="2"/>
  <c r="O2395" i="2"/>
  <c r="O2396" i="2"/>
  <c r="O2397" i="2"/>
  <c r="O2398" i="2"/>
  <c r="O2399" i="2"/>
  <c r="O2400" i="2"/>
  <c r="O2401" i="2"/>
  <c r="O2402" i="2"/>
  <c r="O2403" i="2"/>
  <c r="O2404" i="2"/>
  <c r="O2405" i="2"/>
  <c r="O2406" i="2"/>
  <c r="O2407" i="2"/>
  <c r="O2408" i="2"/>
  <c r="O2409" i="2"/>
  <c r="O2410" i="2"/>
  <c r="O2411" i="2"/>
  <c r="O2412" i="2"/>
  <c r="O2413" i="2"/>
  <c r="O2414" i="2"/>
  <c r="O2415" i="2"/>
  <c r="O2416" i="2"/>
  <c r="O2417" i="2"/>
  <c r="O2418" i="2"/>
  <c r="O2419" i="2"/>
  <c r="O2420" i="2"/>
  <c r="O2421" i="2"/>
  <c r="O2422" i="2"/>
  <c r="O2423" i="2"/>
  <c r="O2424" i="2"/>
  <c r="O2425" i="2"/>
  <c r="O2426" i="2"/>
  <c r="O2427" i="2"/>
  <c r="O2428" i="2"/>
  <c r="O2429" i="2"/>
  <c r="O2430" i="2"/>
  <c r="O2431" i="2"/>
  <c r="O2432" i="2"/>
  <c r="O2433" i="2"/>
  <c r="O2434" i="2"/>
  <c r="O2435" i="2"/>
  <c r="O2436" i="2"/>
  <c r="O2437" i="2"/>
  <c r="O2438" i="2"/>
  <c r="O2439" i="2"/>
  <c r="O2440" i="2"/>
  <c r="O2441" i="2"/>
  <c r="O2442" i="2"/>
  <c r="O2443" i="2"/>
  <c r="O2444" i="2"/>
  <c r="O2445" i="2"/>
  <c r="O2446" i="2"/>
  <c r="O2447" i="2"/>
  <c r="O2448" i="2"/>
  <c r="O2449" i="2"/>
  <c r="O2450" i="2"/>
  <c r="O2451" i="2"/>
  <c r="O2452" i="2"/>
  <c r="O2453" i="2"/>
  <c r="O2454" i="2"/>
  <c r="O2455" i="2"/>
  <c r="O2456" i="2"/>
  <c r="O2457" i="2"/>
  <c r="O2458" i="2"/>
  <c r="O2459" i="2"/>
  <c r="O2460" i="2"/>
  <c r="O2461" i="2"/>
  <c r="O2462" i="2"/>
  <c r="O2463" i="2"/>
  <c r="O2464" i="2"/>
  <c r="O2465" i="2"/>
  <c r="O2466" i="2"/>
  <c r="O2467" i="2"/>
  <c r="O2468" i="2"/>
  <c r="O2469" i="2"/>
  <c r="O2470" i="2"/>
  <c r="O2471" i="2"/>
  <c r="O2472" i="2"/>
  <c r="O2473" i="2"/>
  <c r="O2474" i="2"/>
  <c r="O2475" i="2"/>
  <c r="O2476" i="2"/>
  <c r="O2477" i="2"/>
  <c r="O2478" i="2"/>
  <c r="O2479" i="2"/>
  <c r="O2480" i="2"/>
  <c r="O2481" i="2"/>
  <c r="O2482" i="2"/>
  <c r="O2483" i="2"/>
  <c r="O2484" i="2"/>
  <c r="O2485" i="2"/>
  <c r="O2486" i="2"/>
  <c r="O2487" i="2"/>
  <c r="O2488" i="2"/>
  <c r="O2489" i="2"/>
  <c r="O2490" i="2"/>
  <c r="O2491" i="2"/>
  <c r="O2492" i="2"/>
  <c r="O2493" i="2"/>
  <c r="O2494" i="2"/>
  <c r="O2495" i="2"/>
  <c r="O2496" i="2"/>
  <c r="O2497" i="2"/>
  <c r="O2498" i="2"/>
  <c r="O2499" i="2"/>
  <c r="O2500" i="2"/>
  <c r="O2501" i="2"/>
  <c r="O2502" i="2"/>
  <c r="O2503" i="2"/>
  <c r="O2504" i="2"/>
  <c r="O2505" i="2"/>
  <c r="O2506" i="2"/>
  <c r="O2507" i="2"/>
  <c r="O2508" i="2"/>
  <c r="O2509" i="2"/>
  <c r="O2510" i="2"/>
  <c r="O2511" i="2"/>
  <c r="O2512" i="2"/>
  <c r="O2513" i="2"/>
  <c r="O2514" i="2"/>
  <c r="O2515" i="2"/>
  <c r="O2516" i="2"/>
  <c r="O2517" i="2"/>
  <c r="O2518" i="2"/>
  <c r="O2519" i="2"/>
  <c r="O2520" i="2"/>
  <c r="O2521" i="2"/>
  <c r="O2522" i="2"/>
  <c r="O2523" i="2"/>
  <c r="O2524" i="2"/>
  <c r="O2525" i="2"/>
  <c r="O2526" i="2"/>
  <c r="O2527" i="2"/>
  <c r="O2528" i="2"/>
  <c r="O2529" i="2"/>
  <c r="O2530" i="2"/>
  <c r="O2531" i="2"/>
  <c r="O2532" i="2"/>
  <c r="O2533" i="2"/>
  <c r="O2534" i="2"/>
  <c r="O2535" i="2"/>
  <c r="O2536" i="2"/>
  <c r="O2537" i="2"/>
  <c r="O2538" i="2"/>
  <c r="O2539" i="2"/>
  <c r="O2540" i="2"/>
  <c r="O2541" i="2"/>
  <c r="O2542" i="2"/>
  <c r="O2543" i="2"/>
  <c r="O2544" i="2"/>
  <c r="O2545" i="2"/>
  <c r="O2546" i="2"/>
  <c r="O2547" i="2"/>
  <c r="O2548" i="2"/>
  <c r="O2549" i="2"/>
  <c r="O2550" i="2"/>
  <c r="O2551" i="2"/>
  <c r="O2552" i="2"/>
  <c r="O2553" i="2"/>
  <c r="O2554" i="2"/>
  <c r="O2555" i="2"/>
  <c r="O2556" i="2"/>
  <c r="O2557" i="2"/>
  <c r="O2558" i="2"/>
  <c r="O2559" i="2"/>
  <c r="O2560" i="2"/>
  <c r="O2561" i="2"/>
  <c r="O2562" i="2"/>
  <c r="O2563" i="2"/>
  <c r="O2564" i="2"/>
  <c r="O2565" i="2"/>
  <c r="O2566" i="2"/>
  <c r="O2567" i="2"/>
  <c r="O2568" i="2"/>
  <c r="O2569" i="2"/>
  <c r="O2570" i="2"/>
  <c r="O2571" i="2"/>
  <c r="O2572" i="2"/>
  <c r="O2573" i="2"/>
  <c r="O2574" i="2"/>
  <c r="O2575" i="2"/>
  <c r="O2576" i="2"/>
  <c r="O2577" i="2"/>
  <c r="O2578" i="2"/>
  <c r="O2579" i="2"/>
  <c r="O2580" i="2"/>
  <c r="O2581" i="2"/>
  <c r="O2582" i="2"/>
  <c r="O2583" i="2"/>
  <c r="O2584" i="2"/>
  <c r="O2585" i="2"/>
  <c r="O2586" i="2"/>
  <c r="O2587" i="2"/>
  <c r="O2588" i="2"/>
  <c r="O2589" i="2"/>
  <c r="O2590" i="2"/>
  <c r="O2591" i="2"/>
  <c r="O2592" i="2"/>
  <c r="O2593" i="2"/>
  <c r="O2594" i="2"/>
  <c r="O2595" i="2"/>
  <c r="O2596" i="2"/>
  <c r="O2597" i="2"/>
  <c r="O2598" i="2"/>
  <c r="O2599" i="2"/>
  <c r="O2600" i="2"/>
  <c r="O2601" i="2"/>
  <c r="O2602" i="2"/>
  <c r="O2603" i="2"/>
  <c r="O2604" i="2"/>
  <c r="O2605" i="2"/>
  <c r="O2606" i="2"/>
  <c r="O2607" i="2"/>
  <c r="O2608" i="2"/>
  <c r="O2609" i="2"/>
  <c r="O2610" i="2"/>
  <c r="O2611" i="2"/>
  <c r="O2612" i="2"/>
  <c r="O2613" i="2"/>
  <c r="O2614" i="2"/>
  <c r="O2615" i="2"/>
  <c r="O2616" i="2"/>
  <c r="O2617" i="2"/>
  <c r="O2618" i="2"/>
  <c r="O2619" i="2"/>
  <c r="O2620" i="2"/>
  <c r="O2621" i="2"/>
  <c r="O2622" i="2"/>
  <c r="O2623" i="2"/>
  <c r="O2624" i="2"/>
  <c r="O2625" i="2"/>
  <c r="O2626" i="2"/>
  <c r="O2627" i="2"/>
  <c r="O2628" i="2"/>
  <c r="O2629" i="2"/>
  <c r="O2630" i="2"/>
  <c r="O2631" i="2"/>
  <c r="O2632" i="2"/>
  <c r="O2633" i="2"/>
  <c r="O2634" i="2"/>
  <c r="O2635" i="2"/>
  <c r="O2636" i="2"/>
  <c r="O2637" i="2"/>
  <c r="O2638" i="2"/>
  <c r="O2639" i="2"/>
  <c r="O2640" i="2"/>
  <c r="O2641" i="2"/>
  <c r="O2642" i="2"/>
  <c r="O2643" i="2"/>
  <c r="O2644" i="2"/>
  <c r="O2645" i="2"/>
  <c r="O2646" i="2"/>
  <c r="O2647" i="2"/>
  <c r="O2648" i="2"/>
  <c r="O2649" i="2"/>
  <c r="O2650" i="2"/>
  <c r="O2651" i="2"/>
  <c r="O2652" i="2"/>
  <c r="O2653" i="2"/>
  <c r="O2654" i="2"/>
  <c r="O2655" i="2"/>
  <c r="O2656" i="2"/>
  <c r="O2657" i="2"/>
  <c r="O2658" i="2"/>
  <c r="O2659" i="2"/>
  <c r="O2660" i="2"/>
  <c r="O2661" i="2"/>
  <c r="O2662" i="2"/>
  <c r="O2663" i="2"/>
  <c r="O2664" i="2"/>
  <c r="O2665" i="2"/>
  <c r="O2666" i="2"/>
  <c r="O2667" i="2"/>
  <c r="O2668" i="2"/>
  <c r="O2669" i="2"/>
  <c r="O2670" i="2"/>
  <c r="O2671" i="2"/>
  <c r="O2672" i="2"/>
  <c r="O2673" i="2"/>
  <c r="O2674" i="2"/>
  <c r="O2675" i="2"/>
  <c r="O2676" i="2"/>
  <c r="O2677" i="2"/>
  <c r="O2678" i="2"/>
  <c r="O2679" i="2"/>
  <c r="O2680" i="2"/>
  <c r="O2681" i="2"/>
  <c r="O2682" i="2"/>
  <c r="O2683" i="2"/>
  <c r="O2684" i="2"/>
  <c r="O2685" i="2"/>
  <c r="O2686" i="2"/>
  <c r="O2687" i="2"/>
  <c r="O2688" i="2"/>
  <c r="O2689" i="2"/>
  <c r="O2690" i="2"/>
  <c r="O2691" i="2"/>
  <c r="O2692" i="2"/>
  <c r="O2693" i="2"/>
  <c r="O2694" i="2"/>
  <c r="O2695" i="2"/>
  <c r="O2696" i="2"/>
  <c r="O2697" i="2"/>
  <c r="O2698" i="2"/>
  <c r="O2699" i="2"/>
  <c r="O2700" i="2"/>
  <c r="O2701" i="2"/>
  <c r="O2702" i="2"/>
  <c r="O2703" i="2"/>
  <c r="O2704" i="2"/>
  <c r="O2705" i="2"/>
  <c r="O2706" i="2"/>
  <c r="O2707" i="2"/>
  <c r="O2708" i="2"/>
  <c r="O2709" i="2"/>
  <c r="O2710" i="2"/>
  <c r="O2711" i="2"/>
  <c r="O2712" i="2"/>
  <c r="O2713" i="2"/>
  <c r="O2714" i="2"/>
  <c r="O2715" i="2"/>
  <c r="O2716" i="2"/>
  <c r="O2717" i="2"/>
  <c r="O2718" i="2"/>
  <c r="O2719" i="2"/>
  <c r="O2720" i="2"/>
  <c r="O2721" i="2"/>
  <c r="O2722" i="2"/>
  <c r="O2723" i="2"/>
  <c r="O2724" i="2"/>
  <c r="O2725" i="2"/>
  <c r="O2726" i="2"/>
  <c r="O2727" i="2"/>
  <c r="O2728" i="2"/>
  <c r="O2729" i="2"/>
  <c r="O2730" i="2"/>
  <c r="O2731" i="2"/>
  <c r="O2732" i="2"/>
  <c r="O2733" i="2"/>
  <c r="O2734" i="2"/>
  <c r="O2735" i="2"/>
  <c r="O2736" i="2"/>
  <c r="O2737" i="2"/>
  <c r="O2738" i="2"/>
  <c r="O2739" i="2"/>
  <c r="O2740" i="2"/>
  <c r="O2741" i="2"/>
  <c r="O2742" i="2"/>
  <c r="O2743" i="2"/>
  <c r="O2744" i="2"/>
  <c r="O2745" i="2"/>
  <c r="O2746" i="2"/>
  <c r="O2747" i="2"/>
  <c r="O2748" i="2"/>
  <c r="O2749" i="2"/>
  <c r="O2750" i="2"/>
  <c r="O2751" i="2"/>
  <c r="O2752" i="2"/>
  <c r="O2753" i="2"/>
  <c r="O2754" i="2"/>
  <c r="O2755" i="2"/>
  <c r="O2756" i="2"/>
  <c r="O2757" i="2"/>
  <c r="O2758" i="2"/>
  <c r="O2759" i="2"/>
  <c r="O2760" i="2"/>
  <c r="O2761" i="2"/>
  <c r="O2762" i="2"/>
  <c r="O2763" i="2"/>
  <c r="O2764" i="2"/>
  <c r="O2765" i="2"/>
  <c r="O2766" i="2"/>
  <c r="O2767" i="2"/>
  <c r="O2768" i="2"/>
  <c r="O2769" i="2"/>
  <c r="O2770" i="2"/>
  <c r="O2771" i="2"/>
  <c r="O2772" i="2"/>
  <c r="O2773" i="2"/>
  <c r="O2774" i="2"/>
  <c r="O2775" i="2"/>
  <c r="O2776" i="2"/>
  <c r="O2777" i="2"/>
  <c r="O2778" i="2"/>
  <c r="O2779" i="2"/>
  <c r="O2780" i="2"/>
  <c r="O2781" i="2"/>
  <c r="O2782" i="2"/>
  <c r="O2783" i="2"/>
  <c r="O2784" i="2"/>
  <c r="O2785" i="2"/>
  <c r="O2786" i="2"/>
  <c r="O2787" i="2"/>
  <c r="O2788" i="2"/>
  <c r="O2789" i="2"/>
  <c r="O2790" i="2"/>
  <c r="O2791" i="2"/>
  <c r="O2792" i="2"/>
  <c r="O2793" i="2"/>
  <c r="O2794" i="2"/>
  <c r="O2795" i="2"/>
  <c r="O2796" i="2"/>
  <c r="O2797" i="2"/>
  <c r="O2798" i="2"/>
  <c r="O2799" i="2"/>
  <c r="O2800" i="2"/>
  <c r="O2801" i="2"/>
  <c r="O2802" i="2"/>
  <c r="O2803" i="2"/>
  <c r="O2804" i="2"/>
  <c r="O2805" i="2"/>
  <c r="O2806" i="2"/>
  <c r="O2807" i="2"/>
  <c r="O2808" i="2"/>
  <c r="O2809" i="2"/>
  <c r="O2810" i="2"/>
  <c r="O2811" i="2"/>
  <c r="O2812" i="2"/>
  <c r="O2813" i="2"/>
  <c r="O2814" i="2"/>
  <c r="O2815" i="2"/>
  <c r="O2816" i="2"/>
  <c r="O2817" i="2"/>
  <c r="O2818" i="2"/>
  <c r="O2819" i="2"/>
  <c r="O2820" i="2"/>
  <c r="O2821" i="2"/>
  <c r="O2822" i="2"/>
  <c r="O2823" i="2"/>
  <c r="O2824" i="2"/>
  <c r="O2825" i="2"/>
  <c r="O2826" i="2"/>
  <c r="O2827" i="2"/>
  <c r="O2828" i="2"/>
  <c r="O2829" i="2"/>
  <c r="O2830" i="2"/>
  <c r="O2831" i="2"/>
  <c r="O2832" i="2"/>
  <c r="O2833" i="2"/>
  <c r="O2834" i="2"/>
  <c r="O2835" i="2"/>
  <c r="O2836" i="2"/>
  <c r="O2837" i="2"/>
  <c r="O2838" i="2"/>
  <c r="O2839" i="2"/>
  <c r="O2840" i="2"/>
  <c r="O2841" i="2"/>
  <c r="O2842" i="2"/>
  <c r="O2843" i="2"/>
  <c r="O2844" i="2"/>
  <c r="O2845" i="2"/>
  <c r="O2846" i="2"/>
  <c r="O2847" i="2"/>
  <c r="O2848" i="2"/>
  <c r="O2849" i="2"/>
  <c r="O2850" i="2"/>
  <c r="O2851" i="2"/>
  <c r="O2852" i="2"/>
  <c r="O2853" i="2"/>
  <c r="O2854" i="2"/>
  <c r="O2855" i="2"/>
  <c r="O2856" i="2"/>
  <c r="O2857" i="2"/>
  <c r="O2858" i="2"/>
  <c r="O2859" i="2"/>
  <c r="O2860" i="2"/>
  <c r="O2861" i="2"/>
  <c r="O2862" i="2"/>
  <c r="O2863" i="2"/>
  <c r="O2864" i="2"/>
  <c r="O2865" i="2"/>
  <c r="O2866" i="2"/>
  <c r="O2867" i="2"/>
  <c r="O2868" i="2"/>
  <c r="O2869" i="2"/>
  <c r="O2870" i="2"/>
  <c r="O2871" i="2"/>
  <c r="O2872" i="2"/>
  <c r="O2873" i="2"/>
  <c r="O2874" i="2"/>
  <c r="O2875" i="2"/>
  <c r="O2876" i="2"/>
  <c r="O2877" i="2"/>
  <c r="O2878" i="2"/>
  <c r="O2879" i="2"/>
  <c r="O2880" i="2"/>
  <c r="O2881" i="2"/>
  <c r="O2882" i="2"/>
  <c r="O2883" i="2"/>
  <c r="O2884" i="2"/>
  <c r="O2885" i="2"/>
  <c r="O2886" i="2"/>
  <c r="O2887" i="2"/>
  <c r="O2888" i="2"/>
  <c r="O2889" i="2"/>
  <c r="O2890" i="2"/>
  <c r="O2891" i="2"/>
  <c r="O2892" i="2"/>
  <c r="O2893" i="2"/>
  <c r="O2894" i="2"/>
  <c r="O2895" i="2"/>
  <c r="O2896" i="2"/>
  <c r="O2897" i="2"/>
  <c r="O2898" i="2"/>
  <c r="O2899" i="2"/>
  <c r="O2900" i="2"/>
  <c r="O2901" i="2"/>
  <c r="O2902" i="2"/>
  <c r="O2903" i="2"/>
  <c r="O2904" i="2"/>
  <c r="O2905" i="2"/>
  <c r="O2906" i="2"/>
  <c r="O2907" i="2"/>
  <c r="O2908" i="2"/>
  <c r="O2909" i="2"/>
  <c r="O2910" i="2"/>
  <c r="O2911" i="2"/>
  <c r="O2912" i="2"/>
  <c r="O2913" i="2"/>
  <c r="O2914" i="2"/>
  <c r="O2915" i="2"/>
  <c r="O2916" i="2"/>
  <c r="O2917" i="2"/>
  <c r="O2918" i="2"/>
  <c r="O2919" i="2"/>
  <c r="O2920" i="2"/>
  <c r="O2921" i="2"/>
  <c r="O2922" i="2"/>
  <c r="O2923" i="2"/>
  <c r="O2924" i="2"/>
  <c r="O2925" i="2"/>
  <c r="O2926" i="2"/>
  <c r="O2927" i="2"/>
  <c r="O2928" i="2"/>
  <c r="O2929" i="2"/>
  <c r="O2930" i="2"/>
  <c r="O2931" i="2"/>
  <c r="O2932" i="2"/>
  <c r="O2933" i="2"/>
  <c r="O2934" i="2"/>
  <c r="O2935" i="2"/>
  <c r="O2936" i="2"/>
  <c r="O2937" i="2"/>
  <c r="O2938" i="2"/>
  <c r="O2939" i="2"/>
  <c r="O2940" i="2"/>
  <c r="O2941" i="2"/>
  <c r="O2942" i="2"/>
  <c r="O2943" i="2"/>
  <c r="O2944" i="2"/>
  <c r="O2945" i="2"/>
  <c r="O2946" i="2"/>
  <c r="O2947" i="2"/>
  <c r="O2948" i="2"/>
  <c r="O2949" i="2"/>
  <c r="O2950" i="2"/>
  <c r="O2951" i="2"/>
  <c r="O2952" i="2"/>
  <c r="O2953" i="2"/>
  <c r="O2954" i="2"/>
  <c r="O2955" i="2"/>
  <c r="O2956" i="2"/>
  <c r="O2957" i="2"/>
  <c r="O2958" i="2"/>
  <c r="O2959" i="2"/>
  <c r="O2960" i="2"/>
  <c r="O2961" i="2"/>
  <c r="O2962" i="2"/>
  <c r="O2963" i="2"/>
  <c r="O2964" i="2"/>
  <c r="O2965" i="2"/>
  <c r="O2966" i="2"/>
  <c r="O2967" i="2"/>
  <c r="O2968" i="2"/>
  <c r="O2969" i="2"/>
  <c r="O2970" i="2"/>
  <c r="O2971" i="2"/>
  <c r="O2972" i="2"/>
  <c r="O2973" i="2"/>
  <c r="O2974" i="2"/>
  <c r="O2975" i="2"/>
  <c r="O2976" i="2"/>
  <c r="O2977" i="2"/>
  <c r="O2978" i="2"/>
  <c r="O2979" i="2"/>
  <c r="O2980" i="2"/>
  <c r="O2981" i="2"/>
  <c r="O2982" i="2"/>
  <c r="O2983" i="2"/>
  <c r="O2984" i="2"/>
  <c r="O2985" i="2"/>
  <c r="O2986" i="2"/>
  <c r="O2987" i="2"/>
  <c r="O2988" i="2"/>
  <c r="O2989" i="2"/>
  <c r="O2990" i="2"/>
  <c r="O2991" i="2"/>
  <c r="O2992" i="2"/>
  <c r="O2993" i="2"/>
  <c r="O2994" i="2"/>
  <c r="O2995" i="2"/>
  <c r="O2996" i="2"/>
  <c r="O2997" i="2"/>
  <c r="O2998" i="2"/>
  <c r="O2999" i="2"/>
  <c r="O3000" i="2"/>
  <c r="O3001" i="2"/>
  <c r="O3002" i="2"/>
  <c r="O3003" i="2"/>
  <c r="O3004" i="2"/>
  <c r="O3005" i="2"/>
  <c r="O3006" i="2"/>
  <c r="O3007" i="2"/>
  <c r="O3008" i="2"/>
  <c r="O3009" i="2"/>
  <c r="O3010" i="2"/>
  <c r="O3011" i="2"/>
  <c r="O3012" i="2"/>
  <c r="O3013" i="2"/>
  <c r="O3014" i="2"/>
  <c r="O3015" i="2"/>
  <c r="O3016" i="2"/>
  <c r="O3017" i="2"/>
  <c r="O3018" i="2"/>
  <c r="O3019" i="2"/>
  <c r="O3020" i="2"/>
  <c r="O3021" i="2"/>
  <c r="O3022" i="2"/>
  <c r="O3023" i="2"/>
  <c r="O3024" i="2"/>
  <c r="O3025" i="2"/>
  <c r="O3026" i="2"/>
  <c r="O3027" i="2"/>
  <c r="O3028" i="2"/>
  <c r="O3029" i="2"/>
  <c r="O3030" i="2"/>
  <c r="O3031" i="2"/>
  <c r="O3032" i="2"/>
  <c r="O3033" i="2"/>
  <c r="O3034" i="2"/>
  <c r="O3035" i="2"/>
  <c r="O3036" i="2"/>
  <c r="O3037" i="2"/>
  <c r="O3038" i="2"/>
  <c r="O3039" i="2"/>
  <c r="O3040" i="2"/>
  <c r="O3041" i="2"/>
  <c r="O3042" i="2"/>
  <c r="O3043" i="2"/>
  <c r="O3044" i="2"/>
  <c r="O3045" i="2"/>
  <c r="O3046" i="2"/>
  <c r="O3047" i="2"/>
  <c r="O3048" i="2"/>
  <c r="O3049" i="2"/>
  <c r="O3050" i="2"/>
  <c r="O3051" i="2"/>
  <c r="O3052" i="2"/>
  <c r="O3053" i="2"/>
  <c r="O3054" i="2"/>
  <c r="O3055" i="2"/>
  <c r="O3056" i="2"/>
  <c r="O3057" i="2"/>
  <c r="O3058" i="2"/>
  <c r="O3059" i="2"/>
  <c r="O3060" i="2"/>
  <c r="O3061" i="2"/>
  <c r="O3062" i="2"/>
  <c r="O3063" i="2"/>
  <c r="O3064" i="2"/>
  <c r="O3065" i="2"/>
  <c r="O3066" i="2"/>
  <c r="O3067" i="2"/>
  <c r="O3068" i="2"/>
  <c r="O3069" i="2"/>
  <c r="O3070" i="2"/>
  <c r="O3071" i="2"/>
  <c r="O3072" i="2"/>
  <c r="O3073" i="2"/>
  <c r="O3074" i="2"/>
  <c r="O3075" i="2"/>
  <c r="O3076" i="2"/>
  <c r="O3077" i="2"/>
  <c r="O3078" i="2"/>
  <c r="O3079" i="2"/>
  <c r="O3080" i="2"/>
  <c r="O3081" i="2"/>
  <c r="O3082" i="2"/>
  <c r="O3083" i="2"/>
  <c r="O3084" i="2"/>
  <c r="O3085" i="2"/>
  <c r="O3086" i="2"/>
  <c r="O3087" i="2"/>
  <c r="O3088" i="2"/>
  <c r="O3089" i="2"/>
  <c r="O3090" i="2"/>
  <c r="O3091" i="2"/>
  <c r="O3092" i="2"/>
  <c r="O3093" i="2"/>
  <c r="O3094" i="2"/>
  <c r="O3095" i="2"/>
  <c r="O3096" i="2"/>
  <c r="O3097" i="2"/>
  <c r="O3098" i="2"/>
  <c r="O3099" i="2"/>
  <c r="O3100" i="2"/>
  <c r="O3101" i="2"/>
  <c r="O3102" i="2"/>
  <c r="O3103" i="2"/>
  <c r="O3104" i="2"/>
  <c r="O3105" i="2"/>
  <c r="O3106" i="2"/>
  <c r="O3107" i="2"/>
  <c r="O3108" i="2"/>
  <c r="O3109" i="2"/>
  <c r="O3110" i="2"/>
  <c r="O3111" i="2"/>
  <c r="O3112" i="2"/>
  <c r="O3113" i="2"/>
  <c r="O3114" i="2"/>
  <c r="O3115" i="2"/>
  <c r="O3116" i="2"/>
  <c r="O3117" i="2"/>
  <c r="O3118" i="2"/>
  <c r="O3119" i="2"/>
  <c r="O3120" i="2"/>
  <c r="O3121" i="2"/>
  <c r="O3122" i="2"/>
  <c r="O3123" i="2"/>
  <c r="O3124" i="2"/>
  <c r="O3125" i="2"/>
  <c r="O3126" i="2"/>
  <c r="O3127" i="2"/>
  <c r="O3128" i="2"/>
  <c r="O3129" i="2"/>
  <c r="O3130" i="2"/>
  <c r="O3131" i="2"/>
  <c r="O3132" i="2"/>
  <c r="O3133" i="2"/>
  <c r="O3134" i="2"/>
  <c r="O3135" i="2"/>
  <c r="O3136" i="2"/>
  <c r="O3137" i="2"/>
  <c r="O3138" i="2"/>
  <c r="O3139" i="2"/>
  <c r="O3140" i="2"/>
  <c r="O3141" i="2"/>
  <c r="O3142" i="2"/>
  <c r="O3143" i="2"/>
  <c r="O3144" i="2"/>
  <c r="O3145" i="2"/>
  <c r="O3146" i="2"/>
  <c r="O3147" i="2"/>
  <c r="O3148" i="2"/>
  <c r="O3149" i="2"/>
  <c r="O3150" i="2"/>
  <c r="O3151" i="2"/>
  <c r="O3152" i="2"/>
  <c r="O3153" i="2"/>
  <c r="O3154" i="2"/>
  <c r="O3155" i="2"/>
  <c r="O3156" i="2"/>
  <c r="O3157" i="2"/>
  <c r="O3158" i="2"/>
  <c r="O3159" i="2"/>
  <c r="O3160" i="2"/>
  <c r="O3161" i="2"/>
  <c r="O3162" i="2"/>
  <c r="O3163" i="2"/>
  <c r="O3164" i="2"/>
  <c r="O3165" i="2"/>
  <c r="O3166" i="2"/>
  <c r="O3167" i="2"/>
  <c r="O3168" i="2"/>
  <c r="O3169" i="2"/>
  <c r="O3170" i="2"/>
  <c r="O3171" i="2"/>
  <c r="O3172" i="2"/>
  <c r="O3173" i="2"/>
  <c r="O3174" i="2"/>
  <c r="O3175" i="2"/>
  <c r="O3176" i="2"/>
  <c r="O3177" i="2"/>
  <c r="O3178" i="2"/>
  <c r="O3179" i="2"/>
  <c r="O3180" i="2"/>
  <c r="O3181" i="2"/>
  <c r="O3182" i="2"/>
  <c r="O3183" i="2"/>
  <c r="O3184" i="2"/>
  <c r="O3185" i="2"/>
  <c r="O3186" i="2"/>
  <c r="O3187" i="2"/>
  <c r="O3188" i="2"/>
  <c r="O3189" i="2"/>
  <c r="O3190" i="2"/>
  <c r="O3191" i="2"/>
  <c r="O3192" i="2"/>
  <c r="O3193" i="2"/>
  <c r="O3194" i="2"/>
  <c r="O3195" i="2"/>
  <c r="O3196" i="2"/>
  <c r="O3197" i="2"/>
  <c r="O3198" i="2"/>
  <c r="O3199" i="2"/>
  <c r="O3200" i="2"/>
  <c r="O3201" i="2"/>
  <c r="O3202" i="2"/>
  <c r="O3203" i="2"/>
  <c r="O3204" i="2"/>
  <c r="O3205" i="2"/>
  <c r="O3206" i="2"/>
  <c r="O3207" i="2"/>
  <c r="O3208" i="2"/>
  <c r="O3209" i="2"/>
  <c r="O3210" i="2"/>
  <c r="O3211" i="2"/>
  <c r="O3212" i="2"/>
  <c r="O3213" i="2"/>
  <c r="O3214" i="2"/>
  <c r="O3215" i="2"/>
  <c r="O3216" i="2"/>
  <c r="O3217" i="2"/>
  <c r="O3218" i="2"/>
  <c r="O3219" i="2"/>
  <c r="O3220" i="2"/>
  <c r="O3221" i="2"/>
  <c r="O3222" i="2"/>
  <c r="O3223" i="2"/>
  <c r="O3224" i="2"/>
  <c r="O3225" i="2"/>
  <c r="O3226" i="2"/>
  <c r="O3227" i="2"/>
  <c r="O3228" i="2"/>
  <c r="O3229" i="2"/>
  <c r="O3230" i="2"/>
  <c r="O3231" i="2"/>
  <c r="O3232" i="2"/>
  <c r="O3233" i="2"/>
  <c r="O3234" i="2"/>
  <c r="O3235" i="2"/>
  <c r="O3236" i="2"/>
  <c r="O3237" i="2"/>
  <c r="O3238" i="2"/>
  <c r="O3239" i="2"/>
  <c r="O3240" i="2"/>
  <c r="O3241" i="2"/>
  <c r="O3242" i="2"/>
  <c r="O3243" i="2"/>
  <c r="O3244" i="2"/>
  <c r="O3245" i="2"/>
  <c r="O3246" i="2"/>
  <c r="O3247" i="2"/>
  <c r="O3248" i="2"/>
  <c r="O3249" i="2"/>
  <c r="O3250" i="2"/>
  <c r="O3251" i="2"/>
  <c r="O3252" i="2"/>
  <c r="O3253" i="2"/>
  <c r="O3254" i="2"/>
  <c r="O3255" i="2"/>
  <c r="O3256" i="2"/>
  <c r="O3257" i="2"/>
  <c r="O3258" i="2"/>
  <c r="O3259" i="2"/>
  <c r="O3260" i="2"/>
  <c r="O3261" i="2"/>
  <c r="O3262" i="2"/>
  <c r="O3263" i="2"/>
  <c r="O3264" i="2"/>
  <c r="O3265" i="2"/>
  <c r="O3266" i="2"/>
  <c r="O3267" i="2"/>
  <c r="O3268" i="2"/>
  <c r="O3269" i="2"/>
  <c r="O3270" i="2"/>
  <c r="O3271" i="2"/>
  <c r="O3272" i="2"/>
  <c r="O3273" i="2"/>
  <c r="O3274" i="2"/>
  <c r="O3275" i="2"/>
  <c r="O3276" i="2"/>
  <c r="O3277" i="2"/>
  <c r="O3278" i="2"/>
  <c r="O3279" i="2"/>
  <c r="O3280" i="2"/>
  <c r="O3281" i="2"/>
  <c r="O3282" i="2"/>
  <c r="O3283" i="2"/>
  <c r="O3284" i="2"/>
  <c r="O3285" i="2"/>
  <c r="O3286" i="2"/>
  <c r="O3287" i="2"/>
  <c r="O3288" i="2"/>
  <c r="O3289" i="2"/>
  <c r="O3290" i="2"/>
  <c r="O3291" i="2"/>
  <c r="O3292" i="2"/>
  <c r="O3293" i="2"/>
  <c r="O3294" i="2"/>
  <c r="O3295" i="2"/>
  <c r="O3296" i="2"/>
  <c r="O3297" i="2"/>
  <c r="O3298" i="2"/>
  <c r="O3299" i="2"/>
  <c r="O3300" i="2"/>
  <c r="O3301" i="2"/>
  <c r="O3302" i="2"/>
  <c r="O3303" i="2"/>
  <c r="O3304" i="2"/>
  <c r="O3305" i="2"/>
  <c r="O3306" i="2"/>
  <c r="O3307" i="2"/>
  <c r="O3308" i="2"/>
  <c r="O3309" i="2"/>
  <c r="O3310" i="2"/>
  <c r="O3311" i="2"/>
  <c r="O3312" i="2"/>
  <c r="O3313" i="2"/>
  <c r="O3314" i="2"/>
  <c r="O3315" i="2"/>
  <c r="O3316" i="2"/>
  <c r="O3317" i="2"/>
  <c r="O3318" i="2"/>
  <c r="O3319" i="2"/>
  <c r="O3320" i="2"/>
  <c r="O3321" i="2"/>
  <c r="O3322" i="2"/>
  <c r="O3323" i="2"/>
  <c r="O3324" i="2"/>
  <c r="O3325" i="2"/>
  <c r="O3326" i="2"/>
  <c r="O3327" i="2"/>
  <c r="O3328" i="2"/>
  <c r="O3329" i="2"/>
  <c r="O3330" i="2"/>
  <c r="O3331" i="2"/>
  <c r="O3332" i="2"/>
  <c r="O3333" i="2"/>
  <c r="O3334" i="2"/>
  <c r="O3335" i="2"/>
  <c r="O3336" i="2"/>
  <c r="O3337" i="2"/>
  <c r="O3338" i="2"/>
  <c r="O3339" i="2"/>
  <c r="O3340" i="2"/>
  <c r="O3341" i="2"/>
  <c r="O3342" i="2"/>
  <c r="O3343" i="2"/>
  <c r="O3344" i="2"/>
  <c r="O3345" i="2"/>
  <c r="O3346" i="2"/>
  <c r="O3347" i="2"/>
  <c r="O3348" i="2"/>
  <c r="O3349" i="2"/>
  <c r="O3350" i="2"/>
  <c r="O3351" i="2"/>
  <c r="O3352" i="2"/>
  <c r="O3353" i="2"/>
  <c r="O3354" i="2"/>
  <c r="O3355" i="2"/>
  <c r="O3356" i="2"/>
  <c r="O3357" i="2"/>
  <c r="O3358" i="2"/>
  <c r="O3359" i="2"/>
  <c r="O3360" i="2"/>
  <c r="O3361" i="2"/>
  <c r="O3362" i="2"/>
  <c r="O3363" i="2"/>
  <c r="O3364" i="2"/>
  <c r="O3365" i="2"/>
  <c r="O3366" i="2"/>
  <c r="O3367" i="2"/>
  <c r="O3368" i="2"/>
  <c r="O3369" i="2"/>
  <c r="O3370" i="2"/>
  <c r="O3371" i="2"/>
  <c r="O3372" i="2"/>
  <c r="O3373" i="2"/>
  <c r="O3374" i="2"/>
  <c r="O3375" i="2"/>
  <c r="O3376" i="2"/>
  <c r="O3377" i="2"/>
  <c r="O3378" i="2"/>
  <c r="O3379" i="2"/>
  <c r="O3380" i="2"/>
  <c r="O3381" i="2"/>
  <c r="O3382" i="2"/>
  <c r="O3383" i="2"/>
  <c r="O3384" i="2"/>
  <c r="O3385" i="2"/>
  <c r="O3386" i="2"/>
  <c r="O3387" i="2"/>
  <c r="O3388" i="2"/>
  <c r="O3389" i="2"/>
  <c r="O3390" i="2"/>
  <c r="O3391" i="2"/>
  <c r="O3392" i="2"/>
  <c r="O3393" i="2"/>
  <c r="O3394" i="2"/>
  <c r="O3395" i="2"/>
  <c r="O3396" i="2"/>
  <c r="O3397" i="2"/>
  <c r="O3398" i="2"/>
  <c r="O3399" i="2"/>
  <c r="O3400" i="2"/>
  <c r="O3401" i="2"/>
  <c r="O3402" i="2"/>
  <c r="O3403" i="2"/>
  <c r="O3404" i="2"/>
  <c r="O3405" i="2"/>
  <c r="O3406" i="2"/>
  <c r="O3407" i="2"/>
  <c r="O3408" i="2"/>
  <c r="O3409" i="2"/>
  <c r="O3410" i="2"/>
  <c r="O3411" i="2"/>
  <c r="O3412" i="2"/>
  <c r="O3413" i="2"/>
  <c r="O3414" i="2"/>
  <c r="O3415" i="2"/>
  <c r="O3416" i="2"/>
  <c r="O3417" i="2"/>
  <c r="O3418" i="2"/>
  <c r="O3419" i="2"/>
  <c r="O3420" i="2"/>
  <c r="O3421" i="2"/>
  <c r="O3422" i="2"/>
  <c r="O3423" i="2"/>
  <c r="O3424" i="2"/>
  <c r="O3425" i="2"/>
  <c r="O3426" i="2"/>
  <c r="O3427" i="2"/>
  <c r="O3428" i="2"/>
  <c r="O3429" i="2"/>
  <c r="O3430" i="2"/>
  <c r="O3431" i="2"/>
  <c r="O3432" i="2"/>
  <c r="O3433" i="2"/>
  <c r="O3434" i="2"/>
  <c r="O3435" i="2"/>
  <c r="O3436" i="2"/>
  <c r="O3437" i="2"/>
  <c r="O3438" i="2"/>
  <c r="O3439" i="2"/>
  <c r="O3440" i="2"/>
  <c r="O3441" i="2"/>
  <c r="O3442" i="2"/>
  <c r="O3443" i="2"/>
  <c r="O3444" i="2"/>
  <c r="O3445" i="2"/>
  <c r="O3446" i="2"/>
  <c r="O3447" i="2"/>
  <c r="O3448" i="2"/>
  <c r="O3449" i="2"/>
  <c r="O3450" i="2"/>
  <c r="O3451" i="2"/>
  <c r="O3452" i="2"/>
  <c r="O3453" i="2"/>
  <c r="O3454" i="2"/>
  <c r="O3455" i="2"/>
  <c r="O3456" i="2"/>
  <c r="O3457" i="2"/>
  <c r="O3458" i="2"/>
  <c r="O3459" i="2"/>
  <c r="O3460" i="2"/>
  <c r="O3461" i="2"/>
  <c r="O3462" i="2"/>
  <c r="O3463" i="2"/>
  <c r="O3464" i="2"/>
  <c r="O3465" i="2"/>
  <c r="O3466" i="2"/>
  <c r="O3467" i="2"/>
  <c r="O3468" i="2"/>
  <c r="O3469" i="2"/>
  <c r="O3470" i="2"/>
  <c r="O3471" i="2"/>
  <c r="O3472" i="2"/>
  <c r="O3473" i="2"/>
  <c r="O3474" i="2"/>
  <c r="O3475" i="2"/>
  <c r="O3476" i="2"/>
  <c r="O3477" i="2"/>
  <c r="O3478" i="2"/>
  <c r="O3479" i="2"/>
  <c r="O3480" i="2"/>
  <c r="O3481" i="2"/>
  <c r="O3482" i="2"/>
  <c r="O3483" i="2"/>
  <c r="O3484" i="2"/>
  <c r="O3485" i="2"/>
  <c r="O3486" i="2"/>
  <c r="O3487" i="2"/>
  <c r="O3488" i="2"/>
  <c r="O3489" i="2"/>
  <c r="O3490" i="2"/>
  <c r="O3491" i="2"/>
  <c r="O3492" i="2"/>
  <c r="O3493" i="2"/>
  <c r="O3494" i="2"/>
  <c r="O3495" i="2"/>
  <c r="O3496" i="2"/>
  <c r="O3497" i="2"/>
  <c r="O3498" i="2"/>
  <c r="O3499" i="2"/>
  <c r="O3500" i="2"/>
  <c r="O3501" i="2"/>
  <c r="O3502" i="2"/>
  <c r="O3503" i="2"/>
  <c r="O3504" i="2"/>
  <c r="O3505" i="2"/>
  <c r="O3506" i="2"/>
  <c r="O3507" i="2"/>
  <c r="O3508" i="2"/>
  <c r="O3509" i="2"/>
  <c r="O3510" i="2"/>
  <c r="O3511" i="2"/>
  <c r="O3512" i="2"/>
  <c r="O3513" i="2"/>
  <c r="O3514" i="2"/>
  <c r="O3515" i="2"/>
  <c r="O3516" i="2"/>
  <c r="O3517" i="2"/>
  <c r="O3518" i="2"/>
  <c r="O3519" i="2"/>
  <c r="O3520" i="2"/>
  <c r="O3521" i="2"/>
  <c r="O3522" i="2"/>
  <c r="O3523" i="2"/>
  <c r="O3524" i="2"/>
  <c r="O3525" i="2"/>
  <c r="O3526" i="2"/>
  <c r="O3527" i="2"/>
  <c r="O3528" i="2"/>
  <c r="O3529" i="2"/>
  <c r="O3530" i="2"/>
  <c r="O3531" i="2"/>
  <c r="O3532" i="2"/>
  <c r="O3533" i="2"/>
  <c r="O3534" i="2"/>
  <c r="O3535" i="2"/>
  <c r="O3536" i="2"/>
  <c r="O3537" i="2"/>
  <c r="O3538" i="2"/>
  <c r="O3539" i="2"/>
  <c r="O3540" i="2"/>
  <c r="O3541" i="2"/>
  <c r="O3542" i="2"/>
  <c r="O3543" i="2"/>
  <c r="O3544" i="2"/>
  <c r="O3545" i="2"/>
  <c r="O3546" i="2"/>
  <c r="O3547" i="2"/>
  <c r="O3548" i="2"/>
  <c r="O3549" i="2"/>
  <c r="O3550" i="2"/>
  <c r="O3551" i="2"/>
  <c r="O3552" i="2"/>
  <c r="O3553" i="2"/>
  <c r="O3554" i="2"/>
  <c r="O3555" i="2"/>
  <c r="O3556" i="2"/>
  <c r="O3557" i="2"/>
  <c r="O3558" i="2"/>
  <c r="O3559" i="2"/>
  <c r="O3560" i="2"/>
  <c r="O3561" i="2"/>
  <c r="O3562" i="2"/>
  <c r="O3563" i="2"/>
  <c r="O3564" i="2"/>
  <c r="O3565" i="2"/>
  <c r="O3566" i="2"/>
  <c r="O3567" i="2"/>
  <c r="O3568" i="2"/>
  <c r="O3569" i="2"/>
  <c r="O3570" i="2"/>
  <c r="O3571" i="2"/>
  <c r="O3572" i="2"/>
  <c r="O3573" i="2"/>
  <c r="O3574" i="2"/>
  <c r="O3575" i="2"/>
  <c r="O3576" i="2"/>
  <c r="O3577" i="2"/>
  <c r="O3578" i="2"/>
  <c r="O3579" i="2"/>
  <c r="O3580" i="2"/>
  <c r="O3581" i="2"/>
  <c r="O3582" i="2"/>
  <c r="O3583" i="2"/>
  <c r="O3584" i="2"/>
  <c r="O3585" i="2"/>
  <c r="O3586" i="2"/>
  <c r="O3587" i="2"/>
  <c r="O3588" i="2"/>
  <c r="O3589" i="2"/>
  <c r="O3590" i="2"/>
  <c r="O3591" i="2"/>
  <c r="O3592" i="2"/>
  <c r="O3593" i="2"/>
  <c r="O3594" i="2"/>
  <c r="O3595" i="2"/>
  <c r="O3596" i="2"/>
  <c r="O3597" i="2"/>
  <c r="O3598" i="2"/>
  <c r="O3599" i="2"/>
  <c r="O3600" i="2"/>
  <c r="O3601" i="2"/>
  <c r="O3602" i="2"/>
  <c r="O3603" i="2"/>
  <c r="O3604" i="2"/>
  <c r="O3605" i="2"/>
  <c r="O3606" i="2"/>
  <c r="O3607" i="2"/>
  <c r="O3608" i="2"/>
  <c r="O3609" i="2"/>
  <c r="O3610" i="2"/>
  <c r="O3611" i="2"/>
  <c r="O3612" i="2"/>
  <c r="O3613" i="2"/>
  <c r="O3614" i="2"/>
  <c r="O3615" i="2"/>
  <c r="O3616" i="2"/>
  <c r="O3617" i="2"/>
  <c r="O3618" i="2"/>
  <c r="O3619" i="2"/>
  <c r="O3620" i="2"/>
  <c r="O3621" i="2"/>
  <c r="O3622" i="2"/>
  <c r="O3623" i="2"/>
  <c r="O3624" i="2"/>
  <c r="O3625" i="2"/>
  <c r="O3626" i="2"/>
  <c r="O3627" i="2"/>
  <c r="O3628" i="2"/>
  <c r="O3629" i="2"/>
  <c r="O3630" i="2"/>
  <c r="O3631" i="2"/>
  <c r="O3632" i="2"/>
  <c r="O3633" i="2"/>
  <c r="O3634" i="2"/>
  <c r="O3635" i="2"/>
  <c r="O3636" i="2"/>
  <c r="O3637" i="2"/>
  <c r="O3638" i="2"/>
  <c r="O3639" i="2"/>
  <c r="O3640" i="2"/>
  <c r="O3641" i="2"/>
  <c r="O3642" i="2"/>
  <c r="O3643" i="2"/>
  <c r="O3644" i="2"/>
  <c r="O3645" i="2"/>
  <c r="O3646" i="2"/>
  <c r="O3647" i="2"/>
  <c r="O3648" i="2"/>
  <c r="O3649" i="2"/>
  <c r="O3650" i="2"/>
  <c r="O3651" i="2"/>
  <c r="O3652" i="2"/>
  <c r="O3653" i="2"/>
  <c r="O3654" i="2"/>
  <c r="O3655" i="2"/>
  <c r="O3656" i="2"/>
  <c r="O3657" i="2"/>
  <c r="O3658" i="2"/>
  <c r="O3659" i="2"/>
  <c r="O3660" i="2"/>
  <c r="O3661" i="2"/>
  <c r="O3662" i="2"/>
  <c r="O3663" i="2"/>
  <c r="O3664" i="2"/>
  <c r="O3665" i="2"/>
  <c r="O3666" i="2"/>
  <c r="O3667" i="2"/>
  <c r="O3668" i="2"/>
  <c r="O3669" i="2"/>
  <c r="O3670" i="2"/>
  <c r="O3671" i="2"/>
  <c r="O3672" i="2"/>
  <c r="O3673" i="2"/>
  <c r="O3674" i="2"/>
  <c r="O3675" i="2"/>
  <c r="O3676" i="2"/>
  <c r="O3677" i="2"/>
  <c r="O3678" i="2"/>
  <c r="O3679" i="2"/>
  <c r="O3680" i="2"/>
  <c r="O3681" i="2"/>
  <c r="O3682" i="2"/>
  <c r="O3683" i="2"/>
  <c r="O3684" i="2"/>
  <c r="O3685" i="2"/>
  <c r="O3686" i="2"/>
  <c r="O3687" i="2"/>
  <c r="O3688" i="2"/>
  <c r="O3689" i="2"/>
  <c r="O3690" i="2"/>
  <c r="O3691" i="2"/>
  <c r="O3692" i="2"/>
  <c r="O3693" i="2"/>
  <c r="O3694" i="2"/>
  <c r="O3695" i="2"/>
  <c r="O3696" i="2"/>
  <c r="O3697" i="2"/>
  <c r="O3698" i="2"/>
  <c r="O3699" i="2"/>
  <c r="O3700" i="2"/>
  <c r="O3701" i="2"/>
  <c r="O3702" i="2"/>
  <c r="O3703" i="2"/>
  <c r="O3704" i="2"/>
  <c r="O3705" i="2"/>
  <c r="O3706" i="2"/>
  <c r="O3707" i="2"/>
  <c r="O3708" i="2"/>
  <c r="O3709" i="2"/>
  <c r="O3710" i="2"/>
  <c r="O3711" i="2"/>
  <c r="O3712" i="2"/>
  <c r="O3713" i="2"/>
  <c r="O3714" i="2"/>
  <c r="O3715" i="2"/>
  <c r="O3716" i="2"/>
  <c r="O3717" i="2"/>
  <c r="O3718" i="2"/>
  <c r="O3719" i="2"/>
  <c r="O3720" i="2"/>
  <c r="O3721" i="2"/>
  <c r="O3722" i="2"/>
  <c r="O3723" i="2"/>
  <c r="O3724" i="2"/>
  <c r="O3725" i="2"/>
  <c r="O3726" i="2"/>
  <c r="O3727" i="2"/>
  <c r="O3728" i="2"/>
  <c r="O3729" i="2"/>
  <c r="O3730" i="2"/>
  <c r="O3731" i="2"/>
  <c r="O3732" i="2"/>
  <c r="O3733" i="2"/>
  <c r="O3734" i="2"/>
  <c r="O3735" i="2"/>
  <c r="O3736" i="2"/>
  <c r="O3737" i="2"/>
  <c r="O3738" i="2"/>
  <c r="O3739" i="2"/>
  <c r="O3740" i="2"/>
  <c r="O3741" i="2"/>
  <c r="O3742" i="2"/>
  <c r="O3743" i="2"/>
  <c r="O3744" i="2"/>
  <c r="O3745" i="2"/>
  <c r="O3746" i="2"/>
  <c r="O3747" i="2"/>
  <c r="O3748" i="2"/>
  <c r="O3749" i="2"/>
  <c r="O3750" i="2"/>
  <c r="O3751" i="2"/>
  <c r="O3752" i="2"/>
  <c r="O3753" i="2"/>
  <c r="O3754" i="2"/>
  <c r="O3755" i="2"/>
  <c r="O3756" i="2"/>
  <c r="O3757" i="2"/>
  <c r="O3758" i="2"/>
  <c r="O3759" i="2"/>
  <c r="O3760" i="2"/>
  <c r="O3761" i="2"/>
  <c r="O3762" i="2"/>
  <c r="O3763" i="2"/>
  <c r="O3764" i="2"/>
  <c r="O3765" i="2"/>
  <c r="O3766" i="2"/>
  <c r="O3767" i="2"/>
  <c r="O3768" i="2"/>
  <c r="O3769" i="2"/>
  <c r="O3770" i="2"/>
  <c r="O3771" i="2"/>
  <c r="O3772" i="2"/>
  <c r="O3773" i="2"/>
  <c r="O3774" i="2"/>
  <c r="O3775" i="2"/>
  <c r="O3776" i="2"/>
  <c r="O3777" i="2"/>
  <c r="O3778" i="2"/>
  <c r="O3779" i="2"/>
  <c r="O3780" i="2"/>
  <c r="O3781" i="2"/>
  <c r="O3782" i="2"/>
  <c r="O3783" i="2"/>
  <c r="O3784" i="2"/>
  <c r="O3785" i="2"/>
  <c r="O3786" i="2"/>
  <c r="O3787" i="2"/>
  <c r="O3788" i="2"/>
  <c r="O3789" i="2"/>
  <c r="O3790" i="2"/>
  <c r="O3791" i="2"/>
  <c r="O3792" i="2"/>
  <c r="O3793" i="2"/>
  <c r="O3794" i="2"/>
  <c r="O3795" i="2"/>
  <c r="O3796" i="2"/>
  <c r="O3797" i="2"/>
  <c r="O3798" i="2"/>
  <c r="O3799" i="2"/>
  <c r="O3800" i="2"/>
  <c r="O3801" i="2"/>
  <c r="O3802" i="2"/>
  <c r="O3803" i="2"/>
  <c r="O3804" i="2"/>
  <c r="O3805" i="2"/>
  <c r="O3806" i="2"/>
  <c r="O3807" i="2"/>
  <c r="O3808" i="2"/>
  <c r="O3809" i="2"/>
  <c r="O3810" i="2"/>
  <c r="O3811" i="2"/>
  <c r="O3812" i="2"/>
  <c r="O3813" i="2"/>
  <c r="O3814" i="2"/>
  <c r="O3815" i="2"/>
  <c r="O3816" i="2"/>
  <c r="O3817" i="2"/>
  <c r="O3818" i="2"/>
  <c r="O3819" i="2"/>
  <c r="O3820" i="2"/>
  <c r="O3821" i="2"/>
  <c r="O3822" i="2"/>
  <c r="O3823" i="2"/>
  <c r="O3824" i="2"/>
  <c r="O3825" i="2"/>
  <c r="O3826" i="2"/>
  <c r="O3827" i="2"/>
  <c r="O3828" i="2"/>
  <c r="O3829" i="2"/>
  <c r="O3830" i="2"/>
  <c r="O3831" i="2"/>
  <c r="O3832" i="2"/>
  <c r="O3833" i="2"/>
  <c r="O3834" i="2"/>
  <c r="O3835" i="2"/>
  <c r="O3836" i="2"/>
  <c r="O3837" i="2"/>
  <c r="O3838" i="2"/>
  <c r="O3839" i="2"/>
  <c r="O3840" i="2"/>
  <c r="O3841" i="2"/>
  <c r="O3842" i="2"/>
  <c r="O3843" i="2"/>
  <c r="O3844" i="2"/>
  <c r="O3845" i="2"/>
  <c r="O3846" i="2"/>
  <c r="O3847" i="2"/>
  <c r="O3848" i="2"/>
  <c r="O3849" i="2"/>
  <c r="O3850" i="2"/>
  <c r="O3851" i="2"/>
  <c r="O3852" i="2"/>
  <c r="O3853" i="2"/>
  <c r="O3854" i="2"/>
  <c r="O3855" i="2"/>
  <c r="O3856" i="2"/>
  <c r="O3857" i="2"/>
  <c r="O3858" i="2"/>
  <c r="O3859" i="2"/>
  <c r="O3860" i="2"/>
  <c r="O3861" i="2"/>
  <c r="O3862" i="2"/>
  <c r="O3863" i="2"/>
  <c r="O3864" i="2"/>
  <c r="O3865" i="2"/>
  <c r="O3866" i="2"/>
  <c r="O3867" i="2"/>
  <c r="O3868" i="2"/>
  <c r="O3869" i="2"/>
  <c r="O3870" i="2"/>
  <c r="O3871" i="2"/>
  <c r="O3872" i="2"/>
  <c r="O3873" i="2"/>
  <c r="O3874" i="2"/>
  <c r="O3875" i="2"/>
  <c r="O3876" i="2"/>
  <c r="O3877" i="2"/>
  <c r="O3878" i="2"/>
  <c r="O3879" i="2"/>
  <c r="O3880" i="2"/>
  <c r="O3881" i="2"/>
  <c r="O3882" i="2"/>
  <c r="O3883" i="2"/>
  <c r="O3884" i="2"/>
  <c r="O3885" i="2"/>
  <c r="O3886" i="2"/>
  <c r="O3887" i="2"/>
  <c r="O3888" i="2"/>
  <c r="O3889" i="2"/>
  <c r="O3890" i="2"/>
  <c r="O3891" i="2"/>
  <c r="O3892" i="2"/>
  <c r="O3893" i="2"/>
  <c r="O3894" i="2"/>
  <c r="O3895" i="2"/>
  <c r="O3896" i="2"/>
  <c r="O3897" i="2"/>
  <c r="O3898" i="2"/>
  <c r="O3899" i="2"/>
  <c r="O3900" i="2"/>
  <c r="O3901" i="2"/>
  <c r="O3902" i="2"/>
  <c r="O3903" i="2"/>
  <c r="O3904" i="2"/>
  <c r="O3905" i="2"/>
  <c r="O3906" i="2"/>
  <c r="O3907" i="2"/>
  <c r="O3908" i="2"/>
  <c r="O3909" i="2"/>
  <c r="O3910" i="2"/>
  <c r="O3911" i="2"/>
  <c r="O3912" i="2"/>
  <c r="O3913" i="2"/>
  <c r="O3914" i="2"/>
  <c r="O3915" i="2"/>
  <c r="O3916" i="2"/>
  <c r="O3917" i="2"/>
  <c r="O3918" i="2"/>
  <c r="O3919" i="2"/>
  <c r="O3920" i="2"/>
  <c r="O3921" i="2"/>
  <c r="O3922" i="2"/>
  <c r="O3923" i="2"/>
  <c r="O3924" i="2"/>
  <c r="O3925" i="2"/>
  <c r="O3926" i="2"/>
  <c r="O3927" i="2"/>
  <c r="O3928" i="2"/>
  <c r="O3929" i="2"/>
  <c r="O3930" i="2"/>
  <c r="O3931" i="2"/>
  <c r="O3932" i="2"/>
  <c r="O3933" i="2"/>
  <c r="O3934" i="2"/>
  <c r="O3935" i="2"/>
  <c r="O3936" i="2"/>
  <c r="O3937" i="2"/>
  <c r="O3938" i="2"/>
  <c r="O3939" i="2"/>
  <c r="O3940" i="2"/>
  <c r="O3941" i="2"/>
  <c r="O3942" i="2"/>
  <c r="O3943" i="2"/>
  <c r="O3944" i="2"/>
  <c r="O3945" i="2"/>
  <c r="O3946" i="2"/>
  <c r="O3947" i="2"/>
  <c r="O3948" i="2"/>
  <c r="O3949" i="2"/>
  <c r="O3950" i="2"/>
  <c r="O3951" i="2"/>
  <c r="O3952" i="2"/>
  <c r="O3953" i="2"/>
  <c r="O3954" i="2"/>
  <c r="O3955" i="2"/>
  <c r="O3956" i="2"/>
  <c r="O3957" i="2"/>
  <c r="O3958" i="2"/>
  <c r="O3959" i="2"/>
  <c r="O3960" i="2"/>
  <c r="O3961" i="2"/>
  <c r="O3962" i="2"/>
  <c r="O3963" i="2"/>
  <c r="O3964" i="2"/>
  <c r="O3965" i="2"/>
  <c r="O3966" i="2"/>
  <c r="O3967" i="2"/>
  <c r="O3968" i="2"/>
  <c r="O3969" i="2"/>
  <c r="O3970" i="2"/>
  <c r="O3971" i="2"/>
  <c r="O3972" i="2"/>
  <c r="O3973" i="2"/>
  <c r="O3974" i="2"/>
  <c r="O3975" i="2"/>
  <c r="O3976" i="2"/>
  <c r="O3977" i="2"/>
  <c r="O3978" i="2"/>
  <c r="O3979" i="2"/>
  <c r="O3980" i="2"/>
  <c r="O3981" i="2"/>
  <c r="O3982" i="2"/>
  <c r="O3983" i="2"/>
  <c r="O3984" i="2"/>
  <c r="O3985" i="2"/>
  <c r="O3986" i="2"/>
  <c r="O3987" i="2"/>
  <c r="O3988" i="2"/>
  <c r="O3989" i="2"/>
  <c r="O3990" i="2"/>
  <c r="O3991" i="2"/>
  <c r="O3992" i="2"/>
  <c r="O3993" i="2"/>
  <c r="O3994" i="2"/>
  <c r="O3995" i="2"/>
  <c r="O3996" i="2"/>
  <c r="O3997" i="2"/>
  <c r="O3998" i="2"/>
  <c r="O3999" i="2"/>
  <c r="O4000" i="2"/>
  <c r="O4001" i="2"/>
  <c r="O4002" i="2"/>
  <c r="O4003" i="2"/>
  <c r="O4004" i="2"/>
  <c r="O4005" i="2"/>
  <c r="O4006" i="2"/>
  <c r="O4007" i="2"/>
  <c r="O4008" i="2"/>
  <c r="O4009" i="2"/>
  <c r="O4010" i="2"/>
  <c r="O4011" i="2"/>
  <c r="O4012" i="2"/>
  <c r="O4013" i="2"/>
  <c r="O4014" i="2"/>
  <c r="O4015" i="2"/>
  <c r="O4016" i="2"/>
  <c r="O4017" i="2"/>
  <c r="O4018" i="2"/>
  <c r="O4019" i="2"/>
  <c r="O4020" i="2"/>
  <c r="O4021" i="2"/>
  <c r="O4022" i="2"/>
  <c r="O4023" i="2"/>
  <c r="O4024" i="2"/>
  <c r="O4025" i="2"/>
  <c r="O4026" i="2"/>
  <c r="O4027" i="2"/>
  <c r="O4028" i="2"/>
  <c r="O4029" i="2"/>
  <c r="O4030" i="2"/>
  <c r="O4031" i="2"/>
  <c r="O4032" i="2"/>
  <c r="O4033" i="2"/>
  <c r="O4034" i="2"/>
  <c r="O4035" i="2"/>
  <c r="O4036" i="2"/>
  <c r="O4037" i="2"/>
  <c r="O4038" i="2"/>
  <c r="O4039" i="2"/>
  <c r="O4040" i="2"/>
  <c r="O4041" i="2"/>
  <c r="P2027" i="2"/>
  <c r="P2028" i="2"/>
  <c r="P2029" i="2"/>
  <c r="P2030" i="2"/>
  <c r="P2031" i="2"/>
  <c r="P2032" i="2"/>
  <c r="P2033" i="2"/>
  <c r="P2034" i="2"/>
  <c r="P2035" i="2"/>
  <c r="P2036" i="2"/>
  <c r="P2037" i="2"/>
  <c r="P2038" i="2"/>
  <c r="P2039" i="2"/>
  <c r="P2040" i="2"/>
  <c r="P2041" i="2"/>
  <c r="P2042" i="2"/>
  <c r="P2043" i="2"/>
  <c r="P2044" i="2"/>
  <c r="P2045" i="2"/>
  <c r="P2046" i="2"/>
  <c r="P2047" i="2"/>
  <c r="P2048" i="2"/>
  <c r="P2049" i="2"/>
  <c r="P2050" i="2"/>
  <c r="P2051" i="2"/>
  <c r="P2052" i="2"/>
  <c r="P2053" i="2"/>
  <c r="P2054" i="2"/>
  <c r="P2055" i="2"/>
  <c r="P2056" i="2"/>
  <c r="P2057" i="2"/>
  <c r="P2058" i="2"/>
  <c r="P2059" i="2"/>
  <c r="P2060" i="2"/>
  <c r="P2061" i="2"/>
  <c r="P2062" i="2"/>
  <c r="P2063" i="2"/>
  <c r="P2064" i="2"/>
  <c r="P2065" i="2"/>
  <c r="P2066" i="2"/>
  <c r="P2067" i="2"/>
  <c r="P2068" i="2"/>
  <c r="P2069" i="2"/>
  <c r="P2070" i="2"/>
  <c r="P2071" i="2"/>
  <c r="P2072" i="2"/>
  <c r="P2073" i="2"/>
  <c r="P2074" i="2"/>
  <c r="P2075" i="2"/>
  <c r="P2076" i="2"/>
  <c r="P2077" i="2"/>
  <c r="P2078" i="2"/>
  <c r="P2079" i="2"/>
  <c r="P2080" i="2"/>
  <c r="P2081" i="2"/>
  <c r="P2082" i="2"/>
  <c r="P2083" i="2"/>
  <c r="P2084" i="2"/>
  <c r="P2085" i="2"/>
  <c r="P2086" i="2"/>
  <c r="P2087" i="2"/>
  <c r="P2088" i="2"/>
  <c r="P2089" i="2"/>
  <c r="P2090" i="2"/>
  <c r="P2091" i="2"/>
  <c r="P2092" i="2"/>
  <c r="P2093" i="2"/>
  <c r="P2094" i="2"/>
  <c r="P2095" i="2"/>
  <c r="P2096" i="2"/>
  <c r="P2097" i="2"/>
  <c r="P2098" i="2"/>
  <c r="P2099" i="2"/>
  <c r="P2100" i="2"/>
  <c r="P2101" i="2"/>
  <c r="P2102" i="2"/>
  <c r="P2103" i="2"/>
  <c r="P2104" i="2"/>
  <c r="P2105" i="2"/>
  <c r="P2106" i="2"/>
  <c r="P2107" i="2"/>
  <c r="P2108" i="2"/>
  <c r="P2109" i="2"/>
  <c r="P2110" i="2"/>
  <c r="P2111" i="2"/>
  <c r="P2112" i="2"/>
  <c r="P2113" i="2"/>
  <c r="P2114" i="2"/>
  <c r="P2115" i="2"/>
  <c r="P2116" i="2"/>
  <c r="P2117" i="2"/>
  <c r="P2118" i="2"/>
  <c r="P2119" i="2"/>
  <c r="P2120" i="2"/>
  <c r="P2121" i="2"/>
  <c r="P2122" i="2"/>
  <c r="P2123" i="2"/>
  <c r="P2124" i="2"/>
  <c r="P2125" i="2"/>
  <c r="P2126" i="2"/>
  <c r="P2127" i="2"/>
  <c r="P2128" i="2"/>
  <c r="P2129" i="2"/>
  <c r="P2130" i="2"/>
  <c r="P2131" i="2"/>
  <c r="P2132" i="2"/>
  <c r="P2133" i="2"/>
  <c r="P2134" i="2"/>
  <c r="P2135" i="2"/>
  <c r="P2136" i="2"/>
  <c r="P2137" i="2"/>
  <c r="P2138" i="2"/>
  <c r="P2139" i="2"/>
  <c r="P2140" i="2"/>
  <c r="P2141" i="2"/>
  <c r="P2142" i="2"/>
  <c r="P2143" i="2"/>
  <c r="P2144" i="2"/>
  <c r="P2145" i="2"/>
  <c r="P2146" i="2"/>
  <c r="P2147" i="2"/>
  <c r="P2148" i="2"/>
  <c r="P2149" i="2"/>
  <c r="P2150" i="2"/>
  <c r="P2151" i="2"/>
  <c r="P2152" i="2"/>
  <c r="P2153" i="2"/>
  <c r="P2154" i="2"/>
  <c r="P2155" i="2"/>
  <c r="P2156" i="2"/>
  <c r="P2157" i="2"/>
  <c r="P2158" i="2"/>
  <c r="P2159" i="2"/>
  <c r="P2160" i="2"/>
  <c r="P2161" i="2"/>
  <c r="P2162" i="2"/>
  <c r="P2163" i="2"/>
  <c r="P2164" i="2"/>
  <c r="P2165" i="2"/>
  <c r="P2166" i="2"/>
  <c r="P2167" i="2"/>
  <c r="P2168" i="2"/>
  <c r="P2169" i="2"/>
  <c r="P2170" i="2"/>
  <c r="P2171" i="2"/>
  <c r="P2172" i="2"/>
  <c r="P2173" i="2"/>
  <c r="P2174" i="2"/>
  <c r="P2175" i="2"/>
  <c r="P2176" i="2"/>
  <c r="P2177" i="2"/>
  <c r="P2178" i="2"/>
  <c r="P2179" i="2"/>
  <c r="P2180" i="2"/>
  <c r="P2181" i="2"/>
  <c r="P2182" i="2"/>
  <c r="P2183" i="2"/>
  <c r="P2184" i="2"/>
  <c r="P2185" i="2"/>
  <c r="P2186" i="2"/>
  <c r="P2187" i="2"/>
  <c r="P2188" i="2"/>
  <c r="P2189" i="2"/>
  <c r="P2190" i="2"/>
  <c r="P2191" i="2"/>
  <c r="P2192" i="2"/>
  <c r="P2193" i="2"/>
  <c r="P2194" i="2"/>
  <c r="P2195" i="2"/>
  <c r="P2196" i="2"/>
  <c r="P2197" i="2"/>
  <c r="P2198" i="2"/>
  <c r="P2199" i="2"/>
  <c r="P2200" i="2"/>
  <c r="P2201" i="2"/>
  <c r="P2202" i="2"/>
  <c r="P2203" i="2"/>
  <c r="P2204" i="2"/>
  <c r="P2205" i="2"/>
  <c r="P2206" i="2"/>
  <c r="P2207" i="2"/>
  <c r="P2208" i="2"/>
  <c r="P2209" i="2"/>
  <c r="P2210" i="2"/>
  <c r="P2211" i="2"/>
  <c r="P2212" i="2"/>
  <c r="P2213" i="2"/>
  <c r="P2214" i="2"/>
  <c r="P2215" i="2"/>
  <c r="P2216" i="2"/>
  <c r="P2217" i="2"/>
  <c r="P2218" i="2"/>
  <c r="P2219" i="2"/>
  <c r="P2220" i="2"/>
  <c r="P2221" i="2"/>
  <c r="P2222" i="2"/>
  <c r="P2223" i="2"/>
  <c r="P2224" i="2"/>
  <c r="P2225" i="2"/>
  <c r="P2226" i="2"/>
  <c r="P2227" i="2"/>
  <c r="P2228" i="2"/>
  <c r="P2229" i="2"/>
  <c r="P2230" i="2"/>
  <c r="P2231" i="2"/>
  <c r="P2232" i="2"/>
  <c r="P2233" i="2"/>
  <c r="P2234" i="2"/>
  <c r="P2235" i="2"/>
  <c r="P2236" i="2"/>
  <c r="P2237" i="2"/>
  <c r="P2238" i="2"/>
  <c r="P2239" i="2"/>
  <c r="P2240" i="2"/>
  <c r="P2241" i="2"/>
  <c r="P2242" i="2"/>
  <c r="P2243" i="2"/>
  <c r="P2244" i="2"/>
  <c r="P2245" i="2"/>
  <c r="P2246" i="2"/>
  <c r="P2247" i="2"/>
  <c r="P2248" i="2"/>
  <c r="P2249" i="2"/>
  <c r="P2250" i="2"/>
  <c r="P2251" i="2"/>
  <c r="P2252" i="2"/>
  <c r="P2253" i="2"/>
  <c r="P2254" i="2"/>
  <c r="P2255" i="2"/>
  <c r="P2256" i="2"/>
  <c r="P2257" i="2"/>
  <c r="P2258" i="2"/>
  <c r="P2259" i="2"/>
  <c r="P2260" i="2"/>
  <c r="P2261" i="2"/>
  <c r="P2262" i="2"/>
  <c r="P2263" i="2"/>
  <c r="P2264" i="2"/>
  <c r="P2265" i="2"/>
  <c r="P2266" i="2"/>
  <c r="P2267" i="2"/>
  <c r="P2268" i="2"/>
  <c r="P2269" i="2"/>
  <c r="P2270" i="2"/>
  <c r="P2271" i="2"/>
  <c r="P2272" i="2"/>
  <c r="P2273" i="2"/>
  <c r="P2274" i="2"/>
  <c r="P2275" i="2"/>
  <c r="P2276" i="2"/>
  <c r="P2277" i="2"/>
  <c r="P2278" i="2"/>
  <c r="P2279" i="2"/>
  <c r="P2280" i="2"/>
  <c r="P2281" i="2"/>
  <c r="P2282" i="2"/>
  <c r="P2283" i="2"/>
  <c r="P2284" i="2"/>
  <c r="P2285" i="2"/>
  <c r="P2286" i="2"/>
  <c r="P2287" i="2"/>
  <c r="P2288" i="2"/>
  <c r="P2289" i="2"/>
  <c r="P2290" i="2"/>
  <c r="P2291" i="2"/>
  <c r="P2292" i="2"/>
  <c r="P2293" i="2"/>
  <c r="P2294" i="2"/>
  <c r="P2295" i="2"/>
  <c r="P2296" i="2"/>
  <c r="P2297" i="2"/>
  <c r="P2298" i="2"/>
  <c r="P2299" i="2"/>
  <c r="P2300" i="2"/>
  <c r="P2301" i="2"/>
  <c r="P2302" i="2"/>
  <c r="P2303" i="2"/>
  <c r="P2304" i="2"/>
  <c r="P2305" i="2"/>
  <c r="P2306" i="2"/>
  <c r="P2307" i="2"/>
  <c r="P2308" i="2"/>
  <c r="P2309" i="2"/>
  <c r="P2310" i="2"/>
  <c r="P2311" i="2"/>
  <c r="P2312" i="2"/>
  <c r="P2313" i="2"/>
  <c r="P2314" i="2"/>
  <c r="P2315" i="2"/>
  <c r="P2316" i="2"/>
  <c r="P2317" i="2"/>
  <c r="P2318" i="2"/>
  <c r="P2319" i="2"/>
  <c r="P2320" i="2"/>
  <c r="P2321" i="2"/>
  <c r="P2322" i="2"/>
  <c r="P2323" i="2"/>
  <c r="P2324" i="2"/>
  <c r="P2325" i="2"/>
  <c r="P2326" i="2"/>
  <c r="P2327" i="2"/>
  <c r="P2328" i="2"/>
  <c r="P2329" i="2"/>
  <c r="P2330" i="2"/>
  <c r="P2331" i="2"/>
  <c r="P2332" i="2"/>
  <c r="P2333" i="2"/>
  <c r="P2334" i="2"/>
  <c r="P2335" i="2"/>
  <c r="P2336" i="2"/>
  <c r="P2337" i="2"/>
  <c r="P2338" i="2"/>
  <c r="P2339" i="2"/>
  <c r="P2340" i="2"/>
  <c r="P2341" i="2"/>
  <c r="P2342" i="2"/>
  <c r="P2343" i="2"/>
  <c r="P2344" i="2"/>
  <c r="P2345" i="2"/>
  <c r="P2346" i="2"/>
  <c r="P2347" i="2"/>
  <c r="P2348" i="2"/>
  <c r="P2349" i="2"/>
  <c r="P2350" i="2"/>
  <c r="P2351" i="2"/>
  <c r="P2352" i="2"/>
  <c r="P2353" i="2"/>
  <c r="P2354" i="2"/>
  <c r="P2355" i="2"/>
  <c r="P2356" i="2"/>
  <c r="P2357" i="2"/>
  <c r="P2358" i="2"/>
  <c r="P2359" i="2"/>
  <c r="P2360" i="2"/>
  <c r="P2361" i="2"/>
  <c r="P2362" i="2"/>
  <c r="P2363" i="2"/>
  <c r="P2364" i="2"/>
  <c r="P2365" i="2"/>
  <c r="P2366" i="2"/>
  <c r="P2367" i="2"/>
  <c r="P2368" i="2"/>
  <c r="P2369" i="2"/>
  <c r="P2370" i="2"/>
  <c r="P2371" i="2"/>
  <c r="P2372" i="2"/>
  <c r="P2373" i="2"/>
  <c r="P2374" i="2"/>
  <c r="P2375" i="2"/>
  <c r="P2376" i="2"/>
  <c r="P2377" i="2"/>
  <c r="P2378" i="2"/>
  <c r="P2379" i="2"/>
  <c r="P2380" i="2"/>
  <c r="P2381" i="2"/>
  <c r="P2382" i="2"/>
  <c r="P2383" i="2"/>
  <c r="P2384" i="2"/>
  <c r="P2385" i="2"/>
  <c r="P2386" i="2"/>
  <c r="P2387" i="2"/>
  <c r="P2388" i="2"/>
  <c r="P2389" i="2"/>
  <c r="P2390" i="2"/>
  <c r="P2391" i="2"/>
  <c r="P2392" i="2"/>
  <c r="P2393" i="2"/>
  <c r="P2394" i="2"/>
  <c r="P2395" i="2"/>
  <c r="P2396" i="2"/>
  <c r="P2397" i="2"/>
  <c r="P2398" i="2"/>
  <c r="P2399" i="2"/>
  <c r="P2400" i="2"/>
  <c r="P2401" i="2"/>
  <c r="P2402" i="2"/>
  <c r="P2403" i="2"/>
  <c r="P2404" i="2"/>
  <c r="P2405" i="2"/>
  <c r="P2406" i="2"/>
  <c r="P2407" i="2"/>
  <c r="P2408" i="2"/>
  <c r="P2409" i="2"/>
  <c r="P2410" i="2"/>
  <c r="P2411" i="2"/>
  <c r="P2412" i="2"/>
  <c r="P2413" i="2"/>
  <c r="P2414" i="2"/>
  <c r="P2415" i="2"/>
  <c r="P2416" i="2"/>
  <c r="P2417" i="2"/>
  <c r="P2418" i="2"/>
  <c r="P2419" i="2"/>
  <c r="P2420" i="2"/>
  <c r="P2421" i="2"/>
  <c r="P2422" i="2"/>
  <c r="P2423" i="2"/>
  <c r="P2424" i="2"/>
  <c r="P2425" i="2"/>
  <c r="P2426" i="2"/>
  <c r="P2427" i="2"/>
  <c r="P2428" i="2"/>
  <c r="P2429" i="2"/>
  <c r="P2430" i="2"/>
  <c r="P2431" i="2"/>
  <c r="P2432" i="2"/>
  <c r="P2433" i="2"/>
  <c r="P2434" i="2"/>
  <c r="P2435" i="2"/>
  <c r="P2436" i="2"/>
  <c r="P2437" i="2"/>
  <c r="P2438" i="2"/>
  <c r="P2439" i="2"/>
  <c r="P2440" i="2"/>
  <c r="P2441" i="2"/>
  <c r="P2442" i="2"/>
  <c r="P2443" i="2"/>
  <c r="P2444" i="2"/>
  <c r="P2445" i="2"/>
  <c r="P2446" i="2"/>
  <c r="P2447" i="2"/>
  <c r="P2448" i="2"/>
  <c r="P2449" i="2"/>
  <c r="P2450" i="2"/>
  <c r="P2451" i="2"/>
  <c r="P2452" i="2"/>
  <c r="P2453" i="2"/>
  <c r="P2454" i="2"/>
  <c r="P2455" i="2"/>
  <c r="P2456" i="2"/>
  <c r="P2457" i="2"/>
  <c r="P2458" i="2"/>
  <c r="P2459" i="2"/>
  <c r="P2460" i="2"/>
  <c r="P2461" i="2"/>
  <c r="P2462" i="2"/>
  <c r="P2463" i="2"/>
  <c r="P2464" i="2"/>
  <c r="P2465" i="2"/>
  <c r="P2466" i="2"/>
  <c r="P2467" i="2"/>
  <c r="P2468" i="2"/>
  <c r="P2469" i="2"/>
  <c r="P2470" i="2"/>
  <c r="P2471" i="2"/>
  <c r="P2472" i="2"/>
  <c r="P2473" i="2"/>
  <c r="P2474" i="2"/>
  <c r="P2475" i="2"/>
  <c r="P2476" i="2"/>
  <c r="P2477" i="2"/>
  <c r="P2478" i="2"/>
  <c r="P2479" i="2"/>
  <c r="P2480" i="2"/>
  <c r="P2481" i="2"/>
  <c r="P2482" i="2"/>
  <c r="P2483" i="2"/>
  <c r="P2484" i="2"/>
  <c r="P2485" i="2"/>
  <c r="P2486" i="2"/>
  <c r="P2487" i="2"/>
  <c r="P2488" i="2"/>
  <c r="P2489" i="2"/>
  <c r="P2490" i="2"/>
  <c r="P2491" i="2"/>
  <c r="P2492" i="2"/>
  <c r="P2493" i="2"/>
  <c r="P2494" i="2"/>
  <c r="P2495" i="2"/>
  <c r="P2496" i="2"/>
  <c r="P2497" i="2"/>
  <c r="P2498" i="2"/>
  <c r="P2499" i="2"/>
  <c r="P2500" i="2"/>
  <c r="P2501" i="2"/>
  <c r="P2502" i="2"/>
  <c r="P2503" i="2"/>
  <c r="P2504" i="2"/>
  <c r="P2505" i="2"/>
  <c r="P2506" i="2"/>
  <c r="P2507" i="2"/>
  <c r="P2508" i="2"/>
  <c r="P2509" i="2"/>
  <c r="P2510" i="2"/>
  <c r="P2511" i="2"/>
  <c r="P2512" i="2"/>
  <c r="P2513" i="2"/>
  <c r="P2514" i="2"/>
  <c r="P2515" i="2"/>
  <c r="P2516" i="2"/>
  <c r="P2517" i="2"/>
  <c r="P2518" i="2"/>
  <c r="P2519" i="2"/>
  <c r="P2520" i="2"/>
  <c r="P2521" i="2"/>
  <c r="P2522" i="2"/>
  <c r="P2523" i="2"/>
  <c r="P2524" i="2"/>
  <c r="P2525" i="2"/>
  <c r="P2526" i="2"/>
  <c r="P2527" i="2"/>
  <c r="P2528" i="2"/>
  <c r="P2529" i="2"/>
  <c r="P2530" i="2"/>
  <c r="P2531" i="2"/>
  <c r="P2532" i="2"/>
  <c r="P2533" i="2"/>
  <c r="P2534" i="2"/>
  <c r="P2535" i="2"/>
  <c r="P2536" i="2"/>
  <c r="P2537" i="2"/>
  <c r="P2538" i="2"/>
  <c r="P2539" i="2"/>
  <c r="P2540" i="2"/>
  <c r="P2541" i="2"/>
  <c r="P2542" i="2"/>
  <c r="P2543" i="2"/>
  <c r="P2544" i="2"/>
  <c r="P2545" i="2"/>
  <c r="P2546" i="2"/>
  <c r="P2547" i="2"/>
  <c r="P2548" i="2"/>
  <c r="P2549" i="2"/>
  <c r="P2550" i="2"/>
  <c r="P2551" i="2"/>
  <c r="P2552" i="2"/>
  <c r="P2553" i="2"/>
  <c r="P2554" i="2"/>
  <c r="P2555" i="2"/>
  <c r="P2556" i="2"/>
  <c r="P2557" i="2"/>
  <c r="P2558" i="2"/>
  <c r="P2559" i="2"/>
  <c r="P2560" i="2"/>
  <c r="P2561" i="2"/>
  <c r="P2562" i="2"/>
  <c r="P2563" i="2"/>
  <c r="P2564" i="2"/>
  <c r="P2565" i="2"/>
  <c r="P2566" i="2"/>
  <c r="P2567" i="2"/>
  <c r="P2568" i="2"/>
  <c r="P2569" i="2"/>
  <c r="P2570" i="2"/>
  <c r="P2571" i="2"/>
  <c r="P2572" i="2"/>
  <c r="P2573" i="2"/>
  <c r="P2574" i="2"/>
  <c r="P2575" i="2"/>
  <c r="P2576" i="2"/>
  <c r="P2577" i="2"/>
  <c r="P2578" i="2"/>
  <c r="P2579" i="2"/>
  <c r="P2580" i="2"/>
  <c r="P2581" i="2"/>
  <c r="P2582" i="2"/>
  <c r="P2583" i="2"/>
  <c r="P2584" i="2"/>
  <c r="P2585" i="2"/>
  <c r="P2586" i="2"/>
  <c r="P2587" i="2"/>
  <c r="P2588" i="2"/>
  <c r="P2589" i="2"/>
  <c r="P2590" i="2"/>
  <c r="P2591" i="2"/>
  <c r="P2592" i="2"/>
  <c r="P2593" i="2"/>
  <c r="P2594" i="2"/>
  <c r="P2595" i="2"/>
  <c r="P2596" i="2"/>
  <c r="P2597" i="2"/>
  <c r="P2598" i="2"/>
  <c r="P2599" i="2"/>
  <c r="P2600" i="2"/>
  <c r="P2601" i="2"/>
  <c r="P2602" i="2"/>
  <c r="P2603" i="2"/>
  <c r="P2604" i="2"/>
  <c r="P2605" i="2"/>
  <c r="P2606" i="2"/>
  <c r="P2607" i="2"/>
  <c r="P2608" i="2"/>
  <c r="P2609" i="2"/>
  <c r="P2610" i="2"/>
  <c r="P2611" i="2"/>
  <c r="P2612" i="2"/>
  <c r="P2613" i="2"/>
  <c r="P2614" i="2"/>
  <c r="P2615" i="2"/>
  <c r="P2616" i="2"/>
  <c r="P2617" i="2"/>
  <c r="P2618" i="2"/>
  <c r="P2619" i="2"/>
  <c r="P2620" i="2"/>
  <c r="P2621" i="2"/>
  <c r="P2622" i="2"/>
  <c r="P2623" i="2"/>
  <c r="P2624" i="2"/>
  <c r="P2625" i="2"/>
  <c r="P2626" i="2"/>
  <c r="P2627" i="2"/>
  <c r="P2628" i="2"/>
  <c r="P2629" i="2"/>
  <c r="P2630" i="2"/>
  <c r="P2631" i="2"/>
  <c r="P2632" i="2"/>
  <c r="P2633" i="2"/>
  <c r="P2634" i="2"/>
  <c r="P2635" i="2"/>
  <c r="P2636" i="2"/>
  <c r="P2637" i="2"/>
  <c r="P2638" i="2"/>
  <c r="P2639" i="2"/>
  <c r="P2640" i="2"/>
  <c r="P2641" i="2"/>
  <c r="P2642" i="2"/>
  <c r="P2643" i="2"/>
  <c r="P2644" i="2"/>
  <c r="P2645" i="2"/>
  <c r="P2646" i="2"/>
  <c r="P2647" i="2"/>
  <c r="P2648" i="2"/>
  <c r="P2649" i="2"/>
  <c r="P2650" i="2"/>
  <c r="P2651" i="2"/>
  <c r="P2652" i="2"/>
  <c r="P2653" i="2"/>
  <c r="P2654" i="2"/>
  <c r="P2655" i="2"/>
  <c r="P2656" i="2"/>
  <c r="P2657" i="2"/>
  <c r="P2658" i="2"/>
  <c r="P2659" i="2"/>
  <c r="P2660" i="2"/>
  <c r="P2661" i="2"/>
  <c r="P2662" i="2"/>
  <c r="P2663" i="2"/>
  <c r="P2664" i="2"/>
  <c r="P2665" i="2"/>
  <c r="P2666" i="2"/>
  <c r="P2667" i="2"/>
  <c r="P2668" i="2"/>
  <c r="P2669" i="2"/>
  <c r="P2670" i="2"/>
  <c r="P2671" i="2"/>
  <c r="P2672" i="2"/>
  <c r="P2673" i="2"/>
  <c r="P2674" i="2"/>
  <c r="P2675" i="2"/>
  <c r="P2676" i="2"/>
  <c r="P2677" i="2"/>
  <c r="P2678" i="2"/>
  <c r="P2679" i="2"/>
  <c r="P2680" i="2"/>
  <c r="P2681" i="2"/>
  <c r="P2682" i="2"/>
  <c r="P2683" i="2"/>
  <c r="P2684" i="2"/>
  <c r="P2685" i="2"/>
  <c r="P2686" i="2"/>
  <c r="P2687" i="2"/>
  <c r="P2688" i="2"/>
  <c r="P2689" i="2"/>
  <c r="P2690" i="2"/>
  <c r="P2691" i="2"/>
  <c r="P2692" i="2"/>
  <c r="P2693" i="2"/>
  <c r="P2694" i="2"/>
  <c r="P2695" i="2"/>
  <c r="P2696" i="2"/>
  <c r="P2697" i="2"/>
  <c r="P2698" i="2"/>
  <c r="P2699" i="2"/>
  <c r="P2700" i="2"/>
  <c r="P2701" i="2"/>
  <c r="P2702" i="2"/>
  <c r="P2703" i="2"/>
  <c r="P2704" i="2"/>
  <c r="P2705" i="2"/>
  <c r="P2706" i="2"/>
  <c r="P2707" i="2"/>
  <c r="P2708" i="2"/>
  <c r="P2709" i="2"/>
  <c r="P2710" i="2"/>
  <c r="P2711" i="2"/>
  <c r="P2712" i="2"/>
  <c r="P2713" i="2"/>
  <c r="P2714" i="2"/>
  <c r="P2715" i="2"/>
  <c r="P2716" i="2"/>
  <c r="P2717" i="2"/>
  <c r="P2718" i="2"/>
  <c r="P2719" i="2"/>
  <c r="P2720" i="2"/>
  <c r="P2721" i="2"/>
  <c r="P2722" i="2"/>
  <c r="P2723" i="2"/>
  <c r="P2724" i="2"/>
  <c r="P2725" i="2"/>
  <c r="P2726" i="2"/>
  <c r="P2727" i="2"/>
  <c r="P2728" i="2"/>
  <c r="P2729" i="2"/>
  <c r="P2730" i="2"/>
  <c r="P2731" i="2"/>
  <c r="P2732" i="2"/>
  <c r="P2733" i="2"/>
  <c r="P2734" i="2"/>
  <c r="P2735" i="2"/>
  <c r="P2736" i="2"/>
  <c r="P2737" i="2"/>
  <c r="P2738" i="2"/>
  <c r="P2739" i="2"/>
  <c r="P2740" i="2"/>
  <c r="P2741" i="2"/>
  <c r="P2742" i="2"/>
  <c r="P2743" i="2"/>
  <c r="P2744" i="2"/>
  <c r="P2745" i="2"/>
  <c r="P2746" i="2"/>
  <c r="P2747" i="2"/>
  <c r="P2748" i="2"/>
  <c r="P2749" i="2"/>
  <c r="P2750" i="2"/>
  <c r="P2751" i="2"/>
  <c r="P2752" i="2"/>
  <c r="P2753" i="2"/>
  <c r="P2754" i="2"/>
  <c r="P2755" i="2"/>
  <c r="P2756" i="2"/>
  <c r="P2757" i="2"/>
  <c r="P2758" i="2"/>
  <c r="P2759" i="2"/>
  <c r="P2760" i="2"/>
  <c r="P2761" i="2"/>
  <c r="P2762" i="2"/>
  <c r="P2763" i="2"/>
  <c r="P2764" i="2"/>
  <c r="P2765" i="2"/>
  <c r="P2766" i="2"/>
  <c r="P2767" i="2"/>
  <c r="P2768" i="2"/>
  <c r="P2769" i="2"/>
  <c r="P2770" i="2"/>
  <c r="P2771" i="2"/>
  <c r="P2772" i="2"/>
  <c r="P2773" i="2"/>
  <c r="P2774" i="2"/>
  <c r="P2775" i="2"/>
  <c r="P2776" i="2"/>
  <c r="P2777" i="2"/>
  <c r="P2778" i="2"/>
  <c r="P2779" i="2"/>
  <c r="P2780" i="2"/>
  <c r="P2781" i="2"/>
  <c r="P2782" i="2"/>
  <c r="P2783" i="2"/>
  <c r="P2784" i="2"/>
  <c r="P2785" i="2"/>
  <c r="P2786" i="2"/>
  <c r="P2787" i="2"/>
  <c r="P2788" i="2"/>
  <c r="P2789" i="2"/>
  <c r="P2790" i="2"/>
  <c r="P2791" i="2"/>
  <c r="P2792" i="2"/>
  <c r="P2793" i="2"/>
  <c r="P2794" i="2"/>
  <c r="P2795" i="2"/>
  <c r="P2796" i="2"/>
  <c r="P2797" i="2"/>
  <c r="P2798" i="2"/>
  <c r="P2799" i="2"/>
  <c r="P2800" i="2"/>
  <c r="P2801" i="2"/>
  <c r="P2802" i="2"/>
  <c r="P2803" i="2"/>
  <c r="P2804" i="2"/>
  <c r="P2805" i="2"/>
  <c r="P2806" i="2"/>
  <c r="P2807" i="2"/>
  <c r="P2808" i="2"/>
  <c r="P2809" i="2"/>
  <c r="P2810" i="2"/>
  <c r="P2811" i="2"/>
  <c r="P2812" i="2"/>
  <c r="P2813" i="2"/>
  <c r="P2814" i="2"/>
  <c r="P2815" i="2"/>
  <c r="P2816" i="2"/>
  <c r="P2817" i="2"/>
  <c r="P2818" i="2"/>
  <c r="P2819" i="2"/>
  <c r="P2820" i="2"/>
  <c r="P2821" i="2"/>
  <c r="P2822" i="2"/>
  <c r="P2823" i="2"/>
  <c r="P2824" i="2"/>
  <c r="P2825" i="2"/>
  <c r="P2826" i="2"/>
  <c r="P2827" i="2"/>
  <c r="P2828" i="2"/>
  <c r="P2829" i="2"/>
  <c r="P2830" i="2"/>
  <c r="P2831" i="2"/>
  <c r="P2832" i="2"/>
  <c r="P2833" i="2"/>
  <c r="P2834" i="2"/>
  <c r="P2835" i="2"/>
  <c r="P2836" i="2"/>
  <c r="P2837" i="2"/>
  <c r="P2838" i="2"/>
  <c r="P2839" i="2"/>
  <c r="P2840" i="2"/>
  <c r="P2841" i="2"/>
  <c r="P2842" i="2"/>
  <c r="P2843" i="2"/>
  <c r="P2844" i="2"/>
  <c r="P2845" i="2"/>
  <c r="P2846" i="2"/>
  <c r="P2847" i="2"/>
  <c r="P2848" i="2"/>
  <c r="P2849" i="2"/>
  <c r="P2850" i="2"/>
  <c r="P2851" i="2"/>
  <c r="P2852" i="2"/>
  <c r="P2853" i="2"/>
  <c r="P2854" i="2"/>
  <c r="P2855" i="2"/>
  <c r="P2856" i="2"/>
  <c r="P2857" i="2"/>
  <c r="P2858" i="2"/>
  <c r="P2859" i="2"/>
  <c r="P2860" i="2"/>
  <c r="P2861" i="2"/>
  <c r="P2862" i="2"/>
  <c r="P2863" i="2"/>
  <c r="P2864" i="2"/>
  <c r="P2865" i="2"/>
  <c r="P2866" i="2"/>
  <c r="P2867" i="2"/>
  <c r="P2868" i="2"/>
  <c r="P2869" i="2"/>
  <c r="P2870" i="2"/>
  <c r="P2871" i="2"/>
  <c r="P2872" i="2"/>
  <c r="P2873" i="2"/>
  <c r="P2874" i="2"/>
  <c r="P2875" i="2"/>
  <c r="P2876" i="2"/>
  <c r="P2877" i="2"/>
  <c r="P2878" i="2"/>
  <c r="P2879" i="2"/>
  <c r="P2880" i="2"/>
  <c r="P2881" i="2"/>
  <c r="P2882" i="2"/>
  <c r="P2883" i="2"/>
  <c r="P2884" i="2"/>
  <c r="P2885" i="2"/>
  <c r="P2886" i="2"/>
  <c r="P2887" i="2"/>
  <c r="P2888" i="2"/>
  <c r="P2889" i="2"/>
  <c r="P2890" i="2"/>
  <c r="P2891" i="2"/>
  <c r="P2892" i="2"/>
  <c r="P2893" i="2"/>
  <c r="P2894" i="2"/>
  <c r="P2895" i="2"/>
  <c r="P2896" i="2"/>
  <c r="P2897" i="2"/>
  <c r="P2898" i="2"/>
  <c r="P2899" i="2"/>
  <c r="P2900" i="2"/>
  <c r="P2901" i="2"/>
  <c r="P2902" i="2"/>
  <c r="P2903" i="2"/>
  <c r="P2904" i="2"/>
  <c r="P2905" i="2"/>
  <c r="P2906" i="2"/>
  <c r="P2907" i="2"/>
  <c r="P2908" i="2"/>
  <c r="P2909" i="2"/>
  <c r="P2910" i="2"/>
  <c r="P2911" i="2"/>
  <c r="P2912" i="2"/>
  <c r="P2913" i="2"/>
  <c r="P2914" i="2"/>
  <c r="P2915" i="2"/>
  <c r="P2916" i="2"/>
  <c r="P2917" i="2"/>
  <c r="P2918" i="2"/>
  <c r="P2919" i="2"/>
  <c r="P2920" i="2"/>
  <c r="P2921" i="2"/>
  <c r="P2922" i="2"/>
  <c r="P2923" i="2"/>
  <c r="P2924" i="2"/>
  <c r="P2925" i="2"/>
  <c r="P2926" i="2"/>
  <c r="P2927" i="2"/>
  <c r="P2928" i="2"/>
  <c r="P2929" i="2"/>
  <c r="P2930" i="2"/>
  <c r="P2931" i="2"/>
  <c r="P2932" i="2"/>
  <c r="P2933" i="2"/>
  <c r="P2934" i="2"/>
  <c r="P2935" i="2"/>
  <c r="P2936" i="2"/>
  <c r="P2937" i="2"/>
  <c r="P2938" i="2"/>
  <c r="P2939" i="2"/>
  <c r="P2940" i="2"/>
  <c r="P2941" i="2"/>
  <c r="P2942" i="2"/>
  <c r="P2943" i="2"/>
  <c r="P2944" i="2"/>
  <c r="P2945" i="2"/>
  <c r="P2946" i="2"/>
  <c r="P2947" i="2"/>
  <c r="P2948" i="2"/>
  <c r="P2949" i="2"/>
  <c r="P2950" i="2"/>
  <c r="P2951" i="2"/>
  <c r="P2952" i="2"/>
  <c r="P2953" i="2"/>
  <c r="P2954" i="2"/>
  <c r="P2955" i="2"/>
  <c r="P2956" i="2"/>
  <c r="P2957" i="2"/>
  <c r="P2958" i="2"/>
  <c r="P2959" i="2"/>
  <c r="P2960" i="2"/>
  <c r="P2961" i="2"/>
  <c r="P2962" i="2"/>
  <c r="P2963" i="2"/>
  <c r="P2964" i="2"/>
  <c r="P2965" i="2"/>
  <c r="P2966" i="2"/>
  <c r="P2967" i="2"/>
  <c r="P2968" i="2"/>
  <c r="P2969" i="2"/>
  <c r="P2970" i="2"/>
  <c r="P2971" i="2"/>
  <c r="P2972" i="2"/>
  <c r="P2973" i="2"/>
  <c r="P2974" i="2"/>
  <c r="P2975" i="2"/>
  <c r="P2976" i="2"/>
  <c r="P2977" i="2"/>
  <c r="P2978" i="2"/>
  <c r="P2979" i="2"/>
  <c r="P2980" i="2"/>
  <c r="P2981" i="2"/>
  <c r="P2982" i="2"/>
  <c r="P2983" i="2"/>
  <c r="P2984" i="2"/>
  <c r="P2985" i="2"/>
  <c r="P2986" i="2"/>
  <c r="P2987" i="2"/>
  <c r="P2988" i="2"/>
  <c r="P2989" i="2"/>
  <c r="P2990" i="2"/>
  <c r="P2991" i="2"/>
  <c r="P2992" i="2"/>
  <c r="P2993" i="2"/>
  <c r="P2994" i="2"/>
  <c r="P2995" i="2"/>
  <c r="P2996" i="2"/>
  <c r="P2997" i="2"/>
  <c r="P2998" i="2"/>
  <c r="P2999" i="2"/>
  <c r="P3000" i="2"/>
  <c r="P3001" i="2"/>
  <c r="P3002" i="2"/>
  <c r="P3003" i="2"/>
  <c r="P3004" i="2"/>
  <c r="P3005" i="2"/>
  <c r="P3006" i="2"/>
  <c r="P3007" i="2"/>
  <c r="P3008" i="2"/>
  <c r="P3009" i="2"/>
  <c r="P3010" i="2"/>
  <c r="P3011" i="2"/>
  <c r="P3012" i="2"/>
  <c r="P3013" i="2"/>
  <c r="P3014" i="2"/>
  <c r="P3015" i="2"/>
  <c r="P3016" i="2"/>
  <c r="P3017" i="2"/>
  <c r="P3018" i="2"/>
  <c r="P3019" i="2"/>
  <c r="P3020" i="2"/>
  <c r="P3021" i="2"/>
  <c r="P3022" i="2"/>
  <c r="P3023" i="2"/>
  <c r="P3024" i="2"/>
  <c r="P3025" i="2"/>
  <c r="P3026" i="2"/>
  <c r="P3027" i="2"/>
  <c r="P3028" i="2"/>
  <c r="P3029" i="2"/>
  <c r="P3030" i="2"/>
  <c r="P3031" i="2"/>
  <c r="P3032" i="2"/>
  <c r="P3033" i="2"/>
  <c r="P3034" i="2"/>
  <c r="P3035" i="2"/>
  <c r="P3036" i="2"/>
  <c r="P3037" i="2"/>
  <c r="P3038" i="2"/>
  <c r="P3039" i="2"/>
  <c r="P3040" i="2"/>
  <c r="P3041" i="2"/>
  <c r="P3042" i="2"/>
  <c r="P3043" i="2"/>
  <c r="P3044" i="2"/>
  <c r="P3045" i="2"/>
  <c r="P3046" i="2"/>
  <c r="P3047" i="2"/>
  <c r="P3048" i="2"/>
  <c r="P3049" i="2"/>
  <c r="P3050" i="2"/>
  <c r="P3051" i="2"/>
  <c r="P3052" i="2"/>
  <c r="P3053" i="2"/>
  <c r="P3054" i="2"/>
  <c r="P3055" i="2"/>
  <c r="P3056" i="2"/>
  <c r="P3057" i="2"/>
  <c r="P3058" i="2"/>
  <c r="P3059" i="2"/>
  <c r="P3060" i="2"/>
  <c r="P3061" i="2"/>
  <c r="P3062" i="2"/>
  <c r="P3063" i="2"/>
  <c r="P3064" i="2"/>
  <c r="P3065" i="2"/>
  <c r="P3066" i="2"/>
  <c r="P3067" i="2"/>
  <c r="P3068" i="2"/>
  <c r="P3069" i="2"/>
  <c r="P3070" i="2"/>
  <c r="P3071" i="2"/>
  <c r="P3072" i="2"/>
  <c r="P3073" i="2"/>
  <c r="P3074" i="2"/>
  <c r="P3075" i="2"/>
  <c r="P3076" i="2"/>
  <c r="P3077" i="2"/>
  <c r="P3078" i="2"/>
  <c r="P3079" i="2"/>
  <c r="P3080" i="2"/>
  <c r="P3081" i="2"/>
  <c r="P3082" i="2"/>
  <c r="P3083" i="2"/>
  <c r="P3084" i="2"/>
  <c r="P3085" i="2"/>
  <c r="P3086" i="2"/>
  <c r="P3087" i="2"/>
  <c r="P3088" i="2"/>
  <c r="P3089" i="2"/>
  <c r="P3090" i="2"/>
  <c r="P3091" i="2"/>
  <c r="P3092" i="2"/>
  <c r="P3093" i="2"/>
  <c r="P3094" i="2"/>
  <c r="P3095" i="2"/>
  <c r="P3096" i="2"/>
  <c r="P3097" i="2"/>
  <c r="P3098" i="2"/>
  <c r="P3099" i="2"/>
  <c r="P3100" i="2"/>
  <c r="P3101" i="2"/>
  <c r="P3102" i="2"/>
  <c r="P3103" i="2"/>
  <c r="P3104" i="2"/>
  <c r="P3105" i="2"/>
  <c r="P3106" i="2"/>
  <c r="P3107" i="2"/>
  <c r="P3108" i="2"/>
  <c r="P3109" i="2"/>
  <c r="P3110" i="2"/>
  <c r="P3111" i="2"/>
  <c r="P3112" i="2"/>
  <c r="P3113" i="2"/>
  <c r="P3114" i="2"/>
  <c r="P3115" i="2"/>
  <c r="P3116" i="2"/>
  <c r="P3117" i="2"/>
  <c r="P3118" i="2"/>
  <c r="P3119" i="2"/>
  <c r="P3120" i="2"/>
  <c r="P3121" i="2"/>
  <c r="P3122" i="2"/>
  <c r="P3123" i="2"/>
  <c r="P3124" i="2"/>
  <c r="P3125" i="2"/>
  <c r="P3126" i="2"/>
  <c r="P3127" i="2"/>
  <c r="P3128" i="2"/>
  <c r="P3129" i="2"/>
  <c r="P3130" i="2"/>
  <c r="P3131" i="2"/>
  <c r="P3132" i="2"/>
  <c r="P3133" i="2"/>
  <c r="P3134" i="2"/>
  <c r="P3135" i="2"/>
  <c r="P3136" i="2"/>
  <c r="P3137" i="2"/>
  <c r="P3138" i="2"/>
  <c r="P3139" i="2"/>
  <c r="P3140" i="2"/>
  <c r="P3141" i="2"/>
  <c r="P3142" i="2"/>
  <c r="P3143" i="2"/>
  <c r="P3144" i="2"/>
  <c r="P3145" i="2"/>
  <c r="P3146" i="2"/>
  <c r="P3147" i="2"/>
  <c r="P3148" i="2"/>
  <c r="P3149" i="2"/>
  <c r="P3150" i="2"/>
  <c r="P3151" i="2"/>
  <c r="P3152" i="2"/>
  <c r="P3153" i="2"/>
  <c r="P3154" i="2"/>
  <c r="P3155" i="2"/>
  <c r="P3156" i="2"/>
  <c r="P3157" i="2"/>
  <c r="P3158" i="2"/>
  <c r="P3159" i="2"/>
  <c r="P3160" i="2"/>
  <c r="P3161" i="2"/>
  <c r="P3162" i="2"/>
  <c r="P3163" i="2"/>
  <c r="P3164" i="2"/>
  <c r="P3165" i="2"/>
  <c r="P3166" i="2"/>
  <c r="P3167" i="2"/>
  <c r="P3168" i="2"/>
  <c r="P3169" i="2"/>
  <c r="P3170" i="2"/>
  <c r="P3171" i="2"/>
  <c r="P3172" i="2"/>
  <c r="P3173" i="2"/>
  <c r="P3174" i="2"/>
  <c r="P3175" i="2"/>
  <c r="P3176" i="2"/>
  <c r="P3177" i="2"/>
  <c r="P3178" i="2"/>
  <c r="P3179" i="2"/>
  <c r="P3180" i="2"/>
  <c r="P3181" i="2"/>
  <c r="P3182" i="2"/>
  <c r="P3183" i="2"/>
  <c r="P3184" i="2"/>
  <c r="P3185" i="2"/>
  <c r="P3186" i="2"/>
  <c r="P3187" i="2"/>
  <c r="P3188" i="2"/>
  <c r="P3189" i="2"/>
  <c r="P3190" i="2"/>
  <c r="P3191" i="2"/>
  <c r="P3192" i="2"/>
  <c r="P3193" i="2"/>
  <c r="P3194" i="2"/>
  <c r="P3195" i="2"/>
  <c r="P3196" i="2"/>
  <c r="P3197" i="2"/>
  <c r="P3198" i="2"/>
  <c r="P3199" i="2"/>
  <c r="P3200" i="2"/>
  <c r="P3201" i="2"/>
  <c r="P3202" i="2"/>
  <c r="P3203" i="2"/>
  <c r="P3204" i="2"/>
  <c r="P3205" i="2"/>
  <c r="P3206" i="2"/>
  <c r="P3207" i="2"/>
  <c r="P3208" i="2"/>
  <c r="P3209" i="2"/>
  <c r="P3210" i="2"/>
  <c r="P3211" i="2"/>
  <c r="P3212" i="2"/>
  <c r="P3213" i="2"/>
  <c r="P3214" i="2"/>
  <c r="P3215" i="2"/>
  <c r="P3216" i="2"/>
  <c r="P3217" i="2"/>
  <c r="P3218" i="2"/>
  <c r="P3219" i="2"/>
  <c r="P3220" i="2"/>
  <c r="P3221" i="2"/>
  <c r="P3222" i="2"/>
  <c r="P3223" i="2"/>
  <c r="P3224" i="2"/>
  <c r="P3225" i="2"/>
  <c r="P3226" i="2"/>
  <c r="P3227" i="2"/>
  <c r="P3228" i="2"/>
  <c r="P3229" i="2"/>
  <c r="P3230" i="2"/>
  <c r="P3231" i="2"/>
  <c r="P3232" i="2"/>
  <c r="P3233" i="2"/>
  <c r="P3234" i="2"/>
  <c r="P3235" i="2"/>
  <c r="P3236" i="2"/>
  <c r="P3237" i="2"/>
  <c r="P3238" i="2"/>
  <c r="P3239" i="2"/>
  <c r="P3240" i="2"/>
  <c r="P3241" i="2"/>
  <c r="P3242" i="2"/>
  <c r="P3243" i="2"/>
  <c r="P3244" i="2"/>
  <c r="P3245" i="2"/>
  <c r="P3246" i="2"/>
  <c r="P3247" i="2"/>
  <c r="P3248" i="2"/>
  <c r="P3249" i="2"/>
  <c r="P3250" i="2"/>
  <c r="P3251" i="2"/>
  <c r="P3252" i="2"/>
  <c r="P3253" i="2"/>
  <c r="P3254" i="2"/>
  <c r="P3255" i="2"/>
  <c r="P3256" i="2"/>
  <c r="P3257" i="2"/>
  <c r="P3258" i="2"/>
  <c r="P3259" i="2"/>
  <c r="P3260" i="2"/>
  <c r="P3261" i="2"/>
  <c r="P3262" i="2"/>
  <c r="P3263" i="2"/>
  <c r="P3264" i="2"/>
  <c r="P3265" i="2"/>
  <c r="P3266" i="2"/>
  <c r="P3267" i="2"/>
  <c r="P3268" i="2"/>
  <c r="P3269" i="2"/>
  <c r="P3270" i="2"/>
  <c r="P3271" i="2"/>
  <c r="P3272" i="2"/>
  <c r="P3273" i="2"/>
  <c r="P3274" i="2"/>
  <c r="P3275" i="2"/>
  <c r="P3276" i="2"/>
  <c r="P3277" i="2"/>
  <c r="P3278" i="2"/>
  <c r="P3279" i="2"/>
  <c r="P3280" i="2"/>
  <c r="P3281" i="2"/>
  <c r="P3282" i="2"/>
  <c r="P3283" i="2"/>
  <c r="P3284" i="2"/>
  <c r="P3285" i="2"/>
  <c r="P3286" i="2"/>
  <c r="P3287" i="2"/>
  <c r="P3288" i="2"/>
  <c r="P3289" i="2"/>
  <c r="P3290" i="2"/>
  <c r="P3291" i="2"/>
  <c r="P3292" i="2"/>
  <c r="P3293" i="2"/>
  <c r="P3294" i="2"/>
  <c r="P3295" i="2"/>
  <c r="P3296" i="2"/>
  <c r="P3297" i="2"/>
  <c r="P3298" i="2"/>
  <c r="P3299" i="2"/>
  <c r="P3300" i="2"/>
  <c r="P3301" i="2"/>
  <c r="P3302" i="2"/>
  <c r="P3303" i="2"/>
  <c r="P3304" i="2"/>
  <c r="P3305" i="2"/>
  <c r="P3306" i="2"/>
  <c r="P3307" i="2"/>
  <c r="P3308" i="2"/>
  <c r="P3309" i="2"/>
  <c r="P3310" i="2"/>
  <c r="P3311" i="2"/>
  <c r="P3312" i="2"/>
  <c r="P3313" i="2"/>
  <c r="P3314" i="2"/>
  <c r="P3315" i="2"/>
  <c r="P3316" i="2"/>
  <c r="P3317" i="2"/>
  <c r="P3318" i="2"/>
  <c r="P3319" i="2"/>
  <c r="P3320" i="2"/>
  <c r="P3321" i="2"/>
  <c r="P3322" i="2"/>
  <c r="P3323" i="2"/>
  <c r="P3324" i="2"/>
  <c r="P3325" i="2"/>
  <c r="P3326" i="2"/>
  <c r="P3327" i="2"/>
  <c r="P3328" i="2"/>
  <c r="P3329" i="2"/>
  <c r="P3330" i="2"/>
  <c r="P3331" i="2"/>
  <c r="P3332" i="2"/>
  <c r="P3333" i="2"/>
  <c r="P3334" i="2"/>
  <c r="P3335" i="2"/>
  <c r="P3336" i="2"/>
  <c r="P3337" i="2"/>
  <c r="P3338" i="2"/>
  <c r="P3339" i="2"/>
  <c r="P3340" i="2"/>
  <c r="P3341" i="2"/>
  <c r="P3342" i="2"/>
  <c r="P3343" i="2"/>
  <c r="P3344" i="2"/>
  <c r="P3345" i="2"/>
  <c r="P3346" i="2"/>
  <c r="P3347" i="2"/>
  <c r="P3348" i="2"/>
  <c r="P3349" i="2"/>
  <c r="P3350" i="2"/>
  <c r="P3351" i="2"/>
  <c r="P3352" i="2"/>
  <c r="P3353" i="2"/>
  <c r="P3354" i="2"/>
  <c r="P3355" i="2"/>
  <c r="P3356" i="2"/>
  <c r="P3357" i="2"/>
  <c r="P3358" i="2"/>
  <c r="P3359" i="2"/>
  <c r="P3360" i="2"/>
  <c r="P3361" i="2"/>
  <c r="P3362" i="2"/>
  <c r="P3363" i="2"/>
  <c r="P3364" i="2"/>
  <c r="P3365" i="2"/>
  <c r="P3366" i="2"/>
  <c r="P3367" i="2"/>
  <c r="P3368" i="2"/>
  <c r="P3369" i="2"/>
  <c r="P3370" i="2"/>
  <c r="P3371" i="2"/>
  <c r="P3372" i="2"/>
  <c r="P3373" i="2"/>
  <c r="P3374" i="2"/>
  <c r="P3375" i="2"/>
  <c r="P3376" i="2"/>
  <c r="P3377" i="2"/>
  <c r="P3378" i="2"/>
  <c r="P3379" i="2"/>
  <c r="P3380" i="2"/>
  <c r="P3381" i="2"/>
  <c r="P3382" i="2"/>
  <c r="P3383" i="2"/>
  <c r="P3384" i="2"/>
  <c r="P3385" i="2"/>
  <c r="P3386" i="2"/>
  <c r="P3387" i="2"/>
  <c r="P3388" i="2"/>
  <c r="P3389" i="2"/>
  <c r="P3390" i="2"/>
  <c r="P3391" i="2"/>
  <c r="P3392" i="2"/>
  <c r="P3393" i="2"/>
  <c r="P3394" i="2"/>
  <c r="P3395" i="2"/>
  <c r="P3396" i="2"/>
  <c r="P3397" i="2"/>
  <c r="P3398" i="2"/>
  <c r="P3399" i="2"/>
  <c r="P3400" i="2"/>
  <c r="P3401" i="2"/>
  <c r="P3402" i="2"/>
  <c r="P3403" i="2"/>
  <c r="P3404" i="2"/>
  <c r="P3405" i="2"/>
  <c r="P3406" i="2"/>
  <c r="P3407" i="2"/>
  <c r="P3408" i="2"/>
  <c r="P3409" i="2"/>
  <c r="P3410" i="2"/>
  <c r="P3411" i="2"/>
  <c r="P3412" i="2"/>
  <c r="P3413" i="2"/>
  <c r="P3414" i="2"/>
  <c r="P3415" i="2"/>
  <c r="P3416" i="2"/>
  <c r="P3417" i="2"/>
  <c r="P3418" i="2"/>
  <c r="P3419" i="2"/>
  <c r="P3420" i="2"/>
  <c r="P3421" i="2"/>
  <c r="P3422" i="2"/>
  <c r="P3423" i="2"/>
  <c r="P3424" i="2"/>
  <c r="P3425" i="2"/>
  <c r="P3426" i="2"/>
  <c r="P3427" i="2"/>
  <c r="P3428" i="2"/>
  <c r="P3429" i="2"/>
  <c r="P3430" i="2"/>
  <c r="P3431" i="2"/>
  <c r="P3432" i="2"/>
  <c r="P3433" i="2"/>
  <c r="P3434" i="2"/>
  <c r="P3435" i="2"/>
  <c r="P3436" i="2"/>
  <c r="P3437" i="2"/>
  <c r="P3438" i="2"/>
  <c r="P3439" i="2"/>
  <c r="P3440" i="2"/>
  <c r="P3441" i="2"/>
  <c r="P3442" i="2"/>
  <c r="P3443" i="2"/>
  <c r="P3444" i="2"/>
  <c r="P3445" i="2"/>
  <c r="P3446" i="2"/>
  <c r="P3447" i="2"/>
  <c r="P3448" i="2"/>
  <c r="P3449" i="2"/>
  <c r="P3450" i="2"/>
  <c r="P3451" i="2"/>
  <c r="P3452" i="2"/>
  <c r="P3453" i="2"/>
  <c r="P3454" i="2"/>
  <c r="P3455" i="2"/>
  <c r="P3456" i="2"/>
  <c r="P3457" i="2"/>
  <c r="P3458" i="2"/>
  <c r="P3459" i="2"/>
  <c r="P3460" i="2"/>
  <c r="P3461" i="2"/>
  <c r="P3462" i="2"/>
  <c r="P3463" i="2"/>
  <c r="P3464" i="2"/>
  <c r="P3465" i="2"/>
  <c r="P3466" i="2"/>
  <c r="P3467" i="2"/>
  <c r="P3468" i="2"/>
  <c r="P3469" i="2"/>
  <c r="P3470" i="2"/>
  <c r="P3471" i="2"/>
  <c r="P3472" i="2"/>
  <c r="P3473" i="2"/>
  <c r="P3474" i="2"/>
  <c r="P3475" i="2"/>
  <c r="P3476" i="2"/>
  <c r="P3477" i="2"/>
  <c r="P3478" i="2"/>
  <c r="P3479" i="2"/>
  <c r="P3480" i="2"/>
  <c r="P3481" i="2"/>
  <c r="P3482" i="2"/>
  <c r="P3483" i="2"/>
  <c r="P3484" i="2"/>
  <c r="P3485" i="2"/>
  <c r="P3486" i="2"/>
  <c r="P3487" i="2"/>
  <c r="P3488" i="2"/>
  <c r="P3489" i="2"/>
  <c r="P3490" i="2"/>
  <c r="P3491" i="2"/>
  <c r="P3492" i="2"/>
  <c r="P3493" i="2"/>
  <c r="P3494" i="2"/>
  <c r="P3495" i="2"/>
  <c r="P3496" i="2"/>
  <c r="P3497" i="2"/>
  <c r="P3498" i="2"/>
  <c r="P3499" i="2"/>
  <c r="P3500" i="2"/>
  <c r="P3501" i="2"/>
  <c r="P3502" i="2"/>
  <c r="P3503" i="2"/>
  <c r="P3504" i="2"/>
  <c r="P3505" i="2"/>
  <c r="P3506" i="2"/>
  <c r="P3507" i="2"/>
  <c r="P3508" i="2"/>
  <c r="P3509" i="2"/>
  <c r="P3510" i="2"/>
  <c r="P3511" i="2"/>
  <c r="P3512" i="2"/>
  <c r="P3513" i="2"/>
  <c r="P3514" i="2"/>
  <c r="P3515" i="2"/>
  <c r="P3516" i="2"/>
  <c r="P3517" i="2"/>
  <c r="P3518" i="2"/>
  <c r="P3519" i="2"/>
  <c r="P3520" i="2"/>
  <c r="P3521" i="2"/>
  <c r="P3522" i="2"/>
  <c r="P3523" i="2"/>
  <c r="P3524" i="2"/>
  <c r="P3525" i="2"/>
  <c r="P3526" i="2"/>
  <c r="P3527" i="2"/>
  <c r="P3528" i="2"/>
  <c r="P3529" i="2"/>
  <c r="P3530" i="2"/>
  <c r="P3531" i="2"/>
  <c r="P3532" i="2"/>
  <c r="P3533" i="2"/>
  <c r="P3534" i="2"/>
  <c r="P3535" i="2"/>
  <c r="P3536" i="2"/>
  <c r="P3537" i="2"/>
  <c r="P3538" i="2"/>
  <c r="P3539" i="2"/>
  <c r="P3540" i="2"/>
  <c r="P3541" i="2"/>
  <c r="P3542" i="2"/>
  <c r="P3543" i="2"/>
  <c r="P3544" i="2"/>
  <c r="P3545" i="2"/>
  <c r="P3546" i="2"/>
  <c r="P3547" i="2"/>
  <c r="P3548" i="2"/>
  <c r="P3549" i="2"/>
  <c r="P3550" i="2"/>
  <c r="P3551" i="2"/>
  <c r="P3552" i="2"/>
  <c r="P3553" i="2"/>
  <c r="P3554" i="2"/>
  <c r="P3555" i="2"/>
  <c r="P3556" i="2"/>
  <c r="P3557" i="2"/>
  <c r="P3558" i="2"/>
  <c r="P3559" i="2"/>
  <c r="P3560" i="2"/>
  <c r="P3561" i="2"/>
  <c r="P3562" i="2"/>
  <c r="P3563" i="2"/>
  <c r="P3564" i="2"/>
  <c r="P3565" i="2"/>
  <c r="P3566" i="2"/>
  <c r="P3567" i="2"/>
  <c r="P3568" i="2"/>
  <c r="P3569" i="2"/>
  <c r="P3570" i="2"/>
  <c r="P3571" i="2"/>
  <c r="P3572" i="2"/>
  <c r="P3573" i="2"/>
  <c r="P3574" i="2"/>
  <c r="P3575" i="2"/>
  <c r="P3576" i="2"/>
  <c r="P3577" i="2"/>
  <c r="P3578" i="2"/>
  <c r="P3579" i="2"/>
  <c r="P3580" i="2"/>
  <c r="P3581" i="2"/>
  <c r="P3582" i="2"/>
  <c r="P3583" i="2"/>
  <c r="P3584" i="2"/>
  <c r="P3585" i="2"/>
  <c r="P3586" i="2"/>
  <c r="P3587" i="2"/>
  <c r="P3588" i="2"/>
  <c r="P3589" i="2"/>
  <c r="P3590" i="2"/>
  <c r="P3591" i="2"/>
  <c r="P3592" i="2"/>
  <c r="P3593" i="2"/>
  <c r="P3594" i="2"/>
  <c r="P3595" i="2"/>
  <c r="P3596" i="2"/>
  <c r="P3597" i="2"/>
  <c r="P3598" i="2"/>
  <c r="P3599" i="2"/>
  <c r="P3600" i="2"/>
  <c r="P3601" i="2"/>
  <c r="P3602" i="2"/>
  <c r="P3603" i="2"/>
  <c r="P3604" i="2"/>
  <c r="P3605" i="2"/>
  <c r="P3606" i="2"/>
  <c r="P3607" i="2"/>
  <c r="P3608" i="2"/>
  <c r="P3609" i="2"/>
  <c r="P3610" i="2"/>
  <c r="P3611" i="2"/>
  <c r="P3612" i="2"/>
  <c r="P3613" i="2"/>
  <c r="P3614" i="2"/>
  <c r="P3615" i="2"/>
  <c r="P3616" i="2"/>
  <c r="P3617" i="2"/>
  <c r="P3618" i="2"/>
  <c r="P3619" i="2"/>
  <c r="P3620" i="2"/>
  <c r="P3621" i="2"/>
  <c r="P3622" i="2"/>
  <c r="P3623" i="2"/>
  <c r="P3624" i="2"/>
  <c r="P3625" i="2"/>
  <c r="P3626" i="2"/>
  <c r="P3627" i="2"/>
  <c r="P3628" i="2"/>
  <c r="P3629" i="2"/>
  <c r="P3630" i="2"/>
  <c r="P3631" i="2"/>
  <c r="P3632" i="2"/>
  <c r="P3633" i="2"/>
  <c r="P3634" i="2"/>
  <c r="P3635" i="2"/>
  <c r="P3636" i="2"/>
  <c r="P3637" i="2"/>
  <c r="P3638" i="2"/>
  <c r="P3639" i="2"/>
  <c r="P3640" i="2"/>
  <c r="P3641" i="2"/>
  <c r="P3642" i="2"/>
  <c r="P3643" i="2"/>
  <c r="P3644" i="2"/>
  <c r="P3645" i="2"/>
  <c r="P3646" i="2"/>
  <c r="P3647" i="2"/>
  <c r="P3648" i="2"/>
  <c r="P3649" i="2"/>
  <c r="P3650" i="2"/>
  <c r="P3651" i="2"/>
  <c r="P3652" i="2"/>
  <c r="P3653" i="2"/>
  <c r="P3654" i="2"/>
  <c r="P3655" i="2"/>
  <c r="P3656" i="2"/>
  <c r="P3657" i="2"/>
  <c r="P3658" i="2"/>
  <c r="P3659" i="2"/>
  <c r="P3660" i="2"/>
  <c r="P3661" i="2"/>
  <c r="P3662" i="2"/>
  <c r="P3663" i="2"/>
  <c r="P3664" i="2"/>
  <c r="P3665" i="2"/>
  <c r="P3666" i="2"/>
  <c r="P3667" i="2"/>
  <c r="P3668" i="2"/>
  <c r="P3669" i="2"/>
  <c r="P3670" i="2"/>
  <c r="P3671" i="2"/>
  <c r="P3672" i="2"/>
  <c r="P3673" i="2"/>
  <c r="P3674" i="2"/>
  <c r="P3675" i="2"/>
  <c r="P3676" i="2"/>
  <c r="P3677" i="2"/>
  <c r="P3678" i="2"/>
  <c r="P3679" i="2"/>
  <c r="P3680" i="2"/>
  <c r="P3681" i="2"/>
  <c r="P3682" i="2"/>
  <c r="P3683" i="2"/>
  <c r="P3684" i="2"/>
  <c r="P3685" i="2"/>
  <c r="P3686" i="2"/>
  <c r="P3687" i="2"/>
  <c r="P3688" i="2"/>
  <c r="P3689" i="2"/>
  <c r="P3690" i="2"/>
  <c r="P3691" i="2"/>
  <c r="P3692" i="2"/>
  <c r="P3693" i="2"/>
  <c r="P3694" i="2"/>
  <c r="P3695" i="2"/>
  <c r="P3696" i="2"/>
  <c r="P3697" i="2"/>
  <c r="P3698" i="2"/>
  <c r="P3699" i="2"/>
  <c r="P3700" i="2"/>
  <c r="P3701" i="2"/>
  <c r="P3702" i="2"/>
  <c r="P3703" i="2"/>
  <c r="P3704" i="2"/>
  <c r="P3705" i="2"/>
  <c r="P3706" i="2"/>
  <c r="P3707" i="2"/>
  <c r="P3708" i="2"/>
  <c r="P3709" i="2"/>
  <c r="P3710" i="2"/>
  <c r="P3711" i="2"/>
  <c r="P3712" i="2"/>
  <c r="P3713" i="2"/>
  <c r="P3714" i="2"/>
  <c r="P3715" i="2"/>
  <c r="P3716" i="2"/>
  <c r="P3717" i="2"/>
  <c r="P3718" i="2"/>
  <c r="P3719" i="2"/>
  <c r="P3720" i="2"/>
  <c r="P3721" i="2"/>
  <c r="P3722" i="2"/>
  <c r="P3723" i="2"/>
  <c r="P3724" i="2"/>
  <c r="P3725" i="2"/>
  <c r="P3726" i="2"/>
  <c r="P3727" i="2"/>
  <c r="P3728" i="2"/>
  <c r="P3729" i="2"/>
  <c r="P3730" i="2"/>
  <c r="P3731" i="2"/>
  <c r="P3732" i="2"/>
  <c r="P3733" i="2"/>
  <c r="P3734" i="2"/>
  <c r="P3735" i="2"/>
  <c r="P3736" i="2"/>
  <c r="P3737" i="2"/>
  <c r="P3738" i="2"/>
  <c r="P3739" i="2"/>
  <c r="P3740" i="2"/>
  <c r="P3741" i="2"/>
  <c r="P3742" i="2"/>
  <c r="P3743" i="2"/>
  <c r="P3744" i="2"/>
  <c r="P3745" i="2"/>
  <c r="P3746" i="2"/>
  <c r="P3747" i="2"/>
  <c r="P3748" i="2"/>
  <c r="P3749" i="2"/>
  <c r="P3750" i="2"/>
  <c r="P3751" i="2"/>
  <c r="P3752" i="2"/>
  <c r="P3753" i="2"/>
  <c r="P3754" i="2"/>
  <c r="P3755" i="2"/>
  <c r="P3756" i="2"/>
  <c r="P3757" i="2"/>
  <c r="P3758" i="2"/>
  <c r="P3759" i="2"/>
  <c r="P3760" i="2"/>
  <c r="P3761" i="2"/>
  <c r="P3762" i="2"/>
  <c r="P3763" i="2"/>
  <c r="P3764" i="2"/>
  <c r="P3765" i="2"/>
  <c r="P3766" i="2"/>
  <c r="P3767" i="2"/>
  <c r="P3768" i="2"/>
  <c r="P3769" i="2"/>
  <c r="P3770" i="2"/>
  <c r="P3771" i="2"/>
  <c r="P3772" i="2"/>
  <c r="P3773" i="2"/>
  <c r="P3774" i="2"/>
  <c r="P3775" i="2"/>
  <c r="P3776" i="2"/>
  <c r="P3777" i="2"/>
  <c r="P3778" i="2"/>
  <c r="P3779" i="2"/>
  <c r="P3780" i="2"/>
  <c r="P3781" i="2"/>
  <c r="P3782" i="2"/>
  <c r="P3783" i="2"/>
  <c r="P3784" i="2"/>
  <c r="P3785" i="2"/>
  <c r="P3786" i="2"/>
  <c r="P3787" i="2"/>
  <c r="P3788" i="2"/>
  <c r="P3789" i="2"/>
  <c r="P3790" i="2"/>
  <c r="P3791" i="2"/>
  <c r="P3792" i="2"/>
  <c r="P3793" i="2"/>
  <c r="P3794" i="2"/>
  <c r="P3795" i="2"/>
  <c r="P3796" i="2"/>
  <c r="P3797" i="2"/>
  <c r="P3798" i="2"/>
  <c r="P3799" i="2"/>
  <c r="P3800" i="2"/>
  <c r="P3801" i="2"/>
  <c r="P3802" i="2"/>
  <c r="P3803" i="2"/>
  <c r="P3804" i="2"/>
  <c r="P3805" i="2"/>
  <c r="P3806" i="2"/>
  <c r="P3807" i="2"/>
  <c r="P3808" i="2"/>
  <c r="P3809" i="2"/>
  <c r="P3810" i="2"/>
  <c r="P3811" i="2"/>
  <c r="P3812" i="2"/>
  <c r="P3813" i="2"/>
  <c r="P3814" i="2"/>
  <c r="P3815" i="2"/>
  <c r="P3816" i="2"/>
  <c r="P3817" i="2"/>
  <c r="P3818" i="2"/>
  <c r="P3819" i="2"/>
  <c r="P3820" i="2"/>
  <c r="P3821" i="2"/>
  <c r="P3822" i="2"/>
  <c r="P3823" i="2"/>
  <c r="P3824" i="2"/>
  <c r="P3825" i="2"/>
  <c r="P3826" i="2"/>
  <c r="P3827" i="2"/>
  <c r="P3828" i="2"/>
  <c r="P3829" i="2"/>
  <c r="P3830" i="2"/>
  <c r="P3831" i="2"/>
  <c r="P3832" i="2"/>
  <c r="P3833" i="2"/>
  <c r="P3834" i="2"/>
  <c r="P3835" i="2"/>
  <c r="P3836" i="2"/>
  <c r="P3837" i="2"/>
  <c r="P3838" i="2"/>
  <c r="P3839" i="2"/>
  <c r="P3840" i="2"/>
  <c r="P3841" i="2"/>
  <c r="P3842" i="2"/>
  <c r="P3843" i="2"/>
  <c r="P3844" i="2"/>
  <c r="P3845" i="2"/>
  <c r="P3846" i="2"/>
  <c r="P3847" i="2"/>
  <c r="P3848" i="2"/>
  <c r="P3849" i="2"/>
  <c r="P3850" i="2"/>
  <c r="P3851" i="2"/>
  <c r="P3852" i="2"/>
  <c r="P3853" i="2"/>
  <c r="P3854" i="2"/>
  <c r="P3855" i="2"/>
  <c r="P3856" i="2"/>
  <c r="P3857" i="2"/>
  <c r="P3858" i="2"/>
  <c r="P3859" i="2"/>
  <c r="P3860" i="2"/>
  <c r="P3861" i="2"/>
  <c r="P3862" i="2"/>
  <c r="P3863" i="2"/>
  <c r="P3864" i="2"/>
  <c r="P3865" i="2"/>
  <c r="P3866" i="2"/>
  <c r="P3867" i="2"/>
  <c r="P3868" i="2"/>
  <c r="P3869" i="2"/>
  <c r="P3870" i="2"/>
  <c r="P3871" i="2"/>
  <c r="P3872" i="2"/>
  <c r="P3873" i="2"/>
  <c r="P3874" i="2"/>
  <c r="P3875" i="2"/>
  <c r="P3876" i="2"/>
  <c r="P3877" i="2"/>
  <c r="P3878" i="2"/>
  <c r="P3879" i="2"/>
  <c r="P3880" i="2"/>
  <c r="P3881" i="2"/>
  <c r="P3882" i="2"/>
  <c r="P3883" i="2"/>
  <c r="P3884" i="2"/>
  <c r="P3885" i="2"/>
  <c r="P3886" i="2"/>
  <c r="P3887" i="2"/>
  <c r="P3888" i="2"/>
  <c r="P3889" i="2"/>
  <c r="P3890" i="2"/>
  <c r="P3891" i="2"/>
  <c r="P3892" i="2"/>
  <c r="P3893" i="2"/>
  <c r="P3894" i="2"/>
  <c r="P3895" i="2"/>
  <c r="P3896" i="2"/>
  <c r="P3897" i="2"/>
  <c r="P3898" i="2"/>
  <c r="P3899" i="2"/>
  <c r="P3900" i="2"/>
  <c r="P3901" i="2"/>
  <c r="P3902" i="2"/>
  <c r="P3903" i="2"/>
  <c r="P3904" i="2"/>
  <c r="P3905" i="2"/>
  <c r="P3906" i="2"/>
  <c r="P3907" i="2"/>
  <c r="P3908" i="2"/>
  <c r="P3909" i="2"/>
  <c r="P3910" i="2"/>
  <c r="P3911" i="2"/>
  <c r="P3912" i="2"/>
  <c r="P3913" i="2"/>
  <c r="P3914" i="2"/>
  <c r="P3915" i="2"/>
  <c r="P3916" i="2"/>
  <c r="P3917" i="2"/>
  <c r="P3918" i="2"/>
  <c r="P3919" i="2"/>
  <c r="P3920" i="2"/>
  <c r="P3921" i="2"/>
  <c r="P3922" i="2"/>
  <c r="P3923" i="2"/>
  <c r="P3924" i="2"/>
  <c r="P3925" i="2"/>
  <c r="P3926" i="2"/>
  <c r="P3927" i="2"/>
  <c r="P3928" i="2"/>
  <c r="P3929" i="2"/>
  <c r="P3930" i="2"/>
  <c r="P3931" i="2"/>
  <c r="P3932" i="2"/>
  <c r="P3933" i="2"/>
  <c r="P3934" i="2"/>
  <c r="P3935" i="2"/>
  <c r="P3936" i="2"/>
  <c r="P3937" i="2"/>
  <c r="P3938" i="2"/>
  <c r="P3939" i="2"/>
  <c r="P3940" i="2"/>
  <c r="P3941" i="2"/>
  <c r="P3942" i="2"/>
  <c r="P3943" i="2"/>
  <c r="P3944" i="2"/>
  <c r="P3945" i="2"/>
  <c r="P3946" i="2"/>
  <c r="P3947" i="2"/>
  <c r="P3948" i="2"/>
  <c r="P3949" i="2"/>
  <c r="P3950" i="2"/>
  <c r="P3951" i="2"/>
  <c r="P3952" i="2"/>
  <c r="P3953" i="2"/>
  <c r="P3954" i="2"/>
  <c r="P3955" i="2"/>
  <c r="P3956" i="2"/>
  <c r="P3957" i="2"/>
  <c r="P3958" i="2"/>
  <c r="P3959" i="2"/>
  <c r="P3960" i="2"/>
  <c r="P3961" i="2"/>
  <c r="P3962" i="2"/>
  <c r="P3963" i="2"/>
  <c r="P3964" i="2"/>
  <c r="P3965" i="2"/>
  <c r="P3966" i="2"/>
  <c r="P3967" i="2"/>
  <c r="P3968" i="2"/>
  <c r="P3969" i="2"/>
  <c r="P3970" i="2"/>
  <c r="P3971" i="2"/>
  <c r="P3972" i="2"/>
  <c r="P3973" i="2"/>
  <c r="P3974" i="2"/>
  <c r="P3975" i="2"/>
  <c r="P3976" i="2"/>
  <c r="P3977" i="2"/>
  <c r="P3978" i="2"/>
  <c r="P3979" i="2"/>
  <c r="P3980" i="2"/>
  <c r="P3981" i="2"/>
  <c r="P3982" i="2"/>
  <c r="P3983" i="2"/>
  <c r="P3984" i="2"/>
  <c r="P3985" i="2"/>
  <c r="P3986" i="2"/>
  <c r="P3987" i="2"/>
  <c r="P3988" i="2"/>
  <c r="P3989" i="2"/>
  <c r="P3990" i="2"/>
  <c r="P3991" i="2"/>
  <c r="P3992" i="2"/>
  <c r="P3993" i="2"/>
  <c r="P3994" i="2"/>
  <c r="P3995" i="2"/>
  <c r="P3996" i="2"/>
  <c r="P3997" i="2"/>
  <c r="P3998" i="2"/>
  <c r="P3999" i="2"/>
  <c r="P4000" i="2"/>
  <c r="P4001" i="2"/>
  <c r="P4002" i="2"/>
  <c r="P4003" i="2"/>
  <c r="P4004" i="2"/>
  <c r="P4005" i="2"/>
  <c r="P4006" i="2"/>
  <c r="P4007" i="2"/>
  <c r="P4008" i="2"/>
  <c r="P4009" i="2"/>
  <c r="P4010" i="2"/>
  <c r="P4011" i="2"/>
  <c r="P4012" i="2"/>
  <c r="P4013" i="2"/>
  <c r="P4014" i="2"/>
  <c r="P4015" i="2"/>
  <c r="P4016" i="2"/>
  <c r="P4017" i="2"/>
  <c r="P4018" i="2"/>
  <c r="P4019" i="2"/>
  <c r="P4020" i="2"/>
  <c r="P4021" i="2"/>
  <c r="P4022" i="2"/>
  <c r="P4023" i="2"/>
  <c r="P4024" i="2"/>
  <c r="P4025" i="2"/>
  <c r="P4026" i="2"/>
  <c r="P4027" i="2"/>
  <c r="P4028" i="2"/>
  <c r="P4029" i="2"/>
  <c r="P4030" i="2"/>
  <c r="P4031" i="2"/>
  <c r="P4032" i="2"/>
  <c r="P4033" i="2"/>
  <c r="P4034" i="2"/>
  <c r="P4035" i="2"/>
  <c r="P4036" i="2"/>
  <c r="P4037" i="2"/>
  <c r="P4038" i="2"/>
  <c r="P4039" i="2"/>
  <c r="P4040" i="2"/>
  <c r="P4041" i="2"/>
  <c r="Q2027" i="2"/>
  <c r="Q2028" i="2"/>
  <c r="Q2029" i="2"/>
  <c r="Q2030" i="2"/>
  <c r="Q2031" i="2"/>
  <c r="Q2032" i="2"/>
  <c r="Q2033" i="2"/>
  <c r="Q2034" i="2"/>
  <c r="Q2035" i="2"/>
  <c r="Q2036" i="2"/>
  <c r="Q2037" i="2"/>
  <c r="Q2038" i="2"/>
  <c r="Q2039" i="2"/>
  <c r="Q2040" i="2"/>
  <c r="Q2041" i="2"/>
  <c r="Q2042" i="2"/>
  <c r="Q2043" i="2"/>
  <c r="Q2044" i="2"/>
  <c r="Q2045" i="2"/>
  <c r="Q2046" i="2"/>
  <c r="Q2047" i="2"/>
  <c r="Q2048" i="2"/>
  <c r="Q2049" i="2"/>
  <c r="Q2050" i="2"/>
  <c r="Q2051" i="2"/>
  <c r="Q2052" i="2"/>
  <c r="Q2053" i="2"/>
  <c r="Q2054" i="2"/>
  <c r="Q2055" i="2"/>
  <c r="Q2056" i="2"/>
  <c r="Q2057" i="2"/>
  <c r="Q2058" i="2"/>
  <c r="Q2059" i="2"/>
  <c r="Q2060" i="2"/>
  <c r="Q2061" i="2"/>
  <c r="Q2062" i="2"/>
  <c r="Q2063" i="2"/>
  <c r="Q2064" i="2"/>
  <c r="Q2065" i="2"/>
  <c r="Q2066" i="2"/>
  <c r="Q2067" i="2"/>
  <c r="Q2068" i="2"/>
  <c r="Q2069" i="2"/>
  <c r="Q2070" i="2"/>
  <c r="Q2071" i="2"/>
  <c r="Q2072" i="2"/>
  <c r="Q2073" i="2"/>
  <c r="Q2074" i="2"/>
  <c r="Q2075" i="2"/>
  <c r="Q2076" i="2"/>
  <c r="Q2077" i="2"/>
  <c r="Q2078" i="2"/>
  <c r="Q2079" i="2"/>
  <c r="Q2080" i="2"/>
  <c r="Q2081" i="2"/>
  <c r="Q2082" i="2"/>
  <c r="Q2083" i="2"/>
  <c r="Q2084" i="2"/>
  <c r="Q2085" i="2"/>
  <c r="Q2086" i="2"/>
  <c r="Q2087" i="2"/>
  <c r="Q2088" i="2"/>
  <c r="Q2089" i="2"/>
  <c r="Q2090" i="2"/>
  <c r="Q2091" i="2"/>
  <c r="Q2092" i="2"/>
  <c r="Q2093" i="2"/>
  <c r="Q2094" i="2"/>
  <c r="Q2095" i="2"/>
  <c r="Q2096" i="2"/>
  <c r="Q2097" i="2"/>
  <c r="Q2098" i="2"/>
  <c r="Q2099" i="2"/>
  <c r="Q2100" i="2"/>
  <c r="Q2101" i="2"/>
  <c r="Q2102" i="2"/>
  <c r="Q2103" i="2"/>
  <c r="Q2104" i="2"/>
  <c r="Q2105" i="2"/>
  <c r="Q2106" i="2"/>
  <c r="Q2107" i="2"/>
  <c r="Q2108" i="2"/>
  <c r="Q2109" i="2"/>
  <c r="Q2110" i="2"/>
  <c r="Q2111" i="2"/>
  <c r="Q2112" i="2"/>
  <c r="Q2113" i="2"/>
  <c r="Q2114" i="2"/>
  <c r="Q2115" i="2"/>
  <c r="Q2116" i="2"/>
  <c r="Q2117" i="2"/>
  <c r="Q2118" i="2"/>
  <c r="Q2119" i="2"/>
  <c r="Q2120" i="2"/>
  <c r="Q2121" i="2"/>
  <c r="Q2122" i="2"/>
  <c r="Q2123" i="2"/>
  <c r="Q2124" i="2"/>
  <c r="Q2125" i="2"/>
  <c r="Q2126" i="2"/>
  <c r="Q2127" i="2"/>
  <c r="Q2128" i="2"/>
  <c r="Q2129" i="2"/>
  <c r="Q2130" i="2"/>
  <c r="Q2131" i="2"/>
  <c r="Q2132" i="2"/>
  <c r="Q2133" i="2"/>
  <c r="Q2134" i="2"/>
  <c r="Q2135" i="2"/>
  <c r="Q2136" i="2"/>
  <c r="Q2137" i="2"/>
  <c r="Q2138" i="2"/>
  <c r="Q2139" i="2"/>
  <c r="Q2140" i="2"/>
  <c r="Q2141" i="2"/>
  <c r="Q2142" i="2"/>
  <c r="Q2143" i="2"/>
  <c r="Q2144" i="2"/>
  <c r="Q2145" i="2"/>
  <c r="Q2146" i="2"/>
  <c r="Q2147" i="2"/>
  <c r="Q2148" i="2"/>
  <c r="Q2149" i="2"/>
  <c r="Q2150" i="2"/>
  <c r="Q2151" i="2"/>
  <c r="Q2152" i="2"/>
  <c r="Q2153" i="2"/>
  <c r="Q2154" i="2"/>
  <c r="Q2155" i="2"/>
  <c r="Q2156" i="2"/>
  <c r="Q2157" i="2"/>
  <c r="Q2158" i="2"/>
  <c r="Q2159" i="2"/>
  <c r="Q2160" i="2"/>
  <c r="Q2161" i="2"/>
  <c r="Q2162" i="2"/>
  <c r="Q2163" i="2"/>
  <c r="Q2164" i="2"/>
  <c r="Q2165" i="2"/>
  <c r="Q2166" i="2"/>
  <c r="Q2167" i="2"/>
  <c r="Q2168" i="2"/>
  <c r="Q2169" i="2"/>
  <c r="Q2170" i="2"/>
  <c r="Q2171" i="2"/>
  <c r="Q2172" i="2"/>
  <c r="Q2173" i="2"/>
  <c r="Q2174" i="2"/>
  <c r="Q2175" i="2"/>
  <c r="Q2176" i="2"/>
  <c r="Q2177" i="2"/>
  <c r="Q2178" i="2"/>
  <c r="Q2179" i="2"/>
  <c r="Q2180" i="2"/>
  <c r="Q2181" i="2"/>
  <c r="Q2182" i="2"/>
  <c r="Q2183" i="2"/>
  <c r="Q2184" i="2"/>
  <c r="Q2185" i="2"/>
  <c r="Q2186" i="2"/>
  <c r="Q2187" i="2"/>
  <c r="Q2188" i="2"/>
  <c r="Q2189" i="2"/>
  <c r="Q2190" i="2"/>
  <c r="Q2191" i="2"/>
  <c r="Q2192" i="2"/>
  <c r="Q2193" i="2"/>
  <c r="Q2194" i="2"/>
  <c r="Q2195" i="2"/>
  <c r="Q2196" i="2"/>
  <c r="Q2197" i="2"/>
  <c r="Q2198" i="2"/>
  <c r="Q2199" i="2"/>
  <c r="Q2200" i="2"/>
  <c r="Q2201" i="2"/>
  <c r="Q2202" i="2"/>
  <c r="Q2203" i="2"/>
  <c r="Q2204" i="2"/>
  <c r="Q2205" i="2"/>
  <c r="Q2206" i="2"/>
  <c r="Q2207" i="2"/>
  <c r="Q2208" i="2"/>
  <c r="Q2209" i="2"/>
  <c r="Q2210" i="2"/>
  <c r="Q2211" i="2"/>
  <c r="Q2212" i="2"/>
  <c r="Q2213" i="2"/>
  <c r="Q2214" i="2"/>
  <c r="Q2215" i="2"/>
  <c r="Q2216" i="2"/>
  <c r="Q2217" i="2"/>
  <c r="Q2218" i="2"/>
  <c r="Q2219" i="2"/>
  <c r="Q2220" i="2"/>
  <c r="Q2221" i="2"/>
  <c r="Q2222" i="2"/>
  <c r="Q2223" i="2"/>
  <c r="Q2224" i="2"/>
  <c r="Q2225" i="2"/>
  <c r="Q2226" i="2"/>
  <c r="Q2227" i="2"/>
  <c r="Q2228" i="2"/>
  <c r="Q2229" i="2"/>
  <c r="Q2230" i="2"/>
  <c r="Q2231" i="2"/>
  <c r="Q2232" i="2"/>
  <c r="Q2233" i="2"/>
  <c r="Q2234" i="2"/>
  <c r="Q2235" i="2"/>
  <c r="Q2236" i="2"/>
  <c r="Q2237" i="2"/>
  <c r="Q2238" i="2"/>
  <c r="Q2239" i="2"/>
  <c r="Q2240" i="2"/>
  <c r="Q2241" i="2"/>
  <c r="Q2242" i="2"/>
  <c r="Q2243" i="2"/>
  <c r="Q2244" i="2"/>
  <c r="Q2245" i="2"/>
  <c r="Q2246" i="2"/>
  <c r="Q2247" i="2"/>
  <c r="Q2248" i="2"/>
  <c r="Q2249" i="2"/>
  <c r="Q2250" i="2"/>
  <c r="Q2251" i="2"/>
  <c r="Q2252" i="2"/>
  <c r="Q2253" i="2"/>
  <c r="Q2254" i="2"/>
  <c r="Q2255" i="2"/>
  <c r="Q2256" i="2"/>
  <c r="Q2257" i="2"/>
  <c r="Q2258" i="2"/>
  <c r="Q2259" i="2"/>
  <c r="Q2260" i="2"/>
  <c r="Q2261" i="2"/>
  <c r="Q2262" i="2"/>
  <c r="Q2263" i="2"/>
  <c r="Q2264" i="2"/>
  <c r="Q2265" i="2"/>
  <c r="Q2266" i="2"/>
  <c r="Q2267" i="2"/>
  <c r="Q2268" i="2"/>
  <c r="Q2269" i="2"/>
  <c r="Q2270" i="2"/>
  <c r="Q2271" i="2"/>
  <c r="Q2272" i="2"/>
  <c r="Q2273" i="2"/>
  <c r="Q2274" i="2"/>
  <c r="Q2275" i="2"/>
  <c r="Q2276" i="2"/>
  <c r="Q2277" i="2"/>
  <c r="Q2278" i="2"/>
  <c r="Q2279" i="2"/>
  <c r="Q2280" i="2"/>
  <c r="Q2281" i="2"/>
  <c r="Q2282" i="2"/>
  <c r="Q2283" i="2"/>
  <c r="Q2284" i="2"/>
  <c r="Q2285" i="2"/>
  <c r="Q2286" i="2"/>
  <c r="Q2287" i="2"/>
  <c r="Q2288" i="2"/>
  <c r="Q2289" i="2"/>
  <c r="Q2290" i="2"/>
  <c r="Q2291" i="2"/>
  <c r="Q2292" i="2"/>
  <c r="Q2293" i="2"/>
  <c r="Q2294" i="2"/>
  <c r="Q2295" i="2"/>
  <c r="Q2296" i="2"/>
  <c r="Q2297" i="2"/>
  <c r="Q2298" i="2"/>
  <c r="Q2299" i="2"/>
  <c r="Q2300" i="2"/>
  <c r="Q2301" i="2"/>
  <c r="Q2302" i="2"/>
  <c r="Q2303" i="2"/>
  <c r="Q2304" i="2"/>
  <c r="Q2305" i="2"/>
  <c r="Q2306" i="2"/>
  <c r="Q2307" i="2"/>
  <c r="Q2308" i="2"/>
  <c r="Q2309" i="2"/>
  <c r="Q2310" i="2"/>
  <c r="Q2311" i="2"/>
  <c r="Q2312" i="2"/>
  <c r="Q2313" i="2"/>
  <c r="Q2314" i="2"/>
  <c r="Q2315" i="2"/>
  <c r="Q2316" i="2"/>
  <c r="Q2317" i="2"/>
  <c r="Q2318" i="2"/>
  <c r="Q2319" i="2"/>
  <c r="Q2320" i="2"/>
  <c r="Q2321" i="2"/>
  <c r="Q2322" i="2"/>
  <c r="Q2323" i="2"/>
  <c r="Q2324" i="2"/>
  <c r="Q2325" i="2"/>
  <c r="Q2326" i="2"/>
  <c r="Q2327" i="2"/>
  <c r="Q2328" i="2"/>
  <c r="Q2329" i="2"/>
  <c r="Q2330" i="2"/>
  <c r="Q2331" i="2"/>
  <c r="Q2332" i="2"/>
  <c r="Q2333" i="2"/>
  <c r="Q2334" i="2"/>
  <c r="Q2335" i="2"/>
  <c r="Q2336" i="2"/>
  <c r="Q2337" i="2"/>
  <c r="Q2338" i="2"/>
  <c r="Q2339" i="2"/>
  <c r="Q2340" i="2"/>
  <c r="Q2341" i="2"/>
  <c r="Q2342" i="2"/>
  <c r="Q2343" i="2"/>
  <c r="Q2344" i="2"/>
  <c r="Q2345" i="2"/>
  <c r="Q2346" i="2"/>
  <c r="Q2347" i="2"/>
  <c r="Q2348" i="2"/>
  <c r="Q2349" i="2"/>
  <c r="Q2350" i="2"/>
  <c r="Q2351" i="2"/>
  <c r="Q2352" i="2"/>
  <c r="Q2353" i="2"/>
  <c r="Q2354" i="2"/>
  <c r="Q2355" i="2"/>
  <c r="Q2356" i="2"/>
  <c r="Q2357" i="2"/>
  <c r="Q2358" i="2"/>
  <c r="Q2359" i="2"/>
  <c r="Q2360" i="2"/>
  <c r="Q2361" i="2"/>
  <c r="Q2362" i="2"/>
  <c r="Q2363" i="2"/>
  <c r="Q2364" i="2"/>
  <c r="Q2365" i="2"/>
  <c r="Q2366" i="2"/>
  <c r="Q2367" i="2"/>
  <c r="Q2368" i="2"/>
  <c r="Q2369" i="2"/>
  <c r="Q2370" i="2"/>
  <c r="Q2371" i="2"/>
  <c r="Q2372" i="2"/>
  <c r="Q2373" i="2"/>
  <c r="Q2374" i="2"/>
  <c r="Q2375" i="2"/>
  <c r="Q2376" i="2"/>
  <c r="Q2377" i="2"/>
  <c r="Q2378" i="2"/>
  <c r="Q2379" i="2"/>
  <c r="Q2380" i="2"/>
  <c r="Q2381" i="2"/>
  <c r="Q2382" i="2"/>
  <c r="Q2383" i="2"/>
  <c r="Q2384" i="2"/>
  <c r="Q2385" i="2"/>
  <c r="Q2386" i="2"/>
  <c r="Q2387" i="2"/>
  <c r="Q2388" i="2"/>
  <c r="Q2389" i="2"/>
  <c r="Q2390" i="2"/>
  <c r="Q2391" i="2"/>
  <c r="Q2392" i="2"/>
  <c r="Q2393" i="2"/>
  <c r="Q2394" i="2"/>
  <c r="Q2395" i="2"/>
  <c r="Q2396" i="2"/>
  <c r="Q2397" i="2"/>
  <c r="Q2398" i="2"/>
  <c r="Q2399" i="2"/>
  <c r="Q2400" i="2"/>
  <c r="Q2401" i="2"/>
  <c r="Q2402" i="2"/>
  <c r="Q2403" i="2"/>
  <c r="Q2404" i="2"/>
  <c r="Q2405" i="2"/>
  <c r="Q2406" i="2"/>
  <c r="Q2407" i="2"/>
  <c r="Q2408" i="2"/>
  <c r="Q2409" i="2"/>
  <c r="Q2410" i="2"/>
  <c r="Q2411" i="2"/>
  <c r="Q2412" i="2"/>
  <c r="Q2413" i="2"/>
  <c r="Q2414" i="2"/>
  <c r="Q2415" i="2"/>
  <c r="Q2416" i="2"/>
  <c r="Q2417" i="2"/>
  <c r="Q2418" i="2"/>
  <c r="Q2419" i="2"/>
  <c r="Q2420" i="2"/>
  <c r="Q2421" i="2"/>
  <c r="Q2422" i="2"/>
  <c r="Q2423" i="2"/>
  <c r="Q2424" i="2"/>
  <c r="Q2425" i="2"/>
  <c r="Q2426" i="2"/>
  <c r="Q2427" i="2"/>
  <c r="Q2428" i="2"/>
  <c r="Q2429" i="2"/>
  <c r="Q2430" i="2"/>
  <c r="Q2431" i="2"/>
  <c r="Q2432" i="2"/>
  <c r="Q2433" i="2"/>
  <c r="Q2434" i="2"/>
  <c r="Q2435" i="2"/>
  <c r="Q2436" i="2"/>
  <c r="Q2437" i="2"/>
  <c r="Q2438" i="2"/>
  <c r="Q2439" i="2"/>
  <c r="Q2440" i="2"/>
  <c r="Q2441" i="2"/>
  <c r="Q2442" i="2"/>
  <c r="Q2443" i="2"/>
  <c r="Q2444" i="2"/>
  <c r="Q2445" i="2"/>
  <c r="Q2446" i="2"/>
  <c r="Q2447" i="2"/>
  <c r="Q2448" i="2"/>
  <c r="Q2449" i="2"/>
  <c r="Q2450" i="2"/>
  <c r="Q2451" i="2"/>
  <c r="Q2452" i="2"/>
  <c r="Q2453" i="2"/>
  <c r="Q2454" i="2"/>
  <c r="Q2455" i="2"/>
  <c r="Q2456" i="2"/>
  <c r="Q2457" i="2"/>
  <c r="Q2458" i="2"/>
  <c r="Q2459" i="2"/>
  <c r="Q2460" i="2"/>
  <c r="Q2461" i="2"/>
  <c r="Q2462" i="2"/>
  <c r="Q2463" i="2"/>
  <c r="Q2464" i="2"/>
  <c r="Q2465" i="2"/>
  <c r="Q2466" i="2"/>
  <c r="Q2467" i="2"/>
  <c r="Q2468" i="2"/>
  <c r="Q2469" i="2"/>
  <c r="Q2470" i="2"/>
  <c r="Q2471" i="2"/>
  <c r="Q2472" i="2"/>
  <c r="Q2473" i="2"/>
  <c r="Q2474" i="2"/>
  <c r="Q2475" i="2"/>
  <c r="Q2476" i="2"/>
  <c r="Q2477" i="2"/>
  <c r="Q2478" i="2"/>
  <c r="Q2479" i="2"/>
  <c r="Q2480" i="2"/>
  <c r="Q2481" i="2"/>
  <c r="Q2482" i="2"/>
  <c r="Q2483" i="2"/>
  <c r="Q2484" i="2"/>
  <c r="Q2485" i="2"/>
  <c r="Q2486" i="2"/>
  <c r="Q2487" i="2"/>
  <c r="Q2488" i="2"/>
  <c r="Q2489" i="2"/>
  <c r="Q2490" i="2"/>
  <c r="Q2491" i="2"/>
  <c r="Q2492" i="2"/>
  <c r="Q2493" i="2"/>
  <c r="Q2494" i="2"/>
  <c r="Q2495" i="2"/>
  <c r="Q2496" i="2"/>
  <c r="Q2497" i="2"/>
  <c r="Q2498" i="2"/>
  <c r="Q2499" i="2"/>
  <c r="Q2500" i="2"/>
  <c r="Q2501" i="2"/>
  <c r="Q2502" i="2"/>
  <c r="Q2503" i="2"/>
  <c r="Q2504" i="2"/>
  <c r="Q2505" i="2"/>
  <c r="Q2506" i="2"/>
  <c r="Q2507" i="2"/>
  <c r="Q2508" i="2"/>
  <c r="Q2509" i="2"/>
  <c r="Q2510" i="2"/>
  <c r="Q2511" i="2"/>
  <c r="Q2512" i="2"/>
  <c r="Q2513" i="2"/>
  <c r="Q2514" i="2"/>
  <c r="Q2515" i="2"/>
  <c r="Q2516" i="2"/>
  <c r="Q2517" i="2"/>
  <c r="Q2518" i="2"/>
  <c r="Q2519" i="2"/>
  <c r="Q2520" i="2"/>
  <c r="Q2521" i="2"/>
  <c r="Q2522" i="2"/>
  <c r="Q2523" i="2"/>
  <c r="Q2524" i="2"/>
  <c r="Q2525" i="2"/>
  <c r="Q2526" i="2"/>
  <c r="Q2527" i="2"/>
  <c r="Q2528" i="2"/>
  <c r="Q2529" i="2"/>
  <c r="Q2530" i="2"/>
  <c r="Q2531" i="2"/>
  <c r="Q2532" i="2"/>
  <c r="Q2533" i="2"/>
  <c r="Q2534" i="2"/>
  <c r="Q2535" i="2"/>
  <c r="Q2536" i="2"/>
  <c r="Q2537" i="2"/>
  <c r="Q2538" i="2"/>
  <c r="Q2539" i="2"/>
  <c r="Q2540" i="2"/>
  <c r="Q2541" i="2"/>
  <c r="Q2542" i="2"/>
  <c r="Q2543" i="2"/>
  <c r="Q2544" i="2"/>
  <c r="Q2545" i="2"/>
  <c r="Q2546" i="2"/>
  <c r="Q2547" i="2"/>
  <c r="Q2548" i="2"/>
  <c r="Q2549" i="2"/>
  <c r="Q2550" i="2"/>
  <c r="Q2551" i="2"/>
  <c r="Q2552" i="2"/>
  <c r="Q2553" i="2"/>
  <c r="Q2554" i="2"/>
  <c r="Q2555" i="2"/>
  <c r="Q2556" i="2"/>
  <c r="Q2557" i="2"/>
  <c r="Q2558" i="2"/>
  <c r="Q2559" i="2"/>
  <c r="Q2560" i="2"/>
  <c r="Q2561" i="2"/>
  <c r="Q2562" i="2"/>
  <c r="Q2563" i="2"/>
  <c r="Q2564" i="2"/>
  <c r="Q2565" i="2"/>
  <c r="Q2566" i="2"/>
  <c r="Q2567" i="2"/>
  <c r="Q2568" i="2"/>
  <c r="Q2569" i="2"/>
  <c r="Q2570" i="2"/>
  <c r="Q2571" i="2"/>
  <c r="Q2572" i="2"/>
  <c r="Q2573" i="2"/>
  <c r="Q2574" i="2"/>
  <c r="Q2575" i="2"/>
  <c r="Q2576" i="2"/>
  <c r="Q2577" i="2"/>
  <c r="Q2578" i="2"/>
  <c r="Q2579" i="2"/>
  <c r="Q2580" i="2"/>
  <c r="Q2581" i="2"/>
  <c r="Q2582" i="2"/>
  <c r="Q2583" i="2"/>
  <c r="Q2584" i="2"/>
  <c r="Q2585" i="2"/>
  <c r="Q2586" i="2"/>
  <c r="Q2587" i="2"/>
  <c r="Q2588" i="2"/>
  <c r="Q2589" i="2"/>
  <c r="Q2590" i="2"/>
  <c r="Q2591" i="2"/>
  <c r="Q2592" i="2"/>
  <c r="Q2593" i="2"/>
  <c r="Q2594" i="2"/>
  <c r="Q2595" i="2"/>
  <c r="Q2596" i="2"/>
  <c r="Q2597" i="2"/>
  <c r="Q2598" i="2"/>
  <c r="Q2599" i="2"/>
  <c r="Q2600" i="2"/>
  <c r="Q2601" i="2"/>
  <c r="Q2602" i="2"/>
  <c r="Q2603" i="2"/>
  <c r="Q2604" i="2"/>
  <c r="Q2605" i="2"/>
  <c r="Q2606" i="2"/>
  <c r="Q2607" i="2"/>
  <c r="Q2608" i="2"/>
  <c r="Q2609" i="2"/>
  <c r="Q2610" i="2"/>
  <c r="Q2611" i="2"/>
  <c r="Q2612" i="2"/>
  <c r="Q2613" i="2"/>
  <c r="Q2614" i="2"/>
  <c r="Q2615" i="2"/>
  <c r="Q2616" i="2"/>
  <c r="Q2617" i="2"/>
  <c r="Q2618" i="2"/>
  <c r="Q2619" i="2"/>
  <c r="Q2620" i="2"/>
  <c r="Q2621" i="2"/>
  <c r="Q2622" i="2"/>
  <c r="Q2623" i="2"/>
  <c r="Q2624" i="2"/>
  <c r="Q2625" i="2"/>
  <c r="Q2626" i="2"/>
  <c r="Q2627" i="2"/>
  <c r="Q2628" i="2"/>
  <c r="Q2629" i="2"/>
  <c r="Q2630" i="2"/>
  <c r="Q2631" i="2"/>
  <c r="Q2632" i="2"/>
  <c r="Q2633" i="2"/>
  <c r="Q2634" i="2"/>
  <c r="Q2635" i="2"/>
  <c r="Q2636" i="2"/>
  <c r="Q2637" i="2"/>
  <c r="Q2638" i="2"/>
  <c r="Q2639" i="2"/>
  <c r="Q2640" i="2"/>
  <c r="Q2641" i="2"/>
  <c r="Q2642" i="2"/>
  <c r="Q2643" i="2"/>
  <c r="Q2644" i="2"/>
  <c r="Q2645" i="2"/>
  <c r="Q2646" i="2"/>
  <c r="Q2647" i="2"/>
  <c r="Q2648" i="2"/>
  <c r="Q2649" i="2"/>
  <c r="Q2650" i="2"/>
  <c r="Q2651" i="2"/>
  <c r="Q2652" i="2"/>
  <c r="Q2653" i="2"/>
  <c r="Q2654" i="2"/>
  <c r="Q2655" i="2"/>
  <c r="Q2656" i="2"/>
  <c r="Q2657" i="2"/>
  <c r="Q2658" i="2"/>
  <c r="Q2659" i="2"/>
  <c r="Q2660" i="2"/>
  <c r="Q2661" i="2"/>
  <c r="Q2662" i="2"/>
  <c r="Q2663" i="2"/>
  <c r="Q2664" i="2"/>
  <c r="Q2665" i="2"/>
  <c r="Q2666" i="2"/>
  <c r="Q2667" i="2"/>
  <c r="Q2668" i="2"/>
  <c r="Q2669" i="2"/>
  <c r="Q2670" i="2"/>
  <c r="Q2671" i="2"/>
  <c r="Q2672" i="2"/>
  <c r="Q2673" i="2"/>
  <c r="Q2674" i="2"/>
  <c r="Q2675" i="2"/>
  <c r="Q2676" i="2"/>
  <c r="Q2677" i="2"/>
  <c r="Q2678" i="2"/>
  <c r="Q2679" i="2"/>
  <c r="Q2680" i="2"/>
  <c r="Q2681" i="2"/>
  <c r="Q2682" i="2"/>
  <c r="Q2683" i="2"/>
  <c r="Q2684" i="2"/>
  <c r="Q2685" i="2"/>
  <c r="Q2686" i="2"/>
  <c r="Q2687" i="2"/>
  <c r="Q2688" i="2"/>
  <c r="Q2689" i="2"/>
  <c r="Q2690" i="2"/>
  <c r="Q2691" i="2"/>
  <c r="Q2692" i="2"/>
  <c r="Q2693" i="2"/>
  <c r="Q2694" i="2"/>
  <c r="Q2695" i="2"/>
  <c r="Q2696" i="2"/>
  <c r="Q2697" i="2"/>
  <c r="Q2698" i="2"/>
  <c r="Q2699" i="2"/>
  <c r="Q2700" i="2"/>
  <c r="Q2701" i="2"/>
  <c r="Q2702" i="2"/>
  <c r="Q2703" i="2"/>
  <c r="Q2704" i="2"/>
  <c r="Q2705" i="2"/>
  <c r="Q2706" i="2"/>
  <c r="Q2707" i="2"/>
  <c r="Q2708" i="2"/>
  <c r="Q2709" i="2"/>
  <c r="Q2710" i="2"/>
  <c r="Q2711" i="2"/>
  <c r="Q2712" i="2"/>
  <c r="Q2713" i="2"/>
  <c r="Q2714" i="2"/>
  <c r="Q2715" i="2"/>
  <c r="Q2716" i="2"/>
  <c r="Q2717" i="2"/>
  <c r="Q2718" i="2"/>
  <c r="Q2719" i="2"/>
  <c r="Q2720" i="2"/>
  <c r="Q2721" i="2"/>
  <c r="Q2722" i="2"/>
  <c r="Q2723" i="2"/>
  <c r="Q2724" i="2"/>
  <c r="Q2725" i="2"/>
  <c r="Q2726" i="2"/>
  <c r="Q2727" i="2"/>
  <c r="Q2728" i="2"/>
  <c r="Q2729" i="2"/>
  <c r="Q2730" i="2"/>
  <c r="Q2731" i="2"/>
  <c r="Q2732" i="2"/>
  <c r="Q2733" i="2"/>
  <c r="Q2734" i="2"/>
  <c r="Q2735" i="2"/>
  <c r="Q2736" i="2"/>
  <c r="Q2737" i="2"/>
  <c r="Q2738" i="2"/>
  <c r="Q2739" i="2"/>
  <c r="Q2740" i="2"/>
  <c r="Q2741" i="2"/>
  <c r="Q2742" i="2"/>
  <c r="Q2743" i="2"/>
  <c r="Q2744" i="2"/>
  <c r="Q2745" i="2"/>
  <c r="Q2746" i="2"/>
  <c r="Q2747" i="2"/>
  <c r="Q2748" i="2"/>
  <c r="Q2749" i="2"/>
  <c r="Q2750" i="2"/>
  <c r="Q2751" i="2"/>
  <c r="Q2752" i="2"/>
  <c r="Q2753" i="2"/>
  <c r="Q2754" i="2"/>
  <c r="Q2755" i="2"/>
  <c r="Q2756" i="2"/>
  <c r="Q2757" i="2"/>
  <c r="Q2758" i="2"/>
  <c r="Q2759" i="2"/>
  <c r="Q2760" i="2"/>
  <c r="Q2761" i="2"/>
  <c r="Q2762" i="2"/>
  <c r="Q2763" i="2"/>
  <c r="Q2764" i="2"/>
  <c r="Q2765" i="2"/>
  <c r="Q2766" i="2"/>
  <c r="Q2767" i="2"/>
  <c r="Q2768" i="2"/>
  <c r="Q2769" i="2"/>
  <c r="Q2770" i="2"/>
  <c r="Q2771" i="2"/>
  <c r="Q2772" i="2"/>
  <c r="Q2773" i="2"/>
  <c r="Q2774" i="2"/>
  <c r="Q2775" i="2"/>
  <c r="Q2776" i="2"/>
  <c r="Q2777" i="2"/>
  <c r="Q2778" i="2"/>
  <c r="Q2779" i="2"/>
  <c r="Q2780" i="2"/>
  <c r="Q2781" i="2"/>
  <c r="Q2782" i="2"/>
  <c r="Q2783" i="2"/>
  <c r="Q2784" i="2"/>
  <c r="Q2785" i="2"/>
  <c r="Q2786" i="2"/>
  <c r="Q2787" i="2"/>
  <c r="Q2788" i="2"/>
  <c r="Q2789" i="2"/>
  <c r="Q2790" i="2"/>
  <c r="Q2791" i="2"/>
  <c r="Q2792" i="2"/>
  <c r="Q2793" i="2"/>
  <c r="Q2794" i="2"/>
  <c r="Q2795" i="2"/>
  <c r="Q2796" i="2"/>
  <c r="Q2797" i="2"/>
  <c r="Q2798" i="2"/>
  <c r="Q2799" i="2"/>
  <c r="Q2800" i="2"/>
  <c r="Q2801" i="2"/>
  <c r="Q2802" i="2"/>
  <c r="Q2803" i="2"/>
  <c r="Q2804" i="2"/>
  <c r="Q2805" i="2"/>
  <c r="Q2806" i="2"/>
  <c r="Q2807" i="2"/>
  <c r="Q2808" i="2"/>
  <c r="Q2809" i="2"/>
  <c r="Q2810" i="2"/>
  <c r="Q2811" i="2"/>
  <c r="Q2812" i="2"/>
  <c r="Q2813" i="2"/>
  <c r="Q2814" i="2"/>
  <c r="Q2815" i="2"/>
  <c r="Q2816" i="2"/>
  <c r="Q2817" i="2"/>
  <c r="Q2818" i="2"/>
  <c r="Q2819" i="2"/>
  <c r="Q2820" i="2"/>
  <c r="Q2821" i="2"/>
  <c r="Q2822" i="2"/>
  <c r="Q2823" i="2"/>
  <c r="Q2824" i="2"/>
  <c r="Q2825" i="2"/>
  <c r="Q2826" i="2"/>
  <c r="Q2827" i="2"/>
  <c r="Q2828" i="2"/>
  <c r="Q2829" i="2"/>
  <c r="Q2830" i="2"/>
  <c r="Q2831" i="2"/>
  <c r="Q2832" i="2"/>
  <c r="Q2833" i="2"/>
  <c r="Q2834" i="2"/>
  <c r="Q2835" i="2"/>
  <c r="Q2836" i="2"/>
  <c r="Q2837" i="2"/>
  <c r="Q2838" i="2"/>
  <c r="Q2839" i="2"/>
  <c r="Q2840" i="2"/>
  <c r="Q2841" i="2"/>
  <c r="Q2842" i="2"/>
  <c r="Q2843" i="2"/>
  <c r="Q2844" i="2"/>
  <c r="Q2845" i="2"/>
  <c r="Q2846" i="2"/>
  <c r="Q2847" i="2"/>
  <c r="Q2848" i="2"/>
  <c r="Q2849" i="2"/>
  <c r="Q2850" i="2"/>
  <c r="Q2851" i="2"/>
  <c r="Q2852" i="2"/>
  <c r="Q2853" i="2"/>
  <c r="Q2854" i="2"/>
  <c r="Q2855" i="2"/>
  <c r="Q2856" i="2"/>
  <c r="Q2857" i="2"/>
  <c r="Q2858" i="2"/>
  <c r="Q2859" i="2"/>
  <c r="Q2860" i="2"/>
  <c r="Q2861" i="2"/>
  <c r="Q2862" i="2"/>
  <c r="Q2863" i="2"/>
  <c r="Q2864" i="2"/>
  <c r="Q2865" i="2"/>
  <c r="Q2866" i="2"/>
  <c r="Q2867" i="2"/>
  <c r="Q2868" i="2"/>
  <c r="Q2869" i="2"/>
  <c r="Q2870" i="2"/>
  <c r="Q2871" i="2"/>
  <c r="Q2872" i="2"/>
  <c r="Q2873" i="2"/>
  <c r="Q2874" i="2"/>
  <c r="Q2875" i="2"/>
  <c r="Q2876" i="2"/>
  <c r="Q2877" i="2"/>
  <c r="Q2878" i="2"/>
  <c r="Q2879" i="2"/>
  <c r="Q2880" i="2"/>
  <c r="Q2881" i="2"/>
  <c r="Q2882" i="2"/>
  <c r="Q2883" i="2"/>
  <c r="Q2884" i="2"/>
  <c r="Q2885" i="2"/>
  <c r="Q2886" i="2"/>
  <c r="Q2887" i="2"/>
  <c r="Q2888" i="2"/>
  <c r="Q2889" i="2"/>
  <c r="Q2890" i="2"/>
  <c r="Q2891" i="2"/>
  <c r="Q2892" i="2"/>
  <c r="Q2893" i="2"/>
  <c r="Q2894" i="2"/>
  <c r="Q2895" i="2"/>
  <c r="Q2896" i="2"/>
  <c r="Q2897" i="2"/>
  <c r="Q2898" i="2"/>
  <c r="Q2899" i="2"/>
  <c r="Q2900" i="2"/>
  <c r="Q2901" i="2"/>
  <c r="Q2902" i="2"/>
  <c r="Q2903" i="2"/>
  <c r="Q2904" i="2"/>
  <c r="Q2905" i="2"/>
  <c r="Q2906" i="2"/>
  <c r="Q2907" i="2"/>
  <c r="Q2908" i="2"/>
  <c r="Q2909" i="2"/>
  <c r="Q2910" i="2"/>
  <c r="Q2911" i="2"/>
  <c r="Q2912" i="2"/>
  <c r="Q2913" i="2"/>
  <c r="Q2914" i="2"/>
  <c r="Q2915" i="2"/>
  <c r="Q2916" i="2"/>
  <c r="Q2917" i="2"/>
  <c r="Q2918" i="2"/>
  <c r="Q2919" i="2"/>
  <c r="Q2920" i="2"/>
  <c r="Q2921" i="2"/>
  <c r="Q2922" i="2"/>
  <c r="Q2923" i="2"/>
  <c r="Q2924" i="2"/>
  <c r="Q2925" i="2"/>
  <c r="Q2926" i="2"/>
  <c r="Q2927" i="2"/>
  <c r="Q2928" i="2"/>
  <c r="Q2929" i="2"/>
  <c r="Q2930" i="2"/>
  <c r="Q2931" i="2"/>
  <c r="Q2932" i="2"/>
  <c r="Q2933" i="2"/>
  <c r="Q2934" i="2"/>
  <c r="Q2935" i="2"/>
  <c r="Q2936" i="2"/>
  <c r="Q2937" i="2"/>
  <c r="Q2938" i="2"/>
  <c r="Q2939" i="2"/>
  <c r="Q2940" i="2"/>
  <c r="Q2941" i="2"/>
  <c r="Q2942" i="2"/>
  <c r="Q2943" i="2"/>
  <c r="Q2944" i="2"/>
  <c r="Q2945" i="2"/>
  <c r="Q2946" i="2"/>
  <c r="Q2947" i="2"/>
  <c r="Q2948" i="2"/>
  <c r="Q2949" i="2"/>
  <c r="Q2950" i="2"/>
  <c r="Q2951" i="2"/>
  <c r="Q2952" i="2"/>
  <c r="Q2953" i="2"/>
  <c r="Q2954" i="2"/>
  <c r="Q2955" i="2"/>
  <c r="Q2956" i="2"/>
  <c r="Q2957" i="2"/>
  <c r="Q2958" i="2"/>
  <c r="Q2959" i="2"/>
  <c r="Q2960" i="2"/>
  <c r="Q2961" i="2"/>
  <c r="Q2962" i="2"/>
  <c r="Q2963" i="2"/>
  <c r="Q2964" i="2"/>
  <c r="Q2965" i="2"/>
  <c r="Q2966" i="2"/>
  <c r="Q2967" i="2"/>
  <c r="Q2968" i="2"/>
  <c r="Q2969" i="2"/>
  <c r="Q2970" i="2"/>
  <c r="Q2971" i="2"/>
  <c r="Q2972" i="2"/>
  <c r="Q2973" i="2"/>
  <c r="Q2974" i="2"/>
  <c r="Q2975" i="2"/>
  <c r="Q2976" i="2"/>
  <c r="Q2977" i="2"/>
  <c r="Q2978" i="2"/>
  <c r="Q2979" i="2"/>
  <c r="Q2980" i="2"/>
  <c r="Q2981" i="2"/>
  <c r="Q2982" i="2"/>
  <c r="Q2983" i="2"/>
  <c r="Q2984" i="2"/>
  <c r="Q2985" i="2"/>
  <c r="Q2986" i="2"/>
  <c r="Q2987" i="2"/>
  <c r="Q2988" i="2"/>
  <c r="Q2989" i="2"/>
  <c r="Q2990" i="2"/>
  <c r="Q2991" i="2"/>
  <c r="Q2992" i="2"/>
  <c r="Q2993" i="2"/>
  <c r="Q2994" i="2"/>
  <c r="Q2995" i="2"/>
  <c r="Q2996" i="2"/>
  <c r="Q2997" i="2"/>
  <c r="Q2998" i="2"/>
  <c r="Q2999" i="2"/>
  <c r="Q3000" i="2"/>
  <c r="Q3001" i="2"/>
  <c r="Q3002" i="2"/>
  <c r="Q3003" i="2"/>
  <c r="Q3004" i="2"/>
  <c r="Q3005" i="2"/>
  <c r="Q3006" i="2"/>
  <c r="Q3007" i="2"/>
  <c r="Q3008" i="2"/>
  <c r="Q3009" i="2"/>
  <c r="Q3010" i="2"/>
  <c r="Q3011" i="2"/>
  <c r="Q3012" i="2"/>
  <c r="Q3013" i="2"/>
  <c r="Q3014" i="2"/>
  <c r="Q3015" i="2"/>
  <c r="Q3016" i="2"/>
  <c r="Q3017" i="2"/>
  <c r="Q3018" i="2"/>
  <c r="Q3019" i="2"/>
  <c r="Q3020" i="2"/>
  <c r="Q3021" i="2"/>
  <c r="Q3022" i="2"/>
  <c r="Q3023" i="2"/>
  <c r="Q3024" i="2"/>
  <c r="Q3025" i="2"/>
  <c r="Q3026" i="2"/>
  <c r="Q3027" i="2"/>
  <c r="Q3028" i="2"/>
  <c r="Q3029" i="2"/>
  <c r="Q3030" i="2"/>
  <c r="Q3031" i="2"/>
  <c r="Q3032" i="2"/>
  <c r="Q3033" i="2"/>
  <c r="Q3034" i="2"/>
  <c r="Q3035" i="2"/>
  <c r="Q3036" i="2"/>
  <c r="Q3037" i="2"/>
  <c r="Q3038" i="2"/>
  <c r="Q3039" i="2"/>
  <c r="Q3040" i="2"/>
  <c r="Q3041" i="2"/>
  <c r="Q3042" i="2"/>
  <c r="Q3043" i="2"/>
  <c r="Q3044" i="2"/>
  <c r="Q3045" i="2"/>
  <c r="Q3046" i="2"/>
  <c r="Q3047" i="2"/>
  <c r="Q3048" i="2"/>
  <c r="Q3049" i="2"/>
  <c r="Q3050" i="2"/>
  <c r="Q3051" i="2"/>
  <c r="Q3052" i="2"/>
  <c r="Q3053" i="2"/>
  <c r="Q3054" i="2"/>
  <c r="Q3055" i="2"/>
  <c r="Q3056" i="2"/>
  <c r="Q3057" i="2"/>
  <c r="Q3058" i="2"/>
  <c r="Q3059" i="2"/>
  <c r="Q3060" i="2"/>
  <c r="Q3061" i="2"/>
  <c r="Q3062" i="2"/>
  <c r="Q3063" i="2"/>
  <c r="Q3064" i="2"/>
  <c r="Q3065" i="2"/>
  <c r="Q3066" i="2"/>
  <c r="Q3067" i="2"/>
  <c r="Q3068" i="2"/>
  <c r="Q3069" i="2"/>
  <c r="Q3070" i="2"/>
  <c r="Q3071" i="2"/>
  <c r="Q3072" i="2"/>
  <c r="Q3073" i="2"/>
  <c r="Q3074" i="2"/>
  <c r="Q3075" i="2"/>
  <c r="Q3076" i="2"/>
  <c r="Q3077" i="2"/>
  <c r="Q3078" i="2"/>
  <c r="Q3079" i="2"/>
  <c r="Q3080" i="2"/>
  <c r="Q3081" i="2"/>
  <c r="Q3082" i="2"/>
  <c r="Q3083" i="2"/>
  <c r="Q3084" i="2"/>
  <c r="Q3085" i="2"/>
  <c r="Q3086" i="2"/>
  <c r="Q3087" i="2"/>
  <c r="Q3088" i="2"/>
  <c r="Q3089" i="2"/>
  <c r="Q3090" i="2"/>
  <c r="Q3091" i="2"/>
  <c r="Q3092" i="2"/>
  <c r="Q3093" i="2"/>
  <c r="Q3094" i="2"/>
  <c r="Q3095" i="2"/>
  <c r="Q3096" i="2"/>
  <c r="Q3097" i="2"/>
  <c r="Q3098" i="2"/>
  <c r="Q3099" i="2"/>
  <c r="Q3100" i="2"/>
  <c r="Q3101" i="2"/>
  <c r="Q3102" i="2"/>
  <c r="Q3103" i="2"/>
  <c r="Q3104" i="2"/>
  <c r="Q3105" i="2"/>
  <c r="Q3106" i="2"/>
  <c r="Q3107" i="2"/>
  <c r="Q3108" i="2"/>
  <c r="Q3109" i="2"/>
  <c r="Q3110" i="2"/>
  <c r="Q3111" i="2"/>
  <c r="Q3112" i="2"/>
  <c r="Q3113" i="2"/>
  <c r="Q3114" i="2"/>
  <c r="Q3115" i="2"/>
  <c r="Q3116" i="2"/>
  <c r="Q3117" i="2"/>
  <c r="Q3118" i="2"/>
  <c r="Q3119" i="2"/>
  <c r="Q3120" i="2"/>
  <c r="Q3121" i="2"/>
  <c r="Q3122" i="2"/>
  <c r="Q3123" i="2"/>
  <c r="Q3124" i="2"/>
  <c r="Q3125" i="2"/>
  <c r="Q3126" i="2"/>
  <c r="Q3127" i="2"/>
  <c r="Q3128" i="2"/>
  <c r="Q3129" i="2"/>
  <c r="Q3130" i="2"/>
  <c r="Q3131" i="2"/>
  <c r="Q3132" i="2"/>
  <c r="Q3133" i="2"/>
  <c r="Q3134" i="2"/>
  <c r="Q3135" i="2"/>
  <c r="Q3136" i="2"/>
  <c r="Q3137" i="2"/>
  <c r="Q3138" i="2"/>
  <c r="Q3139" i="2"/>
  <c r="Q3140" i="2"/>
  <c r="Q3141" i="2"/>
  <c r="Q3142" i="2"/>
  <c r="Q3143" i="2"/>
  <c r="Q3144" i="2"/>
  <c r="Q3145" i="2"/>
  <c r="Q3146" i="2"/>
  <c r="Q3147" i="2"/>
  <c r="Q3148" i="2"/>
  <c r="Q3149" i="2"/>
  <c r="Q3150" i="2"/>
  <c r="Q3151" i="2"/>
  <c r="Q3152" i="2"/>
  <c r="Q3153" i="2"/>
  <c r="Q3154" i="2"/>
  <c r="Q3155" i="2"/>
  <c r="Q3156" i="2"/>
  <c r="Q3157" i="2"/>
  <c r="Q3158" i="2"/>
  <c r="Q3159" i="2"/>
  <c r="Q3160" i="2"/>
  <c r="Q3161" i="2"/>
  <c r="Q3162" i="2"/>
  <c r="Q3163" i="2"/>
  <c r="Q3164" i="2"/>
  <c r="Q3165" i="2"/>
  <c r="Q3166" i="2"/>
  <c r="Q3167" i="2"/>
  <c r="Q3168" i="2"/>
  <c r="Q3169" i="2"/>
  <c r="Q3170" i="2"/>
  <c r="Q3171" i="2"/>
  <c r="Q3172" i="2"/>
  <c r="Q3173" i="2"/>
  <c r="Q3174" i="2"/>
  <c r="Q3175" i="2"/>
  <c r="Q3176" i="2"/>
  <c r="Q3177" i="2"/>
  <c r="Q3178" i="2"/>
  <c r="Q3179" i="2"/>
  <c r="Q3180" i="2"/>
  <c r="Q3181" i="2"/>
  <c r="Q3182" i="2"/>
  <c r="Q3183" i="2"/>
  <c r="Q3184" i="2"/>
  <c r="Q3185" i="2"/>
  <c r="Q3186" i="2"/>
  <c r="Q3187" i="2"/>
  <c r="Q3188" i="2"/>
  <c r="Q3189" i="2"/>
  <c r="Q3190" i="2"/>
  <c r="Q3191" i="2"/>
  <c r="Q3192" i="2"/>
  <c r="Q3193" i="2"/>
  <c r="Q3194" i="2"/>
  <c r="Q3195" i="2"/>
  <c r="Q3196" i="2"/>
  <c r="Q3197" i="2"/>
  <c r="Q3198" i="2"/>
  <c r="Q3199" i="2"/>
  <c r="Q3200" i="2"/>
  <c r="Q3201" i="2"/>
  <c r="Q3202" i="2"/>
  <c r="Q3203" i="2"/>
  <c r="Q3204" i="2"/>
  <c r="Q3205" i="2"/>
  <c r="Q3206" i="2"/>
  <c r="Q3207" i="2"/>
  <c r="Q3208" i="2"/>
  <c r="Q3209" i="2"/>
  <c r="Q3210" i="2"/>
  <c r="Q3211" i="2"/>
  <c r="Q3212" i="2"/>
  <c r="Q3213" i="2"/>
  <c r="Q3214" i="2"/>
  <c r="Q3215" i="2"/>
  <c r="Q3216" i="2"/>
  <c r="Q3217" i="2"/>
  <c r="Q3218" i="2"/>
  <c r="Q3219" i="2"/>
  <c r="Q3220" i="2"/>
  <c r="Q3221" i="2"/>
  <c r="Q3222" i="2"/>
  <c r="Q3223" i="2"/>
  <c r="Q3224" i="2"/>
  <c r="Q3225" i="2"/>
  <c r="Q3226" i="2"/>
  <c r="Q3227" i="2"/>
  <c r="Q3228" i="2"/>
  <c r="Q3229" i="2"/>
  <c r="Q3230" i="2"/>
  <c r="Q3231" i="2"/>
  <c r="Q3232" i="2"/>
  <c r="Q3233" i="2"/>
  <c r="Q3234" i="2"/>
  <c r="Q3235" i="2"/>
  <c r="Q3236" i="2"/>
  <c r="Q3237" i="2"/>
  <c r="Q3238" i="2"/>
  <c r="Q3239" i="2"/>
  <c r="Q3240" i="2"/>
  <c r="Q3241" i="2"/>
  <c r="Q3242" i="2"/>
  <c r="Q3243" i="2"/>
  <c r="Q3244" i="2"/>
  <c r="Q3245" i="2"/>
  <c r="Q3246" i="2"/>
  <c r="Q3247" i="2"/>
  <c r="Q3248" i="2"/>
  <c r="Q3249" i="2"/>
  <c r="Q3250" i="2"/>
  <c r="Q3251" i="2"/>
  <c r="Q3252" i="2"/>
  <c r="Q3253" i="2"/>
  <c r="Q3254" i="2"/>
  <c r="Q3255" i="2"/>
  <c r="Q3256" i="2"/>
  <c r="Q3257" i="2"/>
  <c r="Q3258" i="2"/>
  <c r="Q3259" i="2"/>
  <c r="Q3260" i="2"/>
  <c r="Q3261" i="2"/>
  <c r="Q3262" i="2"/>
  <c r="Q3263" i="2"/>
  <c r="Q3264" i="2"/>
  <c r="Q3265" i="2"/>
  <c r="Q3266" i="2"/>
  <c r="Q3267" i="2"/>
  <c r="Q3268" i="2"/>
  <c r="Q3269" i="2"/>
  <c r="Q3270" i="2"/>
  <c r="Q3271" i="2"/>
  <c r="Q3272" i="2"/>
  <c r="Q3273" i="2"/>
  <c r="Q3274" i="2"/>
  <c r="Q3275" i="2"/>
  <c r="Q3276" i="2"/>
  <c r="Q3277" i="2"/>
  <c r="Q3278" i="2"/>
  <c r="Q3279" i="2"/>
  <c r="Q3280" i="2"/>
  <c r="Q3281" i="2"/>
  <c r="Q3282" i="2"/>
  <c r="Q3283" i="2"/>
  <c r="Q3284" i="2"/>
  <c r="Q3285" i="2"/>
  <c r="Q3286" i="2"/>
  <c r="Q3287" i="2"/>
  <c r="Q3288" i="2"/>
  <c r="Q3289" i="2"/>
  <c r="Q3290" i="2"/>
  <c r="Q3291" i="2"/>
  <c r="Q3292" i="2"/>
  <c r="Q3293" i="2"/>
  <c r="Q3294" i="2"/>
  <c r="Q3295" i="2"/>
  <c r="Q3296" i="2"/>
  <c r="Q3297" i="2"/>
  <c r="Q3298" i="2"/>
  <c r="Q3299" i="2"/>
  <c r="Q3300" i="2"/>
  <c r="Q3301" i="2"/>
  <c r="Q3302" i="2"/>
  <c r="Q3303" i="2"/>
  <c r="Q3304" i="2"/>
  <c r="Q3305" i="2"/>
  <c r="Q3306" i="2"/>
  <c r="Q3307" i="2"/>
  <c r="Q3308" i="2"/>
  <c r="Q3309" i="2"/>
  <c r="Q3310" i="2"/>
  <c r="Q3311" i="2"/>
  <c r="Q3312" i="2"/>
  <c r="Q3313" i="2"/>
  <c r="Q3314" i="2"/>
  <c r="Q3315" i="2"/>
  <c r="Q3316" i="2"/>
  <c r="Q3317" i="2"/>
  <c r="Q3318" i="2"/>
  <c r="Q3319" i="2"/>
  <c r="Q3320" i="2"/>
  <c r="Q3321" i="2"/>
  <c r="Q3322" i="2"/>
  <c r="Q3323" i="2"/>
  <c r="Q3324" i="2"/>
  <c r="Q3325" i="2"/>
  <c r="Q3326" i="2"/>
  <c r="Q3327" i="2"/>
  <c r="Q3328" i="2"/>
  <c r="Q3329" i="2"/>
  <c r="Q3330" i="2"/>
  <c r="Q3331" i="2"/>
  <c r="Q3332" i="2"/>
  <c r="Q3333" i="2"/>
  <c r="Q3334" i="2"/>
  <c r="Q3335" i="2"/>
  <c r="Q3336" i="2"/>
  <c r="Q3337" i="2"/>
  <c r="Q3338" i="2"/>
  <c r="Q3339" i="2"/>
  <c r="Q3340" i="2"/>
  <c r="Q3341" i="2"/>
  <c r="Q3342" i="2"/>
  <c r="Q3343" i="2"/>
  <c r="Q3344" i="2"/>
  <c r="Q3345" i="2"/>
  <c r="Q3346" i="2"/>
  <c r="Q3347" i="2"/>
  <c r="Q3348" i="2"/>
  <c r="Q3349" i="2"/>
  <c r="Q3350" i="2"/>
  <c r="Q3351" i="2"/>
  <c r="Q3352" i="2"/>
  <c r="Q3353" i="2"/>
  <c r="Q3354" i="2"/>
  <c r="Q3355" i="2"/>
  <c r="Q3356" i="2"/>
  <c r="Q3357" i="2"/>
  <c r="Q3358" i="2"/>
  <c r="Q3359" i="2"/>
  <c r="Q3360" i="2"/>
  <c r="Q3361" i="2"/>
  <c r="Q3362" i="2"/>
  <c r="Q3363" i="2"/>
  <c r="Q3364" i="2"/>
  <c r="Q3365" i="2"/>
  <c r="Q3366" i="2"/>
  <c r="Q3367" i="2"/>
  <c r="Q3368" i="2"/>
  <c r="Q3369" i="2"/>
  <c r="Q3370" i="2"/>
  <c r="Q3371" i="2"/>
  <c r="Q3372" i="2"/>
  <c r="Q3373" i="2"/>
  <c r="Q3374" i="2"/>
  <c r="Q3375" i="2"/>
  <c r="Q3376" i="2"/>
  <c r="Q3377" i="2"/>
  <c r="Q3378" i="2"/>
  <c r="Q3379" i="2"/>
  <c r="Q3380" i="2"/>
  <c r="Q3381" i="2"/>
  <c r="Q3382" i="2"/>
  <c r="Q3383" i="2"/>
  <c r="Q3384" i="2"/>
  <c r="Q3385" i="2"/>
  <c r="Q3386" i="2"/>
  <c r="Q3387" i="2"/>
  <c r="Q3388" i="2"/>
  <c r="Q3389" i="2"/>
  <c r="Q3390" i="2"/>
  <c r="Q3391" i="2"/>
  <c r="Q3392" i="2"/>
  <c r="Q3393" i="2"/>
  <c r="Q3394" i="2"/>
  <c r="Q3395" i="2"/>
  <c r="Q3396" i="2"/>
  <c r="Q3397" i="2"/>
  <c r="Q3398" i="2"/>
  <c r="Q3399" i="2"/>
  <c r="Q3400" i="2"/>
  <c r="Q3401" i="2"/>
  <c r="Q3402" i="2"/>
  <c r="Q3403" i="2"/>
  <c r="Q3404" i="2"/>
  <c r="Q3405" i="2"/>
  <c r="Q3406" i="2"/>
  <c r="Q3407" i="2"/>
  <c r="Q3408" i="2"/>
  <c r="Q3409" i="2"/>
  <c r="Q3410" i="2"/>
  <c r="Q3411" i="2"/>
  <c r="Q3412" i="2"/>
  <c r="Q3413" i="2"/>
  <c r="Q3414" i="2"/>
  <c r="Q3415" i="2"/>
  <c r="Q3416" i="2"/>
  <c r="Q3417" i="2"/>
  <c r="Q3418" i="2"/>
  <c r="Q3419" i="2"/>
  <c r="Q3420" i="2"/>
  <c r="Q3421" i="2"/>
  <c r="Q3422" i="2"/>
  <c r="Q3423" i="2"/>
  <c r="Q3424" i="2"/>
  <c r="Q3425" i="2"/>
  <c r="Q3426" i="2"/>
  <c r="Q3427" i="2"/>
  <c r="Q3428" i="2"/>
  <c r="Q3429" i="2"/>
  <c r="Q3430" i="2"/>
  <c r="Q3431" i="2"/>
  <c r="Q3432" i="2"/>
  <c r="Q3433" i="2"/>
  <c r="Q3434" i="2"/>
  <c r="Q3435" i="2"/>
  <c r="Q3436" i="2"/>
  <c r="Q3437" i="2"/>
  <c r="Q3438" i="2"/>
  <c r="Q3439" i="2"/>
  <c r="Q3440" i="2"/>
  <c r="Q3441" i="2"/>
  <c r="Q3442" i="2"/>
  <c r="Q3443" i="2"/>
  <c r="Q3444" i="2"/>
  <c r="Q3445" i="2"/>
  <c r="Q3446" i="2"/>
  <c r="Q3447" i="2"/>
  <c r="Q3448" i="2"/>
  <c r="Q3449" i="2"/>
  <c r="Q3450" i="2"/>
  <c r="Q3451" i="2"/>
  <c r="Q3452" i="2"/>
  <c r="Q3453" i="2"/>
  <c r="Q3454" i="2"/>
  <c r="Q3455" i="2"/>
  <c r="Q3456" i="2"/>
  <c r="Q3457" i="2"/>
  <c r="Q3458" i="2"/>
  <c r="Q3459" i="2"/>
  <c r="Q3460" i="2"/>
  <c r="Q3461" i="2"/>
  <c r="Q3462" i="2"/>
  <c r="Q3463" i="2"/>
  <c r="Q3464" i="2"/>
  <c r="Q3465" i="2"/>
  <c r="Q3466" i="2"/>
  <c r="Q3467" i="2"/>
  <c r="Q3468" i="2"/>
  <c r="Q3469" i="2"/>
  <c r="Q3470" i="2"/>
  <c r="Q3471" i="2"/>
  <c r="Q3472" i="2"/>
  <c r="Q3473" i="2"/>
  <c r="Q3474" i="2"/>
  <c r="Q3475" i="2"/>
  <c r="Q3476" i="2"/>
  <c r="Q3477" i="2"/>
  <c r="Q3478" i="2"/>
  <c r="Q3479" i="2"/>
  <c r="Q3480" i="2"/>
  <c r="Q3481" i="2"/>
  <c r="Q3482" i="2"/>
  <c r="Q3483" i="2"/>
  <c r="Q3484" i="2"/>
  <c r="Q3485" i="2"/>
  <c r="Q3486" i="2"/>
  <c r="Q3487" i="2"/>
  <c r="Q3488" i="2"/>
  <c r="Q3489" i="2"/>
  <c r="Q3490" i="2"/>
  <c r="Q3491" i="2"/>
  <c r="Q3492" i="2"/>
  <c r="Q3493" i="2"/>
  <c r="Q3494" i="2"/>
  <c r="Q3495" i="2"/>
  <c r="Q3496" i="2"/>
  <c r="Q3497" i="2"/>
  <c r="Q3498" i="2"/>
  <c r="Q3499" i="2"/>
  <c r="Q3500" i="2"/>
  <c r="Q3501" i="2"/>
  <c r="Q3502" i="2"/>
  <c r="Q3503" i="2"/>
  <c r="Q3504" i="2"/>
  <c r="Q3505" i="2"/>
  <c r="Q3506" i="2"/>
  <c r="Q3507" i="2"/>
  <c r="Q3508" i="2"/>
  <c r="Q3509" i="2"/>
  <c r="Q3510" i="2"/>
  <c r="Q3511" i="2"/>
  <c r="Q3512" i="2"/>
  <c r="Q3513" i="2"/>
  <c r="Q3514" i="2"/>
  <c r="Q3515" i="2"/>
  <c r="Q3516" i="2"/>
  <c r="Q3517" i="2"/>
  <c r="Q3518" i="2"/>
  <c r="Q3519" i="2"/>
  <c r="Q3520" i="2"/>
  <c r="Q3521" i="2"/>
  <c r="Q3522" i="2"/>
  <c r="Q3523" i="2"/>
  <c r="Q3524" i="2"/>
  <c r="Q3525" i="2"/>
  <c r="Q3526" i="2"/>
  <c r="Q3527" i="2"/>
  <c r="Q3528" i="2"/>
  <c r="Q3529" i="2"/>
  <c r="Q3530" i="2"/>
  <c r="Q3531" i="2"/>
  <c r="Q3532" i="2"/>
  <c r="Q3533" i="2"/>
  <c r="Q3534" i="2"/>
  <c r="Q3535" i="2"/>
  <c r="Q3536" i="2"/>
  <c r="Q3537" i="2"/>
  <c r="Q3538" i="2"/>
  <c r="Q3539" i="2"/>
  <c r="Q3540" i="2"/>
  <c r="Q3541" i="2"/>
  <c r="Q3542" i="2"/>
  <c r="Q3543" i="2"/>
  <c r="Q3544" i="2"/>
  <c r="Q3545" i="2"/>
  <c r="Q3546" i="2"/>
  <c r="Q3547" i="2"/>
  <c r="Q3548" i="2"/>
  <c r="Q3549" i="2"/>
  <c r="Q3550" i="2"/>
  <c r="Q3551" i="2"/>
  <c r="Q3552" i="2"/>
  <c r="Q3553" i="2"/>
  <c r="Q3554" i="2"/>
  <c r="Q3555" i="2"/>
  <c r="Q3556" i="2"/>
  <c r="Q3557" i="2"/>
  <c r="Q3558" i="2"/>
  <c r="Q3559" i="2"/>
  <c r="Q3560" i="2"/>
  <c r="Q3561" i="2"/>
  <c r="Q3562" i="2"/>
  <c r="Q3563" i="2"/>
  <c r="Q3564" i="2"/>
  <c r="Q3565" i="2"/>
  <c r="Q3566" i="2"/>
  <c r="Q3567" i="2"/>
  <c r="Q3568" i="2"/>
  <c r="Q3569" i="2"/>
  <c r="Q3570" i="2"/>
  <c r="Q3571" i="2"/>
  <c r="Q3572" i="2"/>
  <c r="Q3573" i="2"/>
  <c r="Q3574" i="2"/>
  <c r="Q3575" i="2"/>
  <c r="Q3576" i="2"/>
  <c r="Q3577" i="2"/>
  <c r="Q3578" i="2"/>
  <c r="Q3579" i="2"/>
  <c r="Q3580" i="2"/>
  <c r="Q3581" i="2"/>
  <c r="Q3582" i="2"/>
  <c r="Q3583" i="2"/>
  <c r="Q3584" i="2"/>
  <c r="Q3585" i="2"/>
  <c r="Q3586" i="2"/>
  <c r="Q3587" i="2"/>
  <c r="Q3588" i="2"/>
  <c r="Q3589" i="2"/>
  <c r="Q3590" i="2"/>
  <c r="Q3591" i="2"/>
  <c r="Q3592" i="2"/>
  <c r="Q3593" i="2"/>
  <c r="Q3594" i="2"/>
  <c r="Q3595" i="2"/>
  <c r="Q3596" i="2"/>
  <c r="Q3597" i="2"/>
  <c r="Q3598" i="2"/>
  <c r="Q3599" i="2"/>
  <c r="Q3600" i="2"/>
  <c r="Q3601" i="2"/>
  <c r="Q3602" i="2"/>
  <c r="Q3603" i="2"/>
  <c r="Q3604" i="2"/>
  <c r="Q3605" i="2"/>
  <c r="Q3606" i="2"/>
  <c r="Q3607" i="2"/>
  <c r="Q3608" i="2"/>
  <c r="Q3609" i="2"/>
  <c r="Q3610" i="2"/>
  <c r="Q3611" i="2"/>
  <c r="Q3612" i="2"/>
  <c r="Q3613" i="2"/>
  <c r="Q3614" i="2"/>
  <c r="Q3615" i="2"/>
  <c r="Q3616" i="2"/>
  <c r="Q3617" i="2"/>
  <c r="Q3618" i="2"/>
  <c r="Q3619" i="2"/>
  <c r="Q3620" i="2"/>
  <c r="Q3621" i="2"/>
  <c r="Q3622" i="2"/>
  <c r="Q3623" i="2"/>
  <c r="Q3624" i="2"/>
  <c r="Q3625" i="2"/>
  <c r="Q3626" i="2"/>
  <c r="Q3627" i="2"/>
  <c r="Q3628" i="2"/>
  <c r="Q3629" i="2"/>
  <c r="Q3630" i="2"/>
  <c r="Q3631" i="2"/>
  <c r="Q3632" i="2"/>
  <c r="Q3633" i="2"/>
  <c r="Q3634" i="2"/>
  <c r="Q3635" i="2"/>
  <c r="Q3636" i="2"/>
  <c r="Q3637" i="2"/>
  <c r="Q3638" i="2"/>
  <c r="Q3639" i="2"/>
  <c r="Q3640" i="2"/>
  <c r="Q3641" i="2"/>
  <c r="Q3642" i="2"/>
  <c r="Q3643" i="2"/>
  <c r="Q3644" i="2"/>
  <c r="Q3645" i="2"/>
  <c r="Q3646" i="2"/>
  <c r="Q3647" i="2"/>
  <c r="Q3648" i="2"/>
  <c r="Q3649" i="2"/>
  <c r="Q3650" i="2"/>
  <c r="Q3651" i="2"/>
  <c r="Q3652" i="2"/>
  <c r="Q3653" i="2"/>
  <c r="Q3654" i="2"/>
  <c r="Q3655" i="2"/>
  <c r="Q3656" i="2"/>
  <c r="Q3657" i="2"/>
  <c r="Q3658" i="2"/>
  <c r="Q3659" i="2"/>
  <c r="Q3660" i="2"/>
  <c r="Q3661" i="2"/>
  <c r="Q3662" i="2"/>
  <c r="Q3663" i="2"/>
  <c r="Q3664" i="2"/>
  <c r="Q3665" i="2"/>
  <c r="Q3666" i="2"/>
  <c r="Q3667" i="2"/>
  <c r="Q3668" i="2"/>
  <c r="Q3669" i="2"/>
  <c r="Q3670" i="2"/>
  <c r="Q3671" i="2"/>
  <c r="Q3672" i="2"/>
  <c r="Q3673" i="2"/>
  <c r="Q3674" i="2"/>
  <c r="Q3675" i="2"/>
  <c r="Q3676" i="2"/>
  <c r="Q3677" i="2"/>
  <c r="Q3678" i="2"/>
  <c r="Q3679" i="2"/>
  <c r="Q3680" i="2"/>
  <c r="Q3681" i="2"/>
  <c r="Q3682" i="2"/>
  <c r="Q3683" i="2"/>
  <c r="Q3684" i="2"/>
  <c r="Q3685" i="2"/>
  <c r="Q3686" i="2"/>
  <c r="Q3687" i="2"/>
  <c r="Q3688" i="2"/>
  <c r="Q3689" i="2"/>
  <c r="Q3690" i="2"/>
  <c r="Q3691" i="2"/>
  <c r="Q3692" i="2"/>
  <c r="Q3693" i="2"/>
  <c r="Q3694" i="2"/>
  <c r="Q3695" i="2"/>
  <c r="Q3696" i="2"/>
  <c r="Q3697" i="2"/>
  <c r="Q3698" i="2"/>
  <c r="Q3699" i="2"/>
  <c r="Q3700" i="2"/>
  <c r="Q3701" i="2"/>
  <c r="Q3702" i="2"/>
  <c r="Q3703" i="2"/>
  <c r="Q3704" i="2"/>
  <c r="Q3705" i="2"/>
  <c r="Q3706" i="2"/>
  <c r="Q3707" i="2"/>
  <c r="Q3708" i="2"/>
  <c r="Q3709" i="2"/>
  <c r="Q3710" i="2"/>
  <c r="Q3711" i="2"/>
  <c r="Q3712" i="2"/>
  <c r="Q3713" i="2"/>
  <c r="Q3714" i="2"/>
  <c r="Q3715" i="2"/>
  <c r="Q3716" i="2"/>
  <c r="Q3717" i="2"/>
  <c r="Q3718" i="2"/>
  <c r="Q3719" i="2"/>
  <c r="Q3720" i="2"/>
  <c r="Q3721" i="2"/>
  <c r="Q3722" i="2"/>
  <c r="Q3723" i="2"/>
  <c r="Q3724" i="2"/>
  <c r="Q3725" i="2"/>
  <c r="Q3726" i="2"/>
  <c r="Q3727" i="2"/>
  <c r="Q3728" i="2"/>
  <c r="Q3729" i="2"/>
  <c r="Q3730" i="2"/>
  <c r="Q3731" i="2"/>
  <c r="Q3732" i="2"/>
  <c r="Q3733" i="2"/>
  <c r="Q3734" i="2"/>
  <c r="Q3735" i="2"/>
  <c r="Q3736" i="2"/>
  <c r="Q3737" i="2"/>
  <c r="Q3738" i="2"/>
  <c r="Q3739" i="2"/>
  <c r="Q3740" i="2"/>
  <c r="Q3741" i="2"/>
  <c r="Q3742" i="2"/>
  <c r="Q3743" i="2"/>
  <c r="Q3744" i="2"/>
  <c r="Q3745" i="2"/>
  <c r="Q3746" i="2"/>
  <c r="Q3747" i="2"/>
  <c r="Q3748" i="2"/>
  <c r="Q3749" i="2"/>
  <c r="Q3750" i="2"/>
  <c r="Q3751" i="2"/>
  <c r="Q3752" i="2"/>
  <c r="Q3753" i="2"/>
  <c r="Q3754" i="2"/>
  <c r="Q3755" i="2"/>
  <c r="Q3756" i="2"/>
  <c r="Q3757" i="2"/>
  <c r="Q3758" i="2"/>
  <c r="Q3759" i="2"/>
  <c r="Q3760" i="2"/>
  <c r="Q3761" i="2"/>
  <c r="Q3762" i="2"/>
  <c r="Q3763" i="2"/>
  <c r="Q3764" i="2"/>
  <c r="Q3765" i="2"/>
  <c r="Q3766" i="2"/>
  <c r="Q3767" i="2"/>
  <c r="Q3768" i="2"/>
  <c r="Q3769" i="2"/>
  <c r="Q3770" i="2"/>
  <c r="Q3771" i="2"/>
  <c r="Q3772" i="2"/>
  <c r="Q3773" i="2"/>
  <c r="Q3774" i="2"/>
  <c r="Q3775" i="2"/>
  <c r="Q3776" i="2"/>
  <c r="Q3777" i="2"/>
  <c r="Q3778" i="2"/>
  <c r="Q3779" i="2"/>
  <c r="Q3780" i="2"/>
  <c r="Q3781" i="2"/>
  <c r="Q3782" i="2"/>
  <c r="Q3783" i="2"/>
  <c r="Q3784" i="2"/>
  <c r="Q3785" i="2"/>
  <c r="Q3786" i="2"/>
  <c r="Q3787" i="2"/>
  <c r="Q3788" i="2"/>
  <c r="Q3789" i="2"/>
  <c r="Q3790" i="2"/>
  <c r="Q3791" i="2"/>
  <c r="Q3792" i="2"/>
  <c r="Q3793" i="2"/>
  <c r="Q3794" i="2"/>
  <c r="Q3795" i="2"/>
  <c r="Q3796" i="2"/>
  <c r="Q3797" i="2"/>
  <c r="Q3798" i="2"/>
  <c r="Q3799" i="2"/>
  <c r="Q3800" i="2"/>
  <c r="Q3801" i="2"/>
  <c r="Q3802" i="2"/>
  <c r="Q3803" i="2"/>
  <c r="Q3804" i="2"/>
  <c r="Q3805" i="2"/>
  <c r="Q3806" i="2"/>
  <c r="Q3807" i="2"/>
  <c r="Q3808" i="2"/>
  <c r="Q3809" i="2"/>
  <c r="Q3810" i="2"/>
  <c r="Q3811" i="2"/>
  <c r="Q3812" i="2"/>
  <c r="Q3813" i="2"/>
  <c r="Q3814" i="2"/>
  <c r="Q3815" i="2"/>
  <c r="Q3816" i="2"/>
  <c r="Q3817" i="2"/>
  <c r="Q3818" i="2"/>
  <c r="Q3819" i="2"/>
  <c r="Q3820" i="2"/>
  <c r="Q3821" i="2"/>
  <c r="Q3822" i="2"/>
  <c r="Q3823" i="2"/>
  <c r="Q3824" i="2"/>
  <c r="Q3825" i="2"/>
  <c r="Q3826" i="2"/>
  <c r="Q3827" i="2"/>
  <c r="Q3828" i="2"/>
  <c r="Q3829" i="2"/>
  <c r="Q3830" i="2"/>
  <c r="Q3831" i="2"/>
  <c r="Q3832" i="2"/>
  <c r="Q3833" i="2"/>
  <c r="Q3834" i="2"/>
  <c r="Q3835" i="2"/>
  <c r="Q3836" i="2"/>
  <c r="Q3837" i="2"/>
  <c r="Q3838" i="2"/>
  <c r="Q3839" i="2"/>
  <c r="Q3840" i="2"/>
  <c r="Q3841" i="2"/>
  <c r="Q3842" i="2"/>
  <c r="Q3843" i="2"/>
  <c r="Q3844" i="2"/>
  <c r="Q3845" i="2"/>
  <c r="Q3846" i="2"/>
  <c r="Q3847" i="2"/>
  <c r="Q3848" i="2"/>
  <c r="Q3849" i="2"/>
  <c r="Q3850" i="2"/>
  <c r="Q3851" i="2"/>
  <c r="Q3852" i="2"/>
  <c r="Q3853" i="2"/>
  <c r="Q3854" i="2"/>
  <c r="Q3855" i="2"/>
  <c r="Q3856" i="2"/>
  <c r="Q3857" i="2"/>
  <c r="Q3858" i="2"/>
  <c r="Q3859" i="2"/>
  <c r="Q3860" i="2"/>
  <c r="Q3861" i="2"/>
  <c r="Q3862" i="2"/>
  <c r="Q3863" i="2"/>
  <c r="Q3864" i="2"/>
  <c r="Q3865" i="2"/>
  <c r="Q3866" i="2"/>
  <c r="Q3867" i="2"/>
  <c r="Q3868" i="2"/>
  <c r="Q3869" i="2"/>
  <c r="Q3870" i="2"/>
  <c r="Q3871" i="2"/>
  <c r="Q3872" i="2"/>
  <c r="Q3873" i="2"/>
  <c r="Q3874" i="2"/>
  <c r="Q3875" i="2"/>
  <c r="Q3876" i="2"/>
  <c r="Q3877" i="2"/>
  <c r="Q3878" i="2"/>
  <c r="Q3879" i="2"/>
  <c r="Q3880" i="2"/>
  <c r="Q3881" i="2"/>
  <c r="Q3882" i="2"/>
  <c r="Q3883" i="2"/>
  <c r="Q3884" i="2"/>
  <c r="Q3885" i="2"/>
  <c r="Q3886" i="2"/>
  <c r="Q3887" i="2"/>
  <c r="Q3888" i="2"/>
  <c r="Q3889" i="2"/>
  <c r="Q3890" i="2"/>
  <c r="Q3891" i="2"/>
  <c r="Q3892" i="2"/>
  <c r="Q3893" i="2"/>
  <c r="Q3894" i="2"/>
  <c r="Q3895" i="2"/>
  <c r="Q3896" i="2"/>
  <c r="Q3897" i="2"/>
  <c r="Q3898" i="2"/>
  <c r="Q3899" i="2"/>
  <c r="Q3900" i="2"/>
  <c r="Q3901" i="2"/>
  <c r="Q3902" i="2"/>
  <c r="Q3903" i="2"/>
  <c r="Q3904" i="2"/>
  <c r="Q3905" i="2"/>
  <c r="Q3906" i="2"/>
  <c r="Q3907" i="2"/>
  <c r="Q3908" i="2"/>
  <c r="Q3909" i="2"/>
  <c r="Q3910" i="2"/>
  <c r="Q3911" i="2"/>
  <c r="Q3912" i="2"/>
  <c r="Q3913" i="2"/>
  <c r="Q3914" i="2"/>
  <c r="Q3915" i="2"/>
  <c r="Q3916" i="2"/>
  <c r="Q3917" i="2"/>
  <c r="Q3918" i="2"/>
  <c r="Q3919" i="2"/>
  <c r="Q3920" i="2"/>
  <c r="Q3921" i="2"/>
  <c r="Q3922" i="2"/>
  <c r="Q3923" i="2"/>
  <c r="Q3924" i="2"/>
  <c r="Q3925" i="2"/>
  <c r="Q3926" i="2"/>
  <c r="Q3927" i="2"/>
  <c r="Q3928" i="2"/>
  <c r="Q3929" i="2"/>
  <c r="Q3930" i="2"/>
  <c r="Q3931" i="2"/>
  <c r="Q3932" i="2"/>
  <c r="Q3933" i="2"/>
  <c r="Q3934" i="2"/>
  <c r="Q3935" i="2"/>
  <c r="Q3936" i="2"/>
  <c r="Q3937" i="2"/>
  <c r="Q3938" i="2"/>
  <c r="Q3939" i="2"/>
  <c r="Q3940" i="2"/>
  <c r="Q3941" i="2"/>
  <c r="Q3942" i="2"/>
  <c r="Q3943" i="2"/>
  <c r="Q3944" i="2"/>
  <c r="Q3945" i="2"/>
  <c r="Q3946" i="2"/>
  <c r="Q3947" i="2"/>
  <c r="Q3948" i="2"/>
  <c r="Q3949" i="2"/>
  <c r="Q3950" i="2"/>
  <c r="Q3951" i="2"/>
  <c r="Q3952" i="2"/>
  <c r="Q3953" i="2"/>
  <c r="Q3954" i="2"/>
  <c r="Q3955" i="2"/>
  <c r="Q3956" i="2"/>
  <c r="Q3957" i="2"/>
  <c r="Q3958" i="2"/>
  <c r="Q3959" i="2"/>
  <c r="Q3960" i="2"/>
  <c r="Q3961" i="2"/>
  <c r="Q3962" i="2"/>
  <c r="Q3963" i="2"/>
  <c r="Q3964" i="2"/>
  <c r="Q3965" i="2"/>
  <c r="Q3966" i="2"/>
  <c r="Q3967" i="2"/>
  <c r="Q3968" i="2"/>
  <c r="Q3969" i="2"/>
  <c r="Q3970" i="2"/>
  <c r="Q3971" i="2"/>
  <c r="Q3972" i="2"/>
  <c r="Q3973" i="2"/>
  <c r="Q3974" i="2"/>
  <c r="Q3975" i="2"/>
  <c r="Q3976" i="2"/>
  <c r="Q3977" i="2"/>
  <c r="Q3978" i="2"/>
  <c r="Q3979" i="2"/>
  <c r="Q3980" i="2"/>
  <c r="Q3981" i="2"/>
  <c r="Q3982" i="2"/>
  <c r="Q3983" i="2"/>
  <c r="Q3984" i="2"/>
  <c r="Q3985" i="2"/>
  <c r="Q3986" i="2"/>
  <c r="Q3987" i="2"/>
  <c r="Q3988" i="2"/>
  <c r="Q3989" i="2"/>
  <c r="Q3990" i="2"/>
  <c r="Q3991" i="2"/>
  <c r="Q3992" i="2"/>
  <c r="Q3993" i="2"/>
  <c r="Q3994" i="2"/>
  <c r="Q3995" i="2"/>
  <c r="Q3996" i="2"/>
  <c r="Q3997" i="2"/>
  <c r="Q3998" i="2"/>
  <c r="Q3999" i="2"/>
  <c r="Q4000" i="2"/>
  <c r="Q4001" i="2"/>
  <c r="Q4002" i="2"/>
  <c r="Q4003" i="2"/>
  <c r="Q4004" i="2"/>
  <c r="Q4005" i="2"/>
  <c r="Q4006" i="2"/>
  <c r="Q4007" i="2"/>
  <c r="Q4008" i="2"/>
  <c r="Q4009" i="2"/>
  <c r="Q4010" i="2"/>
  <c r="Q4011" i="2"/>
  <c r="Q4012" i="2"/>
  <c r="Q4013" i="2"/>
  <c r="Q4014" i="2"/>
  <c r="Q4015" i="2"/>
  <c r="Q4016" i="2"/>
  <c r="Q4017" i="2"/>
  <c r="Q4018" i="2"/>
  <c r="Q4019" i="2"/>
  <c r="Q4020" i="2"/>
  <c r="Q4021" i="2"/>
  <c r="Q4022" i="2"/>
  <c r="Q4023" i="2"/>
  <c r="Q4024" i="2"/>
  <c r="Q4025" i="2"/>
  <c r="Q4026" i="2"/>
  <c r="Q4027" i="2"/>
  <c r="Q4028" i="2"/>
  <c r="Q4029" i="2"/>
  <c r="Q4030" i="2"/>
  <c r="Q4031" i="2"/>
  <c r="Q4032" i="2"/>
  <c r="Q4033" i="2"/>
  <c r="Q4034" i="2"/>
  <c r="Q4035" i="2"/>
  <c r="Q4036" i="2"/>
  <c r="Q4037" i="2"/>
  <c r="Q4038" i="2"/>
  <c r="Q4039" i="2"/>
  <c r="Q4040" i="2"/>
  <c r="Q4041" i="2"/>
  <c r="R2027" i="2"/>
  <c r="R2028" i="2"/>
  <c r="R2029" i="2"/>
  <c r="R2030" i="2"/>
  <c r="R2031" i="2"/>
  <c r="R2032" i="2"/>
  <c r="R2033" i="2"/>
  <c r="R2034" i="2"/>
  <c r="R2035" i="2"/>
  <c r="R2036" i="2"/>
  <c r="R2037" i="2"/>
  <c r="R2038" i="2"/>
  <c r="R2039" i="2"/>
  <c r="R2040" i="2"/>
  <c r="R2041" i="2"/>
  <c r="R2042" i="2"/>
  <c r="R2043" i="2"/>
  <c r="R2044" i="2"/>
  <c r="R2045" i="2"/>
  <c r="R2046" i="2"/>
  <c r="R2047" i="2"/>
  <c r="R2048" i="2"/>
  <c r="R2049" i="2"/>
  <c r="R2050" i="2"/>
  <c r="R2051" i="2"/>
  <c r="R2052" i="2"/>
  <c r="R2053" i="2"/>
  <c r="R2054" i="2"/>
  <c r="R2055" i="2"/>
  <c r="R2056" i="2"/>
  <c r="R2057" i="2"/>
  <c r="R2058" i="2"/>
  <c r="R2059" i="2"/>
  <c r="R2060" i="2"/>
  <c r="R2061" i="2"/>
  <c r="R2062" i="2"/>
  <c r="R2063" i="2"/>
  <c r="R2064" i="2"/>
  <c r="R2065" i="2"/>
  <c r="R2066" i="2"/>
  <c r="R2067" i="2"/>
  <c r="R2068" i="2"/>
  <c r="R2069" i="2"/>
  <c r="R2070" i="2"/>
  <c r="R2071" i="2"/>
  <c r="R2072" i="2"/>
  <c r="R2073" i="2"/>
  <c r="R2074" i="2"/>
  <c r="R2075" i="2"/>
  <c r="R2076" i="2"/>
  <c r="R2077" i="2"/>
  <c r="R2078" i="2"/>
  <c r="R2079" i="2"/>
  <c r="R2080" i="2"/>
  <c r="R2081" i="2"/>
  <c r="R2082" i="2"/>
  <c r="R2083" i="2"/>
  <c r="R2084" i="2"/>
  <c r="R2085" i="2"/>
  <c r="R2086" i="2"/>
  <c r="R2087" i="2"/>
  <c r="R2088" i="2"/>
  <c r="R2089" i="2"/>
  <c r="R2090" i="2"/>
  <c r="R2091" i="2"/>
  <c r="R2092" i="2"/>
  <c r="R2093" i="2"/>
  <c r="R2094" i="2"/>
  <c r="R2095" i="2"/>
  <c r="R2096" i="2"/>
  <c r="R2097" i="2"/>
  <c r="R2098" i="2"/>
  <c r="R2099" i="2"/>
  <c r="R2100" i="2"/>
  <c r="R2101" i="2"/>
  <c r="R2102" i="2"/>
  <c r="R2103" i="2"/>
  <c r="R2104" i="2"/>
  <c r="R2105" i="2"/>
  <c r="R2106" i="2"/>
  <c r="R2107" i="2"/>
  <c r="R2108" i="2"/>
  <c r="R2109" i="2"/>
  <c r="R2110" i="2"/>
  <c r="R2111" i="2"/>
  <c r="R2112" i="2"/>
  <c r="R2113" i="2"/>
  <c r="R2114" i="2"/>
  <c r="R2115" i="2"/>
  <c r="R2116" i="2"/>
  <c r="R2117" i="2"/>
  <c r="R2118" i="2"/>
  <c r="R2119" i="2"/>
  <c r="R2120" i="2"/>
  <c r="R2121" i="2"/>
  <c r="R2122" i="2"/>
  <c r="R2123" i="2"/>
  <c r="R2124" i="2"/>
  <c r="R2125" i="2"/>
  <c r="R2126" i="2"/>
  <c r="R2127" i="2"/>
  <c r="R2128" i="2"/>
  <c r="R2129" i="2"/>
  <c r="R2130" i="2"/>
  <c r="R2131" i="2"/>
  <c r="R2132" i="2"/>
  <c r="R2133" i="2"/>
  <c r="R2134" i="2"/>
  <c r="R2135" i="2"/>
  <c r="R2136" i="2"/>
  <c r="R2137" i="2"/>
  <c r="R2138" i="2"/>
  <c r="R2139" i="2"/>
  <c r="R2140" i="2"/>
  <c r="R2141" i="2"/>
  <c r="R2142" i="2"/>
  <c r="R2143" i="2"/>
  <c r="R2144" i="2"/>
  <c r="R2145" i="2"/>
  <c r="R2146" i="2"/>
  <c r="R2147" i="2"/>
  <c r="R2148" i="2"/>
  <c r="R2149" i="2"/>
  <c r="R2150" i="2"/>
  <c r="R2151" i="2"/>
  <c r="R2152" i="2"/>
  <c r="R2153" i="2"/>
  <c r="R2154" i="2"/>
  <c r="R2155" i="2"/>
  <c r="R2156" i="2"/>
  <c r="R2157" i="2"/>
  <c r="R2158" i="2"/>
  <c r="R2159" i="2"/>
  <c r="R2160" i="2"/>
  <c r="R2161" i="2"/>
  <c r="R2162" i="2"/>
  <c r="R2163" i="2"/>
  <c r="R2164" i="2"/>
  <c r="R2165" i="2"/>
  <c r="R2166" i="2"/>
  <c r="R2167" i="2"/>
  <c r="R2168" i="2"/>
  <c r="R2169" i="2"/>
  <c r="R2170" i="2"/>
  <c r="R2171" i="2"/>
  <c r="R2172" i="2"/>
  <c r="R2173" i="2"/>
  <c r="R2174" i="2"/>
  <c r="R2175" i="2"/>
  <c r="R2176" i="2"/>
  <c r="R2177" i="2"/>
  <c r="R2178" i="2"/>
  <c r="R2179" i="2"/>
  <c r="R2180" i="2"/>
  <c r="R2181" i="2"/>
  <c r="R2182" i="2"/>
  <c r="R2183" i="2"/>
  <c r="R2184" i="2"/>
  <c r="R2185" i="2"/>
  <c r="R2186" i="2"/>
  <c r="R2187" i="2"/>
  <c r="R2188" i="2"/>
  <c r="R2189" i="2"/>
  <c r="R2190" i="2"/>
  <c r="R2191" i="2"/>
  <c r="R2192" i="2"/>
  <c r="R2193" i="2"/>
  <c r="R2194" i="2"/>
  <c r="R2195" i="2"/>
  <c r="R2196" i="2"/>
  <c r="R2197" i="2"/>
  <c r="R2198" i="2"/>
  <c r="R2199" i="2"/>
  <c r="R2200" i="2"/>
  <c r="R2201" i="2"/>
  <c r="R2202" i="2"/>
  <c r="R2203" i="2"/>
  <c r="R2204" i="2"/>
  <c r="R2205" i="2"/>
  <c r="R2206" i="2"/>
  <c r="R2207" i="2"/>
  <c r="R2208" i="2"/>
  <c r="R2209" i="2"/>
  <c r="R2210" i="2"/>
  <c r="R2211" i="2"/>
  <c r="R2212" i="2"/>
  <c r="R2213" i="2"/>
  <c r="R2214" i="2"/>
  <c r="R2215" i="2"/>
  <c r="R2216" i="2"/>
  <c r="R2217" i="2"/>
  <c r="R2218" i="2"/>
  <c r="R2219" i="2"/>
  <c r="R2220" i="2"/>
  <c r="R2221" i="2"/>
  <c r="R2222" i="2"/>
  <c r="R2223" i="2"/>
  <c r="R2224" i="2"/>
  <c r="R2225" i="2"/>
  <c r="R2226" i="2"/>
  <c r="R2227" i="2"/>
  <c r="R2228" i="2"/>
  <c r="R2229" i="2"/>
  <c r="R2230" i="2"/>
  <c r="R2231" i="2"/>
  <c r="R2232" i="2"/>
  <c r="R2233" i="2"/>
  <c r="R2234" i="2"/>
  <c r="R2235" i="2"/>
  <c r="R2236" i="2"/>
  <c r="R2237" i="2"/>
  <c r="R2238" i="2"/>
  <c r="R2239" i="2"/>
  <c r="R2240" i="2"/>
  <c r="R2241" i="2"/>
  <c r="R2242" i="2"/>
  <c r="R2243" i="2"/>
  <c r="R2244" i="2"/>
  <c r="R2245" i="2"/>
  <c r="R2246" i="2"/>
  <c r="R2247" i="2"/>
  <c r="R2248" i="2"/>
  <c r="R2249" i="2"/>
  <c r="R2250" i="2"/>
  <c r="R2251" i="2"/>
  <c r="R2252" i="2"/>
  <c r="R2253" i="2"/>
  <c r="R2254" i="2"/>
  <c r="R2255" i="2"/>
  <c r="R2256" i="2"/>
  <c r="R2257" i="2"/>
  <c r="R2258" i="2"/>
  <c r="R2259" i="2"/>
  <c r="R2260" i="2"/>
  <c r="R2261" i="2"/>
  <c r="R2262" i="2"/>
  <c r="R2263" i="2"/>
  <c r="R2264" i="2"/>
  <c r="R2265" i="2"/>
  <c r="R2266" i="2"/>
  <c r="R2267" i="2"/>
  <c r="R2268" i="2"/>
  <c r="R2269" i="2"/>
  <c r="R2270" i="2"/>
  <c r="R2271" i="2"/>
  <c r="R2272" i="2"/>
  <c r="R2273" i="2"/>
  <c r="R2274" i="2"/>
  <c r="R2275" i="2"/>
  <c r="R2276" i="2"/>
  <c r="R2277" i="2"/>
  <c r="R2278" i="2"/>
  <c r="R2279" i="2"/>
  <c r="R2280" i="2"/>
  <c r="R2281" i="2"/>
  <c r="R2282" i="2"/>
  <c r="R2283" i="2"/>
  <c r="R2284" i="2"/>
  <c r="R2285" i="2"/>
  <c r="R2286" i="2"/>
  <c r="R2287" i="2"/>
  <c r="R2288" i="2"/>
  <c r="R2289" i="2"/>
  <c r="R2290" i="2"/>
  <c r="R2291" i="2"/>
  <c r="R2292" i="2"/>
  <c r="R2293" i="2"/>
  <c r="R2294" i="2"/>
  <c r="R2295" i="2"/>
  <c r="R2296" i="2"/>
  <c r="R2297" i="2"/>
  <c r="R2298" i="2"/>
  <c r="R2299" i="2"/>
  <c r="R2300" i="2"/>
  <c r="R2301" i="2"/>
  <c r="R2302" i="2"/>
  <c r="R2303" i="2"/>
  <c r="R2304" i="2"/>
  <c r="R2305" i="2"/>
  <c r="R2306" i="2"/>
  <c r="R2307" i="2"/>
  <c r="R2308" i="2"/>
  <c r="R2309" i="2"/>
  <c r="R2310" i="2"/>
  <c r="R2311" i="2"/>
  <c r="R2312" i="2"/>
  <c r="R2313" i="2"/>
  <c r="R2314" i="2"/>
  <c r="R2315" i="2"/>
  <c r="R2316" i="2"/>
  <c r="R2317" i="2"/>
  <c r="R2318" i="2"/>
  <c r="R2319" i="2"/>
  <c r="R2320" i="2"/>
  <c r="R2321" i="2"/>
  <c r="R2322" i="2"/>
  <c r="R2323" i="2"/>
  <c r="R2324" i="2"/>
  <c r="R2325" i="2"/>
  <c r="R2326" i="2"/>
  <c r="R2327" i="2"/>
  <c r="R2328" i="2"/>
  <c r="R2329" i="2"/>
  <c r="R2330" i="2"/>
  <c r="R2331" i="2"/>
  <c r="R2332" i="2"/>
  <c r="R2333" i="2"/>
  <c r="R2334" i="2"/>
  <c r="R2335" i="2"/>
  <c r="R2336" i="2"/>
  <c r="R2337" i="2"/>
  <c r="R2338" i="2"/>
  <c r="R2339" i="2"/>
  <c r="R2340" i="2"/>
  <c r="R2341" i="2"/>
  <c r="R2342" i="2"/>
  <c r="R2343" i="2"/>
  <c r="R2344" i="2"/>
  <c r="R2345" i="2"/>
  <c r="R2346" i="2"/>
  <c r="R2347" i="2"/>
  <c r="R2348" i="2"/>
  <c r="R2349" i="2"/>
  <c r="R2350" i="2"/>
  <c r="R2351" i="2"/>
  <c r="R2352" i="2"/>
  <c r="R2353" i="2"/>
  <c r="R2354" i="2"/>
  <c r="R2355" i="2"/>
  <c r="R2356" i="2"/>
  <c r="R2357" i="2"/>
  <c r="R2358" i="2"/>
  <c r="R2359" i="2"/>
  <c r="R2360" i="2"/>
  <c r="R2361" i="2"/>
  <c r="R2362" i="2"/>
  <c r="R2363" i="2"/>
  <c r="R2364" i="2"/>
  <c r="R2365" i="2"/>
  <c r="R2366" i="2"/>
  <c r="R2367" i="2"/>
  <c r="R2368" i="2"/>
  <c r="R2369" i="2"/>
  <c r="R2370" i="2"/>
  <c r="R2371" i="2"/>
  <c r="R2372" i="2"/>
  <c r="R2373" i="2"/>
  <c r="R2374" i="2"/>
  <c r="R2375" i="2"/>
  <c r="R2376" i="2"/>
  <c r="R2377" i="2"/>
  <c r="R2378" i="2"/>
  <c r="R2379" i="2"/>
  <c r="R2380" i="2"/>
  <c r="R2381" i="2"/>
  <c r="R2382" i="2"/>
  <c r="R2383" i="2"/>
  <c r="R2384" i="2"/>
  <c r="R2385" i="2"/>
  <c r="R2386" i="2"/>
  <c r="R2387" i="2"/>
  <c r="R2388" i="2"/>
  <c r="R2389" i="2"/>
  <c r="R2390" i="2"/>
  <c r="R2391" i="2"/>
  <c r="R2392" i="2"/>
  <c r="R2393" i="2"/>
  <c r="R2394" i="2"/>
  <c r="R2395" i="2"/>
  <c r="R2396" i="2"/>
  <c r="R2397" i="2"/>
  <c r="R2398" i="2"/>
  <c r="R2399" i="2"/>
  <c r="R2400" i="2"/>
  <c r="R2401" i="2"/>
  <c r="R2402" i="2"/>
  <c r="R2403" i="2"/>
  <c r="R2404" i="2"/>
  <c r="R2405" i="2"/>
  <c r="R2406" i="2"/>
  <c r="R2407" i="2"/>
  <c r="R2408" i="2"/>
  <c r="R2409" i="2"/>
  <c r="R2410" i="2"/>
  <c r="R2411" i="2"/>
  <c r="R2412" i="2"/>
  <c r="R2413" i="2"/>
  <c r="R2414" i="2"/>
  <c r="R2415" i="2"/>
  <c r="R2416" i="2"/>
  <c r="R2417" i="2"/>
  <c r="R2418" i="2"/>
  <c r="R2419" i="2"/>
  <c r="R2420" i="2"/>
  <c r="R2421" i="2"/>
  <c r="R2422" i="2"/>
  <c r="R2423" i="2"/>
  <c r="R2424" i="2"/>
  <c r="R2425" i="2"/>
  <c r="R2426" i="2"/>
  <c r="R2427" i="2"/>
  <c r="R2428" i="2"/>
  <c r="R2429" i="2"/>
  <c r="R2430" i="2"/>
  <c r="R2431" i="2"/>
  <c r="R2432" i="2"/>
  <c r="R2433" i="2"/>
  <c r="R2434" i="2"/>
  <c r="R2435" i="2"/>
  <c r="R2436" i="2"/>
  <c r="R2437" i="2"/>
  <c r="R2438" i="2"/>
  <c r="R2439" i="2"/>
  <c r="R2440" i="2"/>
  <c r="R2441" i="2"/>
  <c r="R2442" i="2"/>
  <c r="R2443" i="2"/>
  <c r="R2444" i="2"/>
  <c r="R2445" i="2"/>
  <c r="R2446" i="2"/>
  <c r="R2447" i="2"/>
  <c r="R2448" i="2"/>
  <c r="R2449" i="2"/>
  <c r="R2450" i="2"/>
  <c r="R2451" i="2"/>
  <c r="R2452" i="2"/>
  <c r="R2453" i="2"/>
  <c r="R2454" i="2"/>
  <c r="R2455" i="2"/>
  <c r="R2456" i="2"/>
  <c r="R2457" i="2"/>
  <c r="R2458" i="2"/>
  <c r="R2459" i="2"/>
  <c r="R2460" i="2"/>
  <c r="R2461" i="2"/>
  <c r="R2462" i="2"/>
  <c r="R2463" i="2"/>
  <c r="R2464" i="2"/>
  <c r="R2465" i="2"/>
  <c r="R2466" i="2"/>
  <c r="R2467" i="2"/>
  <c r="R2468" i="2"/>
  <c r="R2469" i="2"/>
  <c r="R2470" i="2"/>
  <c r="R2471" i="2"/>
  <c r="R2472" i="2"/>
  <c r="R2473" i="2"/>
  <c r="R2474" i="2"/>
  <c r="R2475" i="2"/>
  <c r="R2476" i="2"/>
  <c r="R2477" i="2"/>
  <c r="R2478" i="2"/>
  <c r="R2479" i="2"/>
  <c r="R2480" i="2"/>
  <c r="R2481" i="2"/>
  <c r="R2482" i="2"/>
  <c r="R2483" i="2"/>
  <c r="R2484" i="2"/>
  <c r="R2485" i="2"/>
  <c r="R2486" i="2"/>
  <c r="R2487" i="2"/>
  <c r="R2488" i="2"/>
  <c r="R2489" i="2"/>
  <c r="R2490" i="2"/>
  <c r="R2491" i="2"/>
  <c r="R2492" i="2"/>
  <c r="R2493" i="2"/>
  <c r="R2494" i="2"/>
  <c r="R2495" i="2"/>
  <c r="R2496" i="2"/>
  <c r="R2497" i="2"/>
  <c r="R2498" i="2"/>
  <c r="R2499" i="2"/>
  <c r="R2500" i="2"/>
  <c r="R2501" i="2"/>
  <c r="R2502" i="2"/>
  <c r="R2503" i="2"/>
  <c r="R2504" i="2"/>
  <c r="R2505" i="2"/>
  <c r="R2506" i="2"/>
  <c r="R2507" i="2"/>
  <c r="R2508" i="2"/>
  <c r="R2509" i="2"/>
  <c r="R2510" i="2"/>
  <c r="R2511" i="2"/>
  <c r="R2512" i="2"/>
  <c r="R2513" i="2"/>
  <c r="R2514" i="2"/>
  <c r="R2515" i="2"/>
  <c r="R2516" i="2"/>
  <c r="R2517" i="2"/>
  <c r="R2518" i="2"/>
  <c r="R2519" i="2"/>
  <c r="R2520" i="2"/>
  <c r="R2521" i="2"/>
  <c r="R2522" i="2"/>
  <c r="R2523" i="2"/>
  <c r="R2524" i="2"/>
  <c r="R2525" i="2"/>
  <c r="R2526" i="2"/>
  <c r="R2527" i="2"/>
  <c r="R2528" i="2"/>
  <c r="R2529" i="2"/>
  <c r="R2530" i="2"/>
  <c r="R2531" i="2"/>
  <c r="R2532" i="2"/>
  <c r="R2533" i="2"/>
  <c r="R2534" i="2"/>
  <c r="R2535" i="2"/>
  <c r="R2536" i="2"/>
  <c r="R2537" i="2"/>
  <c r="R2538" i="2"/>
  <c r="R2539" i="2"/>
  <c r="R2540" i="2"/>
  <c r="R2541" i="2"/>
  <c r="R2542" i="2"/>
  <c r="R2543" i="2"/>
  <c r="R2544" i="2"/>
  <c r="R2545" i="2"/>
  <c r="R2546" i="2"/>
  <c r="R2547" i="2"/>
  <c r="R2548" i="2"/>
  <c r="R2549" i="2"/>
  <c r="R2550" i="2"/>
  <c r="R2551" i="2"/>
  <c r="R2552" i="2"/>
  <c r="R2553" i="2"/>
  <c r="R2554" i="2"/>
  <c r="R2555" i="2"/>
  <c r="R2556" i="2"/>
  <c r="R2557" i="2"/>
  <c r="R2558" i="2"/>
  <c r="R2559" i="2"/>
  <c r="R2560" i="2"/>
  <c r="R2561" i="2"/>
  <c r="R2562" i="2"/>
  <c r="R2563" i="2"/>
  <c r="R2564" i="2"/>
  <c r="R2565" i="2"/>
  <c r="R2566" i="2"/>
  <c r="R2567" i="2"/>
  <c r="R2568" i="2"/>
  <c r="R2569" i="2"/>
  <c r="R2570" i="2"/>
  <c r="R2571" i="2"/>
  <c r="R2572" i="2"/>
  <c r="R2573" i="2"/>
  <c r="R2574" i="2"/>
  <c r="R2575" i="2"/>
  <c r="R2576" i="2"/>
  <c r="R2577" i="2"/>
  <c r="R2578" i="2"/>
  <c r="R2579" i="2"/>
  <c r="R2580" i="2"/>
  <c r="R2581" i="2"/>
  <c r="R2582" i="2"/>
  <c r="R2583" i="2"/>
  <c r="R2584" i="2"/>
  <c r="R2585" i="2"/>
  <c r="R2586" i="2"/>
  <c r="R2587" i="2"/>
  <c r="R2588" i="2"/>
  <c r="R2589" i="2"/>
  <c r="R2590" i="2"/>
  <c r="R2591" i="2"/>
  <c r="R2592" i="2"/>
  <c r="R2593" i="2"/>
  <c r="R2594" i="2"/>
  <c r="R2595" i="2"/>
  <c r="R2596" i="2"/>
  <c r="R2597" i="2"/>
  <c r="R2598" i="2"/>
  <c r="R2599" i="2"/>
  <c r="R2600" i="2"/>
  <c r="R2601" i="2"/>
  <c r="R2602" i="2"/>
  <c r="R2603" i="2"/>
  <c r="R2604" i="2"/>
  <c r="R2605" i="2"/>
  <c r="R2606" i="2"/>
  <c r="R2607" i="2"/>
  <c r="R2608" i="2"/>
  <c r="R2609" i="2"/>
  <c r="R2610" i="2"/>
  <c r="R2611" i="2"/>
  <c r="R2612" i="2"/>
  <c r="R2613" i="2"/>
  <c r="R2614" i="2"/>
  <c r="R2615" i="2"/>
  <c r="R2616" i="2"/>
  <c r="R2617" i="2"/>
  <c r="R2618" i="2"/>
  <c r="R2619" i="2"/>
  <c r="R2620" i="2"/>
  <c r="R2621" i="2"/>
  <c r="R2622" i="2"/>
  <c r="R2623" i="2"/>
  <c r="R2624" i="2"/>
  <c r="R2625" i="2"/>
  <c r="R2626" i="2"/>
  <c r="R2627" i="2"/>
  <c r="R2628" i="2"/>
  <c r="R2629" i="2"/>
  <c r="R2630" i="2"/>
  <c r="R2631" i="2"/>
  <c r="R2632" i="2"/>
  <c r="R2633" i="2"/>
  <c r="R2634" i="2"/>
  <c r="R2635" i="2"/>
  <c r="R2636" i="2"/>
  <c r="R2637" i="2"/>
  <c r="R2638" i="2"/>
  <c r="R2639" i="2"/>
  <c r="R2640" i="2"/>
  <c r="R2641" i="2"/>
  <c r="R2642" i="2"/>
  <c r="R2643" i="2"/>
  <c r="R2644" i="2"/>
  <c r="R2645" i="2"/>
  <c r="R2646" i="2"/>
  <c r="R2647" i="2"/>
  <c r="R2648" i="2"/>
  <c r="R2649" i="2"/>
  <c r="R2650" i="2"/>
  <c r="R2651" i="2"/>
  <c r="R2652" i="2"/>
  <c r="R2653" i="2"/>
  <c r="R2654" i="2"/>
  <c r="R2655" i="2"/>
  <c r="R2656" i="2"/>
  <c r="R2657" i="2"/>
  <c r="R2658" i="2"/>
  <c r="R2659" i="2"/>
  <c r="R2660" i="2"/>
  <c r="R2661" i="2"/>
  <c r="R2662" i="2"/>
  <c r="R2663" i="2"/>
  <c r="R2664" i="2"/>
  <c r="R2665" i="2"/>
  <c r="R2666" i="2"/>
  <c r="R2667" i="2"/>
  <c r="R2668" i="2"/>
  <c r="R2669" i="2"/>
  <c r="R2670" i="2"/>
  <c r="R2671" i="2"/>
  <c r="R2672" i="2"/>
  <c r="R2673" i="2"/>
  <c r="R2674" i="2"/>
  <c r="R2675" i="2"/>
  <c r="R2676" i="2"/>
  <c r="R2677" i="2"/>
  <c r="R2678" i="2"/>
  <c r="R2679" i="2"/>
  <c r="R2680" i="2"/>
  <c r="R2681" i="2"/>
  <c r="R2682" i="2"/>
  <c r="R2683" i="2"/>
  <c r="R2684" i="2"/>
  <c r="R2685" i="2"/>
  <c r="R2686" i="2"/>
  <c r="R2687" i="2"/>
  <c r="R2688" i="2"/>
  <c r="R2689" i="2"/>
  <c r="R2690" i="2"/>
  <c r="R2691" i="2"/>
  <c r="R2692" i="2"/>
  <c r="R2693" i="2"/>
  <c r="R2694" i="2"/>
  <c r="R2695" i="2"/>
  <c r="R2696" i="2"/>
  <c r="R2697" i="2"/>
  <c r="R2698" i="2"/>
  <c r="R2699" i="2"/>
  <c r="R2700" i="2"/>
  <c r="R2701" i="2"/>
  <c r="R2702" i="2"/>
  <c r="R2703" i="2"/>
  <c r="R2704" i="2"/>
  <c r="R2705" i="2"/>
  <c r="R2706" i="2"/>
  <c r="R2707" i="2"/>
  <c r="R2708" i="2"/>
  <c r="R2709" i="2"/>
  <c r="R2710" i="2"/>
  <c r="R2711" i="2"/>
  <c r="R2712" i="2"/>
  <c r="R2713" i="2"/>
  <c r="R2714" i="2"/>
  <c r="R2715" i="2"/>
  <c r="R2716" i="2"/>
  <c r="R2717" i="2"/>
  <c r="R2718" i="2"/>
  <c r="R2719" i="2"/>
  <c r="R2720" i="2"/>
  <c r="R2721" i="2"/>
  <c r="R2722" i="2"/>
  <c r="R2723" i="2"/>
  <c r="R2724" i="2"/>
  <c r="R2725" i="2"/>
  <c r="R2726" i="2"/>
  <c r="R2727" i="2"/>
  <c r="R2728" i="2"/>
  <c r="R2729" i="2"/>
  <c r="R2730" i="2"/>
  <c r="R2731" i="2"/>
  <c r="R2732" i="2"/>
  <c r="R2733" i="2"/>
  <c r="R2734" i="2"/>
  <c r="R2735" i="2"/>
  <c r="R2736" i="2"/>
  <c r="R2737" i="2"/>
  <c r="R2738" i="2"/>
  <c r="R2739" i="2"/>
  <c r="R2740" i="2"/>
  <c r="R2741" i="2"/>
  <c r="R2742" i="2"/>
  <c r="R2743" i="2"/>
  <c r="R2744" i="2"/>
  <c r="R2745" i="2"/>
  <c r="R2746" i="2"/>
  <c r="R2747" i="2"/>
  <c r="R2748" i="2"/>
  <c r="R2749" i="2"/>
  <c r="R2750" i="2"/>
  <c r="R2751" i="2"/>
  <c r="R2752" i="2"/>
  <c r="R2753" i="2"/>
  <c r="R2754" i="2"/>
  <c r="R2755" i="2"/>
  <c r="R2756" i="2"/>
  <c r="R2757" i="2"/>
  <c r="R2758" i="2"/>
  <c r="R2759" i="2"/>
  <c r="R2760" i="2"/>
  <c r="R2761" i="2"/>
  <c r="R2762" i="2"/>
  <c r="R2763" i="2"/>
  <c r="R2764" i="2"/>
  <c r="R2765" i="2"/>
  <c r="R2766" i="2"/>
  <c r="R2767" i="2"/>
  <c r="R2768" i="2"/>
  <c r="R2769" i="2"/>
  <c r="R2770" i="2"/>
  <c r="R2771" i="2"/>
  <c r="R2772" i="2"/>
  <c r="R2773" i="2"/>
  <c r="R2774" i="2"/>
  <c r="R2775" i="2"/>
  <c r="R2776" i="2"/>
  <c r="R2777" i="2"/>
  <c r="R2778" i="2"/>
  <c r="R2779" i="2"/>
  <c r="R2780" i="2"/>
  <c r="R2781" i="2"/>
  <c r="R2782" i="2"/>
  <c r="R2783" i="2"/>
  <c r="R2784" i="2"/>
  <c r="R2785" i="2"/>
  <c r="R2786" i="2"/>
  <c r="R2787" i="2"/>
  <c r="R2788" i="2"/>
  <c r="R2789" i="2"/>
  <c r="R2790" i="2"/>
  <c r="R2791" i="2"/>
  <c r="R2792" i="2"/>
  <c r="R2793" i="2"/>
  <c r="R2794" i="2"/>
  <c r="R2795" i="2"/>
  <c r="R2796" i="2"/>
  <c r="R2797" i="2"/>
  <c r="R2798" i="2"/>
  <c r="R2799" i="2"/>
  <c r="R2800" i="2"/>
  <c r="R2801" i="2"/>
  <c r="R2802" i="2"/>
  <c r="R2803" i="2"/>
  <c r="R2804" i="2"/>
  <c r="R2805" i="2"/>
  <c r="R2806" i="2"/>
  <c r="R2807" i="2"/>
  <c r="R2808" i="2"/>
  <c r="R2809" i="2"/>
  <c r="R2810" i="2"/>
  <c r="R2811" i="2"/>
  <c r="R2812" i="2"/>
  <c r="R2813" i="2"/>
  <c r="R2814" i="2"/>
  <c r="R2815" i="2"/>
  <c r="R2816" i="2"/>
  <c r="R2817" i="2"/>
  <c r="R2818" i="2"/>
  <c r="R2819" i="2"/>
  <c r="R2820" i="2"/>
  <c r="R2821" i="2"/>
  <c r="R2822" i="2"/>
  <c r="R2823" i="2"/>
  <c r="R2824" i="2"/>
  <c r="R2825" i="2"/>
  <c r="R2826" i="2"/>
  <c r="R2827" i="2"/>
  <c r="R2828" i="2"/>
  <c r="R2829" i="2"/>
  <c r="R2830" i="2"/>
  <c r="R2831" i="2"/>
  <c r="R2832" i="2"/>
  <c r="R2833" i="2"/>
  <c r="R2834" i="2"/>
  <c r="R2835" i="2"/>
  <c r="R2836" i="2"/>
  <c r="R2837" i="2"/>
  <c r="R2838" i="2"/>
  <c r="R2839" i="2"/>
  <c r="R2840" i="2"/>
  <c r="R2841" i="2"/>
  <c r="R2842" i="2"/>
  <c r="R2843" i="2"/>
  <c r="R2844" i="2"/>
  <c r="R2845" i="2"/>
  <c r="R2846" i="2"/>
  <c r="R2847" i="2"/>
  <c r="R2848" i="2"/>
  <c r="R2849" i="2"/>
  <c r="R2850" i="2"/>
  <c r="R2851" i="2"/>
  <c r="R2852" i="2"/>
  <c r="R2853" i="2"/>
  <c r="R2854" i="2"/>
  <c r="R2855" i="2"/>
  <c r="R2856" i="2"/>
  <c r="R2857" i="2"/>
  <c r="R2858" i="2"/>
  <c r="R2859" i="2"/>
  <c r="R2860" i="2"/>
  <c r="R2861" i="2"/>
  <c r="R2862" i="2"/>
  <c r="R2863" i="2"/>
  <c r="R2864" i="2"/>
  <c r="R2865" i="2"/>
  <c r="R2866" i="2"/>
  <c r="R2867" i="2"/>
  <c r="R2868" i="2"/>
  <c r="R2869" i="2"/>
  <c r="R2870" i="2"/>
  <c r="R2871" i="2"/>
  <c r="R2872" i="2"/>
  <c r="R2873" i="2"/>
  <c r="R2874" i="2"/>
  <c r="R2875" i="2"/>
  <c r="R2876" i="2"/>
  <c r="R2877" i="2"/>
  <c r="R2878" i="2"/>
  <c r="R2879" i="2"/>
  <c r="R2880" i="2"/>
  <c r="R2881" i="2"/>
  <c r="R2882" i="2"/>
  <c r="R2883" i="2"/>
  <c r="R2884" i="2"/>
  <c r="R2885" i="2"/>
  <c r="R2886" i="2"/>
  <c r="R2887" i="2"/>
  <c r="R2888" i="2"/>
  <c r="R2889" i="2"/>
  <c r="R2890" i="2"/>
  <c r="R2891" i="2"/>
  <c r="R2892" i="2"/>
  <c r="R2893" i="2"/>
  <c r="R2894" i="2"/>
  <c r="R2895" i="2"/>
  <c r="R2896" i="2"/>
  <c r="R2897" i="2"/>
  <c r="R2898" i="2"/>
  <c r="R2899" i="2"/>
  <c r="R2900" i="2"/>
  <c r="R2901" i="2"/>
  <c r="R2902" i="2"/>
  <c r="R2903" i="2"/>
  <c r="R2904" i="2"/>
  <c r="R2905" i="2"/>
  <c r="R2906" i="2"/>
  <c r="R2907" i="2"/>
  <c r="R2908" i="2"/>
  <c r="R2909" i="2"/>
  <c r="R2910" i="2"/>
  <c r="R2911" i="2"/>
  <c r="R2912" i="2"/>
  <c r="R2913" i="2"/>
  <c r="R2914" i="2"/>
  <c r="R2915" i="2"/>
  <c r="R2916" i="2"/>
  <c r="R2917" i="2"/>
  <c r="R2918" i="2"/>
  <c r="R2919" i="2"/>
  <c r="R2920" i="2"/>
  <c r="R2921" i="2"/>
  <c r="R2922" i="2"/>
  <c r="R2923" i="2"/>
  <c r="R2924" i="2"/>
  <c r="R2925" i="2"/>
  <c r="R2926" i="2"/>
  <c r="R2927" i="2"/>
  <c r="R2928" i="2"/>
  <c r="R2929" i="2"/>
  <c r="R2930" i="2"/>
  <c r="R2931" i="2"/>
  <c r="R2932" i="2"/>
  <c r="R2933" i="2"/>
  <c r="R2934" i="2"/>
  <c r="R2935" i="2"/>
  <c r="R2936" i="2"/>
  <c r="R2937" i="2"/>
  <c r="R2938" i="2"/>
  <c r="R2939" i="2"/>
  <c r="R2940" i="2"/>
  <c r="R2941" i="2"/>
  <c r="R2942" i="2"/>
  <c r="R2943" i="2"/>
  <c r="R2944" i="2"/>
  <c r="R2945" i="2"/>
  <c r="R2946" i="2"/>
  <c r="R2947" i="2"/>
  <c r="R2948" i="2"/>
  <c r="R2949" i="2"/>
  <c r="R2950" i="2"/>
  <c r="R2951" i="2"/>
  <c r="R2952" i="2"/>
  <c r="R2953" i="2"/>
  <c r="R2954" i="2"/>
  <c r="R2955" i="2"/>
  <c r="R2956" i="2"/>
  <c r="R2957" i="2"/>
  <c r="R2958" i="2"/>
  <c r="R2959" i="2"/>
  <c r="R2960" i="2"/>
  <c r="R2961" i="2"/>
  <c r="R2962" i="2"/>
  <c r="R2963" i="2"/>
  <c r="R2964" i="2"/>
  <c r="R2965" i="2"/>
  <c r="R2966" i="2"/>
  <c r="R2967" i="2"/>
  <c r="R2968" i="2"/>
  <c r="R2969" i="2"/>
  <c r="R2970" i="2"/>
  <c r="R2971" i="2"/>
  <c r="R2972" i="2"/>
  <c r="R2973" i="2"/>
  <c r="R2974" i="2"/>
  <c r="R2975" i="2"/>
  <c r="R2976" i="2"/>
  <c r="R2977" i="2"/>
  <c r="R2978" i="2"/>
  <c r="R2979" i="2"/>
  <c r="R2980" i="2"/>
  <c r="R2981" i="2"/>
  <c r="R2982" i="2"/>
  <c r="R2983" i="2"/>
  <c r="R2984" i="2"/>
  <c r="R2985" i="2"/>
  <c r="R2986" i="2"/>
  <c r="R2987" i="2"/>
  <c r="R2988" i="2"/>
  <c r="R2989" i="2"/>
  <c r="R2990" i="2"/>
  <c r="R2991" i="2"/>
  <c r="R2992" i="2"/>
  <c r="R2993" i="2"/>
  <c r="R2994" i="2"/>
  <c r="R2995" i="2"/>
  <c r="R2996" i="2"/>
  <c r="R2997" i="2"/>
  <c r="R2998" i="2"/>
  <c r="R2999" i="2"/>
  <c r="R3000" i="2"/>
  <c r="R3001" i="2"/>
  <c r="R3002" i="2"/>
  <c r="R3003" i="2"/>
  <c r="R3004" i="2"/>
  <c r="R3005" i="2"/>
  <c r="R3006" i="2"/>
  <c r="R3007" i="2"/>
  <c r="R3008" i="2"/>
  <c r="R3009" i="2"/>
  <c r="R3010" i="2"/>
  <c r="R3011" i="2"/>
  <c r="R3012" i="2"/>
  <c r="R3013" i="2"/>
  <c r="R3014" i="2"/>
  <c r="R3015" i="2"/>
  <c r="R3016" i="2"/>
  <c r="R3017" i="2"/>
  <c r="R3018" i="2"/>
  <c r="R3019" i="2"/>
  <c r="R3020" i="2"/>
  <c r="R3021" i="2"/>
  <c r="R3022" i="2"/>
  <c r="R3023" i="2"/>
  <c r="R3024" i="2"/>
  <c r="R3025" i="2"/>
  <c r="R3026" i="2"/>
  <c r="R3027" i="2"/>
  <c r="R3028" i="2"/>
  <c r="R3029" i="2"/>
  <c r="R3030" i="2"/>
  <c r="R3031" i="2"/>
  <c r="R3032" i="2"/>
  <c r="R3033" i="2"/>
  <c r="R3034" i="2"/>
  <c r="R3035" i="2"/>
  <c r="R3036" i="2"/>
  <c r="R3037" i="2"/>
  <c r="R3038" i="2"/>
  <c r="R3039" i="2"/>
  <c r="R3040" i="2"/>
  <c r="R3041" i="2"/>
  <c r="R3042" i="2"/>
  <c r="R3043" i="2"/>
  <c r="R3044" i="2"/>
  <c r="R3045" i="2"/>
  <c r="R3046" i="2"/>
  <c r="R3047" i="2"/>
  <c r="R3048" i="2"/>
  <c r="R3049" i="2"/>
  <c r="R3050" i="2"/>
  <c r="R3051" i="2"/>
  <c r="R3052" i="2"/>
  <c r="R3053" i="2"/>
  <c r="R3054" i="2"/>
  <c r="R3055" i="2"/>
  <c r="R3056" i="2"/>
  <c r="R3057" i="2"/>
  <c r="R3058" i="2"/>
  <c r="R3059" i="2"/>
  <c r="R3060" i="2"/>
  <c r="R3061" i="2"/>
  <c r="R3062" i="2"/>
  <c r="R3063" i="2"/>
  <c r="R3064" i="2"/>
  <c r="R3065" i="2"/>
  <c r="R3066" i="2"/>
  <c r="R3067" i="2"/>
  <c r="R3068" i="2"/>
  <c r="R3069" i="2"/>
  <c r="R3070" i="2"/>
  <c r="R3071" i="2"/>
  <c r="R3072" i="2"/>
  <c r="R3073" i="2"/>
  <c r="R3074" i="2"/>
  <c r="R3075" i="2"/>
  <c r="R3076" i="2"/>
  <c r="R3077" i="2"/>
  <c r="R3078" i="2"/>
  <c r="R3079" i="2"/>
  <c r="R3080" i="2"/>
  <c r="R3081" i="2"/>
  <c r="R3082" i="2"/>
  <c r="R3083" i="2"/>
  <c r="R3084" i="2"/>
  <c r="R3085" i="2"/>
  <c r="R3086" i="2"/>
  <c r="R3087" i="2"/>
  <c r="R3088" i="2"/>
  <c r="R3089" i="2"/>
  <c r="R3090" i="2"/>
  <c r="R3091" i="2"/>
  <c r="R3092" i="2"/>
  <c r="R3093" i="2"/>
  <c r="R3094" i="2"/>
  <c r="R3095" i="2"/>
  <c r="R3096" i="2"/>
  <c r="R3097" i="2"/>
  <c r="R3098" i="2"/>
  <c r="R3099" i="2"/>
  <c r="R3100" i="2"/>
  <c r="R3101" i="2"/>
  <c r="R3102" i="2"/>
  <c r="R3103" i="2"/>
  <c r="R3104" i="2"/>
  <c r="R3105" i="2"/>
  <c r="R3106" i="2"/>
  <c r="R3107" i="2"/>
  <c r="R3108" i="2"/>
  <c r="R3109" i="2"/>
  <c r="R3110" i="2"/>
  <c r="R3111" i="2"/>
  <c r="R3112" i="2"/>
  <c r="R3113" i="2"/>
  <c r="R3114" i="2"/>
  <c r="R3115" i="2"/>
  <c r="R3116" i="2"/>
  <c r="R3117" i="2"/>
  <c r="R3118" i="2"/>
  <c r="R3119" i="2"/>
  <c r="R3120" i="2"/>
  <c r="R3121" i="2"/>
  <c r="R3122" i="2"/>
  <c r="R3123" i="2"/>
  <c r="R3124" i="2"/>
  <c r="R3125" i="2"/>
  <c r="R3126" i="2"/>
  <c r="R3127" i="2"/>
  <c r="R3128" i="2"/>
  <c r="R3129" i="2"/>
  <c r="R3130" i="2"/>
  <c r="R3131" i="2"/>
  <c r="R3132" i="2"/>
  <c r="R3133" i="2"/>
  <c r="R3134" i="2"/>
  <c r="R3135" i="2"/>
  <c r="R3136" i="2"/>
  <c r="R3137" i="2"/>
  <c r="R3138" i="2"/>
  <c r="R3139" i="2"/>
  <c r="R3140" i="2"/>
  <c r="R3141" i="2"/>
  <c r="R3142" i="2"/>
  <c r="R3143" i="2"/>
  <c r="R3144" i="2"/>
  <c r="R3145" i="2"/>
  <c r="R3146" i="2"/>
  <c r="R3147" i="2"/>
  <c r="R3148" i="2"/>
  <c r="R3149" i="2"/>
  <c r="R3150" i="2"/>
  <c r="R3151" i="2"/>
  <c r="R3152" i="2"/>
  <c r="R3153" i="2"/>
  <c r="R3154" i="2"/>
  <c r="R3155" i="2"/>
  <c r="R3156" i="2"/>
  <c r="R3157" i="2"/>
  <c r="R3158" i="2"/>
  <c r="R3159" i="2"/>
  <c r="R3160" i="2"/>
  <c r="R3161" i="2"/>
  <c r="R3162" i="2"/>
  <c r="R3163" i="2"/>
  <c r="R3164" i="2"/>
  <c r="R3165" i="2"/>
  <c r="R3166" i="2"/>
  <c r="R3167" i="2"/>
  <c r="R3168" i="2"/>
  <c r="R3169" i="2"/>
  <c r="R3170" i="2"/>
  <c r="R3171" i="2"/>
  <c r="R3172" i="2"/>
  <c r="R3173" i="2"/>
  <c r="R3174" i="2"/>
  <c r="R3175" i="2"/>
  <c r="R3176" i="2"/>
  <c r="R3177" i="2"/>
  <c r="R3178" i="2"/>
  <c r="R3179" i="2"/>
  <c r="R3180" i="2"/>
  <c r="R3181" i="2"/>
  <c r="R3182" i="2"/>
  <c r="R3183" i="2"/>
  <c r="R3184" i="2"/>
  <c r="R3185" i="2"/>
  <c r="R3186" i="2"/>
  <c r="R3187" i="2"/>
  <c r="R3188" i="2"/>
  <c r="R3189" i="2"/>
  <c r="R3190" i="2"/>
  <c r="R3191" i="2"/>
  <c r="R3192" i="2"/>
  <c r="R3193" i="2"/>
  <c r="R3194" i="2"/>
  <c r="R3195" i="2"/>
  <c r="R3196" i="2"/>
  <c r="R3197" i="2"/>
  <c r="R3198" i="2"/>
  <c r="R3199" i="2"/>
  <c r="R3200" i="2"/>
  <c r="R3201" i="2"/>
  <c r="R3202" i="2"/>
  <c r="R3203" i="2"/>
  <c r="R3204" i="2"/>
  <c r="R3205" i="2"/>
  <c r="R3206" i="2"/>
  <c r="R3207" i="2"/>
  <c r="R3208" i="2"/>
  <c r="R3209" i="2"/>
  <c r="R3210" i="2"/>
  <c r="R3211" i="2"/>
  <c r="R3212" i="2"/>
  <c r="R3213" i="2"/>
  <c r="R3214" i="2"/>
  <c r="R3215" i="2"/>
  <c r="R3216" i="2"/>
  <c r="R3217" i="2"/>
  <c r="R3218" i="2"/>
  <c r="R3219" i="2"/>
  <c r="R3220" i="2"/>
  <c r="R3221" i="2"/>
  <c r="R3222" i="2"/>
  <c r="R3223" i="2"/>
  <c r="R3224" i="2"/>
  <c r="R3225" i="2"/>
  <c r="R3226" i="2"/>
  <c r="R3227" i="2"/>
  <c r="R3228" i="2"/>
  <c r="R3229" i="2"/>
  <c r="R3230" i="2"/>
  <c r="R3231" i="2"/>
  <c r="R3232" i="2"/>
  <c r="R3233" i="2"/>
  <c r="R3234" i="2"/>
  <c r="R3235" i="2"/>
  <c r="R3236" i="2"/>
  <c r="R3237" i="2"/>
  <c r="R3238" i="2"/>
  <c r="R3239" i="2"/>
  <c r="R3240" i="2"/>
  <c r="R3241" i="2"/>
  <c r="R3242" i="2"/>
  <c r="R3243" i="2"/>
  <c r="R3244" i="2"/>
  <c r="R3245" i="2"/>
  <c r="R3246" i="2"/>
  <c r="R3247" i="2"/>
  <c r="R3248" i="2"/>
  <c r="R3249" i="2"/>
  <c r="R3250" i="2"/>
  <c r="R3251" i="2"/>
  <c r="R3252" i="2"/>
  <c r="R3253" i="2"/>
  <c r="R3254" i="2"/>
  <c r="R3255" i="2"/>
  <c r="R3256" i="2"/>
  <c r="R3257" i="2"/>
  <c r="R3258" i="2"/>
  <c r="R3259" i="2"/>
  <c r="R3260" i="2"/>
  <c r="R3261" i="2"/>
  <c r="R3262" i="2"/>
  <c r="R3263" i="2"/>
  <c r="R3264" i="2"/>
  <c r="R3265" i="2"/>
  <c r="R3266" i="2"/>
  <c r="R3267" i="2"/>
  <c r="R3268" i="2"/>
  <c r="R3269" i="2"/>
  <c r="R3270" i="2"/>
  <c r="R3271" i="2"/>
  <c r="R3272" i="2"/>
  <c r="R3273" i="2"/>
  <c r="R3274" i="2"/>
  <c r="R3275" i="2"/>
  <c r="R3276" i="2"/>
  <c r="R3277" i="2"/>
  <c r="R3278" i="2"/>
  <c r="R3279" i="2"/>
  <c r="R3280" i="2"/>
  <c r="R3281" i="2"/>
  <c r="R3282" i="2"/>
  <c r="R3283" i="2"/>
  <c r="R3284" i="2"/>
  <c r="R3285" i="2"/>
  <c r="R3286" i="2"/>
  <c r="R3287" i="2"/>
  <c r="R3288" i="2"/>
  <c r="R3289" i="2"/>
  <c r="R3290" i="2"/>
  <c r="R3291" i="2"/>
  <c r="R3292" i="2"/>
  <c r="R3293" i="2"/>
  <c r="R3294" i="2"/>
  <c r="R3295" i="2"/>
  <c r="R3296" i="2"/>
  <c r="R3297" i="2"/>
  <c r="R3298" i="2"/>
  <c r="R3299" i="2"/>
  <c r="R3300" i="2"/>
  <c r="R3301" i="2"/>
  <c r="R3302" i="2"/>
  <c r="R3303" i="2"/>
  <c r="R3304" i="2"/>
  <c r="R3305" i="2"/>
  <c r="R3306" i="2"/>
  <c r="R3307" i="2"/>
  <c r="R3308" i="2"/>
  <c r="R3309" i="2"/>
  <c r="R3310" i="2"/>
  <c r="R3311" i="2"/>
  <c r="R3312" i="2"/>
  <c r="R3313" i="2"/>
  <c r="R3314" i="2"/>
  <c r="R3315" i="2"/>
  <c r="R3316" i="2"/>
  <c r="R3317" i="2"/>
  <c r="R3318" i="2"/>
  <c r="R3319" i="2"/>
  <c r="R3320" i="2"/>
  <c r="R3321" i="2"/>
  <c r="R3322" i="2"/>
  <c r="R3323" i="2"/>
  <c r="R3324" i="2"/>
  <c r="R3325" i="2"/>
  <c r="R3326" i="2"/>
  <c r="R3327" i="2"/>
  <c r="R3328" i="2"/>
  <c r="R3329" i="2"/>
  <c r="R3330" i="2"/>
  <c r="R3331" i="2"/>
  <c r="R3332" i="2"/>
  <c r="R3333" i="2"/>
  <c r="R3334" i="2"/>
  <c r="R3335" i="2"/>
  <c r="R3336" i="2"/>
  <c r="R3337" i="2"/>
  <c r="R3338" i="2"/>
  <c r="R3339" i="2"/>
  <c r="R3340" i="2"/>
  <c r="R3341" i="2"/>
  <c r="R3342" i="2"/>
  <c r="R3343" i="2"/>
  <c r="R3344" i="2"/>
  <c r="R3345" i="2"/>
  <c r="R3346" i="2"/>
  <c r="R3347" i="2"/>
  <c r="R3348" i="2"/>
  <c r="R3349" i="2"/>
  <c r="R3350" i="2"/>
  <c r="R3351" i="2"/>
  <c r="R3352" i="2"/>
  <c r="R3353" i="2"/>
  <c r="R3354" i="2"/>
  <c r="R3355" i="2"/>
  <c r="R3356" i="2"/>
  <c r="R3357" i="2"/>
  <c r="R3358" i="2"/>
  <c r="R3359" i="2"/>
  <c r="R3360" i="2"/>
  <c r="R3361" i="2"/>
  <c r="R3362" i="2"/>
  <c r="R3363" i="2"/>
  <c r="R3364" i="2"/>
  <c r="R3365" i="2"/>
  <c r="R3366" i="2"/>
  <c r="R3367" i="2"/>
  <c r="R3368" i="2"/>
  <c r="R3369" i="2"/>
  <c r="R3370" i="2"/>
  <c r="R3371" i="2"/>
  <c r="R3372" i="2"/>
  <c r="R3373" i="2"/>
  <c r="R3374" i="2"/>
  <c r="R3375" i="2"/>
  <c r="R3376" i="2"/>
  <c r="R3377" i="2"/>
  <c r="R3378" i="2"/>
  <c r="R3379" i="2"/>
  <c r="R3380" i="2"/>
  <c r="R3381" i="2"/>
  <c r="R3382" i="2"/>
  <c r="R3383" i="2"/>
  <c r="R3384" i="2"/>
  <c r="R3385" i="2"/>
  <c r="R3386" i="2"/>
  <c r="R3387" i="2"/>
  <c r="R3388" i="2"/>
  <c r="R3389" i="2"/>
  <c r="R3390" i="2"/>
  <c r="R3391" i="2"/>
  <c r="R3392" i="2"/>
  <c r="R3393" i="2"/>
  <c r="R3394" i="2"/>
  <c r="R3395" i="2"/>
  <c r="R3396" i="2"/>
  <c r="R3397" i="2"/>
  <c r="R3398" i="2"/>
  <c r="R3399" i="2"/>
  <c r="R3400" i="2"/>
  <c r="R3401" i="2"/>
  <c r="R3402" i="2"/>
  <c r="R3403" i="2"/>
  <c r="R3404" i="2"/>
  <c r="R3405" i="2"/>
  <c r="R3406" i="2"/>
  <c r="R3407" i="2"/>
  <c r="R3408" i="2"/>
  <c r="R3409" i="2"/>
  <c r="R3410" i="2"/>
  <c r="R3411" i="2"/>
  <c r="R3412" i="2"/>
  <c r="R3413" i="2"/>
  <c r="R3414" i="2"/>
  <c r="R3415" i="2"/>
  <c r="R3416" i="2"/>
  <c r="R3417" i="2"/>
  <c r="R3418" i="2"/>
  <c r="R3419" i="2"/>
  <c r="R3420" i="2"/>
  <c r="R3421" i="2"/>
  <c r="R3422" i="2"/>
  <c r="R3423" i="2"/>
  <c r="R3424" i="2"/>
  <c r="R3425" i="2"/>
  <c r="R3426" i="2"/>
  <c r="R3427" i="2"/>
  <c r="R3428" i="2"/>
  <c r="R3429" i="2"/>
  <c r="R3430" i="2"/>
  <c r="R3431" i="2"/>
  <c r="R3432" i="2"/>
  <c r="R3433" i="2"/>
  <c r="R3434" i="2"/>
  <c r="R3435" i="2"/>
  <c r="R3436" i="2"/>
  <c r="R3437" i="2"/>
  <c r="R3438" i="2"/>
  <c r="R3439" i="2"/>
  <c r="R3440" i="2"/>
  <c r="R3441" i="2"/>
  <c r="R3442" i="2"/>
  <c r="R3443" i="2"/>
  <c r="R3444" i="2"/>
  <c r="R3445" i="2"/>
  <c r="R3446" i="2"/>
  <c r="R3447" i="2"/>
  <c r="R3448" i="2"/>
  <c r="R3449" i="2"/>
  <c r="R3450" i="2"/>
  <c r="R3451" i="2"/>
  <c r="R3452" i="2"/>
  <c r="R3453" i="2"/>
  <c r="R3454" i="2"/>
  <c r="R3455" i="2"/>
  <c r="R3456" i="2"/>
  <c r="R3457" i="2"/>
  <c r="R3458" i="2"/>
  <c r="R3459" i="2"/>
  <c r="R3460" i="2"/>
  <c r="R3461" i="2"/>
  <c r="R3462" i="2"/>
  <c r="R3463" i="2"/>
  <c r="R3464" i="2"/>
  <c r="R3465" i="2"/>
  <c r="R3466" i="2"/>
  <c r="R3467" i="2"/>
  <c r="R3468" i="2"/>
  <c r="R3469" i="2"/>
  <c r="R3470" i="2"/>
  <c r="R3471" i="2"/>
  <c r="R3472" i="2"/>
  <c r="R3473" i="2"/>
  <c r="R3474" i="2"/>
  <c r="R3475" i="2"/>
  <c r="R3476" i="2"/>
  <c r="R3477" i="2"/>
  <c r="R3478" i="2"/>
  <c r="R3479" i="2"/>
  <c r="R3480" i="2"/>
  <c r="R3481" i="2"/>
  <c r="R3482" i="2"/>
  <c r="R3483" i="2"/>
  <c r="R3484" i="2"/>
  <c r="R3485" i="2"/>
  <c r="R3486" i="2"/>
  <c r="R3487" i="2"/>
  <c r="R3488" i="2"/>
  <c r="R3489" i="2"/>
  <c r="R3490" i="2"/>
  <c r="R3491" i="2"/>
  <c r="R3492" i="2"/>
  <c r="R3493" i="2"/>
  <c r="R3494" i="2"/>
  <c r="R3495" i="2"/>
  <c r="R3496" i="2"/>
  <c r="R3497" i="2"/>
  <c r="R3498" i="2"/>
  <c r="R3499" i="2"/>
  <c r="R3500" i="2"/>
  <c r="R3501" i="2"/>
  <c r="R3502" i="2"/>
  <c r="R3503" i="2"/>
  <c r="R3504" i="2"/>
  <c r="R3505" i="2"/>
  <c r="R3506" i="2"/>
  <c r="R3507" i="2"/>
  <c r="R3508" i="2"/>
  <c r="R3509" i="2"/>
  <c r="R3510" i="2"/>
  <c r="R3511" i="2"/>
  <c r="R3512" i="2"/>
  <c r="R3513" i="2"/>
  <c r="R3514" i="2"/>
  <c r="R3515" i="2"/>
  <c r="R3516" i="2"/>
  <c r="R3517" i="2"/>
  <c r="R3518" i="2"/>
  <c r="R3519" i="2"/>
  <c r="R3520" i="2"/>
  <c r="R3521" i="2"/>
  <c r="R3522" i="2"/>
  <c r="R3523" i="2"/>
  <c r="R3524" i="2"/>
  <c r="R3525" i="2"/>
  <c r="R3526" i="2"/>
  <c r="R3527" i="2"/>
  <c r="R3528" i="2"/>
  <c r="R3529" i="2"/>
  <c r="R3530" i="2"/>
  <c r="R3531" i="2"/>
  <c r="R3532" i="2"/>
  <c r="R3533" i="2"/>
  <c r="R3534" i="2"/>
  <c r="R3535" i="2"/>
  <c r="R3536" i="2"/>
  <c r="R3537" i="2"/>
  <c r="R3538" i="2"/>
  <c r="R3539" i="2"/>
  <c r="R3540" i="2"/>
  <c r="R3541" i="2"/>
  <c r="R3542" i="2"/>
  <c r="R3543" i="2"/>
  <c r="R3544" i="2"/>
  <c r="R3545" i="2"/>
  <c r="R3546" i="2"/>
  <c r="R3547" i="2"/>
  <c r="R3548" i="2"/>
  <c r="R3549" i="2"/>
  <c r="R3550" i="2"/>
  <c r="R3551" i="2"/>
  <c r="R3552" i="2"/>
  <c r="R3553" i="2"/>
  <c r="R3554" i="2"/>
  <c r="R3555" i="2"/>
  <c r="R3556" i="2"/>
  <c r="R3557" i="2"/>
  <c r="R3558" i="2"/>
  <c r="R3559" i="2"/>
  <c r="R3560" i="2"/>
  <c r="R3561" i="2"/>
  <c r="R3562" i="2"/>
  <c r="R3563" i="2"/>
  <c r="R3564" i="2"/>
  <c r="R3565" i="2"/>
  <c r="R3566" i="2"/>
  <c r="R3567" i="2"/>
  <c r="R3568" i="2"/>
  <c r="R3569" i="2"/>
  <c r="R3570" i="2"/>
  <c r="R3571" i="2"/>
  <c r="R3572" i="2"/>
  <c r="R3573" i="2"/>
  <c r="R3574" i="2"/>
  <c r="R3575" i="2"/>
  <c r="R3576" i="2"/>
  <c r="R3577" i="2"/>
  <c r="R3578" i="2"/>
  <c r="R3579" i="2"/>
  <c r="R3580" i="2"/>
  <c r="R3581" i="2"/>
  <c r="R3582" i="2"/>
  <c r="R3583" i="2"/>
  <c r="R3584" i="2"/>
  <c r="R3585" i="2"/>
  <c r="R3586" i="2"/>
  <c r="R3587" i="2"/>
  <c r="R3588" i="2"/>
  <c r="R3589" i="2"/>
  <c r="R3590" i="2"/>
  <c r="R3591" i="2"/>
  <c r="R3592" i="2"/>
  <c r="R3593" i="2"/>
  <c r="R3594" i="2"/>
  <c r="R3595" i="2"/>
  <c r="R3596" i="2"/>
  <c r="R3597" i="2"/>
  <c r="R3598" i="2"/>
  <c r="R3599" i="2"/>
  <c r="R3600" i="2"/>
  <c r="R3601" i="2"/>
  <c r="R3602" i="2"/>
  <c r="R3603" i="2"/>
  <c r="R3604" i="2"/>
  <c r="R3605" i="2"/>
  <c r="R3606" i="2"/>
  <c r="R3607" i="2"/>
  <c r="R3608" i="2"/>
  <c r="R3609" i="2"/>
  <c r="R3610" i="2"/>
  <c r="R3611" i="2"/>
  <c r="R3612" i="2"/>
  <c r="R3613" i="2"/>
  <c r="R3614" i="2"/>
  <c r="R3615" i="2"/>
  <c r="R3616" i="2"/>
  <c r="R3617" i="2"/>
  <c r="R3618" i="2"/>
  <c r="R3619" i="2"/>
  <c r="R3620" i="2"/>
  <c r="R3621" i="2"/>
  <c r="R3622" i="2"/>
  <c r="R3623" i="2"/>
  <c r="R3624" i="2"/>
  <c r="R3625" i="2"/>
  <c r="R3626" i="2"/>
  <c r="R3627" i="2"/>
  <c r="R3628" i="2"/>
  <c r="R3629" i="2"/>
  <c r="R3630" i="2"/>
  <c r="R3631" i="2"/>
  <c r="R3632" i="2"/>
  <c r="R3633" i="2"/>
  <c r="R3634" i="2"/>
  <c r="R3635" i="2"/>
  <c r="R3636" i="2"/>
  <c r="R3637" i="2"/>
  <c r="R3638" i="2"/>
  <c r="R3639" i="2"/>
  <c r="R3640" i="2"/>
  <c r="R3641" i="2"/>
  <c r="R3642" i="2"/>
  <c r="R3643" i="2"/>
  <c r="R3644" i="2"/>
  <c r="R3645" i="2"/>
  <c r="R3646" i="2"/>
  <c r="R3647" i="2"/>
  <c r="R3648" i="2"/>
  <c r="R3649" i="2"/>
  <c r="R3650" i="2"/>
  <c r="R3651" i="2"/>
  <c r="R3652" i="2"/>
  <c r="R3653" i="2"/>
  <c r="R3654" i="2"/>
  <c r="R3655" i="2"/>
  <c r="R3656" i="2"/>
  <c r="R3657" i="2"/>
  <c r="R3658" i="2"/>
  <c r="R3659" i="2"/>
  <c r="R3660" i="2"/>
  <c r="R3661" i="2"/>
  <c r="R3662" i="2"/>
  <c r="R3663" i="2"/>
  <c r="R3664" i="2"/>
  <c r="R3665" i="2"/>
  <c r="R3666" i="2"/>
  <c r="R3667" i="2"/>
  <c r="R3668" i="2"/>
  <c r="R3669" i="2"/>
  <c r="R3670" i="2"/>
  <c r="R3671" i="2"/>
  <c r="R3672" i="2"/>
  <c r="R3673" i="2"/>
  <c r="R3674" i="2"/>
  <c r="R3675" i="2"/>
  <c r="R3676" i="2"/>
  <c r="R3677" i="2"/>
  <c r="R3678" i="2"/>
  <c r="R3679" i="2"/>
  <c r="R3680" i="2"/>
  <c r="R3681" i="2"/>
  <c r="R3682" i="2"/>
  <c r="R3683" i="2"/>
  <c r="R3684" i="2"/>
  <c r="R3685" i="2"/>
  <c r="R3686" i="2"/>
  <c r="R3687" i="2"/>
  <c r="R3688" i="2"/>
  <c r="R3689" i="2"/>
  <c r="R3690" i="2"/>
  <c r="R3691" i="2"/>
  <c r="R3692" i="2"/>
  <c r="R3693" i="2"/>
  <c r="R3694" i="2"/>
  <c r="R3695" i="2"/>
  <c r="R3696" i="2"/>
  <c r="R3697" i="2"/>
  <c r="R3698" i="2"/>
  <c r="R3699" i="2"/>
  <c r="R3700" i="2"/>
  <c r="R3701" i="2"/>
  <c r="R3702" i="2"/>
  <c r="R3703" i="2"/>
  <c r="R3704" i="2"/>
  <c r="R3705" i="2"/>
  <c r="R3706" i="2"/>
  <c r="R3707" i="2"/>
  <c r="R3708" i="2"/>
  <c r="R3709" i="2"/>
  <c r="R3710" i="2"/>
  <c r="R3711" i="2"/>
  <c r="R3712" i="2"/>
  <c r="R3713" i="2"/>
  <c r="R3714" i="2"/>
  <c r="R3715" i="2"/>
  <c r="R3716" i="2"/>
  <c r="R3717" i="2"/>
  <c r="R3718" i="2"/>
  <c r="R3719" i="2"/>
  <c r="R3720" i="2"/>
  <c r="R3721" i="2"/>
  <c r="R3722" i="2"/>
  <c r="R3723" i="2"/>
  <c r="R3724" i="2"/>
  <c r="R3725" i="2"/>
  <c r="R3726" i="2"/>
  <c r="R3727" i="2"/>
  <c r="R3728" i="2"/>
  <c r="R3729" i="2"/>
  <c r="R3730" i="2"/>
  <c r="R3731" i="2"/>
  <c r="R3732" i="2"/>
  <c r="R3733" i="2"/>
  <c r="R3734" i="2"/>
  <c r="R3735" i="2"/>
  <c r="R3736" i="2"/>
  <c r="R3737" i="2"/>
  <c r="R3738" i="2"/>
  <c r="R3739" i="2"/>
  <c r="R3740" i="2"/>
  <c r="R3741" i="2"/>
  <c r="R3742" i="2"/>
  <c r="R3743" i="2"/>
  <c r="R3744" i="2"/>
  <c r="R3745" i="2"/>
  <c r="R3746" i="2"/>
  <c r="R3747" i="2"/>
  <c r="R3748" i="2"/>
  <c r="R3749" i="2"/>
  <c r="R3750" i="2"/>
  <c r="R3751" i="2"/>
  <c r="R3752" i="2"/>
  <c r="R3753" i="2"/>
  <c r="R3754" i="2"/>
  <c r="R3755" i="2"/>
  <c r="R3756" i="2"/>
  <c r="R3757" i="2"/>
  <c r="R3758" i="2"/>
  <c r="R3759" i="2"/>
  <c r="R3760" i="2"/>
  <c r="R3761" i="2"/>
  <c r="R3762" i="2"/>
  <c r="R3763" i="2"/>
  <c r="R3764" i="2"/>
  <c r="R3765" i="2"/>
  <c r="R3766" i="2"/>
  <c r="R3767" i="2"/>
  <c r="R3768" i="2"/>
  <c r="R3769" i="2"/>
  <c r="R3770" i="2"/>
  <c r="R3771" i="2"/>
  <c r="R3772" i="2"/>
  <c r="R3773" i="2"/>
  <c r="R3774" i="2"/>
  <c r="R3775" i="2"/>
  <c r="R3776" i="2"/>
  <c r="R3777" i="2"/>
  <c r="R3778" i="2"/>
  <c r="R3779" i="2"/>
  <c r="R3780" i="2"/>
  <c r="R3781" i="2"/>
  <c r="R3782" i="2"/>
  <c r="R3783" i="2"/>
  <c r="R3784" i="2"/>
  <c r="R3785" i="2"/>
  <c r="R3786" i="2"/>
  <c r="R3787" i="2"/>
  <c r="R3788" i="2"/>
  <c r="R3789" i="2"/>
  <c r="R3790" i="2"/>
  <c r="R3791" i="2"/>
  <c r="R3792" i="2"/>
  <c r="R3793" i="2"/>
  <c r="R3794" i="2"/>
  <c r="R3795" i="2"/>
  <c r="R3796" i="2"/>
  <c r="R3797" i="2"/>
  <c r="R3798" i="2"/>
  <c r="R3799" i="2"/>
  <c r="R3800" i="2"/>
  <c r="R3801" i="2"/>
  <c r="R3802" i="2"/>
  <c r="R3803" i="2"/>
  <c r="R3804" i="2"/>
  <c r="R3805" i="2"/>
  <c r="R3806" i="2"/>
  <c r="R3807" i="2"/>
  <c r="R3808" i="2"/>
  <c r="R3809" i="2"/>
  <c r="R3810" i="2"/>
  <c r="R3811" i="2"/>
  <c r="R3812" i="2"/>
  <c r="R3813" i="2"/>
  <c r="R3814" i="2"/>
  <c r="R3815" i="2"/>
  <c r="R3816" i="2"/>
  <c r="R3817" i="2"/>
  <c r="R3818" i="2"/>
  <c r="R3819" i="2"/>
  <c r="R3820" i="2"/>
  <c r="R3821" i="2"/>
  <c r="R3822" i="2"/>
  <c r="R3823" i="2"/>
  <c r="R3824" i="2"/>
  <c r="R3825" i="2"/>
  <c r="R3826" i="2"/>
  <c r="R3827" i="2"/>
  <c r="R3828" i="2"/>
  <c r="R3829" i="2"/>
  <c r="R3830" i="2"/>
  <c r="R3831" i="2"/>
  <c r="R3832" i="2"/>
  <c r="R3833" i="2"/>
  <c r="R3834" i="2"/>
  <c r="R3835" i="2"/>
  <c r="R3836" i="2"/>
  <c r="R3837" i="2"/>
  <c r="R3838" i="2"/>
  <c r="R3839" i="2"/>
  <c r="R3840" i="2"/>
  <c r="R3841" i="2"/>
  <c r="R3842" i="2"/>
  <c r="R3843" i="2"/>
  <c r="R3844" i="2"/>
  <c r="R3845" i="2"/>
  <c r="R3846" i="2"/>
  <c r="R3847" i="2"/>
  <c r="R3848" i="2"/>
  <c r="R3849" i="2"/>
  <c r="R3850" i="2"/>
  <c r="R3851" i="2"/>
  <c r="R3852" i="2"/>
  <c r="R3853" i="2"/>
  <c r="R3854" i="2"/>
  <c r="R3855" i="2"/>
  <c r="R3856" i="2"/>
  <c r="R3857" i="2"/>
  <c r="R3858" i="2"/>
  <c r="R3859" i="2"/>
  <c r="R3860" i="2"/>
  <c r="R3861" i="2"/>
  <c r="R3862" i="2"/>
  <c r="R3863" i="2"/>
  <c r="R3864" i="2"/>
  <c r="R3865" i="2"/>
  <c r="R3866" i="2"/>
  <c r="R3867" i="2"/>
  <c r="R3868" i="2"/>
  <c r="R3869" i="2"/>
  <c r="R3870" i="2"/>
  <c r="R3871" i="2"/>
  <c r="R3872" i="2"/>
  <c r="R3873" i="2"/>
  <c r="R3874" i="2"/>
  <c r="R3875" i="2"/>
  <c r="R3876" i="2"/>
  <c r="R3877" i="2"/>
  <c r="R3878" i="2"/>
  <c r="R3879" i="2"/>
  <c r="R3880" i="2"/>
  <c r="R3881" i="2"/>
  <c r="R3882" i="2"/>
  <c r="R3883" i="2"/>
  <c r="R3884" i="2"/>
  <c r="R3885" i="2"/>
  <c r="R3886" i="2"/>
  <c r="R3887" i="2"/>
  <c r="R3888" i="2"/>
  <c r="R3889" i="2"/>
  <c r="R3890" i="2"/>
  <c r="R3891" i="2"/>
  <c r="R3892" i="2"/>
  <c r="R3893" i="2"/>
  <c r="R3894" i="2"/>
  <c r="R3895" i="2"/>
  <c r="R3896" i="2"/>
  <c r="R3897" i="2"/>
  <c r="R3898" i="2"/>
  <c r="R3899" i="2"/>
  <c r="R3900" i="2"/>
  <c r="R3901" i="2"/>
  <c r="R3902" i="2"/>
  <c r="R3903" i="2"/>
  <c r="R3904" i="2"/>
  <c r="R3905" i="2"/>
  <c r="R3906" i="2"/>
  <c r="R3907" i="2"/>
  <c r="R3908" i="2"/>
  <c r="R3909" i="2"/>
  <c r="R3910" i="2"/>
  <c r="R3911" i="2"/>
  <c r="R3912" i="2"/>
  <c r="R3913" i="2"/>
  <c r="R3914" i="2"/>
  <c r="R3915" i="2"/>
  <c r="R3916" i="2"/>
  <c r="R3917" i="2"/>
  <c r="R3918" i="2"/>
  <c r="R3919" i="2"/>
  <c r="R3920" i="2"/>
  <c r="R3921" i="2"/>
  <c r="R3922" i="2"/>
  <c r="R3923" i="2"/>
  <c r="R3924" i="2"/>
  <c r="R3925" i="2"/>
  <c r="R3926" i="2"/>
  <c r="R3927" i="2"/>
  <c r="R3928" i="2"/>
  <c r="R3929" i="2"/>
  <c r="R3930" i="2"/>
  <c r="R3931" i="2"/>
  <c r="R3932" i="2"/>
  <c r="R3933" i="2"/>
  <c r="R3934" i="2"/>
  <c r="R3935" i="2"/>
  <c r="R3936" i="2"/>
  <c r="R3937" i="2"/>
  <c r="R3938" i="2"/>
  <c r="R3939" i="2"/>
  <c r="R3940" i="2"/>
  <c r="R3941" i="2"/>
  <c r="R3942" i="2"/>
  <c r="R3943" i="2"/>
  <c r="R3944" i="2"/>
  <c r="R3945" i="2"/>
  <c r="R3946" i="2"/>
  <c r="R3947" i="2"/>
  <c r="R3948" i="2"/>
  <c r="R3949" i="2"/>
  <c r="R3950" i="2"/>
  <c r="R3951" i="2"/>
  <c r="R3952" i="2"/>
  <c r="R3953" i="2"/>
  <c r="R3954" i="2"/>
  <c r="R3955" i="2"/>
  <c r="R3956" i="2"/>
  <c r="R3957" i="2"/>
  <c r="R3958" i="2"/>
  <c r="R3959" i="2"/>
  <c r="R3960" i="2"/>
  <c r="R3961" i="2"/>
  <c r="R3962" i="2"/>
  <c r="R3963" i="2"/>
  <c r="R3964" i="2"/>
  <c r="R3965" i="2"/>
  <c r="R3966" i="2"/>
  <c r="R3967" i="2"/>
  <c r="R3968" i="2"/>
  <c r="R3969" i="2"/>
  <c r="R3970" i="2"/>
  <c r="R3971" i="2"/>
  <c r="R3972" i="2"/>
  <c r="R3973" i="2"/>
  <c r="R3974" i="2"/>
  <c r="R3975" i="2"/>
  <c r="R3976" i="2"/>
  <c r="R3977" i="2"/>
  <c r="R3978" i="2"/>
  <c r="R3979" i="2"/>
  <c r="R3980" i="2"/>
  <c r="R3981" i="2"/>
  <c r="R3982" i="2"/>
  <c r="R3983" i="2"/>
  <c r="R3984" i="2"/>
  <c r="R3985" i="2"/>
  <c r="R3986" i="2"/>
  <c r="R3987" i="2"/>
  <c r="R3988" i="2"/>
  <c r="R3989" i="2"/>
  <c r="R3990" i="2"/>
  <c r="R3991" i="2"/>
  <c r="R3992" i="2"/>
  <c r="R3993" i="2"/>
  <c r="R3994" i="2"/>
  <c r="R3995" i="2"/>
  <c r="R3996" i="2"/>
  <c r="R3997" i="2"/>
  <c r="R3998" i="2"/>
  <c r="R3999" i="2"/>
  <c r="R4000" i="2"/>
  <c r="R4001" i="2"/>
  <c r="R4002" i="2"/>
  <c r="R4003" i="2"/>
  <c r="R4004" i="2"/>
  <c r="R4005" i="2"/>
  <c r="R4006" i="2"/>
  <c r="R4007" i="2"/>
  <c r="R4008" i="2"/>
  <c r="R4009" i="2"/>
  <c r="R4010" i="2"/>
  <c r="R4011" i="2"/>
  <c r="R4012" i="2"/>
  <c r="R4013" i="2"/>
  <c r="R4014" i="2"/>
  <c r="R4015" i="2"/>
  <c r="R4016" i="2"/>
  <c r="R4017" i="2"/>
  <c r="R4018" i="2"/>
  <c r="R4019" i="2"/>
  <c r="R4020" i="2"/>
  <c r="R4021" i="2"/>
  <c r="R4022" i="2"/>
  <c r="R4023" i="2"/>
  <c r="R4024" i="2"/>
  <c r="R4025" i="2"/>
  <c r="R4026" i="2"/>
  <c r="R4027" i="2"/>
  <c r="R4028" i="2"/>
  <c r="R4029" i="2"/>
  <c r="R4030" i="2"/>
  <c r="R4031" i="2"/>
  <c r="R4032" i="2"/>
  <c r="R4033" i="2"/>
  <c r="R4034" i="2"/>
  <c r="R4035" i="2"/>
  <c r="R4036" i="2"/>
  <c r="R4037" i="2"/>
  <c r="R4038" i="2"/>
  <c r="R4039" i="2"/>
  <c r="R4040" i="2"/>
  <c r="R4041" i="2"/>
  <c r="S2027" i="2"/>
  <c r="S2028" i="2"/>
  <c r="S2029" i="2"/>
  <c r="S2030" i="2"/>
  <c r="S2031" i="2"/>
  <c r="S2032" i="2"/>
  <c r="S2033" i="2"/>
  <c r="S2034" i="2"/>
  <c r="S2035" i="2"/>
  <c r="S2036" i="2"/>
  <c r="S2037" i="2"/>
  <c r="S2038" i="2"/>
  <c r="S2039" i="2"/>
  <c r="S2040" i="2"/>
  <c r="S2041" i="2"/>
  <c r="S2042" i="2"/>
  <c r="S2043" i="2"/>
  <c r="S2044" i="2"/>
  <c r="S2045" i="2"/>
  <c r="S2046" i="2"/>
  <c r="S2047" i="2"/>
  <c r="S2048" i="2"/>
  <c r="S2049" i="2"/>
  <c r="S2050" i="2"/>
  <c r="S2051" i="2"/>
  <c r="S2052" i="2"/>
  <c r="S2053" i="2"/>
  <c r="S2054" i="2"/>
  <c r="S2055" i="2"/>
  <c r="S2056" i="2"/>
  <c r="S2057" i="2"/>
  <c r="S2058" i="2"/>
  <c r="S2059" i="2"/>
  <c r="S2060" i="2"/>
  <c r="S2061" i="2"/>
  <c r="S2062" i="2"/>
  <c r="S2063" i="2"/>
  <c r="S2064" i="2"/>
  <c r="S2065" i="2"/>
  <c r="S2066" i="2"/>
  <c r="S2067" i="2"/>
  <c r="S2068" i="2"/>
  <c r="S2069" i="2"/>
  <c r="S2070" i="2"/>
  <c r="S2071" i="2"/>
  <c r="S2072" i="2"/>
  <c r="S2073" i="2"/>
  <c r="S2074" i="2"/>
  <c r="S2075" i="2"/>
  <c r="S2076" i="2"/>
  <c r="S2077" i="2"/>
  <c r="S2078" i="2"/>
  <c r="S2079" i="2"/>
  <c r="S2080" i="2"/>
  <c r="S2081" i="2"/>
  <c r="S2082" i="2"/>
  <c r="S2083" i="2"/>
  <c r="S2084" i="2"/>
  <c r="S2085" i="2"/>
  <c r="S2086" i="2"/>
  <c r="S2087" i="2"/>
  <c r="S2088" i="2"/>
  <c r="S2089" i="2"/>
  <c r="S2090" i="2"/>
  <c r="S2091" i="2"/>
  <c r="S2092" i="2"/>
  <c r="S2093" i="2"/>
  <c r="S2094" i="2"/>
  <c r="S2095" i="2"/>
  <c r="S2096" i="2"/>
  <c r="S2097" i="2"/>
  <c r="S2098" i="2"/>
  <c r="S2099" i="2"/>
  <c r="S2100" i="2"/>
  <c r="S2101" i="2"/>
  <c r="S2102" i="2"/>
  <c r="S2103" i="2"/>
  <c r="S2104" i="2"/>
  <c r="S2105" i="2"/>
  <c r="S2106" i="2"/>
  <c r="S2107" i="2"/>
  <c r="S2108" i="2"/>
  <c r="S2109" i="2"/>
  <c r="S2110" i="2"/>
  <c r="S2111" i="2"/>
  <c r="S2112" i="2"/>
  <c r="S2113" i="2"/>
  <c r="S2114" i="2"/>
  <c r="S2115" i="2"/>
  <c r="S2116" i="2"/>
  <c r="S2117" i="2"/>
  <c r="S2118" i="2"/>
  <c r="S2119" i="2"/>
  <c r="S2120" i="2"/>
  <c r="S2121" i="2"/>
  <c r="S2122" i="2"/>
  <c r="S2123" i="2"/>
  <c r="S2124" i="2"/>
  <c r="S2125" i="2"/>
  <c r="S2126" i="2"/>
  <c r="S2127" i="2"/>
  <c r="S2128" i="2"/>
  <c r="S2129" i="2"/>
  <c r="S2130" i="2"/>
  <c r="S2131" i="2"/>
  <c r="S2132" i="2"/>
  <c r="S2133" i="2"/>
  <c r="S2134" i="2"/>
  <c r="S2135" i="2"/>
  <c r="S2136" i="2"/>
  <c r="S2137" i="2"/>
  <c r="S2138" i="2"/>
  <c r="S2139" i="2"/>
  <c r="S2140" i="2"/>
  <c r="S2141" i="2"/>
  <c r="S2142" i="2"/>
  <c r="S2143" i="2"/>
  <c r="S2144" i="2"/>
  <c r="S2145" i="2"/>
  <c r="S2146" i="2"/>
  <c r="S2147" i="2"/>
  <c r="S2148" i="2"/>
  <c r="S2149" i="2"/>
  <c r="S2150" i="2"/>
  <c r="S2151" i="2"/>
  <c r="S2152" i="2"/>
  <c r="S2153" i="2"/>
  <c r="S2154" i="2"/>
  <c r="S2155" i="2"/>
  <c r="S2156" i="2"/>
  <c r="S2157" i="2"/>
  <c r="S2158" i="2"/>
  <c r="S2159" i="2"/>
  <c r="S2160" i="2"/>
  <c r="S2161" i="2"/>
  <c r="S2162" i="2"/>
  <c r="S2163" i="2"/>
  <c r="S2164" i="2"/>
  <c r="S2165" i="2"/>
  <c r="S2166" i="2"/>
  <c r="S2167" i="2"/>
  <c r="S2168" i="2"/>
  <c r="S2169" i="2"/>
  <c r="S2170" i="2"/>
  <c r="S2171" i="2"/>
  <c r="S2172" i="2"/>
  <c r="S2173" i="2"/>
  <c r="S2174" i="2"/>
  <c r="S2175" i="2"/>
  <c r="S2176" i="2"/>
  <c r="S2177" i="2"/>
  <c r="S2178" i="2"/>
  <c r="S2179" i="2"/>
  <c r="S2180" i="2"/>
  <c r="S2181" i="2"/>
  <c r="S2182" i="2"/>
  <c r="S2183" i="2"/>
  <c r="S2184" i="2"/>
  <c r="S2185" i="2"/>
  <c r="S2186" i="2"/>
  <c r="S2187" i="2"/>
  <c r="S2188" i="2"/>
  <c r="S2189" i="2"/>
  <c r="S2190" i="2"/>
  <c r="S2191" i="2"/>
  <c r="S2192" i="2"/>
  <c r="S2193" i="2"/>
  <c r="S2194" i="2"/>
  <c r="S2195" i="2"/>
  <c r="S2196" i="2"/>
  <c r="S2197" i="2"/>
  <c r="S2198" i="2"/>
  <c r="S2199" i="2"/>
  <c r="S2200" i="2"/>
  <c r="S2201" i="2"/>
  <c r="S2202" i="2"/>
  <c r="S2203" i="2"/>
  <c r="S2204" i="2"/>
  <c r="S2205" i="2"/>
  <c r="S2206" i="2"/>
  <c r="S2207" i="2"/>
  <c r="S2208" i="2"/>
  <c r="S2209" i="2"/>
  <c r="S2210" i="2"/>
  <c r="S2211" i="2"/>
  <c r="S2212" i="2"/>
  <c r="S2213" i="2"/>
  <c r="S2214" i="2"/>
  <c r="S2215" i="2"/>
  <c r="S2216" i="2"/>
  <c r="S2217" i="2"/>
  <c r="S2218" i="2"/>
  <c r="S2219" i="2"/>
  <c r="S2220" i="2"/>
  <c r="S2221" i="2"/>
  <c r="S2222" i="2"/>
  <c r="S2223" i="2"/>
  <c r="S2224" i="2"/>
  <c r="S2225" i="2"/>
  <c r="S2226" i="2"/>
  <c r="S2227" i="2"/>
  <c r="S2228" i="2"/>
  <c r="S2229" i="2"/>
  <c r="S2230" i="2"/>
  <c r="S2231" i="2"/>
  <c r="S2232" i="2"/>
  <c r="S2233" i="2"/>
  <c r="S2234" i="2"/>
  <c r="S2235" i="2"/>
  <c r="S2236" i="2"/>
  <c r="S2237" i="2"/>
  <c r="S2238" i="2"/>
  <c r="S2239" i="2"/>
  <c r="S2240" i="2"/>
  <c r="S2241" i="2"/>
  <c r="S2242" i="2"/>
  <c r="S2243" i="2"/>
  <c r="S2244" i="2"/>
  <c r="S2245" i="2"/>
  <c r="S2246" i="2"/>
  <c r="S2247" i="2"/>
  <c r="S2248" i="2"/>
  <c r="S2249" i="2"/>
  <c r="S2250" i="2"/>
  <c r="S2251" i="2"/>
  <c r="S2252" i="2"/>
  <c r="S2253" i="2"/>
  <c r="S2254" i="2"/>
  <c r="S2255" i="2"/>
  <c r="S2256" i="2"/>
  <c r="S2257" i="2"/>
  <c r="S2258" i="2"/>
  <c r="S2259" i="2"/>
  <c r="S2260" i="2"/>
  <c r="S2261" i="2"/>
  <c r="S2262" i="2"/>
  <c r="S2263" i="2"/>
  <c r="S2264" i="2"/>
  <c r="S2265" i="2"/>
  <c r="S2266" i="2"/>
  <c r="S2267" i="2"/>
  <c r="S2268" i="2"/>
  <c r="S2269" i="2"/>
  <c r="S2270" i="2"/>
  <c r="S2271" i="2"/>
  <c r="S2272" i="2"/>
  <c r="S2273" i="2"/>
  <c r="S2274" i="2"/>
  <c r="S2275" i="2"/>
  <c r="S2276" i="2"/>
  <c r="S2277" i="2"/>
  <c r="S2278" i="2"/>
  <c r="S2279" i="2"/>
  <c r="S2280" i="2"/>
  <c r="S2281" i="2"/>
  <c r="S2282" i="2"/>
  <c r="S2283" i="2"/>
  <c r="S2284" i="2"/>
  <c r="S2285" i="2"/>
  <c r="S2286" i="2"/>
  <c r="S2287" i="2"/>
  <c r="S2288" i="2"/>
  <c r="S2289" i="2"/>
  <c r="S2290" i="2"/>
  <c r="S2291" i="2"/>
  <c r="S2292" i="2"/>
  <c r="S2293" i="2"/>
  <c r="S2294" i="2"/>
  <c r="S2295" i="2"/>
  <c r="S2296" i="2"/>
  <c r="S2297" i="2"/>
  <c r="S2298" i="2"/>
  <c r="S2299" i="2"/>
  <c r="S2300" i="2"/>
  <c r="S2301" i="2"/>
  <c r="S2302" i="2"/>
  <c r="S2303" i="2"/>
  <c r="S2304" i="2"/>
  <c r="S2305" i="2"/>
  <c r="S2306" i="2"/>
  <c r="S2307" i="2"/>
  <c r="S2308" i="2"/>
  <c r="S2309" i="2"/>
  <c r="S2310" i="2"/>
  <c r="S2311" i="2"/>
  <c r="S2312" i="2"/>
  <c r="S2313" i="2"/>
  <c r="S2314" i="2"/>
  <c r="S2315" i="2"/>
  <c r="S2316" i="2"/>
  <c r="S2317" i="2"/>
  <c r="S2318" i="2"/>
  <c r="S2319" i="2"/>
  <c r="S2320" i="2"/>
  <c r="S2321" i="2"/>
  <c r="S2322" i="2"/>
  <c r="S2323" i="2"/>
  <c r="S2324" i="2"/>
  <c r="S2325" i="2"/>
  <c r="S2326" i="2"/>
  <c r="S2327" i="2"/>
  <c r="S2328" i="2"/>
  <c r="S2329" i="2"/>
  <c r="S2330" i="2"/>
  <c r="S2331" i="2"/>
  <c r="S2332" i="2"/>
  <c r="S2333" i="2"/>
  <c r="S2334" i="2"/>
  <c r="S2335" i="2"/>
  <c r="S2336" i="2"/>
  <c r="S2337" i="2"/>
  <c r="S2338" i="2"/>
  <c r="S2339" i="2"/>
  <c r="S2340" i="2"/>
  <c r="S2341" i="2"/>
  <c r="S2342" i="2"/>
  <c r="S2343" i="2"/>
  <c r="S2344" i="2"/>
  <c r="S2345" i="2"/>
  <c r="S2346" i="2"/>
  <c r="S2347" i="2"/>
  <c r="S2348" i="2"/>
  <c r="S2349" i="2"/>
  <c r="S2350" i="2"/>
  <c r="S2351" i="2"/>
  <c r="S2352" i="2"/>
  <c r="S2353" i="2"/>
  <c r="S2354" i="2"/>
  <c r="S2355" i="2"/>
  <c r="S2356" i="2"/>
  <c r="S2357" i="2"/>
  <c r="S2358" i="2"/>
  <c r="S2359" i="2"/>
  <c r="S2360" i="2"/>
  <c r="S2361" i="2"/>
  <c r="S2362" i="2"/>
  <c r="S2363" i="2"/>
  <c r="S2364" i="2"/>
  <c r="S2365" i="2"/>
  <c r="S2366" i="2"/>
  <c r="S2367" i="2"/>
  <c r="S2368" i="2"/>
  <c r="S2369" i="2"/>
  <c r="S2370" i="2"/>
  <c r="S2371" i="2"/>
  <c r="S2372" i="2"/>
  <c r="S2373" i="2"/>
  <c r="S2374" i="2"/>
  <c r="S2375" i="2"/>
  <c r="S2376" i="2"/>
  <c r="S2377" i="2"/>
  <c r="S2378" i="2"/>
  <c r="S2379" i="2"/>
  <c r="S2380" i="2"/>
  <c r="S2381" i="2"/>
  <c r="S2382" i="2"/>
  <c r="S2383" i="2"/>
  <c r="S2384" i="2"/>
  <c r="S2385" i="2"/>
  <c r="S2386" i="2"/>
  <c r="S2387" i="2"/>
  <c r="S2388" i="2"/>
  <c r="S2389" i="2"/>
  <c r="S2390" i="2"/>
  <c r="S2391" i="2"/>
  <c r="S2392" i="2"/>
  <c r="S2393" i="2"/>
  <c r="S2394" i="2"/>
  <c r="S2395" i="2"/>
  <c r="S2396" i="2"/>
  <c r="S2397" i="2"/>
  <c r="S2398" i="2"/>
  <c r="S2399" i="2"/>
  <c r="S2400" i="2"/>
  <c r="S2401" i="2"/>
  <c r="S2402" i="2"/>
  <c r="S2403" i="2"/>
  <c r="S2404" i="2"/>
  <c r="S2405" i="2"/>
  <c r="S2406" i="2"/>
  <c r="S2407" i="2"/>
  <c r="S2408" i="2"/>
  <c r="S2409" i="2"/>
  <c r="S2410" i="2"/>
  <c r="S2411" i="2"/>
  <c r="S2412" i="2"/>
  <c r="S2413" i="2"/>
  <c r="S2414" i="2"/>
  <c r="S2415" i="2"/>
  <c r="S2416" i="2"/>
  <c r="S2417" i="2"/>
  <c r="S2418" i="2"/>
  <c r="S2419" i="2"/>
  <c r="S2420" i="2"/>
  <c r="S2421" i="2"/>
  <c r="S2422" i="2"/>
  <c r="S2423" i="2"/>
  <c r="S2424" i="2"/>
  <c r="S2425" i="2"/>
  <c r="S2426" i="2"/>
  <c r="S2427" i="2"/>
  <c r="S2428" i="2"/>
  <c r="S2429" i="2"/>
  <c r="S2430" i="2"/>
  <c r="S2431" i="2"/>
  <c r="S2432" i="2"/>
  <c r="S2433" i="2"/>
  <c r="S2434" i="2"/>
  <c r="S2435" i="2"/>
  <c r="S2436" i="2"/>
  <c r="S2437" i="2"/>
  <c r="S2438" i="2"/>
  <c r="S2439" i="2"/>
  <c r="S2440" i="2"/>
  <c r="S2441" i="2"/>
  <c r="S2442" i="2"/>
  <c r="S2443" i="2"/>
  <c r="S2444" i="2"/>
  <c r="S2445" i="2"/>
  <c r="S2446" i="2"/>
  <c r="S2447" i="2"/>
  <c r="S2448" i="2"/>
  <c r="S2449" i="2"/>
  <c r="S2450" i="2"/>
  <c r="S2451" i="2"/>
  <c r="S2452" i="2"/>
  <c r="S2453" i="2"/>
  <c r="S2454" i="2"/>
  <c r="S2455" i="2"/>
  <c r="S2456" i="2"/>
  <c r="S2457" i="2"/>
  <c r="S2458" i="2"/>
  <c r="S2459" i="2"/>
  <c r="S2460" i="2"/>
  <c r="S2461" i="2"/>
  <c r="S2462" i="2"/>
  <c r="S2463" i="2"/>
  <c r="S2464" i="2"/>
  <c r="S2465" i="2"/>
  <c r="S2466" i="2"/>
  <c r="S2467" i="2"/>
  <c r="S2468" i="2"/>
  <c r="S2469" i="2"/>
  <c r="S2470" i="2"/>
  <c r="S2471" i="2"/>
  <c r="S2472" i="2"/>
  <c r="S2473" i="2"/>
  <c r="S2474" i="2"/>
  <c r="S2475" i="2"/>
  <c r="S2476" i="2"/>
  <c r="S2477" i="2"/>
  <c r="S2478" i="2"/>
  <c r="S2479" i="2"/>
  <c r="S2480" i="2"/>
  <c r="S2481" i="2"/>
  <c r="S2482" i="2"/>
  <c r="S2483" i="2"/>
  <c r="S2484" i="2"/>
  <c r="S2485" i="2"/>
  <c r="S2486" i="2"/>
  <c r="S2487" i="2"/>
  <c r="S2488" i="2"/>
  <c r="S2489" i="2"/>
  <c r="S2490" i="2"/>
  <c r="S2491" i="2"/>
  <c r="S2492" i="2"/>
  <c r="S2493" i="2"/>
  <c r="S2494" i="2"/>
  <c r="S2495" i="2"/>
  <c r="S2496" i="2"/>
  <c r="S2497" i="2"/>
  <c r="S2498" i="2"/>
  <c r="S2499" i="2"/>
  <c r="S2500" i="2"/>
  <c r="S2501" i="2"/>
  <c r="S2502" i="2"/>
  <c r="S2503" i="2"/>
  <c r="S2504" i="2"/>
  <c r="S2505" i="2"/>
  <c r="S2506" i="2"/>
  <c r="S2507" i="2"/>
  <c r="S2508" i="2"/>
  <c r="S2509" i="2"/>
  <c r="S2510" i="2"/>
  <c r="S2511" i="2"/>
  <c r="S2512" i="2"/>
  <c r="S2513" i="2"/>
  <c r="S2514" i="2"/>
  <c r="S2515" i="2"/>
  <c r="S2516" i="2"/>
  <c r="S2517" i="2"/>
  <c r="S2518" i="2"/>
  <c r="S2519" i="2"/>
  <c r="S2520" i="2"/>
  <c r="S2521" i="2"/>
  <c r="S2522" i="2"/>
  <c r="S2523" i="2"/>
  <c r="S2524" i="2"/>
  <c r="S2525" i="2"/>
  <c r="S2526" i="2"/>
  <c r="S2527" i="2"/>
  <c r="S2528" i="2"/>
  <c r="S2529" i="2"/>
  <c r="S2530" i="2"/>
  <c r="S2531" i="2"/>
  <c r="S2532" i="2"/>
  <c r="S2533" i="2"/>
  <c r="S2534" i="2"/>
  <c r="S2535" i="2"/>
  <c r="S2536" i="2"/>
  <c r="S2537" i="2"/>
  <c r="S2538" i="2"/>
  <c r="S2539" i="2"/>
  <c r="S2540" i="2"/>
  <c r="S2541" i="2"/>
  <c r="S2542" i="2"/>
  <c r="S2543" i="2"/>
  <c r="S2544" i="2"/>
  <c r="S2545" i="2"/>
  <c r="S2546" i="2"/>
  <c r="S2547" i="2"/>
  <c r="S2548" i="2"/>
  <c r="S2549" i="2"/>
  <c r="S2550" i="2"/>
  <c r="S2551" i="2"/>
  <c r="S2552" i="2"/>
  <c r="S2553" i="2"/>
  <c r="S2554" i="2"/>
  <c r="S2555" i="2"/>
  <c r="S2556" i="2"/>
  <c r="S2557" i="2"/>
  <c r="S2558" i="2"/>
  <c r="S2559" i="2"/>
  <c r="S2560" i="2"/>
  <c r="S2561" i="2"/>
  <c r="S2562" i="2"/>
  <c r="S2563" i="2"/>
  <c r="S2564" i="2"/>
  <c r="S2565" i="2"/>
  <c r="S2566" i="2"/>
  <c r="S2567" i="2"/>
  <c r="S2568" i="2"/>
  <c r="S2569" i="2"/>
  <c r="S2570" i="2"/>
  <c r="S2571" i="2"/>
  <c r="S2572" i="2"/>
  <c r="S2573" i="2"/>
  <c r="S2574" i="2"/>
  <c r="S2575" i="2"/>
  <c r="S2576" i="2"/>
  <c r="S2577" i="2"/>
  <c r="S2578" i="2"/>
  <c r="S2579" i="2"/>
  <c r="S2580" i="2"/>
  <c r="S2581" i="2"/>
  <c r="S2582" i="2"/>
  <c r="S2583" i="2"/>
  <c r="S2584" i="2"/>
  <c r="S2585" i="2"/>
  <c r="S2586" i="2"/>
  <c r="S2587" i="2"/>
  <c r="S2588" i="2"/>
  <c r="S2589" i="2"/>
  <c r="S2590" i="2"/>
  <c r="S2591" i="2"/>
  <c r="S2592" i="2"/>
  <c r="S2593" i="2"/>
  <c r="S2594" i="2"/>
  <c r="S2595" i="2"/>
  <c r="S2596" i="2"/>
  <c r="S2597" i="2"/>
  <c r="S2598" i="2"/>
  <c r="S2599" i="2"/>
  <c r="S2600" i="2"/>
  <c r="S2601" i="2"/>
  <c r="S2602" i="2"/>
  <c r="S2603" i="2"/>
  <c r="S2604" i="2"/>
  <c r="S2605" i="2"/>
  <c r="S2606" i="2"/>
  <c r="S2607" i="2"/>
  <c r="S2608" i="2"/>
  <c r="S2609" i="2"/>
  <c r="S2610" i="2"/>
  <c r="S2611" i="2"/>
  <c r="S2612" i="2"/>
  <c r="S2613" i="2"/>
  <c r="S2614" i="2"/>
  <c r="S2615" i="2"/>
  <c r="S2616" i="2"/>
  <c r="S2617" i="2"/>
  <c r="S2618" i="2"/>
  <c r="S2619" i="2"/>
  <c r="S2620" i="2"/>
  <c r="S2621" i="2"/>
  <c r="S2622" i="2"/>
  <c r="S2623" i="2"/>
  <c r="S2624" i="2"/>
  <c r="S2625" i="2"/>
  <c r="S2626" i="2"/>
  <c r="S2627" i="2"/>
  <c r="S2628" i="2"/>
  <c r="S2629" i="2"/>
  <c r="S2630" i="2"/>
  <c r="S2631" i="2"/>
  <c r="S2632" i="2"/>
  <c r="S2633" i="2"/>
  <c r="S2634" i="2"/>
  <c r="S2635" i="2"/>
  <c r="S2636" i="2"/>
  <c r="S2637" i="2"/>
  <c r="S2638" i="2"/>
  <c r="S2639" i="2"/>
  <c r="S2640" i="2"/>
  <c r="S2641" i="2"/>
  <c r="S2642" i="2"/>
  <c r="S2643" i="2"/>
  <c r="S2644" i="2"/>
  <c r="S2645" i="2"/>
  <c r="S2646" i="2"/>
  <c r="S2647" i="2"/>
  <c r="S2648" i="2"/>
  <c r="S2649" i="2"/>
  <c r="S2650" i="2"/>
  <c r="S2651" i="2"/>
  <c r="S2652" i="2"/>
  <c r="S2653" i="2"/>
  <c r="S2654" i="2"/>
  <c r="S2655" i="2"/>
  <c r="S2656" i="2"/>
  <c r="S2657" i="2"/>
  <c r="S2658" i="2"/>
  <c r="S2659" i="2"/>
  <c r="S2660" i="2"/>
  <c r="S2661" i="2"/>
  <c r="S2662" i="2"/>
  <c r="S2663" i="2"/>
  <c r="S2664" i="2"/>
  <c r="S2665" i="2"/>
  <c r="S2666" i="2"/>
  <c r="S2667" i="2"/>
  <c r="S2668" i="2"/>
  <c r="S2669" i="2"/>
  <c r="S2670" i="2"/>
  <c r="S2671" i="2"/>
  <c r="S2672" i="2"/>
  <c r="S2673" i="2"/>
  <c r="S2674" i="2"/>
  <c r="S2675" i="2"/>
  <c r="S2676" i="2"/>
  <c r="S2677" i="2"/>
  <c r="S2678" i="2"/>
  <c r="S2679" i="2"/>
  <c r="S2680" i="2"/>
  <c r="S2681" i="2"/>
  <c r="S2682" i="2"/>
  <c r="S2683" i="2"/>
  <c r="S2684" i="2"/>
  <c r="S2685" i="2"/>
  <c r="S2686" i="2"/>
  <c r="S2687" i="2"/>
  <c r="S2688" i="2"/>
  <c r="S2689" i="2"/>
  <c r="S2690" i="2"/>
  <c r="S2691" i="2"/>
  <c r="S2692" i="2"/>
  <c r="S2693" i="2"/>
  <c r="S2694" i="2"/>
  <c r="S2695" i="2"/>
  <c r="S2696" i="2"/>
  <c r="S2697" i="2"/>
  <c r="S2698" i="2"/>
  <c r="S2699" i="2"/>
  <c r="S2700" i="2"/>
  <c r="S2701" i="2"/>
  <c r="S2702" i="2"/>
  <c r="S2703" i="2"/>
  <c r="S2704" i="2"/>
  <c r="S2705" i="2"/>
  <c r="S2706" i="2"/>
  <c r="S2707" i="2"/>
  <c r="S2708" i="2"/>
  <c r="S2709" i="2"/>
  <c r="S2710" i="2"/>
  <c r="S2711" i="2"/>
  <c r="S2712" i="2"/>
  <c r="S2713" i="2"/>
  <c r="S2714" i="2"/>
  <c r="S2715" i="2"/>
  <c r="S2716" i="2"/>
  <c r="S2717" i="2"/>
  <c r="S2718" i="2"/>
  <c r="S2719" i="2"/>
  <c r="S2720" i="2"/>
  <c r="S2721" i="2"/>
  <c r="S2722" i="2"/>
  <c r="S2723" i="2"/>
  <c r="S2724" i="2"/>
  <c r="S2725" i="2"/>
  <c r="S2726" i="2"/>
  <c r="S2727" i="2"/>
  <c r="S2728" i="2"/>
  <c r="S2729" i="2"/>
  <c r="S2730" i="2"/>
  <c r="S2731" i="2"/>
  <c r="S2732" i="2"/>
  <c r="S2733" i="2"/>
  <c r="S2734" i="2"/>
  <c r="S2735" i="2"/>
  <c r="S2736" i="2"/>
  <c r="S2737" i="2"/>
  <c r="S2738" i="2"/>
  <c r="S2739" i="2"/>
  <c r="S2740" i="2"/>
  <c r="S2741" i="2"/>
  <c r="S2742" i="2"/>
  <c r="S2743" i="2"/>
  <c r="S2744" i="2"/>
  <c r="S2745" i="2"/>
  <c r="S2746" i="2"/>
  <c r="S2747" i="2"/>
  <c r="S2748" i="2"/>
  <c r="S2749" i="2"/>
  <c r="S2750" i="2"/>
  <c r="S2751" i="2"/>
  <c r="S2752" i="2"/>
  <c r="S2753" i="2"/>
  <c r="S2754" i="2"/>
  <c r="S2755" i="2"/>
  <c r="S2756" i="2"/>
  <c r="S2757" i="2"/>
  <c r="S2758" i="2"/>
  <c r="S2759" i="2"/>
  <c r="S2760" i="2"/>
  <c r="S2761" i="2"/>
  <c r="S2762" i="2"/>
  <c r="S2763" i="2"/>
  <c r="S2764" i="2"/>
  <c r="S2765" i="2"/>
  <c r="S2766" i="2"/>
  <c r="S2767" i="2"/>
  <c r="S2768" i="2"/>
  <c r="S2769" i="2"/>
  <c r="S2770" i="2"/>
  <c r="S2771" i="2"/>
  <c r="S2772" i="2"/>
  <c r="S2773" i="2"/>
  <c r="S2774" i="2"/>
  <c r="S2775" i="2"/>
  <c r="S2776" i="2"/>
  <c r="S2777" i="2"/>
  <c r="S2778" i="2"/>
  <c r="S2779" i="2"/>
  <c r="S2780" i="2"/>
  <c r="S2781" i="2"/>
  <c r="S2782" i="2"/>
  <c r="S2783" i="2"/>
  <c r="S2784" i="2"/>
  <c r="S2785" i="2"/>
  <c r="S2786" i="2"/>
  <c r="S2787" i="2"/>
  <c r="S2788" i="2"/>
  <c r="S2789" i="2"/>
  <c r="S2790" i="2"/>
  <c r="S2791" i="2"/>
  <c r="S2792" i="2"/>
  <c r="S2793" i="2"/>
  <c r="S2794" i="2"/>
  <c r="S2795" i="2"/>
  <c r="S2796" i="2"/>
  <c r="S2797" i="2"/>
  <c r="S2798" i="2"/>
  <c r="S2799" i="2"/>
  <c r="S2800" i="2"/>
  <c r="S2801" i="2"/>
  <c r="S2802" i="2"/>
  <c r="S2803" i="2"/>
  <c r="S2804" i="2"/>
  <c r="S2805" i="2"/>
  <c r="S2806" i="2"/>
  <c r="S2807" i="2"/>
  <c r="S2808" i="2"/>
  <c r="S2809" i="2"/>
  <c r="S2810" i="2"/>
  <c r="S2811" i="2"/>
  <c r="S2812" i="2"/>
  <c r="S2813" i="2"/>
  <c r="S2814" i="2"/>
  <c r="S2815" i="2"/>
  <c r="S2816" i="2"/>
  <c r="S2817" i="2"/>
  <c r="S2818" i="2"/>
  <c r="S2819" i="2"/>
  <c r="S2820" i="2"/>
  <c r="S2821" i="2"/>
  <c r="S2822" i="2"/>
  <c r="S2823" i="2"/>
  <c r="S2824" i="2"/>
  <c r="S2825" i="2"/>
  <c r="S2826" i="2"/>
  <c r="S2827" i="2"/>
  <c r="S2828" i="2"/>
  <c r="S2829" i="2"/>
  <c r="S2830" i="2"/>
  <c r="S2831" i="2"/>
  <c r="S2832" i="2"/>
  <c r="S2833" i="2"/>
  <c r="S2834" i="2"/>
  <c r="S2835" i="2"/>
  <c r="S2836" i="2"/>
  <c r="S2837" i="2"/>
  <c r="S2838" i="2"/>
  <c r="S2839" i="2"/>
  <c r="S2840" i="2"/>
  <c r="S2841" i="2"/>
  <c r="S2842" i="2"/>
  <c r="S2843" i="2"/>
  <c r="S2844" i="2"/>
  <c r="S2845" i="2"/>
  <c r="S2846" i="2"/>
  <c r="S2847" i="2"/>
  <c r="S2848" i="2"/>
  <c r="S2849" i="2"/>
  <c r="S2850" i="2"/>
  <c r="S2851" i="2"/>
  <c r="S2852" i="2"/>
  <c r="S2853" i="2"/>
  <c r="S2854" i="2"/>
  <c r="S2855" i="2"/>
  <c r="S2856" i="2"/>
  <c r="S2857" i="2"/>
  <c r="S2858" i="2"/>
  <c r="S2859" i="2"/>
  <c r="S2860" i="2"/>
  <c r="S2861" i="2"/>
  <c r="S2862" i="2"/>
  <c r="S2863" i="2"/>
  <c r="S2864" i="2"/>
  <c r="S2865" i="2"/>
  <c r="S2866" i="2"/>
  <c r="S2867" i="2"/>
  <c r="S2868" i="2"/>
  <c r="S2869" i="2"/>
  <c r="S2870" i="2"/>
  <c r="S2871" i="2"/>
  <c r="S2872" i="2"/>
  <c r="S2873" i="2"/>
  <c r="S2874" i="2"/>
  <c r="S2875" i="2"/>
  <c r="S2876" i="2"/>
  <c r="S2877" i="2"/>
  <c r="S2878" i="2"/>
  <c r="S2879" i="2"/>
  <c r="S2880" i="2"/>
  <c r="S2881" i="2"/>
  <c r="S2882" i="2"/>
  <c r="S2883" i="2"/>
  <c r="S2884" i="2"/>
  <c r="S2885" i="2"/>
  <c r="S2886" i="2"/>
  <c r="S2887" i="2"/>
  <c r="S2888" i="2"/>
  <c r="S2889" i="2"/>
  <c r="S2890" i="2"/>
  <c r="S2891" i="2"/>
  <c r="S2892" i="2"/>
  <c r="S2893" i="2"/>
  <c r="S2894" i="2"/>
  <c r="S2895" i="2"/>
  <c r="S2896" i="2"/>
  <c r="S2897" i="2"/>
  <c r="S2898" i="2"/>
  <c r="S2899" i="2"/>
  <c r="S2900" i="2"/>
  <c r="S2901" i="2"/>
  <c r="S2902" i="2"/>
  <c r="S2903" i="2"/>
  <c r="S2904" i="2"/>
  <c r="S2905" i="2"/>
  <c r="S2906" i="2"/>
  <c r="S2907" i="2"/>
  <c r="S2908" i="2"/>
  <c r="S2909" i="2"/>
  <c r="S2910" i="2"/>
  <c r="S2911" i="2"/>
  <c r="S2912" i="2"/>
  <c r="S2913" i="2"/>
  <c r="S2914" i="2"/>
  <c r="S2915" i="2"/>
  <c r="S2916" i="2"/>
  <c r="S2917" i="2"/>
  <c r="S2918" i="2"/>
  <c r="S2919" i="2"/>
  <c r="S2920" i="2"/>
  <c r="S2921" i="2"/>
  <c r="S2922" i="2"/>
  <c r="S2923" i="2"/>
  <c r="S2924" i="2"/>
  <c r="S2925" i="2"/>
  <c r="S2926" i="2"/>
  <c r="S2927" i="2"/>
  <c r="S2928" i="2"/>
  <c r="S2929" i="2"/>
  <c r="S2930" i="2"/>
  <c r="S2931" i="2"/>
  <c r="S2932" i="2"/>
  <c r="S2933" i="2"/>
  <c r="S2934" i="2"/>
  <c r="S2935" i="2"/>
  <c r="S2936" i="2"/>
  <c r="S2937" i="2"/>
  <c r="S2938" i="2"/>
  <c r="S2939" i="2"/>
  <c r="S2940" i="2"/>
  <c r="S2941" i="2"/>
  <c r="S2942" i="2"/>
  <c r="S2943" i="2"/>
  <c r="S2944" i="2"/>
  <c r="S2945" i="2"/>
  <c r="S2946" i="2"/>
  <c r="S2947" i="2"/>
  <c r="S2948" i="2"/>
  <c r="S2949" i="2"/>
  <c r="S2950" i="2"/>
  <c r="S2951" i="2"/>
  <c r="S2952" i="2"/>
  <c r="S2953" i="2"/>
  <c r="S2954" i="2"/>
  <c r="S2955" i="2"/>
  <c r="S2956" i="2"/>
  <c r="S2957" i="2"/>
  <c r="S2958" i="2"/>
  <c r="S2959" i="2"/>
  <c r="S2960" i="2"/>
  <c r="S2961" i="2"/>
  <c r="S2962" i="2"/>
  <c r="S2963" i="2"/>
  <c r="S2964" i="2"/>
  <c r="S2965" i="2"/>
  <c r="S2966" i="2"/>
  <c r="S2967" i="2"/>
  <c r="S2968" i="2"/>
  <c r="S2969" i="2"/>
  <c r="S2970" i="2"/>
  <c r="S2971" i="2"/>
  <c r="S2972" i="2"/>
  <c r="S2973" i="2"/>
  <c r="S2974" i="2"/>
  <c r="S2975" i="2"/>
  <c r="S2976" i="2"/>
  <c r="S2977" i="2"/>
  <c r="S2978" i="2"/>
  <c r="S2979" i="2"/>
  <c r="S2980" i="2"/>
  <c r="S2981" i="2"/>
  <c r="S2982" i="2"/>
  <c r="S2983" i="2"/>
  <c r="S2984" i="2"/>
  <c r="S2985" i="2"/>
  <c r="S2986" i="2"/>
  <c r="S2987" i="2"/>
  <c r="S2988" i="2"/>
  <c r="S2989" i="2"/>
  <c r="S2990" i="2"/>
  <c r="S2991" i="2"/>
  <c r="S2992" i="2"/>
  <c r="S2993" i="2"/>
  <c r="S2994" i="2"/>
  <c r="S2995" i="2"/>
  <c r="S2996" i="2"/>
  <c r="S2997" i="2"/>
  <c r="S2998" i="2"/>
  <c r="S2999" i="2"/>
  <c r="S3000" i="2"/>
  <c r="S3001" i="2"/>
  <c r="S3002" i="2"/>
  <c r="S3003" i="2"/>
  <c r="S3004" i="2"/>
  <c r="S3005" i="2"/>
  <c r="S3006" i="2"/>
  <c r="S3007" i="2"/>
  <c r="S3008" i="2"/>
  <c r="S3009" i="2"/>
  <c r="S3010" i="2"/>
  <c r="S3011" i="2"/>
  <c r="S3012" i="2"/>
  <c r="S3013" i="2"/>
  <c r="S3014" i="2"/>
  <c r="S3015" i="2"/>
  <c r="S3016" i="2"/>
  <c r="S3017" i="2"/>
  <c r="S3018" i="2"/>
  <c r="S3019" i="2"/>
  <c r="S3020" i="2"/>
  <c r="S3021" i="2"/>
  <c r="S3022" i="2"/>
  <c r="S3023" i="2"/>
  <c r="S3024" i="2"/>
  <c r="S3025" i="2"/>
  <c r="S3026" i="2"/>
  <c r="S3027" i="2"/>
  <c r="S3028" i="2"/>
  <c r="S3029" i="2"/>
  <c r="S3030" i="2"/>
  <c r="S3031" i="2"/>
  <c r="S3032" i="2"/>
  <c r="S3033" i="2"/>
  <c r="S3034" i="2"/>
  <c r="S3035" i="2"/>
  <c r="S3036" i="2"/>
  <c r="S3037" i="2"/>
  <c r="S3038" i="2"/>
  <c r="S3039" i="2"/>
  <c r="S3040" i="2"/>
  <c r="S3041" i="2"/>
  <c r="S3042" i="2"/>
  <c r="S3043" i="2"/>
  <c r="S3044" i="2"/>
  <c r="S3045" i="2"/>
  <c r="S3046" i="2"/>
  <c r="S3047" i="2"/>
  <c r="S3048" i="2"/>
  <c r="S3049" i="2"/>
  <c r="S3050" i="2"/>
  <c r="S3051" i="2"/>
  <c r="S3052" i="2"/>
  <c r="S3053" i="2"/>
  <c r="S3054" i="2"/>
  <c r="S3055" i="2"/>
  <c r="S3056" i="2"/>
  <c r="S3057" i="2"/>
  <c r="S3058" i="2"/>
  <c r="S3059" i="2"/>
  <c r="S3060" i="2"/>
  <c r="S3061" i="2"/>
  <c r="S3062" i="2"/>
  <c r="S3063" i="2"/>
  <c r="S3064" i="2"/>
  <c r="S3065" i="2"/>
  <c r="S3066" i="2"/>
  <c r="S3067" i="2"/>
  <c r="S3068" i="2"/>
  <c r="S3069" i="2"/>
  <c r="S3070" i="2"/>
  <c r="S3071" i="2"/>
  <c r="S3072" i="2"/>
  <c r="S3073" i="2"/>
  <c r="S3074" i="2"/>
  <c r="S3075" i="2"/>
  <c r="S3076" i="2"/>
  <c r="S3077" i="2"/>
  <c r="S3078" i="2"/>
  <c r="S3079" i="2"/>
  <c r="S3080" i="2"/>
  <c r="S3081" i="2"/>
  <c r="S3082" i="2"/>
  <c r="S3083" i="2"/>
  <c r="S3084" i="2"/>
  <c r="S3085" i="2"/>
  <c r="S3086" i="2"/>
  <c r="S3087" i="2"/>
  <c r="S3088" i="2"/>
  <c r="S3089" i="2"/>
  <c r="S3090" i="2"/>
  <c r="S3091" i="2"/>
  <c r="S3092" i="2"/>
  <c r="S3093" i="2"/>
  <c r="S3094" i="2"/>
  <c r="S3095" i="2"/>
  <c r="S3096" i="2"/>
  <c r="S3097" i="2"/>
  <c r="S3098" i="2"/>
  <c r="S3099" i="2"/>
  <c r="S3100" i="2"/>
  <c r="S3101" i="2"/>
  <c r="S3102" i="2"/>
  <c r="S3103" i="2"/>
  <c r="S3104" i="2"/>
  <c r="S3105" i="2"/>
  <c r="S3106" i="2"/>
  <c r="S3107" i="2"/>
  <c r="S3108" i="2"/>
  <c r="S3109" i="2"/>
  <c r="S3110" i="2"/>
  <c r="S3111" i="2"/>
  <c r="S3112" i="2"/>
  <c r="S3113" i="2"/>
  <c r="S3114" i="2"/>
  <c r="S3115" i="2"/>
  <c r="S3116" i="2"/>
  <c r="S3117" i="2"/>
  <c r="S3118" i="2"/>
  <c r="S3119" i="2"/>
  <c r="S3120" i="2"/>
  <c r="S3121" i="2"/>
  <c r="S3122" i="2"/>
  <c r="S3123" i="2"/>
  <c r="S3124" i="2"/>
  <c r="S3125" i="2"/>
  <c r="S3126" i="2"/>
  <c r="S3127" i="2"/>
  <c r="S3128" i="2"/>
  <c r="S3129" i="2"/>
  <c r="S3130" i="2"/>
  <c r="S3131" i="2"/>
  <c r="S3132" i="2"/>
  <c r="S3133" i="2"/>
  <c r="S3134" i="2"/>
  <c r="S3135" i="2"/>
  <c r="S3136" i="2"/>
  <c r="S3137" i="2"/>
  <c r="S3138" i="2"/>
  <c r="S3139" i="2"/>
  <c r="S3140" i="2"/>
  <c r="S3141" i="2"/>
  <c r="S3142" i="2"/>
  <c r="S3143" i="2"/>
  <c r="S3144" i="2"/>
  <c r="S3145" i="2"/>
  <c r="S3146" i="2"/>
  <c r="S3147" i="2"/>
  <c r="S3148" i="2"/>
  <c r="S3149" i="2"/>
  <c r="S3150" i="2"/>
  <c r="S3151" i="2"/>
  <c r="S3152" i="2"/>
  <c r="S3153" i="2"/>
  <c r="S3154" i="2"/>
  <c r="S3155" i="2"/>
  <c r="S3156" i="2"/>
  <c r="S3157" i="2"/>
  <c r="S3158" i="2"/>
  <c r="S3159" i="2"/>
  <c r="S3160" i="2"/>
  <c r="S3161" i="2"/>
  <c r="S3162" i="2"/>
  <c r="S3163" i="2"/>
  <c r="S3164" i="2"/>
  <c r="S3165" i="2"/>
  <c r="S3166" i="2"/>
  <c r="S3167" i="2"/>
  <c r="S3168" i="2"/>
  <c r="S3169" i="2"/>
  <c r="S3170" i="2"/>
  <c r="S3171" i="2"/>
  <c r="S3172" i="2"/>
  <c r="S3173" i="2"/>
  <c r="S3174" i="2"/>
  <c r="S3175" i="2"/>
  <c r="S3176" i="2"/>
  <c r="S3177" i="2"/>
  <c r="S3178" i="2"/>
  <c r="S3179" i="2"/>
  <c r="S3180" i="2"/>
  <c r="S3181" i="2"/>
  <c r="S3182" i="2"/>
  <c r="S3183" i="2"/>
  <c r="S3184" i="2"/>
  <c r="S3185" i="2"/>
  <c r="S3186" i="2"/>
  <c r="S3187" i="2"/>
  <c r="S3188" i="2"/>
  <c r="S3189" i="2"/>
  <c r="S3190" i="2"/>
  <c r="S3191" i="2"/>
  <c r="S3192" i="2"/>
  <c r="S3193" i="2"/>
  <c r="S3194" i="2"/>
  <c r="S3195" i="2"/>
  <c r="S3196" i="2"/>
  <c r="S3197" i="2"/>
  <c r="S3198" i="2"/>
  <c r="S3199" i="2"/>
  <c r="S3200" i="2"/>
  <c r="S3201" i="2"/>
  <c r="S3202" i="2"/>
  <c r="S3203" i="2"/>
  <c r="S3204" i="2"/>
  <c r="S3205" i="2"/>
  <c r="S3206" i="2"/>
  <c r="S3207" i="2"/>
  <c r="S3208" i="2"/>
  <c r="S3209" i="2"/>
  <c r="S3210" i="2"/>
  <c r="S3211" i="2"/>
  <c r="S3212" i="2"/>
  <c r="S3213" i="2"/>
  <c r="S3214" i="2"/>
  <c r="S3215" i="2"/>
  <c r="S3216" i="2"/>
  <c r="S3217" i="2"/>
  <c r="S3218" i="2"/>
  <c r="S3219" i="2"/>
  <c r="S3220" i="2"/>
  <c r="S3221" i="2"/>
  <c r="S3222" i="2"/>
  <c r="S3223" i="2"/>
  <c r="S3224" i="2"/>
  <c r="S3225" i="2"/>
  <c r="S3226" i="2"/>
  <c r="S3227" i="2"/>
  <c r="S3228" i="2"/>
  <c r="S3229" i="2"/>
  <c r="S3230" i="2"/>
  <c r="S3231" i="2"/>
  <c r="S3232" i="2"/>
  <c r="S3233" i="2"/>
  <c r="S3234" i="2"/>
  <c r="S3235" i="2"/>
  <c r="S3236" i="2"/>
  <c r="S3237" i="2"/>
  <c r="S3238" i="2"/>
  <c r="S3239" i="2"/>
  <c r="S3240" i="2"/>
  <c r="S3241" i="2"/>
  <c r="S3242" i="2"/>
  <c r="S3243" i="2"/>
  <c r="S3244" i="2"/>
  <c r="S3245" i="2"/>
  <c r="S3246" i="2"/>
  <c r="S3247" i="2"/>
  <c r="S3248" i="2"/>
  <c r="S3249" i="2"/>
  <c r="S3250" i="2"/>
  <c r="S3251" i="2"/>
  <c r="S3252" i="2"/>
  <c r="S3253" i="2"/>
  <c r="S3254" i="2"/>
  <c r="S3255" i="2"/>
  <c r="S3256" i="2"/>
  <c r="S3257" i="2"/>
  <c r="S3258" i="2"/>
  <c r="S3259" i="2"/>
  <c r="S3260" i="2"/>
  <c r="S3261" i="2"/>
  <c r="S3262" i="2"/>
  <c r="S3263" i="2"/>
  <c r="S3264" i="2"/>
  <c r="S3265" i="2"/>
  <c r="S3266" i="2"/>
  <c r="S3267" i="2"/>
  <c r="S3268" i="2"/>
  <c r="S3269" i="2"/>
  <c r="S3270" i="2"/>
  <c r="S3271" i="2"/>
  <c r="S3272" i="2"/>
  <c r="S3273" i="2"/>
  <c r="S3274" i="2"/>
  <c r="S3275" i="2"/>
  <c r="S3276" i="2"/>
  <c r="S3277" i="2"/>
  <c r="S3278" i="2"/>
  <c r="S3279" i="2"/>
  <c r="S3280" i="2"/>
  <c r="S3281" i="2"/>
  <c r="S3282" i="2"/>
  <c r="S3283" i="2"/>
  <c r="S3284" i="2"/>
  <c r="S3285" i="2"/>
  <c r="S3286" i="2"/>
  <c r="S3287" i="2"/>
  <c r="S3288" i="2"/>
  <c r="S3289" i="2"/>
  <c r="S3290" i="2"/>
  <c r="S3291" i="2"/>
  <c r="S3292" i="2"/>
  <c r="S3293" i="2"/>
  <c r="S3294" i="2"/>
  <c r="S3295" i="2"/>
  <c r="S3296" i="2"/>
  <c r="S3297" i="2"/>
  <c r="S3298" i="2"/>
  <c r="S3299" i="2"/>
  <c r="S3300" i="2"/>
  <c r="S3301" i="2"/>
  <c r="S3302" i="2"/>
  <c r="S3303" i="2"/>
  <c r="S3304" i="2"/>
  <c r="S3305" i="2"/>
  <c r="S3306" i="2"/>
  <c r="S3307" i="2"/>
  <c r="S3308" i="2"/>
  <c r="S3309" i="2"/>
  <c r="S3310" i="2"/>
  <c r="S3311" i="2"/>
  <c r="S3312" i="2"/>
  <c r="S3313" i="2"/>
  <c r="S3314" i="2"/>
  <c r="S3315" i="2"/>
  <c r="S3316" i="2"/>
  <c r="S3317" i="2"/>
  <c r="S3318" i="2"/>
  <c r="S3319" i="2"/>
  <c r="S3320" i="2"/>
  <c r="S3321" i="2"/>
  <c r="S3322" i="2"/>
  <c r="S3323" i="2"/>
  <c r="S3324" i="2"/>
  <c r="S3325" i="2"/>
  <c r="S3326" i="2"/>
  <c r="S3327" i="2"/>
  <c r="S3328" i="2"/>
  <c r="S3329" i="2"/>
  <c r="S3330" i="2"/>
  <c r="S3331" i="2"/>
  <c r="S3332" i="2"/>
  <c r="S3333" i="2"/>
  <c r="S3334" i="2"/>
  <c r="S3335" i="2"/>
  <c r="S3336" i="2"/>
  <c r="S3337" i="2"/>
  <c r="S3338" i="2"/>
  <c r="S3339" i="2"/>
  <c r="S3340" i="2"/>
  <c r="S3341" i="2"/>
  <c r="S3342" i="2"/>
  <c r="S3343" i="2"/>
  <c r="S3344" i="2"/>
  <c r="S3345" i="2"/>
  <c r="S3346" i="2"/>
  <c r="S3347" i="2"/>
  <c r="S3348" i="2"/>
  <c r="S3349" i="2"/>
  <c r="S3350" i="2"/>
  <c r="S3351" i="2"/>
  <c r="S3352" i="2"/>
  <c r="S3353" i="2"/>
  <c r="S3354" i="2"/>
  <c r="S3355" i="2"/>
  <c r="S3356" i="2"/>
  <c r="S3357" i="2"/>
  <c r="S3358" i="2"/>
  <c r="S3359" i="2"/>
  <c r="S3360" i="2"/>
  <c r="S3361" i="2"/>
  <c r="S3362" i="2"/>
  <c r="S3363" i="2"/>
  <c r="S3364" i="2"/>
  <c r="S3365" i="2"/>
  <c r="S3366" i="2"/>
  <c r="S3367" i="2"/>
  <c r="S3368" i="2"/>
  <c r="S3369" i="2"/>
  <c r="S3370" i="2"/>
  <c r="S3371" i="2"/>
  <c r="S3372" i="2"/>
  <c r="S3373" i="2"/>
  <c r="S3374" i="2"/>
  <c r="S3375" i="2"/>
  <c r="S3376" i="2"/>
  <c r="S3377" i="2"/>
  <c r="S3378" i="2"/>
  <c r="S3379" i="2"/>
  <c r="S3380" i="2"/>
  <c r="S3381" i="2"/>
  <c r="S3382" i="2"/>
  <c r="S3383" i="2"/>
  <c r="S3384" i="2"/>
  <c r="S3385" i="2"/>
  <c r="S3386" i="2"/>
  <c r="S3387" i="2"/>
  <c r="S3388" i="2"/>
  <c r="S3389" i="2"/>
  <c r="S3390" i="2"/>
  <c r="S3391" i="2"/>
  <c r="S3392" i="2"/>
  <c r="S3393" i="2"/>
  <c r="S3394" i="2"/>
  <c r="S3395" i="2"/>
  <c r="S3396" i="2"/>
  <c r="S3397" i="2"/>
  <c r="S3398" i="2"/>
  <c r="S3399" i="2"/>
  <c r="S3400" i="2"/>
  <c r="S3401" i="2"/>
  <c r="S3402" i="2"/>
  <c r="S3403" i="2"/>
  <c r="S3404" i="2"/>
  <c r="S3405" i="2"/>
  <c r="S3406" i="2"/>
  <c r="S3407" i="2"/>
  <c r="S3408" i="2"/>
  <c r="S3409" i="2"/>
  <c r="S3410" i="2"/>
  <c r="S3411" i="2"/>
  <c r="S3412" i="2"/>
  <c r="S3413" i="2"/>
  <c r="S3414" i="2"/>
  <c r="S3415" i="2"/>
  <c r="S3416" i="2"/>
  <c r="S3417" i="2"/>
  <c r="S3418" i="2"/>
  <c r="S3419" i="2"/>
  <c r="S3420" i="2"/>
  <c r="S3421" i="2"/>
  <c r="S3422" i="2"/>
  <c r="S3423" i="2"/>
  <c r="S3424" i="2"/>
  <c r="S3425" i="2"/>
  <c r="S3426" i="2"/>
  <c r="S3427" i="2"/>
  <c r="S3428" i="2"/>
  <c r="S3429" i="2"/>
  <c r="S3430" i="2"/>
  <c r="S3431" i="2"/>
  <c r="S3432" i="2"/>
  <c r="S3433" i="2"/>
  <c r="S3434" i="2"/>
  <c r="S3435" i="2"/>
  <c r="S3436" i="2"/>
  <c r="S3437" i="2"/>
  <c r="S3438" i="2"/>
  <c r="S3439" i="2"/>
  <c r="S3440" i="2"/>
  <c r="S3441" i="2"/>
  <c r="S3442" i="2"/>
  <c r="S3443" i="2"/>
  <c r="S3444" i="2"/>
  <c r="S3445" i="2"/>
  <c r="S3446" i="2"/>
  <c r="S3447" i="2"/>
  <c r="S3448" i="2"/>
  <c r="S3449" i="2"/>
  <c r="S3450" i="2"/>
  <c r="S3451" i="2"/>
  <c r="S3452" i="2"/>
  <c r="S3453" i="2"/>
  <c r="S3454" i="2"/>
  <c r="S3455" i="2"/>
  <c r="S3456" i="2"/>
  <c r="S3457" i="2"/>
  <c r="S3458" i="2"/>
  <c r="S3459" i="2"/>
  <c r="S3460" i="2"/>
  <c r="S3461" i="2"/>
  <c r="S3462" i="2"/>
  <c r="S3463" i="2"/>
  <c r="S3464" i="2"/>
  <c r="S3465" i="2"/>
  <c r="S3466" i="2"/>
  <c r="S3467" i="2"/>
  <c r="S3468" i="2"/>
  <c r="S3469" i="2"/>
  <c r="S3470" i="2"/>
  <c r="S3471" i="2"/>
  <c r="S3472" i="2"/>
  <c r="S3473" i="2"/>
  <c r="S3474" i="2"/>
  <c r="S3475" i="2"/>
  <c r="S3476" i="2"/>
  <c r="S3477" i="2"/>
  <c r="S3478" i="2"/>
  <c r="S3479" i="2"/>
  <c r="S3480" i="2"/>
  <c r="S3481" i="2"/>
  <c r="S3482" i="2"/>
  <c r="S3483" i="2"/>
  <c r="S3484" i="2"/>
  <c r="S3485" i="2"/>
  <c r="S3486" i="2"/>
  <c r="S3487" i="2"/>
  <c r="S3488" i="2"/>
  <c r="S3489" i="2"/>
  <c r="S3490" i="2"/>
  <c r="S3491" i="2"/>
  <c r="S3492" i="2"/>
  <c r="S3493" i="2"/>
  <c r="S3494" i="2"/>
  <c r="S3495" i="2"/>
  <c r="S3496" i="2"/>
  <c r="S3497" i="2"/>
  <c r="S3498" i="2"/>
  <c r="S3499" i="2"/>
  <c r="S3500" i="2"/>
  <c r="S3501" i="2"/>
  <c r="S3502" i="2"/>
  <c r="S3503" i="2"/>
  <c r="S3504" i="2"/>
  <c r="S3505" i="2"/>
  <c r="S3506" i="2"/>
  <c r="S3507" i="2"/>
  <c r="S3508" i="2"/>
  <c r="S3509" i="2"/>
  <c r="S3510" i="2"/>
  <c r="S3511" i="2"/>
  <c r="S3512" i="2"/>
  <c r="S3513" i="2"/>
  <c r="S3514" i="2"/>
  <c r="S3515" i="2"/>
  <c r="S3516" i="2"/>
  <c r="S3517" i="2"/>
  <c r="S3518" i="2"/>
  <c r="S3519" i="2"/>
  <c r="S3520" i="2"/>
  <c r="S3521" i="2"/>
  <c r="S3522" i="2"/>
  <c r="S3523" i="2"/>
  <c r="S3524" i="2"/>
  <c r="S3525" i="2"/>
  <c r="S3526" i="2"/>
  <c r="S3527" i="2"/>
  <c r="S3528" i="2"/>
  <c r="S3529" i="2"/>
  <c r="S3530" i="2"/>
  <c r="S3531" i="2"/>
  <c r="S3532" i="2"/>
  <c r="S3533" i="2"/>
  <c r="S3534" i="2"/>
  <c r="S3535" i="2"/>
  <c r="S3536" i="2"/>
  <c r="S3537" i="2"/>
  <c r="S3538" i="2"/>
  <c r="S3539" i="2"/>
  <c r="S3540" i="2"/>
  <c r="S3541" i="2"/>
  <c r="S3542" i="2"/>
  <c r="S3543" i="2"/>
  <c r="S3544" i="2"/>
  <c r="S3545" i="2"/>
  <c r="S3546" i="2"/>
  <c r="S3547" i="2"/>
  <c r="S3548" i="2"/>
  <c r="S3549" i="2"/>
  <c r="S3550" i="2"/>
  <c r="S3551" i="2"/>
  <c r="S3552" i="2"/>
  <c r="S3553" i="2"/>
  <c r="S3554" i="2"/>
  <c r="S3555" i="2"/>
  <c r="S3556" i="2"/>
  <c r="S3557" i="2"/>
  <c r="S3558" i="2"/>
  <c r="S3559" i="2"/>
  <c r="S3560" i="2"/>
  <c r="S3561" i="2"/>
  <c r="S3562" i="2"/>
  <c r="S3563" i="2"/>
  <c r="S3564" i="2"/>
  <c r="S3565" i="2"/>
  <c r="S3566" i="2"/>
  <c r="S3567" i="2"/>
  <c r="S3568" i="2"/>
  <c r="S3569" i="2"/>
  <c r="S3570" i="2"/>
  <c r="S3571" i="2"/>
  <c r="S3572" i="2"/>
  <c r="S3573" i="2"/>
  <c r="S3574" i="2"/>
  <c r="S3575" i="2"/>
  <c r="S3576" i="2"/>
  <c r="S3577" i="2"/>
  <c r="S3578" i="2"/>
  <c r="S3579" i="2"/>
  <c r="S3580" i="2"/>
  <c r="S3581" i="2"/>
  <c r="S3582" i="2"/>
  <c r="S3583" i="2"/>
  <c r="S3584" i="2"/>
  <c r="S3585" i="2"/>
  <c r="S3586" i="2"/>
  <c r="S3587" i="2"/>
  <c r="S3588" i="2"/>
  <c r="S3589" i="2"/>
  <c r="S3590" i="2"/>
  <c r="S3591" i="2"/>
  <c r="S3592" i="2"/>
  <c r="S3593" i="2"/>
  <c r="S3594" i="2"/>
  <c r="S3595" i="2"/>
  <c r="S3596" i="2"/>
  <c r="S3597" i="2"/>
  <c r="S3598" i="2"/>
  <c r="S3599" i="2"/>
  <c r="S3600" i="2"/>
  <c r="S3601" i="2"/>
  <c r="S3602" i="2"/>
  <c r="S3603" i="2"/>
  <c r="S3604" i="2"/>
  <c r="S3605" i="2"/>
  <c r="S3606" i="2"/>
  <c r="S3607" i="2"/>
  <c r="S3608" i="2"/>
  <c r="S3609" i="2"/>
  <c r="S3610" i="2"/>
  <c r="S3611" i="2"/>
  <c r="S3612" i="2"/>
  <c r="S3613" i="2"/>
  <c r="S3614" i="2"/>
  <c r="S3615" i="2"/>
  <c r="S3616" i="2"/>
  <c r="S3617" i="2"/>
  <c r="S3618" i="2"/>
  <c r="S3619" i="2"/>
  <c r="S3620" i="2"/>
  <c r="S3621" i="2"/>
  <c r="S3622" i="2"/>
  <c r="S3623" i="2"/>
  <c r="S3624" i="2"/>
  <c r="S3625" i="2"/>
  <c r="S3626" i="2"/>
  <c r="S3627" i="2"/>
  <c r="S3628" i="2"/>
  <c r="S3629" i="2"/>
  <c r="S3630" i="2"/>
  <c r="S3631" i="2"/>
  <c r="S3632" i="2"/>
  <c r="S3633" i="2"/>
  <c r="S3634" i="2"/>
  <c r="S3635" i="2"/>
  <c r="S3636" i="2"/>
  <c r="S3637" i="2"/>
  <c r="S3638" i="2"/>
  <c r="S3639" i="2"/>
  <c r="S3640" i="2"/>
  <c r="S3641" i="2"/>
  <c r="S3642" i="2"/>
  <c r="S3643" i="2"/>
  <c r="S3644" i="2"/>
  <c r="S3645" i="2"/>
  <c r="S3646" i="2"/>
  <c r="S3647" i="2"/>
  <c r="S3648" i="2"/>
  <c r="S3649" i="2"/>
  <c r="S3650" i="2"/>
  <c r="S3651" i="2"/>
  <c r="S3652" i="2"/>
  <c r="S3653" i="2"/>
  <c r="S3654" i="2"/>
  <c r="S3655" i="2"/>
  <c r="S3656" i="2"/>
  <c r="S3657" i="2"/>
  <c r="S3658" i="2"/>
  <c r="S3659" i="2"/>
  <c r="S3660" i="2"/>
  <c r="S3661" i="2"/>
  <c r="S3662" i="2"/>
  <c r="S3663" i="2"/>
  <c r="S3664" i="2"/>
  <c r="S3665" i="2"/>
  <c r="S3666" i="2"/>
  <c r="S3667" i="2"/>
  <c r="S3668" i="2"/>
  <c r="S3669" i="2"/>
  <c r="S3670" i="2"/>
  <c r="S3671" i="2"/>
  <c r="S3672" i="2"/>
  <c r="S3673" i="2"/>
  <c r="S3674" i="2"/>
  <c r="S3675" i="2"/>
  <c r="S3676" i="2"/>
  <c r="S3677" i="2"/>
  <c r="S3678" i="2"/>
  <c r="S3679" i="2"/>
  <c r="S3680" i="2"/>
  <c r="S3681" i="2"/>
  <c r="S3682" i="2"/>
  <c r="S3683" i="2"/>
  <c r="S3684" i="2"/>
  <c r="S3685" i="2"/>
  <c r="S3686" i="2"/>
  <c r="S3687" i="2"/>
  <c r="S3688" i="2"/>
  <c r="S3689" i="2"/>
  <c r="S3690" i="2"/>
  <c r="S3691" i="2"/>
  <c r="S3692" i="2"/>
  <c r="S3693" i="2"/>
  <c r="S3694" i="2"/>
  <c r="S3695" i="2"/>
  <c r="S3696" i="2"/>
  <c r="S3697" i="2"/>
  <c r="S3698" i="2"/>
  <c r="S3699" i="2"/>
  <c r="S3700" i="2"/>
  <c r="S3701" i="2"/>
  <c r="S3702" i="2"/>
  <c r="S3703" i="2"/>
  <c r="S3704" i="2"/>
  <c r="S3705" i="2"/>
  <c r="S3706" i="2"/>
  <c r="S3707" i="2"/>
  <c r="S3708" i="2"/>
  <c r="S3709" i="2"/>
  <c r="S3710" i="2"/>
  <c r="S3711" i="2"/>
  <c r="S3712" i="2"/>
  <c r="S3713" i="2"/>
  <c r="S3714" i="2"/>
  <c r="S3715" i="2"/>
  <c r="S3716" i="2"/>
  <c r="S3717" i="2"/>
  <c r="S3718" i="2"/>
  <c r="S3719" i="2"/>
  <c r="S3720" i="2"/>
  <c r="S3721" i="2"/>
  <c r="S3722" i="2"/>
  <c r="S3723" i="2"/>
  <c r="S3724" i="2"/>
  <c r="S3725" i="2"/>
  <c r="S3726" i="2"/>
  <c r="S3727" i="2"/>
  <c r="S3728" i="2"/>
  <c r="S3729" i="2"/>
  <c r="S3730" i="2"/>
  <c r="S3731" i="2"/>
  <c r="S3732" i="2"/>
  <c r="S3733" i="2"/>
  <c r="S3734" i="2"/>
  <c r="S3735" i="2"/>
  <c r="S3736" i="2"/>
  <c r="S3737" i="2"/>
  <c r="S3738" i="2"/>
  <c r="S3739" i="2"/>
  <c r="S3740" i="2"/>
  <c r="S3741" i="2"/>
  <c r="S3742" i="2"/>
  <c r="S3743" i="2"/>
  <c r="S3744" i="2"/>
  <c r="S3745" i="2"/>
  <c r="S3746" i="2"/>
  <c r="S3747" i="2"/>
  <c r="S3748" i="2"/>
  <c r="S3749" i="2"/>
  <c r="S3750" i="2"/>
  <c r="S3751" i="2"/>
  <c r="S3752" i="2"/>
  <c r="S3753" i="2"/>
  <c r="S3754" i="2"/>
  <c r="S3755" i="2"/>
  <c r="S3756" i="2"/>
  <c r="S3757" i="2"/>
  <c r="S3758" i="2"/>
  <c r="S3759" i="2"/>
  <c r="S3760" i="2"/>
  <c r="S3761" i="2"/>
  <c r="S3762" i="2"/>
  <c r="S3763" i="2"/>
  <c r="S3764" i="2"/>
  <c r="S3765" i="2"/>
  <c r="S3766" i="2"/>
  <c r="S3767" i="2"/>
  <c r="S3768" i="2"/>
  <c r="S3769" i="2"/>
  <c r="S3770" i="2"/>
  <c r="S3771" i="2"/>
  <c r="S3772" i="2"/>
  <c r="S3773" i="2"/>
  <c r="S3774" i="2"/>
  <c r="S3775" i="2"/>
  <c r="S3776" i="2"/>
  <c r="S3777" i="2"/>
  <c r="S3778" i="2"/>
  <c r="S3779" i="2"/>
  <c r="S3780" i="2"/>
  <c r="S3781" i="2"/>
  <c r="S3782" i="2"/>
  <c r="S3783" i="2"/>
  <c r="S3784" i="2"/>
  <c r="S3785" i="2"/>
  <c r="S3786" i="2"/>
  <c r="S3787" i="2"/>
  <c r="S3788" i="2"/>
  <c r="S3789" i="2"/>
  <c r="S3790" i="2"/>
  <c r="S3791" i="2"/>
  <c r="S3792" i="2"/>
  <c r="S3793" i="2"/>
  <c r="S3794" i="2"/>
  <c r="S3795" i="2"/>
  <c r="S3796" i="2"/>
  <c r="S3797" i="2"/>
  <c r="S3798" i="2"/>
  <c r="S3799" i="2"/>
  <c r="S3800" i="2"/>
  <c r="S3801" i="2"/>
  <c r="S3802" i="2"/>
  <c r="S3803" i="2"/>
  <c r="S3804" i="2"/>
  <c r="S3805" i="2"/>
  <c r="S3806" i="2"/>
  <c r="S3807" i="2"/>
  <c r="S3808" i="2"/>
  <c r="S3809" i="2"/>
  <c r="S3810" i="2"/>
  <c r="S3811" i="2"/>
  <c r="S3812" i="2"/>
  <c r="S3813" i="2"/>
  <c r="S3814" i="2"/>
  <c r="S3815" i="2"/>
  <c r="S3816" i="2"/>
  <c r="S3817" i="2"/>
  <c r="S3818" i="2"/>
  <c r="S3819" i="2"/>
  <c r="S3820" i="2"/>
  <c r="S3821" i="2"/>
  <c r="S3822" i="2"/>
  <c r="S3823" i="2"/>
  <c r="S3824" i="2"/>
  <c r="S3825" i="2"/>
  <c r="S3826" i="2"/>
  <c r="S3827" i="2"/>
  <c r="S3828" i="2"/>
  <c r="S3829" i="2"/>
  <c r="S3830" i="2"/>
  <c r="S3831" i="2"/>
  <c r="S3832" i="2"/>
  <c r="S3833" i="2"/>
  <c r="S3834" i="2"/>
  <c r="S3835" i="2"/>
  <c r="S3836" i="2"/>
  <c r="S3837" i="2"/>
  <c r="S3838" i="2"/>
  <c r="S3839" i="2"/>
  <c r="S3840" i="2"/>
  <c r="S3841" i="2"/>
  <c r="S3842" i="2"/>
  <c r="S3843" i="2"/>
  <c r="S3844" i="2"/>
  <c r="S3845" i="2"/>
  <c r="S3846" i="2"/>
  <c r="S3847" i="2"/>
  <c r="S3848" i="2"/>
  <c r="S3849" i="2"/>
  <c r="S3850" i="2"/>
  <c r="S3851" i="2"/>
  <c r="S3852" i="2"/>
  <c r="S3853" i="2"/>
  <c r="S3854" i="2"/>
  <c r="S3855" i="2"/>
  <c r="S3856" i="2"/>
  <c r="S3857" i="2"/>
  <c r="S3858" i="2"/>
  <c r="S3859" i="2"/>
  <c r="S3860" i="2"/>
  <c r="S3861" i="2"/>
  <c r="S3862" i="2"/>
  <c r="S3863" i="2"/>
  <c r="S3864" i="2"/>
  <c r="S3865" i="2"/>
  <c r="S3866" i="2"/>
  <c r="S3867" i="2"/>
  <c r="S3868" i="2"/>
  <c r="S3869" i="2"/>
  <c r="S3870" i="2"/>
  <c r="S3871" i="2"/>
  <c r="S3872" i="2"/>
  <c r="S3873" i="2"/>
  <c r="S3874" i="2"/>
  <c r="S3875" i="2"/>
  <c r="S3876" i="2"/>
  <c r="S3877" i="2"/>
  <c r="S3878" i="2"/>
  <c r="S3879" i="2"/>
  <c r="S3880" i="2"/>
  <c r="S3881" i="2"/>
  <c r="S3882" i="2"/>
  <c r="S3883" i="2"/>
  <c r="S3884" i="2"/>
  <c r="S3885" i="2"/>
  <c r="S3886" i="2"/>
  <c r="S3887" i="2"/>
  <c r="S3888" i="2"/>
  <c r="S3889" i="2"/>
  <c r="S3890" i="2"/>
  <c r="S3891" i="2"/>
  <c r="S3892" i="2"/>
  <c r="S3893" i="2"/>
  <c r="S3894" i="2"/>
  <c r="S3895" i="2"/>
  <c r="S3896" i="2"/>
  <c r="S3897" i="2"/>
  <c r="S3898" i="2"/>
  <c r="S3899" i="2"/>
  <c r="S3900" i="2"/>
  <c r="S3901" i="2"/>
  <c r="S3902" i="2"/>
  <c r="S3903" i="2"/>
  <c r="S3904" i="2"/>
  <c r="S3905" i="2"/>
  <c r="S3906" i="2"/>
  <c r="S3907" i="2"/>
  <c r="S3908" i="2"/>
  <c r="S3909" i="2"/>
  <c r="S3910" i="2"/>
  <c r="S3911" i="2"/>
  <c r="S3912" i="2"/>
  <c r="S3913" i="2"/>
  <c r="S3914" i="2"/>
  <c r="S3915" i="2"/>
  <c r="S3916" i="2"/>
  <c r="S3917" i="2"/>
  <c r="S3918" i="2"/>
  <c r="S3919" i="2"/>
  <c r="S3920" i="2"/>
  <c r="S3921" i="2"/>
  <c r="S3922" i="2"/>
  <c r="S3923" i="2"/>
  <c r="S3924" i="2"/>
  <c r="S3925" i="2"/>
  <c r="S3926" i="2"/>
  <c r="S3927" i="2"/>
  <c r="S3928" i="2"/>
  <c r="S3929" i="2"/>
  <c r="S3930" i="2"/>
  <c r="S3931" i="2"/>
  <c r="S3932" i="2"/>
  <c r="S3933" i="2"/>
  <c r="S3934" i="2"/>
  <c r="S3935" i="2"/>
  <c r="S3936" i="2"/>
  <c r="S3937" i="2"/>
  <c r="S3938" i="2"/>
  <c r="S3939" i="2"/>
  <c r="S3940" i="2"/>
  <c r="S3941" i="2"/>
  <c r="S3942" i="2"/>
  <c r="S3943" i="2"/>
  <c r="S3944" i="2"/>
  <c r="S3945" i="2"/>
  <c r="S3946" i="2"/>
  <c r="S3947" i="2"/>
  <c r="S3948" i="2"/>
  <c r="S3949" i="2"/>
  <c r="S3950" i="2"/>
  <c r="S3951" i="2"/>
  <c r="S3952" i="2"/>
  <c r="S3953" i="2"/>
  <c r="S3954" i="2"/>
  <c r="S3955" i="2"/>
  <c r="S3956" i="2"/>
  <c r="S3957" i="2"/>
  <c r="S3958" i="2"/>
  <c r="S3959" i="2"/>
  <c r="S3960" i="2"/>
  <c r="S3961" i="2"/>
  <c r="S3962" i="2"/>
  <c r="S3963" i="2"/>
  <c r="S3964" i="2"/>
  <c r="S3965" i="2"/>
  <c r="S3966" i="2"/>
  <c r="S3967" i="2"/>
  <c r="S3968" i="2"/>
  <c r="S3969" i="2"/>
  <c r="S3970" i="2"/>
  <c r="S3971" i="2"/>
  <c r="S3972" i="2"/>
  <c r="S3973" i="2"/>
  <c r="S3974" i="2"/>
  <c r="S3975" i="2"/>
  <c r="S3976" i="2"/>
  <c r="S3977" i="2"/>
  <c r="S3978" i="2"/>
  <c r="S3979" i="2"/>
  <c r="S3980" i="2"/>
  <c r="S3981" i="2"/>
  <c r="S3982" i="2"/>
  <c r="S3983" i="2"/>
  <c r="S3984" i="2"/>
  <c r="S3985" i="2"/>
  <c r="S3986" i="2"/>
  <c r="S3987" i="2"/>
  <c r="S3988" i="2"/>
  <c r="S3989" i="2"/>
  <c r="S3990" i="2"/>
  <c r="S3991" i="2"/>
  <c r="S3992" i="2"/>
  <c r="S3993" i="2"/>
  <c r="S3994" i="2"/>
  <c r="S3995" i="2"/>
  <c r="S3996" i="2"/>
  <c r="S3997" i="2"/>
  <c r="S3998" i="2"/>
  <c r="S3999" i="2"/>
  <c r="S4000" i="2"/>
  <c r="S4001" i="2"/>
  <c r="S4002" i="2"/>
  <c r="S4003" i="2"/>
  <c r="S4004" i="2"/>
  <c r="S4005" i="2"/>
  <c r="S4006" i="2"/>
  <c r="S4007" i="2"/>
  <c r="S4008" i="2"/>
  <c r="S4009" i="2"/>
  <c r="S4010" i="2"/>
  <c r="S4011" i="2"/>
  <c r="S4012" i="2"/>
  <c r="S4013" i="2"/>
  <c r="S4014" i="2"/>
  <c r="S4015" i="2"/>
  <c r="S4016" i="2"/>
  <c r="S4017" i="2"/>
  <c r="S4018" i="2"/>
  <c r="S4019" i="2"/>
  <c r="S4020" i="2"/>
  <c r="S4021" i="2"/>
  <c r="S4022" i="2"/>
  <c r="S4023" i="2"/>
  <c r="S4024" i="2"/>
  <c r="S4025" i="2"/>
  <c r="S4026" i="2"/>
  <c r="S4027" i="2"/>
  <c r="S4028" i="2"/>
  <c r="S4029" i="2"/>
  <c r="S4030" i="2"/>
  <c r="S4031" i="2"/>
  <c r="S4032" i="2"/>
  <c r="S4033" i="2"/>
  <c r="S4034" i="2"/>
  <c r="S4035" i="2"/>
  <c r="S4036" i="2"/>
  <c r="S4037" i="2"/>
  <c r="S4038" i="2"/>
  <c r="S4039" i="2"/>
  <c r="S4040" i="2"/>
  <c r="S4041" i="2"/>
  <c r="T2027" i="2"/>
  <c r="T2028" i="2"/>
  <c r="T2029" i="2"/>
  <c r="T2030" i="2"/>
  <c r="T2031" i="2"/>
  <c r="T2032" i="2"/>
  <c r="T2033" i="2"/>
  <c r="T2034" i="2"/>
  <c r="T2035" i="2"/>
  <c r="T2036" i="2"/>
  <c r="T2037" i="2"/>
  <c r="T2038" i="2"/>
  <c r="T2039" i="2"/>
  <c r="T2040" i="2"/>
  <c r="T2041" i="2"/>
  <c r="T2042" i="2"/>
  <c r="T2043" i="2"/>
  <c r="T2044" i="2"/>
  <c r="T2045" i="2"/>
  <c r="T2046" i="2"/>
  <c r="T2047" i="2"/>
  <c r="T2048" i="2"/>
  <c r="T2049" i="2"/>
  <c r="T2050" i="2"/>
  <c r="T2051" i="2"/>
  <c r="T2052" i="2"/>
  <c r="T2053" i="2"/>
  <c r="T2054" i="2"/>
  <c r="T2055" i="2"/>
  <c r="T2056" i="2"/>
  <c r="T2057" i="2"/>
  <c r="T2058" i="2"/>
  <c r="T2059" i="2"/>
  <c r="T2060" i="2"/>
  <c r="T2061" i="2"/>
  <c r="T2062" i="2"/>
  <c r="T2063" i="2"/>
  <c r="T2064" i="2"/>
  <c r="T2065" i="2"/>
  <c r="T2066" i="2"/>
  <c r="T2067" i="2"/>
  <c r="T2068" i="2"/>
  <c r="T2069" i="2"/>
  <c r="T2070" i="2"/>
  <c r="T2071" i="2"/>
  <c r="T2072" i="2"/>
  <c r="T2073" i="2"/>
  <c r="T2074" i="2"/>
  <c r="T2075" i="2"/>
  <c r="T2076" i="2"/>
  <c r="T2077" i="2"/>
  <c r="T2078" i="2"/>
  <c r="T2079" i="2"/>
  <c r="T2080" i="2"/>
  <c r="T2081" i="2"/>
  <c r="T2082" i="2"/>
  <c r="T2083" i="2"/>
  <c r="T2084" i="2"/>
  <c r="T2085" i="2"/>
  <c r="T2086" i="2"/>
  <c r="T2087" i="2"/>
  <c r="T2088" i="2"/>
  <c r="T2089" i="2"/>
  <c r="T2090" i="2"/>
  <c r="T2091" i="2"/>
  <c r="T2092" i="2"/>
  <c r="T2093" i="2"/>
  <c r="T2094" i="2"/>
  <c r="T2095" i="2"/>
  <c r="T2096" i="2"/>
  <c r="T2097" i="2"/>
  <c r="T2098" i="2"/>
  <c r="T2099" i="2"/>
  <c r="T2100" i="2"/>
  <c r="T2101" i="2"/>
  <c r="T2102" i="2"/>
  <c r="T2103" i="2"/>
  <c r="T2104" i="2"/>
  <c r="T2105" i="2"/>
  <c r="T2106" i="2"/>
  <c r="T2107" i="2"/>
  <c r="T2108" i="2"/>
  <c r="T2109" i="2"/>
  <c r="T2110" i="2"/>
  <c r="T2111" i="2"/>
  <c r="T2112" i="2"/>
  <c r="T2113" i="2"/>
  <c r="T2114" i="2"/>
  <c r="T2115" i="2"/>
  <c r="T2116" i="2"/>
  <c r="T2117" i="2"/>
  <c r="T2118" i="2"/>
  <c r="T2119" i="2"/>
  <c r="T2120" i="2"/>
  <c r="T2121" i="2"/>
  <c r="T2122" i="2"/>
  <c r="T2123" i="2"/>
  <c r="T2124" i="2"/>
  <c r="T2125" i="2"/>
  <c r="T2126" i="2"/>
  <c r="T2127" i="2"/>
  <c r="T2128" i="2"/>
  <c r="T2129" i="2"/>
  <c r="T2130" i="2"/>
  <c r="T2131" i="2"/>
  <c r="T2132" i="2"/>
  <c r="T2133" i="2"/>
  <c r="T2134" i="2"/>
  <c r="T2135" i="2"/>
  <c r="T2136" i="2"/>
  <c r="T2137" i="2"/>
  <c r="T2138" i="2"/>
  <c r="T2139" i="2"/>
  <c r="T2140" i="2"/>
  <c r="T2141" i="2"/>
  <c r="T2142" i="2"/>
  <c r="T2143" i="2"/>
  <c r="T2144" i="2"/>
  <c r="T2145" i="2"/>
  <c r="T2146" i="2"/>
  <c r="T2147" i="2"/>
  <c r="T2148" i="2"/>
  <c r="T2149" i="2"/>
  <c r="T2150" i="2"/>
  <c r="T2151" i="2"/>
  <c r="T2152" i="2"/>
  <c r="T2153" i="2"/>
  <c r="T2154" i="2"/>
  <c r="T2155" i="2"/>
  <c r="T2156" i="2"/>
  <c r="T2157" i="2"/>
  <c r="T2158" i="2"/>
  <c r="T2159" i="2"/>
  <c r="T2160" i="2"/>
  <c r="T2161" i="2"/>
  <c r="T2162" i="2"/>
  <c r="T2163" i="2"/>
  <c r="T2164" i="2"/>
  <c r="T2165" i="2"/>
  <c r="T2166" i="2"/>
  <c r="T2167" i="2"/>
  <c r="T2168" i="2"/>
  <c r="T2169" i="2"/>
  <c r="T2170" i="2"/>
  <c r="T2171" i="2"/>
  <c r="T2172" i="2"/>
  <c r="T2173" i="2"/>
  <c r="T2174" i="2"/>
  <c r="T2175" i="2"/>
  <c r="T2176" i="2"/>
  <c r="T2177" i="2"/>
  <c r="T2178" i="2"/>
  <c r="T2179" i="2"/>
  <c r="T2180" i="2"/>
  <c r="T2181" i="2"/>
  <c r="T2182" i="2"/>
  <c r="T2183" i="2"/>
  <c r="T2184" i="2"/>
  <c r="T2185" i="2"/>
  <c r="T2186" i="2"/>
  <c r="T2187" i="2"/>
  <c r="T2188" i="2"/>
  <c r="T2189" i="2"/>
  <c r="T2190" i="2"/>
  <c r="T2191" i="2"/>
  <c r="T2192" i="2"/>
  <c r="T2193" i="2"/>
  <c r="T2194" i="2"/>
  <c r="T2195" i="2"/>
  <c r="T2196" i="2"/>
  <c r="T2197" i="2"/>
  <c r="T2198" i="2"/>
  <c r="T2199" i="2"/>
  <c r="T2200" i="2"/>
  <c r="T2201" i="2"/>
  <c r="T2202" i="2"/>
  <c r="T2203" i="2"/>
  <c r="T2204" i="2"/>
  <c r="T2205" i="2"/>
  <c r="T2206" i="2"/>
  <c r="T2207" i="2"/>
  <c r="T2208" i="2"/>
  <c r="T2209" i="2"/>
  <c r="T2210" i="2"/>
  <c r="T2211" i="2"/>
  <c r="T2212" i="2"/>
  <c r="T2213" i="2"/>
  <c r="T2214" i="2"/>
  <c r="T2215" i="2"/>
  <c r="T2216" i="2"/>
  <c r="T2217" i="2"/>
  <c r="T2218" i="2"/>
  <c r="T2219" i="2"/>
  <c r="T2220" i="2"/>
  <c r="T2221" i="2"/>
  <c r="T2222" i="2"/>
  <c r="T2223" i="2"/>
  <c r="T2224" i="2"/>
  <c r="T2225" i="2"/>
  <c r="T2226" i="2"/>
  <c r="T2227" i="2"/>
  <c r="T2228" i="2"/>
  <c r="T2229" i="2"/>
  <c r="T2230" i="2"/>
  <c r="T2231" i="2"/>
  <c r="T2232" i="2"/>
  <c r="T2233" i="2"/>
  <c r="T2234" i="2"/>
  <c r="T2235" i="2"/>
  <c r="T2236" i="2"/>
  <c r="T2237" i="2"/>
  <c r="T2238" i="2"/>
  <c r="T2239" i="2"/>
  <c r="T2240" i="2"/>
  <c r="T2241" i="2"/>
  <c r="T2242" i="2"/>
  <c r="T2243" i="2"/>
  <c r="T2244" i="2"/>
  <c r="T2245" i="2"/>
  <c r="T2246" i="2"/>
  <c r="T2247" i="2"/>
  <c r="T2248" i="2"/>
  <c r="T2249" i="2"/>
  <c r="T2250" i="2"/>
  <c r="T2251" i="2"/>
  <c r="T2252" i="2"/>
  <c r="T2253" i="2"/>
  <c r="T2254" i="2"/>
  <c r="T2255" i="2"/>
  <c r="T2256" i="2"/>
  <c r="T2257" i="2"/>
  <c r="T2258" i="2"/>
  <c r="T2259" i="2"/>
  <c r="T2260" i="2"/>
  <c r="T2261" i="2"/>
  <c r="T2262" i="2"/>
  <c r="T2263" i="2"/>
  <c r="T2264" i="2"/>
  <c r="T2265" i="2"/>
  <c r="T2266" i="2"/>
  <c r="T2267" i="2"/>
  <c r="T2268" i="2"/>
  <c r="T2269" i="2"/>
  <c r="T2270" i="2"/>
  <c r="T2271" i="2"/>
  <c r="T2272" i="2"/>
  <c r="T2273" i="2"/>
  <c r="T2274" i="2"/>
  <c r="T2275" i="2"/>
  <c r="T2276" i="2"/>
  <c r="T2277" i="2"/>
  <c r="T2278" i="2"/>
  <c r="T2279" i="2"/>
  <c r="T2280" i="2"/>
  <c r="T2281" i="2"/>
  <c r="T2282" i="2"/>
  <c r="T2283" i="2"/>
  <c r="T2284" i="2"/>
  <c r="T2285" i="2"/>
  <c r="T2286" i="2"/>
  <c r="T2287" i="2"/>
  <c r="T2288" i="2"/>
  <c r="T2289" i="2"/>
  <c r="T2290" i="2"/>
  <c r="T2291" i="2"/>
  <c r="T2292" i="2"/>
  <c r="T2293" i="2"/>
  <c r="T2294" i="2"/>
  <c r="T2295" i="2"/>
  <c r="T2296" i="2"/>
  <c r="T2297" i="2"/>
  <c r="T2298" i="2"/>
  <c r="T2299" i="2"/>
  <c r="T2300" i="2"/>
  <c r="T2301" i="2"/>
  <c r="T2302" i="2"/>
  <c r="T2303" i="2"/>
  <c r="T2304" i="2"/>
  <c r="T2305" i="2"/>
  <c r="T2306" i="2"/>
  <c r="T2307" i="2"/>
  <c r="T2308" i="2"/>
  <c r="T2309" i="2"/>
  <c r="T2310" i="2"/>
  <c r="T2311" i="2"/>
  <c r="T2312" i="2"/>
  <c r="T2313" i="2"/>
  <c r="T2314" i="2"/>
  <c r="T2315" i="2"/>
  <c r="T2316" i="2"/>
  <c r="T2317" i="2"/>
  <c r="T2318" i="2"/>
  <c r="T2319" i="2"/>
  <c r="T2320" i="2"/>
  <c r="T2321" i="2"/>
  <c r="T2322" i="2"/>
  <c r="T2323" i="2"/>
  <c r="T2324" i="2"/>
  <c r="T2325" i="2"/>
  <c r="T2326" i="2"/>
  <c r="T2327" i="2"/>
  <c r="T2328" i="2"/>
  <c r="T2329" i="2"/>
  <c r="T2330" i="2"/>
  <c r="T2331" i="2"/>
  <c r="T2332" i="2"/>
  <c r="T2333" i="2"/>
  <c r="T2334" i="2"/>
  <c r="T2335" i="2"/>
  <c r="T2336" i="2"/>
  <c r="T2337" i="2"/>
  <c r="T2338" i="2"/>
  <c r="T2339" i="2"/>
  <c r="T2340" i="2"/>
  <c r="T2341" i="2"/>
  <c r="T2342" i="2"/>
  <c r="T2343" i="2"/>
  <c r="T2344" i="2"/>
  <c r="T2345" i="2"/>
  <c r="T2346" i="2"/>
  <c r="T2347" i="2"/>
  <c r="T2348" i="2"/>
  <c r="T2349" i="2"/>
  <c r="T2350" i="2"/>
  <c r="T2351" i="2"/>
  <c r="T2352" i="2"/>
  <c r="T2353" i="2"/>
  <c r="T2354" i="2"/>
  <c r="T2355" i="2"/>
  <c r="T2356" i="2"/>
  <c r="T2357" i="2"/>
  <c r="T2358" i="2"/>
  <c r="T2359" i="2"/>
  <c r="T2360" i="2"/>
  <c r="T2361" i="2"/>
  <c r="T2362" i="2"/>
  <c r="T2363" i="2"/>
  <c r="T2364" i="2"/>
  <c r="T2365" i="2"/>
  <c r="T2366" i="2"/>
  <c r="T2367" i="2"/>
  <c r="T2368" i="2"/>
  <c r="T2369" i="2"/>
  <c r="T2370" i="2"/>
  <c r="T2371" i="2"/>
  <c r="T2372" i="2"/>
  <c r="T2373" i="2"/>
  <c r="T2374" i="2"/>
  <c r="T2375" i="2"/>
  <c r="T2376" i="2"/>
  <c r="T2377" i="2"/>
  <c r="T2378" i="2"/>
  <c r="T2379" i="2"/>
  <c r="T2380" i="2"/>
  <c r="T2381" i="2"/>
  <c r="T2382" i="2"/>
  <c r="T2383" i="2"/>
  <c r="T2384" i="2"/>
  <c r="T2385" i="2"/>
  <c r="T2386" i="2"/>
  <c r="T2387" i="2"/>
  <c r="T2388" i="2"/>
  <c r="T2389" i="2"/>
  <c r="T2390" i="2"/>
  <c r="T2391" i="2"/>
  <c r="T2392" i="2"/>
  <c r="T2393" i="2"/>
  <c r="T2394" i="2"/>
  <c r="T2395" i="2"/>
  <c r="T2396" i="2"/>
  <c r="T2397" i="2"/>
  <c r="T2398" i="2"/>
  <c r="T2399" i="2"/>
  <c r="T2400" i="2"/>
  <c r="T2401" i="2"/>
  <c r="T2402" i="2"/>
  <c r="T2403" i="2"/>
  <c r="T2404" i="2"/>
  <c r="T2405" i="2"/>
  <c r="T2406" i="2"/>
  <c r="T2407" i="2"/>
  <c r="T2408" i="2"/>
  <c r="T2409" i="2"/>
  <c r="T2410" i="2"/>
  <c r="T2411" i="2"/>
  <c r="T2412" i="2"/>
  <c r="T2413" i="2"/>
  <c r="T2414" i="2"/>
  <c r="T2415" i="2"/>
  <c r="T2416" i="2"/>
  <c r="T2417" i="2"/>
  <c r="T2418" i="2"/>
  <c r="T2419" i="2"/>
  <c r="T2420" i="2"/>
  <c r="T2421" i="2"/>
  <c r="T2422" i="2"/>
  <c r="T2423" i="2"/>
  <c r="T2424" i="2"/>
  <c r="T2425" i="2"/>
  <c r="T2426" i="2"/>
  <c r="T2427" i="2"/>
  <c r="T2428" i="2"/>
  <c r="T2429" i="2"/>
  <c r="T2430" i="2"/>
  <c r="T2431" i="2"/>
  <c r="T2432" i="2"/>
  <c r="T2433" i="2"/>
  <c r="T2434" i="2"/>
  <c r="T2435" i="2"/>
  <c r="T2436" i="2"/>
  <c r="T2437" i="2"/>
  <c r="T2438" i="2"/>
  <c r="T2439" i="2"/>
  <c r="T2440" i="2"/>
  <c r="T2441" i="2"/>
  <c r="T2442" i="2"/>
  <c r="T2443" i="2"/>
  <c r="T2444" i="2"/>
  <c r="T2445" i="2"/>
  <c r="T2446" i="2"/>
  <c r="T2447" i="2"/>
  <c r="T2448" i="2"/>
  <c r="T2449" i="2"/>
  <c r="T2450" i="2"/>
  <c r="T2451" i="2"/>
  <c r="T2452" i="2"/>
  <c r="T2453" i="2"/>
  <c r="T2454" i="2"/>
  <c r="T2455" i="2"/>
  <c r="T2456" i="2"/>
  <c r="T2457" i="2"/>
  <c r="T2458" i="2"/>
  <c r="T2459" i="2"/>
  <c r="T2460" i="2"/>
  <c r="T2461" i="2"/>
  <c r="T2462" i="2"/>
  <c r="T2463" i="2"/>
  <c r="T2464" i="2"/>
  <c r="T2465" i="2"/>
  <c r="T2466" i="2"/>
  <c r="T2467" i="2"/>
  <c r="T2468" i="2"/>
  <c r="T2469" i="2"/>
  <c r="T2470" i="2"/>
  <c r="T2471" i="2"/>
  <c r="T2472" i="2"/>
  <c r="T2473" i="2"/>
  <c r="T2474" i="2"/>
  <c r="T2475" i="2"/>
  <c r="T2476" i="2"/>
  <c r="T2477" i="2"/>
  <c r="T2478" i="2"/>
  <c r="T2479" i="2"/>
  <c r="T2480" i="2"/>
  <c r="T2481" i="2"/>
  <c r="T2482" i="2"/>
  <c r="T2483" i="2"/>
  <c r="T2484" i="2"/>
  <c r="T2485" i="2"/>
  <c r="T2486" i="2"/>
  <c r="T2487" i="2"/>
  <c r="T2488" i="2"/>
  <c r="T2489" i="2"/>
  <c r="T2490" i="2"/>
  <c r="T2491" i="2"/>
  <c r="T2492" i="2"/>
  <c r="T2493" i="2"/>
  <c r="T2494" i="2"/>
  <c r="T2495" i="2"/>
  <c r="T2496" i="2"/>
  <c r="T2497" i="2"/>
  <c r="T2498" i="2"/>
  <c r="T2499" i="2"/>
  <c r="T2500" i="2"/>
  <c r="T2501" i="2"/>
  <c r="T2502" i="2"/>
  <c r="T2503" i="2"/>
  <c r="T2504" i="2"/>
  <c r="T2505" i="2"/>
  <c r="T2506" i="2"/>
  <c r="T2507" i="2"/>
  <c r="T2508" i="2"/>
  <c r="T2509" i="2"/>
  <c r="T2510" i="2"/>
  <c r="T2511" i="2"/>
  <c r="T2512" i="2"/>
  <c r="T2513" i="2"/>
  <c r="T2514" i="2"/>
  <c r="T2515" i="2"/>
  <c r="T2516" i="2"/>
  <c r="T2517" i="2"/>
  <c r="T2518" i="2"/>
  <c r="T2519" i="2"/>
  <c r="T2520" i="2"/>
  <c r="T2521" i="2"/>
  <c r="T2522" i="2"/>
  <c r="T2523" i="2"/>
  <c r="T2524" i="2"/>
  <c r="T2525" i="2"/>
  <c r="T2526" i="2"/>
  <c r="T2527" i="2"/>
  <c r="T2528" i="2"/>
  <c r="T2529" i="2"/>
  <c r="T2530" i="2"/>
  <c r="T2531" i="2"/>
  <c r="T2532" i="2"/>
  <c r="T2533" i="2"/>
  <c r="T2534" i="2"/>
  <c r="T2535" i="2"/>
  <c r="T2536" i="2"/>
  <c r="T2537" i="2"/>
  <c r="T2538" i="2"/>
  <c r="T2539" i="2"/>
  <c r="T2540" i="2"/>
  <c r="T2541" i="2"/>
  <c r="T2542" i="2"/>
  <c r="T2543" i="2"/>
  <c r="T2544" i="2"/>
  <c r="T2545" i="2"/>
  <c r="T2546" i="2"/>
  <c r="T2547" i="2"/>
  <c r="T2548" i="2"/>
  <c r="T2549" i="2"/>
  <c r="T2550" i="2"/>
  <c r="T2551" i="2"/>
  <c r="T2552" i="2"/>
  <c r="T2553" i="2"/>
  <c r="T2554" i="2"/>
  <c r="T2555" i="2"/>
  <c r="T2556" i="2"/>
  <c r="T2557" i="2"/>
  <c r="T2558" i="2"/>
  <c r="T2559" i="2"/>
  <c r="T2560" i="2"/>
  <c r="T2561" i="2"/>
  <c r="T2562" i="2"/>
  <c r="T2563" i="2"/>
  <c r="T2564" i="2"/>
  <c r="T2565" i="2"/>
  <c r="T2566" i="2"/>
  <c r="T2567" i="2"/>
  <c r="T2568" i="2"/>
  <c r="T2569" i="2"/>
  <c r="T2570" i="2"/>
  <c r="T2571" i="2"/>
  <c r="T2572" i="2"/>
  <c r="T2573" i="2"/>
  <c r="T2574" i="2"/>
  <c r="T2575" i="2"/>
  <c r="T2576" i="2"/>
  <c r="T2577" i="2"/>
  <c r="T2578" i="2"/>
  <c r="T2579" i="2"/>
  <c r="T2580" i="2"/>
  <c r="T2581" i="2"/>
  <c r="T2582" i="2"/>
  <c r="T2583" i="2"/>
  <c r="T2584" i="2"/>
  <c r="T2585" i="2"/>
  <c r="T2586" i="2"/>
  <c r="T2587" i="2"/>
  <c r="T2588" i="2"/>
  <c r="T2589" i="2"/>
  <c r="T2590" i="2"/>
  <c r="T2591" i="2"/>
  <c r="T2592" i="2"/>
  <c r="T2593" i="2"/>
  <c r="T2594" i="2"/>
  <c r="T2595" i="2"/>
  <c r="T2596" i="2"/>
  <c r="T2597" i="2"/>
  <c r="T2598" i="2"/>
  <c r="T2599" i="2"/>
  <c r="T2600" i="2"/>
  <c r="T2601" i="2"/>
  <c r="T2602" i="2"/>
  <c r="T2603" i="2"/>
  <c r="T2604" i="2"/>
  <c r="T2605" i="2"/>
  <c r="T2606" i="2"/>
  <c r="T2607" i="2"/>
  <c r="T2608" i="2"/>
  <c r="T2609" i="2"/>
  <c r="T2610" i="2"/>
  <c r="T2611" i="2"/>
  <c r="T2612" i="2"/>
  <c r="T2613" i="2"/>
  <c r="T2614" i="2"/>
  <c r="T2615" i="2"/>
  <c r="T2616" i="2"/>
  <c r="T2617" i="2"/>
  <c r="T2618" i="2"/>
  <c r="T2619" i="2"/>
  <c r="T2620" i="2"/>
  <c r="T2621" i="2"/>
  <c r="T2622" i="2"/>
  <c r="T2623" i="2"/>
  <c r="T2624" i="2"/>
  <c r="T2625" i="2"/>
  <c r="T2626" i="2"/>
  <c r="T2627" i="2"/>
  <c r="T2628" i="2"/>
  <c r="T2629" i="2"/>
  <c r="T2630" i="2"/>
  <c r="T2631" i="2"/>
  <c r="T2632" i="2"/>
  <c r="T2633" i="2"/>
  <c r="T2634" i="2"/>
  <c r="T2635" i="2"/>
  <c r="T2636" i="2"/>
  <c r="T2637" i="2"/>
  <c r="T2638" i="2"/>
  <c r="T2639" i="2"/>
  <c r="T2640" i="2"/>
  <c r="T2641" i="2"/>
  <c r="T2642" i="2"/>
  <c r="T2643" i="2"/>
  <c r="T2644" i="2"/>
  <c r="T2645" i="2"/>
  <c r="T2646" i="2"/>
  <c r="T2647" i="2"/>
  <c r="T2648" i="2"/>
  <c r="T2649" i="2"/>
  <c r="T2650" i="2"/>
  <c r="T2651" i="2"/>
  <c r="T2652" i="2"/>
  <c r="T2653" i="2"/>
  <c r="T2654" i="2"/>
  <c r="T2655" i="2"/>
  <c r="T2656" i="2"/>
  <c r="T2657" i="2"/>
  <c r="T2658" i="2"/>
  <c r="T2659" i="2"/>
  <c r="T2660" i="2"/>
  <c r="T2661" i="2"/>
  <c r="T2662" i="2"/>
  <c r="T2663" i="2"/>
  <c r="T2664" i="2"/>
  <c r="T2665" i="2"/>
  <c r="T2666" i="2"/>
  <c r="T2667" i="2"/>
  <c r="T2668" i="2"/>
  <c r="T2669" i="2"/>
  <c r="T2670" i="2"/>
  <c r="T2671" i="2"/>
  <c r="T2672" i="2"/>
  <c r="T2673" i="2"/>
  <c r="T2674" i="2"/>
  <c r="T2675" i="2"/>
  <c r="T2676" i="2"/>
  <c r="T2677" i="2"/>
  <c r="T2678" i="2"/>
  <c r="T2679" i="2"/>
  <c r="T2680" i="2"/>
  <c r="T2681" i="2"/>
  <c r="T2682" i="2"/>
  <c r="T2683" i="2"/>
  <c r="T2684" i="2"/>
  <c r="T2685" i="2"/>
  <c r="T2686" i="2"/>
  <c r="T2687" i="2"/>
  <c r="T2688" i="2"/>
  <c r="T2689" i="2"/>
  <c r="T2690" i="2"/>
  <c r="T2691" i="2"/>
  <c r="T2692" i="2"/>
  <c r="T2693" i="2"/>
  <c r="T2694" i="2"/>
  <c r="T2695" i="2"/>
  <c r="T2696" i="2"/>
  <c r="T2697" i="2"/>
  <c r="T2698" i="2"/>
  <c r="T2699" i="2"/>
  <c r="T2700" i="2"/>
  <c r="T2701" i="2"/>
  <c r="T2702" i="2"/>
  <c r="T2703" i="2"/>
  <c r="T2704" i="2"/>
  <c r="T2705" i="2"/>
  <c r="T2706" i="2"/>
  <c r="T2707" i="2"/>
  <c r="T2708" i="2"/>
  <c r="T2709" i="2"/>
  <c r="T2710" i="2"/>
  <c r="T2711" i="2"/>
  <c r="T2712" i="2"/>
  <c r="T2713" i="2"/>
  <c r="T2714" i="2"/>
  <c r="T2715" i="2"/>
  <c r="T2716" i="2"/>
  <c r="T2717" i="2"/>
  <c r="T2718" i="2"/>
  <c r="T2719" i="2"/>
  <c r="T2720" i="2"/>
  <c r="T2721" i="2"/>
  <c r="T2722" i="2"/>
  <c r="T2723" i="2"/>
  <c r="T2724" i="2"/>
  <c r="T2725" i="2"/>
  <c r="T2726" i="2"/>
  <c r="T2727" i="2"/>
  <c r="T2728" i="2"/>
  <c r="T2729" i="2"/>
  <c r="T2730" i="2"/>
  <c r="T2731" i="2"/>
  <c r="T2732" i="2"/>
  <c r="T2733" i="2"/>
  <c r="T2734" i="2"/>
  <c r="T2735" i="2"/>
  <c r="T2736" i="2"/>
  <c r="T2737" i="2"/>
  <c r="T2738" i="2"/>
  <c r="T2739" i="2"/>
  <c r="T2740" i="2"/>
  <c r="T2741" i="2"/>
  <c r="T2742" i="2"/>
  <c r="T2743" i="2"/>
  <c r="T2744" i="2"/>
  <c r="T2745" i="2"/>
  <c r="T2746" i="2"/>
  <c r="T2747" i="2"/>
  <c r="T2748" i="2"/>
  <c r="T2749" i="2"/>
  <c r="T2750" i="2"/>
  <c r="T2751" i="2"/>
  <c r="T2752" i="2"/>
  <c r="T2753" i="2"/>
  <c r="T2754" i="2"/>
  <c r="T2755" i="2"/>
  <c r="T2756" i="2"/>
  <c r="T2757" i="2"/>
  <c r="T2758" i="2"/>
  <c r="T2759" i="2"/>
  <c r="T2760" i="2"/>
  <c r="T2761" i="2"/>
  <c r="T2762" i="2"/>
  <c r="T2763" i="2"/>
  <c r="T2764" i="2"/>
  <c r="T2765" i="2"/>
  <c r="T2766" i="2"/>
  <c r="T2767" i="2"/>
  <c r="T2768" i="2"/>
  <c r="T2769" i="2"/>
  <c r="T2770" i="2"/>
  <c r="T2771" i="2"/>
  <c r="T2772" i="2"/>
  <c r="T2773" i="2"/>
  <c r="T2774" i="2"/>
  <c r="T2775" i="2"/>
  <c r="T2776" i="2"/>
  <c r="T2777" i="2"/>
  <c r="T2778" i="2"/>
  <c r="T2779" i="2"/>
  <c r="T2780" i="2"/>
  <c r="T2781" i="2"/>
  <c r="T2782" i="2"/>
  <c r="T2783" i="2"/>
  <c r="T2784" i="2"/>
  <c r="T2785" i="2"/>
  <c r="T2786" i="2"/>
  <c r="T2787" i="2"/>
  <c r="T2788" i="2"/>
  <c r="T2789" i="2"/>
  <c r="T2790" i="2"/>
  <c r="T2791" i="2"/>
  <c r="T2792" i="2"/>
  <c r="T2793" i="2"/>
  <c r="T2794" i="2"/>
  <c r="T2795" i="2"/>
  <c r="T2796" i="2"/>
  <c r="T2797" i="2"/>
  <c r="T2798" i="2"/>
  <c r="T2799" i="2"/>
  <c r="T2800" i="2"/>
  <c r="T2801" i="2"/>
  <c r="T2802" i="2"/>
  <c r="T2803" i="2"/>
  <c r="T2804" i="2"/>
  <c r="T2805" i="2"/>
  <c r="T2806" i="2"/>
  <c r="T2807" i="2"/>
  <c r="T2808" i="2"/>
  <c r="T2809" i="2"/>
  <c r="T2810" i="2"/>
  <c r="T2811" i="2"/>
  <c r="T2812" i="2"/>
  <c r="T2813" i="2"/>
  <c r="T2814" i="2"/>
  <c r="T2815" i="2"/>
  <c r="T2816" i="2"/>
  <c r="T2817" i="2"/>
  <c r="T2818" i="2"/>
  <c r="T2819" i="2"/>
  <c r="T2820" i="2"/>
  <c r="T2821" i="2"/>
  <c r="T2822" i="2"/>
  <c r="T2823" i="2"/>
  <c r="T2824" i="2"/>
  <c r="T2825" i="2"/>
  <c r="T2826" i="2"/>
  <c r="T2827" i="2"/>
  <c r="T2828" i="2"/>
  <c r="T2829" i="2"/>
  <c r="T2830" i="2"/>
  <c r="T2831" i="2"/>
  <c r="T2832" i="2"/>
  <c r="T2833" i="2"/>
  <c r="T2834" i="2"/>
  <c r="T2835" i="2"/>
  <c r="T2836" i="2"/>
  <c r="T2837" i="2"/>
  <c r="T2838" i="2"/>
  <c r="T2839" i="2"/>
  <c r="T2840" i="2"/>
  <c r="T2841" i="2"/>
  <c r="T2842" i="2"/>
  <c r="T2843" i="2"/>
  <c r="T2844" i="2"/>
  <c r="T2845" i="2"/>
  <c r="T2846" i="2"/>
  <c r="T2847" i="2"/>
  <c r="T2848" i="2"/>
  <c r="T2849" i="2"/>
  <c r="T2850" i="2"/>
  <c r="T2851" i="2"/>
  <c r="T2852" i="2"/>
  <c r="T2853" i="2"/>
  <c r="T2854" i="2"/>
  <c r="T2855" i="2"/>
  <c r="T2856" i="2"/>
  <c r="T2857" i="2"/>
  <c r="T2858" i="2"/>
  <c r="T2859" i="2"/>
  <c r="T2860" i="2"/>
  <c r="T2861" i="2"/>
  <c r="T2862" i="2"/>
  <c r="T2863" i="2"/>
  <c r="T2864" i="2"/>
  <c r="T2865" i="2"/>
  <c r="T2866" i="2"/>
  <c r="T2867" i="2"/>
  <c r="T2868" i="2"/>
  <c r="T2869" i="2"/>
  <c r="T2870" i="2"/>
  <c r="T2871" i="2"/>
  <c r="T2872" i="2"/>
  <c r="T2873" i="2"/>
  <c r="T2874" i="2"/>
  <c r="T2875" i="2"/>
  <c r="T2876" i="2"/>
  <c r="T2877" i="2"/>
  <c r="T2878" i="2"/>
  <c r="T2879" i="2"/>
  <c r="T2880" i="2"/>
  <c r="T2881" i="2"/>
  <c r="T2882" i="2"/>
  <c r="T2883" i="2"/>
  <c r="T2884" i="2"/>
  <c r="T2885" i="2"/>
  <c r="T2886" i="2"/>
  <c r="T2887" i="2"/>
  <c r="T2888" i="2"/>
  <c r="T2889" i="2"/>
  <c r="T2890" i="2"/>
  <c r="T2891" i="2"/>
  <c r="T2892" i="2"/>
  <c r="T2893" i="2"/>
  <c r="T2894" i="2"/>
  <c r="T2895" i="2"/>
  <c r="T2896" i="2"/>
  <c r="T2897" i="2"/>
  <c r="T2898" i="2"/>
  <c r="T2899" i="2"/>
  <c r="T2900" i="2"/>
  <c r="T2901" i="2"/>
  <c r="T2902" i="2"/>
  <c r="T2903" i="2"/>
  <c r="T2904" i="2"/>
  <c r="T2905" i="2"/>
  <c r="T2906" i="2"/>
  <c r="T2907" i="2"/>
  <c r="T2908" i="2"/>
  <c r="T2909" i="2"/>
  <c r="T2910" i="2"/>
  <c r="T2911" i="2"/>
  <c r="T2912" i="2"/>
  <c r="T2913" i="2"/>
  <c r="T2914" i="2"/>
  <c r="T2915" i="2"/>
  <c r="T2916" i="2"/>
  <c r="T2917" i="2"/>
  <c r="T2918" i="2"/>
  <c r="T2919" i="2"/>
  <c r="T2920" i="2"/>
  <c r="T2921" i="2"/>
  <c r="T2922" i="2"/>
  <c r="T2923" i="2"/>
  <c r="T2924" i="2"/>
  <c r="T2925" i="2"/>
  <c r="T2926" i="2"/>
  <c r="T2927" i="2"/>
  <c r="T2928" i="2"/>
  <c r="T2929" i="2"/>
  <c r="T2930" i="2"/>
  <c r="T2931" i="2"/>
  <c r="T2932" i="2"/>
  <c r="T2933" i="2"/>
  <c r="T2934" i="2"/>
  <c r="T2935" i="2"/>
  <c r="T2936" i="2"/>
  <c r="T2937" i="2"/>
  <c r="T2938" i="2"/>
  <c r="T2939" i="2"/>
  <c r="T2940" i="2"/>
  <c r="T2941" i="2"/>
  <c r="T2942" i="2"/>
  <c r="T2943" i="2"/>
  <c r="T2944" i="2"/>
  <c r="T2945" i="2"/>
  <c r="T2946" i="2"/>
  <c r="T2947" i="2"/>
  <c r="T2948" i="2"/>
  <c r="T2949" i="2"/>
  <c r="T2950" i="2"/>
  <c r="T2951" i="2"/>
  <c r="T2952" i="2"/>
  <c r="T2953" i="2"/>
  <c r="T2954" i="2"/>
  <c r="T2955" i="2"/>
  <c r="T2956" i="2"/>
  <c r="T2957" i="2"/>
  <c r="T2958" i="2"/>
  <c r="T2959" i="2"/>
  <c r="T2960" i="2"/>
  <c r="T2961" i="2"/>
  <c r="T2962" i="2"/>
  <c r="T2963" i="2"/>
  <c r="T2964" i="2"/>
  <c r="T2965" i="2"/>
  <c r="T2966" i="2"/>
  <c r="T2967" i="2"/>
  <c r="T2968" i="2"/>
  <c r="T2969" i="2"/>
  <c r="T2970" i="2"/>
  <c r="T2971" i="2"/>
  <c r="T2972" i="2"/>
  <c r="T2973" i="2"/>
  <c r="T2974" i="2"/>
  <c r="T2975" i="2"/>
  <c r="T2976" i="2"/>
  <c r="T2977" i="2"/>
  <c r="T2978" i="2"/>
  <c r="T2979" i="2"/>
  <c r="T2980" i="2"/>
  <c r="T2981" i="2"/>
  <c r="T2982" i="2"/>
  <c r="T2983" i="2"/>
  <c r="T2984" i="2"/>
  <c r="T2985" i="2"/>
  <c r="T2986" i="2"/>
  <c r="T2987" i="2"/>
  <c r="T2988" i="2"/>
  <c r="T2989" i="2"/>
  <c r="T2990" i="2"/>
  <c r="T2991" i="2"/>
  <c r="T2992" i="2"/>
  <c r="T2993" i="2"/>
  <c r="T2994" i="2"/>
  <c r="T2995" i="2"/>
  <c r="T2996" i="2"/>
  <c r="T2997" i="2"/>
  <c r="T2998" i="2"/>
  <c r="T2999" i="2"/>
  <c r="T3000" i="2"/>
  <c r="T3001" i="2"/>
  <c r="T3002" i="2"/>
  <c r="T3003" i="2"/>
  <c r="T3004" i="2"/>
  <c r="T3005" i="2"/>
  <c r="T3006" i="2"/>
  <c r="T3007" i="2"/>
  <c r="T3008" i="2"/>
  <c r="T3009" i="2"/>
  <c r="T3010" i="2"/>
  <c r="T3011" i="2"/>
  <c r="T3012" i="2"/>
  <c r="T3013" i="2"/>
  <c r="T3014" i="2"/>
  <c r="T3015" i="2"/>
  <c r="T3016" i="2"/>
  <c r="T3017" i="2"/>
  <c r="T3018" i="2"/>
  <c r="T3019" i="2"/>
  <c r="T3020" i="2"/>
  <c r="T3021" i="2"/>
  <c r="T3022" i="2"/>
  <c r="T3023" i="2"/>
  <c r="T3024" i="2"/>
  <c r="T3025" i="2"/>
  <c r="T3026" i="2"/>
  <c r="T3027" i="2"/>
  <c r="T3028" i="2"/>
  <c r="T3029" i="2"/>
  <c r="T3030" i="2"/>
  <c r="T3031" i="2"/>
  <c r="T3032" i="2"/>
  <c r="T3033" i="2"/>
  <c r="T3034" i="2"/>
  <c r="T3035" i="2"/>
  <c r="T3036" i="2"/>
  <c r="T3037" i="2"/>
  <c r="T3038" i="2"/>
  <c r="T3039" i="2"/>
  <c r="T3040" i="2"/>
  <c r="T3041" i="2"/>
  <c r="T3042" i="2"/>
  <c r="T3043" i="2"/>
  <c r="T3044" i="2"/>
  <c r="T3045" i="2"/>
  <c r="T3046" i="2"/>
  <c r="T3047" i="2"/>
  <c r="T3048" i="2"/>
  <c r="T3049" i="2"/>
  <c r="T3050" i="2"/>
  <c r="T3051" i="2"/>
  <c r="T3052" i="2"/>
  <c r="T3053" i="2"/>
  <c r="T3054" i="2"/>
  <c r="T3055" i="2"/>
  <c r="T3056" i="2"/>
  <c r="T3057" i="2"/>
  <c r="T3058" i="2"/>
  <c r="T3059" i="2"/>
  <c r="T3060" i="2"/>
  <c r="T3061" i="2"/>
  <c r="T3062" i="2"/>
  <c r="T3063" i="2"/>
  <c r="T3064" i="2"/>
  <c r="T3065" i="2"/>
  <c r="T3066" i="2"/>
  <c r="T3067" i="2"/>
  <c r="T3068" i="2"/>
  <c r="T3069" i="2"/>
  <c r="T3070" i="2"/>
  <c r="T3071" i="2"/>
  <c r="T3072" i="2"/>
  <c r="T3073" i="2"/>
  <c r="T3074" i="2"/>
  <c r="T3075" i="2"/>
  <c r="T3076" i="2"/>
  <c r="T3077" i="2"/>
  <c r="T3078" i="2"/>
  <c r="T3079" i="2"/>
  <c r="T3080" i="2"/>
  <c r="T3081" i="2"/>
  <c r="T3082" i="2"/>
  <c r="T3083" i="2"/>
  <c r="T3084" i="2"/>
  <c r="T3085" i="2"/>
  <c r="T3086" i="2"/>
  <c r="T3087" i="2"/>
  <c r="T3088" i="2"/>
  <c r="T3089" i="2"/>
  <c r="T3090" i="2"/>
  <c r="T3091" i="2"/>
  <c r="T3092" i="2"/>
  <c r="T3093" i="2"/>
  <c r="T3094" i="2"/>
  <c r="T3095" i="2"/>
  <c r="T3096" i="2"/>
  <c r="T3097" i="2"/>
  <c r="T3098" i="2"/>
  <c r="T3099" i="2"/>
  <c r="T3100" i="2"/>
  <c r="T3101" i="2"/>
  <c r="T3102" i="2"/>
  <c r="T3103" i="2"/>
  <c r="T3104" i="2"/>
  <c r="T3105" i="2"/>
  <c r="T3106" i="2"/>
  <c r="T3107" i="2"/>
  <c r="T3108" i="2"/>
  <c r="T3109" i="2"/>
  <c r="T3110" i="2"/>
  <c r="T3111" i="2"/>
  <c r="T3112" i="2"/>
  <c r="T3113" i="2"/>
  <c r="T3114" i="2"/>
  <c r="T3115" i="2"/>
  <c r="T3116" i="2"/>
  <c r="T3117" i="2"/>
  <c r="T3118" i="2"/>
  <c r="T3119" i="2"/>
  <c r="T3120" i="2"/>
  <c r="T3121" i="2"/>
  <c r="T3122" i="2"/>
  <c r="T3123" i="2"/>
  <c r="T3124" i="2"/>
  <c r="T3125" i="2"/>
  <c r="T3126" i="2"/>
  <c r="T3127" i="2"/>
  <c r="T3128" i="2"/>
  <c r="T3129" i="2"/>
  <c r="T3130" i="2"/>
  <c r="T3131" i="2"/>
  <c r="T3132" i="2"/>
  <c r="T3133" i="2"/>
  <c r="T3134" i="2"/>
  <c r="T3135" i="2"/>
  <c r="T3136" i="2"/>
  <c r="T3137" i="2"/>
  <c r="T3138" i="2"/>
  <c r="T3139" i="2"/>
  <c r="T3140" i="2"/>
  <c r="T3141" i="2"/>
  <c r="T3142" i="2"/>
  <c r="T3143" i="2"/>
  <c r="T3144" i="2"/>
  <c r="T3145" i="2"/>
  <c r="T3146" i="2"/>
  <c r="T3147" i="2"/>
  <c r="T3148" i="2"/>
  <c r="T3149" i="2"/>
  <c r="T3150" i="2"/>
  <c r="T3151" i="2"/>
  <c r="T3152" i="2"/>
  <c r="T3153" i="2"/>
  <c r="T3154" i="2"/>
  <c r="T3155" i="2"/>
  <c r="T3156" i="2"/>
  <c r="T3157" i="2"/>
  <c r="T3158" i="2"/>
  <c r="T3159" i="2"/>
  <c r="T3160" i="2"/>
  <c r="T3161" i="2"/>
  <c r="T3162" i="2"/>
  <c r="T3163" i="2"/>
  <c r="T3164" i="2"/>
  <c r="T3165" i="2"/>
  <c r="T3166" i="2"/>
  <c r="T3167" i="2"/>
  <c r="T3168" i="2"/>
  <c r="T3169" i="2"/>
  <c r="T3170" i="2"/>
  <c r="T3171" i="2"/>
  <c r="T3172" i="2"/>
  <c r="T3173" i="2"/>
  <c r="T3174" i="2"/>
  <c r="T3175" i="2"/>
  <c r="T3176" i="2"/>
  <c r="T3177" i="2"/>
  <c r="T3178" i="2"/>
  <c r="T3179" i="2"/>
  <c r="T3180" i="2"/>
  <c r="T3181" i="2"/>
  <c r="T3182" i="2"/>
  <c r="T3183" i="2"/>
  <c r="T3184" i="2"/>
  <c r="T3185" i="2"/>
  <c r="T3186" i="2"/>
  <c r="T3187" i="2"/>
  <c r="T3188" i="2"/>
  <c r="T3189" i="2"/>
  <c r="T3190" i="2"/>
  <c r="T3191" i="2"/>
  <c r="T3192" i="2"/>
  <c r="T3193" i="2"/>
  <c r="T3194" i="2"/>
  <c r="T3195" i="2"/>
  <c r="T3196" i="2"/>
  <c r="T3197" i="2"/>
  <c r="T3198" i="2"/>
  <c r="T3199" i="2"/>
  <c r="T3200" i="2"/>
  <c r="T3201" i="2"/>
  <c r="T3202" i="2"/>
  <c r="T3203" i="2"/>
  <c r="T3204" i="2"/>
  <c r="T3205" i="2"/>
  <c r="T3206" i="2"/>
  <c r="T3207" i="2"/>
  <c r="T3208" i="2"/>
  <c r="T3209" i="2"/>
  <c r="T3210" i="2"/>
  <c r="T3211" i="2"/>
  <c r="T3212" i="2"/>
  <c r="T3213" i="2"/>
  <c r="T3214" i="2"/>
  <c r="T3215" i="2"/>
  <c r="T3216" i="2"/>
  <c r="T3217" i="2"/>
  <c r="T3218" i="2"/>
  <c r="T3219" i="2"/>
  <c r="T3220" i="2"/>
  <c r="T3221" i="2"/>
  <c r="T3222" i="2"/>
  <c r="T3223" i="2"/>
  <c r="T3224" i="2"/>
  <c r="T3225" i="2"/>
  <c r="T3226" i="2"/>
  <c r="T3227" i="2"/>
  <c r="T3228" i="2"/>
  <c r="T3229" i="2"/>
  <c r="T3230" i="2"/>
  <c r="T3231" i="2"/>
  <c r="T3232" i="2"/>
  <c r="T3233" i="2"/>
  <c r="T3234" i="2"/>
  <c r="T3235" i="2"/>
  <c r="T3236" i="2"/>
  <c r="T3237" i="2"/>
  <c r="T3238" i="2"/>
  <c r="T3239" i="2"/>
  <c r="T3240" i="2"/>
  <c r="T3241" i="2"/>
  <c r="T3242" i="2"/>
  <c r="T3243" i="2"/>
  <c r="T3244" i="2"/>
  <c r="T3245" i="2"/>
  <c r="T3246" i="2"/>
  <c r="T3247" i="2"/>
  <c r="T3248" i="2"/>
  <c r="T3249" i="2"/>
  <c r="T3250" i="2"/>
  <c r="T3251" i="2"/>
  <c r="T3252" i="2"/>
  <c r="T3253" i="2"/>
  <c r="T3254" i="2"/>
  <c r="T3255" i="2"/>
  <c r="T3256" i="2"/>
  <c r="T3257" i="2"/>
  <c r="T3258" i="2"/>
  <c r="T3259" i="2"/>
  <c r="T3260" i="2"/>
  <c r="T3261" i="2"/>
  <c r="T3262" i="2"/>
  <c r="T3263" i="2"/>
  <c r="T3264" i="2"/>
  <c r="T3265" i="2"/>
  <c r="T3266" i="2"/>
  <c r="T3267" i="2"/>
  <c r="T3268" i="2"/>
  <c r="T3269" i="2"/>
  <c r="T3270" i="2"/>
  <c r="T3271" i="2"/>
  <c r="T3272" i="2"/>
  <c r="T3273" i="2"/>
  <c r="T3274" i="2"/>
  <c r="T3275" i="2"/>
  <c r="T3276" i="2"/>
  <c r="T3277" i="2"/>
  <c r="T3278" i="2"/>
  <c r="T3279" i="2"/>
  <c r="T3280" i="2"/>
  <c r="T3281" i="2"/>
  <c r="T3282" i="2"/>
  <c r="T3283" i="2"/>
  <c r="T3284" i="2"/>
  <c r="T3285" i="2"/>
  <c r="T3286" i="2"/>
  <c r="T3287" i="2"/>
  <c r="T3288" i="2"/>
  <c r="T3289" i="2"/>
  <c r="T3290" i="2"/>
  <c r="T3291" i="2"/>
  <c r="T3292" i="2"/>
  <c r="T3293" i="2"/>
  <c r="T3294" i="2"/>
  <c r="T3295" i="2"/>
  <c r="T3296" i="2"/>
  <c r="T3297" i="2"/>
  <c r="T3298" i="2"/>
  <c r="T3299" i="2"/>
  <c r="T3300" i="2"/>
  <c r="T3301" i="2"/>
  <c r="T3302" i="2"/>
  <c r="T3303" i="2"/>
  <c r="T3304" i="2"/>
  <c r="T3305" i="2"/>
  <c r="T3306" i="2"/>
  <c r="T3307" i="2"/>
  <c r="T3308" i="2"/>
  <c r="T3309" i="2"/>
  <c r="T3310" i="2"/>
  <c r="T3311" i="2"/>
  <c r="T3312" i="2"/>
  <c r="T3313" i="2"/>
  <c r="T3314" i="2"/>
  <c r="T3315" i="2"/>
  <c r="T3316" i="2"/>
  <c r="T3317" i="2"/>
  <c r="T3318" i="2"/>
  <c r="T3319" i="2"/>
  <c r="T3320" i="2"/>
  <c r="T3321" i="2"/>
  <c r="T3322" i="2"/>
  <c r="T3323" i="2"/>
  <c r="T3324" i="2"/>
  <c r="T3325" i="2"/>
  <c r="T3326" i="2"/>
  <c r="T3327" i="2"/>
  <c r="T3328" i="2"/>
  <c r="T3329" i="2"/>
  <c r="T3330" i="2"/>
  <c r="T3331" i="2"/>
  <c r="T3332" i="2"/>
  <c r="T3333" i="2"/>
  <c r="T3334" i="2"/>
  <c r="T3335" i="2"/>
  <c r="T3336" i="2"/>
  <c r="T3337" i="2"/>
  <c r="T3338" i="2"/>
  <c r="T3339" i="2"/>
  <c r="T3340" i="2"/>
  <c r="T3341" i="2"/>
  <c r="T3342" i="2"/>
  <c r="T3343" i="2"/>
  <c r="T3344" i="2"/>
  <c r="T3345" i="2"/>
  <c r="T3346" i="2"/>
  <c r="T3347" i="2"/>
  <c r="T3348" i="2"/>
  <c r="T3349" i="2"/>
  <c r="T3350" i="2"/>
  <c r="T3351" i="2"/>
  <c r="T3352" i="2"/>
  <c r="T3353" i="2"/>
  <c r="T3354" i="2"/>
  <c r="T3355" i="2"/>
  <c r="T3356" i="2"/>
  <c r="T3357" i="2"/>
  <c r="T3358" i="2"/>
  <c r="T3359" i="2"/>
  <c r="T3360" i="2"/>
  <c r="T3361" i="2"/>
  <c r="T3362" i="2"/>
  <c r="T3363" i="2"/>
  <c r="T3364" i="2"/>
  <c r="T3365" i="2"/>
  <c r="T3366" i="2"/>
  <c r="T3367" i="2"/>
  <c r="T3368" i="2"/>
  <c r="T3369" i="2"/>
  <c r="T3370" i="2"/>
  <c r="T3371" i="2"/>
  <c r="T3372" i="2"/>
  <c r="T3373" i="2"/>
  <c r="T3374" i="2"/>
  <c r="T3375" i="2"/>
  <c r="T3376" i="2"/>
  <c r="T3377" i="2"/>
  <c r="T3378" i="2"/>
  <c r="T3379" i="2"/>
  <c r="T3380" i="2"/>
  <c r="T3381" i="2"/>
  <c r="T3382" i="2"/>
  <c r="T3383" i="2"/>
  <c r="T3384" i="2"/>
  <c r="T3385" i="2"/>
  <c r="T3386" i="2"/>
  <c r="T3387" i="2"/>
  <c r="T3388" i="2"/>
  <c r="T3389" i="2"/>
  <c r="T3390" i="2"/>
  <c r="T3391" i="2"/>
  <c r="T3392" i="2"/>
  <c r="T3393" i="2"/>
  <c r="T3394" i="2"/>
  <c r="T3395" i="2"/>
  <c r="T3396" i="2"/>
  <c r="T3397" i="2"/>
  <c r="T3398" i="2"/>
  <c r="T3399" i="2"/>
  <c r="T3400" i="2"/>
  <c r="T3401" i="2"/>
  <c r="T3402" i="2"/>
  <c r="T3403" i="2"/>
  <c r="T3404" i="2"/>
  <c r="T3405" i="2"/>
  <c r="T3406" i="2"/>
  <c r="T3407" i="2"/>
  <c r="T3408" i="2"/>
  <c r="T3409" i="2"/>
  <c r="T3410" i="2"/>
  <c r="T3411" i="2"/>
  <c r="T3412" i="2"/>
  <c r="T3413" i="2"/>
  <c r="T3414" i="2"/>
  <c r="T3415" i="2"/>
  <c r="T3416" i="2"/>
  <c r="T3417" i="2"/>
  <c r="T3418" i="2"/>
  <c r="T3419" i="2"/>
  <c r="T3420" i="2"/>
  <c r="T3421" i="2"/>
  <c r="T3422" i="2"/>
  <c r="T3423" i="2"/>
  <c r="T3424" i="2"/>
  <c r="T3425" i="2"/>
  <c r="T3426" i="2"/>
  <c r="T3427" i="2"/>
  <c r="T3428" i="2"/>
  <c r="T3429" i="2"/>
  <c r="T3430" i="2"/>
  <c r="T3431" i="2"/>
  <c r="T3432" i="2"/>
  <c r="T3433" i="2"/>
  <c r="T3434" i="2"/>
  <c r="T3435" i="2"/>
  <c r="T3436" i="2"/>
  <c r="T3437" i="2"/>
  <c r="T3438" i="2"/>
  <c r="T3439" i="2"/>
  <c r="T3440" i="2"/>
  <c r="T3441" i="2"/>
  <c r="T3442" i="2"/>
  <c r="T3443" i="2"/>
  <c r="T3444" i="2"/>
  <c r="T3445" i="2"/>
  <c r="T3446" i="2"/>
  <c r="T3447" i="2"/>
  <c r="T3448" i="2"/>
  <c r="T3449" i="2"/>
  <c r="T3450" i="2"/>
  <c r="T3451" i="2"/>
  <c r="T3452" i="2"/>
  <c r="T3453" i="2"/>
  <c r="T3454" i="2"/>
  <c r="T3455" i="2"/>
  <c r="T3456" i="2"/>
  <c r="T3457" i="2"/>
  <c r="T3458" i="2"/>
  <c r="T3459" i="2"/>
  <c r="T3460" i="2"/>
  <c r="T3461" i="2"/>
  <c r="T3462" i="2"/>
  <c r="T3463" i="2"/>
  <c r="T3464" i="2"/>
  <c r="T3465" i="2"/>
  <c r="T3466" i="2"/>
  <c r="T3467" i="2"/>
  <c r="T3468" i="2"/>
  <c r="T3469" i="2"/>
  <c r="T3470" i="2"/>
  <c r="T3471" i="2"/>
  <c r="T3472" i="2"/>
  <c r="T3473" i="2"/>
  <c r="T3474" i="2"/>
  <c r="T3475" i="2"/>
  <c r="T3476" i="2"/>
  <c r="T3477" i="2"/>
  <c r="T3478" i="2"/>
  <c r="T3479" i="2"/>
  <c r="T3480" i="2"/>
  <c r="T3481" i="2"/>
  <c r="T3482" i="2"/>
  <c r="T3483" i="2"/>
  <c r="T3484" i="2"/>
  <c r="T3485" i="2"/>
  <c r="T3486" i="2"/>
  <c r="T3487" i="2"/>
  <c r="T3488" i="2"/>
  <c r="T3489" i="2"/>
  <c r="T3490" i="2"/>
  <c r="T3491" i="2"/>
  <c r="T3492" i="2"/>
  <c r="T3493" i="2"/>
  <c r="T3494" i="2"/>
  <c r="T3495" i="2"/>
  <c r="T3496" i="2"/>
  <c r="T3497" i="2"/>
  <c r="T3498" i="2"/>
  <c r="T3499" i="2"/>
  <c r="T3500" i="2"/>
  <c r="T3501" i="2"/>
  <c r="T3502" i="2"/>
  <c r="T3503" i="2"/>
  <c r="T3504" i="2"/>
  <c r="T3505" i="2"/>
  <c r="T3506" i="2"/>
  <c r="T3507" i="2"/>
  <c r="T3508" i="2"/>
  <c r="T3509" i="2"/>
  <c r="T3510" i="2"/>
  <c r="T3511" i="2"/>
  <c r="T3512" i="2"/>
  <c r="T3513" i="2"/>
  <c r="T3514" i="2"/>
  <c r="T3515" i="2"/>
  <c r="T3516" i="2"/>
  <c r="T3517" i="2"/>
  <c r="T3518" i="2"/>
  <c r="T3519" i="2"/>
  <c r="T3520" i="2"/>
  <c r="T3521" i="2"/>
  <c r="T3522" i="2"/>
  <c r="T3523" i="2"/>
  <c r="T3524" i="2"/>
  <c r="T3525" i="2"/>
  <c r="T3526" i="2"/>
  <c r="T3527" i="2"/>
  <c r="T3528" i="2"/>
  <c r="T3529" i="2"/>
  <c r="T3530" i="2"/>
  <c r="T3531" i="2"/>
  <c r="T3532" i="2"/>
  <c r="T3533" i="2"/>
  <c r="T3534" i="2"/>
  <c r="T3535" i="2"/>
  <c r="T3536" i="2"/>
  <c r="T3537" i="2"/>
  <c r="T3538" i="2"/>
  <c r="T3539" i="2"/>
  <c r="T3540" i="2"/>
  <c r="T3541" i="2"/>
  <c r="T3542" i="2"/>
  <c r="T3543" i="2"/>
  <c r="T3544" i="2"/>
  <c r="T3545" i="2"/>
  <c r="T3546" i="2"/>
  <c r="T3547" i="2"/>
  <c r="T3548" i="2"/>
  <c r="T3549" i="2"/>
  <c r="T3550" i="2"/>
  <c r="T3551" i="2"/>
  <c r="T3552" i="2"/>
  <c r="T3553" i="2"/>
  <c r="T3554" i="2"/>
  <c r="T3555" i="2"/>
  <c r="T3556" i="2"/>
  <c r="T3557" i="2"/>
  <c r="T3558" i="2"/>
  <c r="T3559" i="2"/>
  <c r="T3560" i="2"/>
  <c r="T3561" i="2"/>
  <c r="T3562" i="2"/>
  <c r="T3563" i="2"/>
  <c r="T3564" i="2"/>
  <c r="T3565" i="2"/>
  <c r="T3566" i="2"/>
  <c r="T3567" i="2"/>
  <c r="T3568" i="2"/>
  <c r="T3569" i="2"/>
  <c r="T3570" i="2"/>
  <c r="T3571" i="2"/>
  <c r="T3572" i="2"/>
  <c r="T3573" i="2"/>
  <c r="T3574" i="2"/>
  <c r="T3575" i="2"/>
  <c r="T3576" i="2"/>
  <c r="T3577" i="2"/>
  <c r="T3578" i="2"/>
  <c r="T3579" i="2"/>
  <c r="T3580" i="2"/>
  <c r="T3581" i="2"/>
  <c r="T3582" i="2"/>
  <c r="T3583" i="2"/>
  <c r="T3584" i="2"/>
  <c r="T3585" i="2"/>
  <c r="T3586" i="2"/>
  <c r="T3587" i="2"/>
  <c r="T3588" i="2"/>
  <c r="T3589" i="2"/>
  <c r="T3590" i="2"/>
  <c r="T3591" i="2"/>
  <c r="T3592" i="2"/>
  <c r="T3593" i="2"/>
  <c r="T3594" i="2"/>
  <c r="T3595" i="2"/>
  <c r="T3596" i="2"/>
  <c r="T3597" i="2"/>
  <c r="T3598" i="2"/>
  <c r="T3599" i="2"/>
  <c r="T3600" i="2"/>
  <c r="T3601" i="2"/>
  <c r="T3602" i="2"/>
  <c r="T3603" i="2"/>
  <c r="T3604" i="2"/>
  <c r="T3605" i="2"/>
  <c r="T3606" i="2"/>
  <c r="T3607" i="2"/>
  <c r="T3608" i="2"/>
  <c r="T3609" i="2"/>
  <c r="T3610" i="2"/>
  <c r="T3611" i="2"/>
  <c r="T3612" i="2"/>
  <c r="T3613" i="2"/>
  <c r="T3614" i="2"/>
  <c r="T3615" i="2"/>
  <c r="T3616" i="2"/>
  <c r="T3617" i="2"/>
  <c r="T3618" i="2"/>
  <c r="T3619" i="2"/>
  <c r="T3620" i="2"/>
  <c r="T3621" i="2"/>
  <c r="T3622" i="2"/>
  <c r="T3623" i="2"/>
  <c r="T3624" i="2"/>
  <c r="T3625" i="2"/>
  <c r="T3626" i="2"/>
  <c r="T3627" i="2"/>
  <c r="T3628" i="2"/>
  <c r="T3629" i="2"/>
  <c r="T3630" i="2"/>
  <c r="T3631" i="2"/>
  <c r="T3632" i="2"/>
  <c r="T3633" i="2"/>
  <c r="T3634" i="2"/>
  <c r="T3635" i="2"/>
  <c r="T3636" i="2"/>
  <c r="T3637" i="2"/>
  <c r="T3638" i="2"/>
  <c r="T3639" i="2"/>
  <c r="T3640" i="2"/>
  <c r="T3641" i="2"/>
  <c r="T3642" i="2"/>
  <c r="T3643" i="2"/>
  <c r="T3644" i="2"/>
  <c r="T3645" i="2"/>
  <c r="T3646" i="2"/>
  <c r="T3647" i="2"/>
  <c r="T3648" i="2"/>
  <c r="T3649" i="2"/>
  <c r="T3650" i="2"/>
  <c r="T3651" i="2"/>
  <c r="T3652" i="2"/>
  <c r="T3653" i="2"/>
  <c r="T3654" i="2"/>
  <c r="T3655" i="2"/>
  <c r="T3656" i="2"/>
  <c r="T3657" i="2"/>
  <c r="T3658" i="2"/>
  <c r="T3659" i="2"/>
  <c r="T3660" i="2"/>
  <c r="T3661" i="2"/>
  <c r="T3662" i="2"/>
  <c r="T3663" i="2"/>
  <c r="T3664" i="2"/>
  <c r="T3665" i="2"/>
  <c r="T3666" i="2"/>
  <c r="T3667" i="2"/>
  <c r="T3668" i="2"/>
  <c r="T3669" i="2"/>
  <c r="T3670" i="2"/>
  <c r="T3671" i="2"/>
  <c r="T3672" i="2"/>
  <c r="T3673" i="2"/>
  <c r="T3674" i="2"/>
  <c r="T3675" i="2"/>
  <c r="T3676" i="2"/>
  <c r="T3677" i="2"/>
  <c r="T3678" i="2"/>
  <c r="T3679" i="2"/>
  <c r="T3680" i="2"/>
  <c r="T3681" i="2"/>
  <c r="T3682" i="2"/>
  <c r="T3683" i="2"/>
  <c r="T3684" i="2"/>
  <c r="T3685" i="2"/>
  <c r="T3686" i="2"/>
  <c r="T3687" i="2"/>
  <c r="T3688" i="2"/>
  <c r="T3689" i="2"/>
  <c r="T3690" i="2"/>
  <c r="T3691" i="2"/>
  <c r="T3692" i="2"/>
  <c r="T3693" i="2"/>
  <c r="T3694" i="2"/>
  <c r="T3695" i="2"/>
  <c r="T3696" i="2"/>
  <c r="T3697" i="2"/>
  <c r="T3698" i="2"/>
  <c r="T3699" i="2"/>
  <c r="T3700" i="2"/>
  <c r="T3701" i="2"/>
  <c r="T3702" i="2"/>
  <c r="T3703" i="2"/>
  <c r="T3704" i="2"/>
  <c r="T3705" i="2"/>
  <c r="T3706" i="2"/>
  <c r="T3707" i="2"/>
  <c r="T3708" i="2"/>
  <c r="T3709" i="2"/>
  <c r="T3710" i="2"/>
  <c r="T3711" i="2"/>
  <c r="T3712" i="2"/>
  <c r="T3713" i="2"/>
  <c r="T3714" i="2"/>
  <c r="T3715" i="2"/>
  <c r="T3716" i="2"/>
  <c r="T3717" i="2"/>
  <c r="T3718" i="2"/>
  <c r="T3719" i="2"/>
  <c r="T3720" i="2"/>
  <c r="T3721" i="2"/>
  <c r="T3722" i="2"/>
  <c r="T3723" i="2"/>
  <c r="T3724" i="2"/>
  <c r="T3725" i="2"/>
  <c r="T3726" i="2"/>
  <c r="T3727" i="2"/>
  <c r="T3728" i="2"/>
  <c r="T3729" i="2"/>
  <c r="T3730" i="2"/>
  <c r="T3731" i="2"/>
  <c r="T3732" i="2"/>
  <c r="T3733" i="2"/>
  <c r="T3734" i="2"/>
  <c r="T3735" i="2"/>
  <c r="T3736" i="2"/>
  <c r="T3737" i="2"/>
  <c r="T3738" i="2"/>
  <c r="T3739" i="2"/>
  <c r="T3740" i="2"/>
  <c r="T3741" i="2"/>
  <c r="T3742" i="2"/>
  <c r="T3743" i="2"/>
  <c r="T3744" i="2"/>
  <c r="T3745" i="2"/>
  <c r="T3746" i="2"/>
  <c r="T3747" i="2"/>
  <c r="T3748" i="2"/>
  <c r="T3749" i="2"/>
  <c r="T3750" i="2"/>
  <c r="T3751" i="2"/>
  <c r="T3752" i="2"/>
  <c r="T3753" i="2"/>
  <c r="T3754" i="2"/>
  <c r="T3755" i="2"/>
  <c r="T3756" i="2"/>
  <c r="T3757" i="2"/>
  <c r="T3758" i="2"/>
  <c r="T3759" i="2"/>
  <c r="T3760" i="2"/>
  <c r="T3761" i="2"/>
  <c r="T3762" i="2"/>
  <c r="T3763" i="2"/>
  <c r="T3764" i="2"/>
  <c r="T3765" i="2"/>
  <c r="T3766" i="2"/>
  <c r="T3767" i="2"/>
  <c r="T3768" i="2"/>
  <c r="T3769" i="2"/>
  <c r="T3770" i="2"/>
  <c r="T3771" i="2"/>
  <c r="T3772" i="2"/>
  <c r="T3773" i="2"/>
  <c r="T3774" i="2"/>
  <c r="T3775" i="2"/>
  <c r="T3776" i="2"/>
  <c r="T3777" i="2"/>
  <c r="T3778" i="2"/>
  <c r="T3779" i="2"/>
  <c r="T3780" i="2"/>
  <c r="T3781" i="2"/>
  <c r="T3782" i="2"/>
  <c r="T3783" i="2"/>
  <c r="T3784" i="2"/>
  <c r="T3785" i="2"/>
  <c r="T3786" i="2"/>
  <c r="T3787" i="2"/>
  <c r="T3788" i="2"/>
  <c r="T3789" i="2"/>
  <c r="T3790" i="2"/>
  <c r="T3791" i="2"/>
  <c r="T3792" i="2"/>
  <c r="T3793" i="2"/>
  <c r="T3794" i="2"/>
  <c r="T3795" i="2"/>
  <c r="T3796" i="2"/>
  <c r="T3797" i="2"/>
  <c r="T3798" i="2"/>
  <c r="T3799" i="2"/>
  <c r="T3800" i="2"/>
  <c r="T3801" i="2"/>
  <c r="T3802" i="2"/>
  <c r="T3803" i="2"/>
  <c r="T3804" i="2"/>
  <c r="T3805" i="2"/>
  <c r="T3806" i="2"/>
  <c r="T3807" i="2"/>
  <c r="T3808" i="2"/>
  <c r="T3809" i="2"/>
  <c r="T3810" i="2"/>
  <c r="T3811" i="2"/>
  <c r="T3812" i="2"/>
  <c r="T3813" i="2"/>
  <c r="T3814" i="2"/>
  <c r="T3815" i="2"/>
  <c r="T3816" i="2"/>
  <c r="T3817" i="2"/>
  <c r="T3818" i="2"/>
  <c r="T3819" i="2"/>
  <c r="T3820" i="2"/>
  <c r="T3821" i="2"/>
  <c r="T3822" i="2"/>
  <c r="T3823" i="2"/>
  <c r="T3824" i="2"/>
  <c r="T3825" i="2"/>
  <c r="T3826" i="2"/>
  <c r="T3827" i="2"/>
  <c r="T3828" i="2"/>
  <c r="T3829" i="2"/>
  <c r="T3830" i="2"/>
  <c r="T3831" i="2"/>
  <c r="T3832" i="2"/>
  <c r="T3833" i="2"/>
  <c r="T3834" i="2"/>
  <c r="T3835" i="2"/>
  <c r="T3836" i="2"/>
  <c r="T3837" i="2"/>
  <c r="T3838" i="2"/>
  <c r="T3839" i="2"/>
  <c r="T3840" i="2"/>
  <c r="T3841" i="2"/>
  <c r="T3842" i="2"/>
  <c r="T3843" i="2"/>
  <c r="T3844" i="2"/>
  <c r="T3845" i="2"/>
  <c r="T3846" i="2"/>
  <c r="T3847" i="2"/>
  <c r="T3848" i="2"/>
  <c r="T3849" i="2"/>
  <c r="T3850" i="2"/>
  <c r="T3851" i="2"/>
  <c r="T3852" i="2"/>
  <c r="T3853" i="2"/>
  <c r="T3854" i="2"/>
  <c r="T3855" i="2"/>
  <c r="T3856" i="2"/>
  <c r="T3857" i="2"/>
  <c r="T3858" i="2"/>
  <c r="T3859" i="2"/>
  <c r="T3860" i="2"/>
  <c r="T3861" i="2"/>
  <c r="T3862" i="2"/>
  <c r="T3863" i="2"/>
  <c r="T3864" i="2"/>
  <c r="T3865" i="2"/>
  <c r="T3866" i="2"/>
  <c r="T3867" i="2"/>
  <c r="T3868" i="2"/>
  <c r="T3869" i="2"/>
  <c r="T3870" i="2"/>
  <c r="T3871" i="2"/>
  <c r="T3872" i="2"/>
  <c r="T3873" i="2"/>
  <c r="T3874" i="2"/>
  <c r="T3875" i="2"/>
  <c r="T3876" i="2"/>
  <c r="T3877" i="2"/>
  <c r="T3878" i="2"/>
  <c r="T3879" i="2"/>
  <c r="T3880" i="2"/>
  <c r="T3881" i="2"/>
  <c r="T3882" i="2"/>
  <c r="T3883" i="2"/>
  <c r="T3884" i="2"/>
  <c r="T3885" i="2"/>
  <c r="T3886" i="2"/>
  <c r="T3887" i="2"/>
  <c r="T3888" i="2"/>
  <c r="T3889" i="2"/>
  <c r="T3890" i="2"/>
  <c r="T3891" i="2"/>
  <c r="T3892" i="2"/>
  <c r="T3893" i="2"/>
  <c r="T3894" i="2"/>
  <c r="T3895" i="2"/>
  <c r="T3896" i="2"/>
  <c r="T3897" i="2"/>
  <c r="T3898" i="2"/>
  <c r="T3899" i="2"/>
  <c r="T3900" i="2"/>
  <c r="T3901" i="2"/>
  <c r="T3902" i="2"/>
  <c r="T3903" i="2"/>
  <c r="T3904" i="2"/>
  <c r="T3905" i="2"/>
  <c r="T3906" i="2"/>
  <c r="T3907" i="2"/>
  <c r="T3908" i="2"/>
  <c r="T3909" i="2"/>
  <c r="T3910" i="2"/>
  <c r="T3911" i="2"/>
  <c r="T3912" i="2"/>
  <c r="T3913" i="2"/>
  <c r="T3914" i="2"/>
  <c r="T3915" i="2"/>
  <c r="T3916" i="2"/>
  <c r="T3917" i="2"/>
  <c r="T3918" i="2"/>
  <c r="T3919" i="2"/>
  <c r="T3920" i="2"/>
  <c r="T3921" i="2"/>
  <c r="T3922" i="2"/>
  <c r="T3923" i="2"/>
  <c r="T3924" i="2"/>
  <c r="T3925" i="2"/>
  <c r="T3926" i="2"/>
  <c r="T3927" i="2"/>
  <c r="T3928" i="2"/>
  <c r="T3929" i="2"/>
  <c r="T3930" i="2"/>
  <c r="T3931" i="2"/>
  <c r="T3932" i="2"/>
  <c r="T3933" i="2"/>
  <c r="T3934" i="2"/>
  <c r="T3935" i="2"/>
  <c r="T3936" i="2"/>
  <c r="T3937" i="2"/>
  <c r="T3938" i="2"/>
  <c r="T3939" i="2"/>
  <c r="T3940" i="2"/>
  <c r="T3941" i="2"/>
  <c r="T3942" i="2"/>
  <c r="T3943" i="2"/>
  <c r="T3944" i="2"/>
  <c r="T3945" i="2"/>
  <c r="T3946" i="2"/>
  <c r="T3947" i="2"/>
  <c r="T3948" i="2"/>
  <c r="T3949" i="2"/>
  <c r="T3950" i="2"/>
  <c r="T3951" i="2"/>
  <c r="T3952" i="2"/>
  <c r="T3953" i="2"/>
  <c r="T3954" i="2"/>
  <c r="T3955" i="2"/>
  <c r="T3956" i="2"/>
  <c r="T3957" i="2"/>
  <c r="T3958" i="2"/>
  <c r="T3959" i="2"/>
  <c r="T3960" i="2"/>
  <c r="T3961" i="2"/>
  <c r="T3962" i="2"/>
  <c r="T3963" i="2"/>
  <c r="T3964" i="2"/>
  <c r="T3965" i="2"/>
  <c r="T3966" i="2"/>
  <c r="T3967" i="2"/>
  <c r="T3968" i="2"/>
  <c r="T3969" i="2"/>
  <c r="T3970" i="2"/>
  <c r="T3971" i="2"/>
  <c r="T3972" i="2"/>
  <c r="T3973" i="2"/>
  <c r="T3974" i="2"/>
  <c r="T3975" i="2"/>
  <c r="T3976" i="2"/>
  <c r="T3977" i="2"/>
  <c r="T3978" i="2"/>
  <c r="T3979" i="2"/>
  <c r="T3980" i="2"/>
  <c r="T3981" i="2"/>
  <c r="T3982" i="2"/>
  <c r="T3983" i="2"/>
  <c r="T3984" i="2"/>
  <c r="T3985" i="2"/>
  <c r="T3986" i="2"/>
  <c r="T3987" i="2"/>
  <c r="T3988" i="2"/>
  <c r="T3989" i="2"/>
  <c r="T3990" i="2"/>
  <c r="T3991" i="2"/>
  <c r="T3992" i="2"/>
  <c r="T3993" i="2"/>
  <c r="T3994" i="2"/>
  <c r="T3995" i="2"/>
  <c r="T3996" i="2"/>
  <c r="T3997" i="2"/>
  <c r="T3998" i="2"/>
  <c r="T3999" i="2"/>
  <c r="T4000" i="2"/>
  <c r="T4001" i="2"/>
  <c r="T4002" i="2"/>
  <c r="T4003" i="2"/>
  <c r="T4004" i="2"/>
  <c r="T4005" i="2"/>
  <c r="T4006" i="2"/>
  <c r="T4007" i="2"/>
  <c r="T4008" i="2"/>
  <c r="T4009" i="2"/>
  <c r="T4010" i="2"/>
  <c r="T4011" i="2"/>
  <c r="T4012" i="2"/>
  <c r="T4013" i="2"/>
  <c r="T4014" i="2"/>
  <c r="T4015" i="2"/>
  <c r="T4016" i="2"/>
  <c r="T4017" i="2"/>
  <c r="T4018" i="2"/>
  <c r="T4019" i="2"/>
  <c r="T4020" i="2"/>
  <c r="T4021" i="2"/>
  <c r="T4022" i="2"/>
  <c r="T4023" i="2"/>
  <c r="T4024" i="2"/>
  <c r="T4025" i="2"/>
  <c r="T4026" i="2"/>
  <c r="T4027" i="2"/>
  <c r="T4028" i="2"/>
  <c r="T4029" i="2"/>
  <c r="T4030" i="2"/>
  <c r="T4031" i="2"/>
  <c r="T4032" i="2"/>
  <c r="T4033" i="2"/>
  <c r="T4034" i="2"/>
  <c r="T4035" i="2"/>
  <c r="T4036" i="2"/>
  <c r="T4037" i="2"/>
  <c r="T4038" i="2"/>
  <c r="T4039" i="2"/>
  <c r="T4040" i="2"/>
  <c r="T404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O498" i="2"/>
  <c r="O499" i="2"/>
  <c r="O500" i="2"/>
  <c r="O501" i="2"/>
  <c r="O502" i="2"/>
  <c r="O503" i="2"/>
  <c r="O504" i="2"/>
  <c r="O505" i="2"/>
  <c r="O506" i="2"/>
  <c r="O507" i="2"/>
  <c r="O508" i="2"/>
  <c r="O509" i="2"/>
  <c r="O510" i="2"/>
  <c r="O511" i="2"/>
  <c r="O512" i="2"/>
  <c r="O513" i="2"/>
  <c r="O514" i="2"/>
  <c r="O515" i="2"/>
  <c r="O516" i="2"/>
  <c r="O517" i="2"/>
  <c r="O518" i="2"/>
  <c r="O519" i="2"/>
  <c r="O520" i="2"/>
  <c r="O521" i="2"/>
  <c r="O522" i="2"/>
  <c r="O523" i="2"/>
  <c r="O524" i="2"/>
  <c r="O525" i="2"/>
  <c r="O526" i="2"/>
  <c r="O527" i="2"/>
  <c r="O528" i="2"/>
  <c r="O529" i="2"/>
  <c r="O530" i="2"/>
  <c r="O531" i="2"/>
  <c r="O532" i="2"/>
  <c r="O533" i="2"/>
  <c r="O534" i="2"/>
  <c r="O535" i="2"/>
  <c r="O536" i="2"/>
  <c r="O537" i="2"/>
  <c r="O538" i="2"/>
  <c r="O539" i="2"/>
  <c r="O540" i="2"/>
  <c r="O541" i="2"/>
  <c r="O542" i="2"/>
  <c r="O543" i="2"/>
  <c r="O544" i="2"/>
  <c r="O545" i="2"/>
  <c r="O546" i="2"/>
  <c r="O547" i="2"/>
  <c r="O548" i="2"/>
  <c r="O549" i="2"/>
  <c r="O550" i="2"/>
  <c r="O551" i="2"/>
  <c r="O552" i="2"/>
  <c r="O553" i="2"/>
  <c r="O554" i="2"/>
  <c r="O555" i="2"/>
  <c r="O556" i="2"/>
  <c r="O557" i="2"/>
  <c r="O558" i="2"/>
  <c r="O559" i="2"/>
  <c r="O560" i="2"/>
  <c r="O561" i="2"/>
  <c r="O562" i="2"/>
  <c r="O563" i="2"/>
  <c r="O564" i="2"/>
  <c r="O565" i="2"/>
  <c r="O566" i="2"/>
  <c r="O567" i="2"/>
  <c r="O568" i="2"/>
  <c r="O569" i="2"/>
  <c r="O570" i="2"/>
  <c r="O571" i="2"/>
  <c r="O572" i="2"/>
  <c r="O573" i="2"/>
  <c r="O574" i="2"/>
  <c r="O575" i="2"/>
  <c r="O576" i="2"/>
  <c r="O577" i="2"/>
  <c r="O578" i="2"/>
  <c r="O579" i="2"/>
  <c r="O580" i="2"/>
  <c r="O581" i="2"/>
  <c r="O582" i="2"/>
  <c r="O583" i="2"/>
  <c r="O584" i="2"/>
  <c r="O585" i="2"/>
  <c r="O586" i="2"/>
  <c r="O587" i="2"/>
  <c r="O588" i="2"/>
  <c r="O589" i="2"/>
  <c r="O590" i="2"/>
  <c r="O591" i="2"/>
  <c r="O592" i="2"/>
  <c r="O593" i="2"/>
  <c r="O594" i="2"/>
  <c r="O595" i="2"/>
  <c r="O596" i="2"/>
  <c r="O597" i="2"/>
  <c r="O598" i="2"/>
  <c r="O599" i="2"/>
  <c r="O600" i="2"/>
  <c r="O601" i="2"/>
  <c r="O602" i="2"/>
  <c r="O603" i="2"/>
  <c r="O604" i="2"/>
  <c r="O605" i="2"/>
  <c r="O606" i="2"/>
  <c r="O607" i="2"/>
  <c r="O608" i="2"/>
  <c r="O609" i="2"/>
  <c r="O610" i="2"/>
  <c r="O611" i="2"/>
  <c r="O612" i="2"/>
  <c r="O613" i="2"/>
  <c r="O614" i="2"/>
  <c r="O615" i="2"/>
  <c r="O616" i="2"/>
  <c r="O617" i="2"/>
  <c r="O618" i="2"/>
  <c r="O619" i="2"/>
  <c r="O620" i="2"/>
  <c r="O621" i="2"/>
  <c r="O622" i="2"/>
  <c r="O623" i="2"/>
  <c r="O624" i="2"/>
  <c r="O625" i="2"/>
  <c r="O626" i="2"/>
  <c r="O627" i="2"/>
  <c r="O628" i="2"/>
  <c r="O629" i="2"/>
  <c r="O630" i="2"/>
  <c r="O631" i="2"/>
  <c r="O632" i="2"/>
  <c r="O633" i="2"/>
  <c r="O634" i="2"/>
  <c r="O635" i="2"/>
  <c r="O636" i="2"/>
  <c r="O637" i="2"/>
  <c r="O638" i="2"/>
  <c r="O639" i="2"/>
  <c r="O640" i="2"/>
  <c r="O641" i="2"/>
  <c r="O642" i="2"/>
  <c r="O643" i="2"/>
  <c r="O644" i="2"/>
  <c r="O645" i="2"/>
  <c r="O646" i="2"/>
  <c r="O647" i="2"/>
  <c r="O648" i="2"/>
  <c r="O649" i="2"/>
  <c r="O650" i="2"/>
  <c r="O651" i="2"/>
  <c r="O652" i="2"/>
  <c r="O653" i="2"/>
  <c r="O654" i="2"/>
  <c r="O655" i="2"/>
  <c r="O656" i="2"/>
  <c r="O657" i="2"/>
  <c r="O658" i="2"/>
  <c r="O659" i="2"/>
  <c r="O660" i="2"/>
  <c r="O661" i="2"/>
  <c r="O662" i="2"/>
  <c r="O663" i="2"/>
  <c r="O664" i="2"/>
  <c r="O665" i="2"/>
  <c r="O666" i="2"/>
  <c r="O667" i="2"/>
  <c r="O668" i="2"/>
  <c r="O669" i="2"/>
  <c r="O670" i="2"/>
  <c r="O671" i="2"/>
  <c r="O672" i="2"/>
  <c r="O673" i="2"/>
  <c r="O674" i="2"/>
  <c r="O675" i="2"/>
  <c r="O676" i="2"/>
  <c r="O677" i="2"/>
  <c r="O678" i="2"/>
  <c r="O679" i="2"/>
  <c r="O680" i="2"/>
  <c r="O681" i="2"/>
  <c r="O682" i="2"/>
  <c r="O683" i="2"/>
  <c r="O684" i="2"/>
  <c r="O685" i="2"/>
  <c r="O686" i="2"/>
  <c r="O687" i="2"/>
  <c r="O688" i="2"/>
  <c r="O689" i="2"/>
  <c r="O690" i="2"/>
  <c r="O691" i="2"/>
  <c r="O692" i="2"/>
  <c r="O693" i="2"/>
  <c r="O694" i="2"/>
  <c r="O695" i="2"/>
  <c r="O696" i="2"/>
  <c r="O697" i="2"/>
  <c r="O698" i="2"/>
  <c r="O699" i="2"/>
  <c r="O700" i="2"/>
  <c r="O701" i="2"/>
  <c r="O702" i="2"/>
  <c r="O703" i="2"/>
  <c r="O704" i="2"/>
  <c r="O705" i="2"/>
  <c r="O706" i="2"/>
  <c r="O707" i="2"/>
  <c r="O708" i="2"/>
  <c r="O709" i="2"/>
  <c r="O710" i="2"/>
  <c r="O711" i="2"/>
  <c r="O712" i="2"/>
  <c r="O713" i="2"/>
  <c r="O714" i="2"/>
  <c r="O715" i="2"/>
  <c r="O716" i="2"/>
  <c r="O717" i="2"/>
  <c r="O718" i="2"/>
  <c r="O719" i="2"/>
  <c r="O720" i="2"/>
  <c r="O721" i="2"/>
  <c r="O722" i="2"/>
  <c r="O723" i="2"/>
  <c r="O724" i="2"/>
  <c r="O725" i="2"/>
  <c r="O726" i="2"/>
  <c r="O727" i="2"/>
  <c r="O728" i="2"/>
  <c r="O729" i="2"/>
  <c r="O730" i="2"/>
  <c r="O731" i="2"/>
  <c r="O732" i="2"/>
  <c r="O733" i="2"/>
  <c r="O734" i="2"/>
  <c r="O735" i="2"/>
  <c r="O736" i="2"/>
  <c r="O737" i="2"/>
  <c r="O738" i="2"/>
  <c r="O739" i="2"/>
  <c r="O740" i="2"/>
  <c r="O741" i="2"/>
  <c r="O742" i="2"/>
  <c r="O743" i="2"/>
  <c r="O744" i="2"/>
  <c r="O745" i="2"/>
  <c r="O746" i="2"/>
  <c r="O747" i="2"/>
  <c r="O748" i="2"/>
  <c r="O749" i="2"/>
  <c r="O750" i="2"/>
  <c r="O751" i="2"/>
  <c r="O752" i="2"/>
  <c r="O753" i="2"/>
  <c r="O754" i="2"/>
  <c r="O755" i="2"/>
  <c r="O756" i="2"/>
  <c r="O757" i="2"/>
  <c r="O758" i="2"/>
  <c r="O759" i="2"/>
  <c r="O760" i="2"/>
  <c r="O761" i="2"/>
  <c r="O762" i="2"/>
  <c r="O763" i="2"/>
  <c r="O764" i="2"/>
  <c r="O765" i="2"/>
  <c r="O766" i="2"/>
  <c r="O767" i="2"/>
  <c r="O768" i="2"/>
  <c r="O769" i="2"/>
  <c r="O770" i="2"/>
  <c r="O771" i="2"/>
  <c r="O772" i="2"/>
  <c r="O773" i="2"/>
  <c r="O774" i="2"/>
  <c r="O775" i="2"/>
  <c r="O776" i="2"/>
  <c r="O777" i="2"/>
  <c r="O778" i="2"/>
  <c r="O779" i="2"/>
  <c r="O780" i="2"/>
  <c r="O781" i="2"/>
  <c r="O782" i="2"/>
  <c r="O783" i="2"/>
  <c r="O784" i="2"/>
  <c r="O785" i="2"/>
  <c r="O786" i="2"/>
  <c r="O787" i="2"/>
  <c r="O788" i="2"/>
  <c r="O789" i="2"/>
  <c r="O790" i="2"/>
  <c r="O791" i="2"/>
  <c r="O792" i="2"/>
  <c r="O793" i="2"/>
  <c r="O794" i="2"/>
  <c r="O795" i="2"/>
  <c r="O796" i="2"/>
  <c r="O797" i="2"/>
  <c r="O798" i="2"/>
  <c r="O799" i="2"/>
  <c r="O800" i="2"/>
  <c r="O801" i="2"/>
  <c r="O802" i="2"/>
  <c r="O803" i="2"/>
  <c r="O804" i="2"/>
  <c r="O805" i="2"/>
  <c r="O806" i="2"/>
  <c r="O807" i="2"/>
  <c r="O808" i="2"/>
  <c r="O809" i="2"/>
  <c r="O810" i="2"/>
  <c r="O811" i="2"/>
  <c r="O812" i="2"/>
  <c r="O813" i="2"/>
  <c r="O814" i="2"/>
  <c r="O815" i="2"/>
  <c r="O816" i="2"/>
  <c r="O817" i="2"/>
  <c r="O818" i="2"/>
  <c r="O819" i="2"/>
  <c r="O820" i="2"/>
  <c r="O821" i="2"/>
  <c r="O822" i="2"/>
  <c r="O823" i="2"/>
  <c r="O824" i="2"/>
  <c r="O825" i="2"/>
  <c r="O826" i="2"/>
  <c r="O827" i="2"/>
  <c r="O828" i="2"/>
  <c r="O829" i="2"/>
  <c r="O830" i="2"/>
  <c r="O831" i="2"/>
  <c r="O832" i="2"/>
  <c r="O833" i="2"/>
  <c r="O834" i="2"/>
  <c r="O835" i="2"/>
  <c r="O836" i="2"/>
  <c r="O837" i="2"/>
  <c r="O838" i="2"/>
  <c r="O839" i="2"/>
  <c r="O840" i="2"/>
  <c r="O841" i="2"/>
  <c r="O842" i="2"/>
  <c r="O843" i="2"/>
  <c r="O844" i="2"/>
  <c r="O845" i="2"/>
  <c r="O846" i="2"/>
  <c r="O847" i="2"/>
  <c r="O848" i="2"/>
  <c r="O849" i="2"/>
  <c r="O850" i="2"/>
  <c r="O851" i="2"/>
  <c r="O852" i="2"/>
  <c r="O853" i="2"/>
  <c r="O854" i="2"/>
  <c r="O855" i="2"/>
  <c r="O856" i="2"/>
  <c r="O857" i="2"/>
  <c r="O858" i="2"/>
  <c r="O859" i="2"/>
  <c r="O860" i="2"/>
  <c r="O861" i="2"/>
  <c r="O862" i="2"/>
  <c r="O863" i="2"/>
  <c r="O864" i="2"/>
  <c r="O865" i="2"/>
  <c r="O866" i="2"/>
  <c r="O867" i="2"/>
  <c r="O868" i="2"/>
  <c r="O869" i="2"/>
  <c r="O870" i="2"/>
  <c r="O871" i="2"/>
  <c r="O872" i="2"/>
  <c r="O873" i="2"/>
  <c r="O874" i="2"/>
  <c r="O875" i="2"/>
  <c r="O876" i="2"/>
  <c r="O877" i="2"/>
  <c r="O878" i="2"/>
  <c r="O879" i="2"/>
  <c r="O880" i="2"/>
  <c r="O881" i="2"/>
  <c r="O882" i="2"/>
  <c r="O883" i="2"/>
  <c r="O884" i="2"/>
  <c r="O885" i="2"/>
  <c r="O886" i="2"/>
  <c r="O887" i="2"/>
  <c r="O888" i="2"/>
  <c r="O889" i="2"/>
  <c r="O890" i="2"/>
  <c r="O891" i="2"/>
  <c r="O892" i="2"/>
  <c r="O893" i="2"/>
  <c r="O894" i="2"/>
  <c r="O895" i="2"/>
  <c r="O896" i="2"/>
  <c r="O897" i="2"/>
  <c r="O898" i="2"/>
  <c r="O899" i="2"/>
  <c r="O900" i="2"/>
  <c r="O901" i="2"/>
  <c r="O902" i="2"/>
  <c r="O903" i="2"/>
  <c r="O904" i="2"/>
  <c r="O905" i="2"/>
  <c r="O906" i="2"/>
  <c r="O907" i="2"/>
  <c r="O908" i="2"/>
  <c r="O909" i="2"/>
  <c r="O910" i="2"/>
  <c r="O911" i="2"/>
  <c r="O912" i="2"/>
  <c r="O913" i="2"/>
  <c r="O914" i="2"/>
  <c r="O915" i="2"/>
  <c r="O916" i="2"/>
  <c r="O917" i="2"/>
  <c r="O918" i="2"/>
  <c r="O919" i="2"/>
  <c r="O920" i="2"/>
  <c r="O921" i="2"/>
  <c r="O922" i="2"/>
  <c r="O923" i="2"/>
  <c r="O924" i="2"/>
  <c r="O925" i="2"/>
  <c r="O926" i="2"/>
  <c r="O927" i="2"/>
  <c r="O928" i="2"/>
  <c r="O929" i="2"/>
  <c r="O930" i="2"/>
  <c r="O931" i="2"/>
  <c r="O932" i="2"/>
  <c r="O933" i="2"/>
  <c r="O934" i="2"/>
  <c r="O935" i="2"/>
  <c r="O936" i="2"/>
  <c r="O937" i="2"/>
  <c r="O938" i="2"/>
  <c r="O939" i="2"/>
  <c r="O940" i="2"/>
  <c r="O941" i="2"/>
  <c r="O942" i="2"/>
  <c r="O943" i="2"/>
  <c r="O944" i="2"/>
  <c r="O945" i="2"/>
  <c r="O946" i="2"/>
  <c r="O947" i="2"/>
  <c r="O948" i="2"/>
  <c r="O949" i="2"/>
  <c r="O950" i="2"/>
  <c r="O951" i="2"/>
  <c r="O952" i="2"/>
  <c r="O953" i="2"/>
  <c r="O954" i="2"/>
  <c r="O955" i="2"/>
  <c r="O956" i="2"/>
  <c r="O957" i="2"/>
  <c r="O958" i="2"/>
  <c r="O959" i="2"/>
  <c r="O960" i="2"/>
  <c r="O961" i="2"/>
  <c r="O962" i="2"/>
  <c r="O963" i="2"/>
  <c r="O964" i="2"/>
  <c r="O965" i="2"/>
  <c r="O966" i="2"/>
  <c r="O967" i="2"/>
  <c r="O968" i="2"/>
  <c r="O969" i="2"/>
  <c r="O970" i="2"/>
  <c r="O971" i="2"/>
  <c r="O972" i="2"/>
  <c r="O973" i="2"/>
  <c r="O974" i="2"/>
  <c r="O975" i="2"/>
  <c r="O976" i="2"/>
  <c r="O977" i="2"/>
  <c r="O978" i="2"/>
  <c r="O979" i="2"/>
  <c r="O980" i="2"/>
  <c r="O981" i="2"/>
  <c r="O982" i="2"/>
  <c r="O983" i="2"/>
  <c r="O984" i="2"/>
  <c r="O985" i="2"/>
  <c r="O986" i="2"/>
  <c r="O987" i="2"/>
  <c r="O988" i="2"/>
  <c r="O989" i="2"/>
  <c r="O990" i="2"/>
  <c r="O991" i="2"/>
  <c r="O992" i="2"/>
  <c r="O993" i="2"/>
  <c r="O994" i="2"/>
  <c r="O995" i="2"/>
  <c r="O996" i="2"/>
  <c r="O997" i="2"/>
  <c r="O998" i="2"/>
  <c r="O999" i="2"/>
  <c r="O1000" i="2"/>
  <c r="O1001" i="2"/>
  <c r="O1002" i="2"/>
  <c r="O1003" i="2"/>
  <c r="O1004" i="2"/>
  <c r="O1005" i="2"/>
  <c r="O1006" i="2"/>
  <c r="O1007" i="2"/>
  <c r="O1008" i="2"/>
  <c r="O1009" i="2"/>
  <c r="O1010" i="2"/>
  <c r="O1011" i="2"/>
  <c r="O1012" i="2"/>
  <c r="O1013" i="2"/>
  <c r="O1014" i="2"/>
  <c r="O1015" i="2"/>
  <c r="O1016" i="2"/>
  <c r="O1017" i="2"/>
  <c r="O1018" i="2"/>
  <c r="O1019" i="2"/>
  <c r="O1020" i="2"/>
  <c r="O1021" i="2"/>
  <c r="O1022" i="2"/>
  <c r="O1023" i="2"/>
  <c r="O1024" i="2"/>
  <c r="O1025" i="2"/>
  <c r="O1026" i="2"/>
  <c r="O1027" i="2"/>
  <c r="O1028" i="2"/>
  <c r="O1029" i="2"/>
  <c r="O1030" i="2"/>
  <c r="O1031" i="2"/>
  <c r="O1032" i="2"/>
  <c r="O1033" i="2"/>
  <c r="O1034" i="2"/>
  <c r="O1035" i="2"/>
  <c r="O1036" i="2"/>
  <c r="O1037" i="2"/>
  <c r="O1038" i="2"/>
  <c r="O1039" i="2"/>
  <c r="O1040" i="2"/>
  <c r="O1041" i="2"/>
  <c r="O1042" i="2"/>
  <c r="O1043" i="2"/>
  <c r="O1044" i="2"/>
  <c r="O1045" i="2"/>
  <c r="O1046" i="2"/>
  <c r="O1047" i="2"/>
  <c r="O1048" i="2"/>
  <c r="O1049" i="2"/>
  <c r="O1050" i="2"/>
  <c r="O1051" i="2"/>
  <c r="O1052" i="2"/>
  <c r="O1053" i="2"/>
  <c r="O1054" i="2"/>
  <c r="O1055" i="2"/>
  <c r="O1056" i="2"/>
  <c r="O1057" i="2"/>
  <c r="O1058" i="2"/>
  <c r="O1059" i="2"/>
  <c r="O1060" i="2"/>
  <c r="O1061" i="2"/>
  <c r="O1062" i="2"/>
  <c r="O1063" i="2"/>
  <c r="O1064" i="2"/>
  <c r="O1065" i="2"/>
  <c r="O1066" i="2"/>
  <c r="O1067" i="2"/>
  <c r="O1068" i="2"/>
  <c r="O1069" i="2"/>
  <c r="O1070" i="2"/>
  <c r="O1071" i="2"/>
  <c r="O1072" i="2"/>
  <c r="O1073" i="2"/>
  <c r="O1074" i="2"/>
  <c r="O1075" i="2"/>
  <c r="O1076" i="2"/>
  <c r="O1077" i="2"/>
  <c r="O1078" i="2"/>
  <c r="O1079" i="2"/>
  <c r="O1080" i="2"/>
  <c r="O1081" i="2"/>
  <c r="O1082" i="2"/>
  <c r="O1083" i="2"/>
  <c r="O1084" i="2"/>
  <c r="O1085" i="2"/>
  <c r="O1086" i="2"/>
  <c r="O1087" i="2"/>
  <c r="O1088" i="2"/>
  <c r="O1089" i="2"/>
  <c r="O1090" i="2"/>
  <c r="O1091" i="2"/>
  <c r="O1092" i="2"/>
  <c r="O1093" i="2"/>
  <c r="O1094" i="2"/>
  <c r="O1095" i="2"/>
  <c r="O1096" i="2"/>
  <c r="O1097" i="2"/>
  <c r="O1098" i="2"/>
  <c r="O1099" i="2"/>
  <c r="O1100" i="2"/>
  <c r="O1101" i="2"/>
  <c r="O1102" i="2"/>
  <c r="O1103" i="2"/>
  <c r="O1104" i="2"/>
  <c r="O1105" i="2"/>
  <c r="O1106" i="2"/>
  <c r="O1107" i="2"/>
  <c r="O1108" i="2"/>
  <c r="O1109" i="2"/>
  <c r="O1110" i="2"/>
  <c r="O1111" i="2"/>
  <c r="O1112" i="2"/>
  <c r="O1113" i="2"/>
  <c r="O1114" i="2"/>
  <c r="O1115" i="2"/>
  <c r="O1116" i="2"/>
  <c r="O1117" i="2"/>
  <c r="O1118" i="2"/>
  <c r="O1119" i="2"/>
  <c r="O1120" i="2"/>
  <c r="O1121" i="2"/>
  <c r="O1122" i="2"/>
  <c r="O1123" i="2"/>
  <c r="O1124" i="2"/>
  <c r="O1125" i="2"/>
  <c r="O1126" i="2"/>
  <c r="O1127" i="2"/>
  <c r="O1128" i="2"/>
  <c r="O1129" i="2"/>
  <c r="O1130" i="2"/>
  <c r="O1131" i="2"/>
  <c r="O1132" i="2"/>
  <c r="O1133" i="2"/>
  <c r="O1134" i="2"/>
  <c r="O1135" i="2"/>
  <c r="O1136" i="2"/>
  <c r="O1137" i="2"/>
  <c r="O1138" i="2"/>
  <c r="O1139" i="2"/>
  <c r="O1140" i="2"/>
  <c r="O1141" i="2"/>
  <c r="O1142" i="2"/>
  <c r="O1143" i="2"/>
  <c r="O1144" i="2"/>
  <c r="O1145" i="2"/>
  <c r="O1146" i="2"/>
  <c r="O1147" i="2"/>
  <c r="O1148" i="2"/>
  <c r="O1149" i="2"/>
  <c r="O1150" i="2"/>
  <c r="O1151" i="2"/>
  <c r="O1152" i="2"/>
  <c r="O1153" i="2"/>
  <c r="O1154" i="2"/>
  <c r="O1155" i="2"/>
  <c r="O1156" i="2"/>
  <c r="O1157" i="2"/>
  <c r="O1158" i="2"/>
  <c r="O1159" i="2"/>
  <c r="O1160" i="2"/>
  <c r="O1161" i="2"/>
  <c r="O1162" i="2"/>
  <c r="O1163" i="2"/>
  <c r="O1164" i="2"/>
  <c r="O1165" i="2"/>
  <c r="O1166" i="2"/>
  <c r="O1167" i="2"/>
  <c r="O1168" i="2"/>
  <c r="O1169" i="2"/>
  <c r="O1170" i="2"/>
  <c r="O1171" i="2"/>
  <c r="O1172" i="2"/>
  <c r="O1173" i="2"/>
  <c r="O1174" i="2"/>
  <c r="O1175" i="2"/>
  <c r="O1176" i="2"/>
  <c r="O1177" i="2"/>
  <c r="O1178" i="2"/>
  <c r="O1179" i="2"/>
  <c r="O1180" i="2"/>
  <c r="O1181" i="2"/>
  <c r="O1182" i="2"/>
  <c r="O1183" i="2"/>
  <c r="O1184" i="2"/>
  <c r="O1185" i="2"/>
  <c r="O1186" i="2"/>
  <c r="O1187" i="2"/>
  <c r="O1188" i="2"/>
  <c r="O1189" i="2"/>
  <c r="O1190" i="2"/>
  <c r="O1191" i="2"/>
  <c r="O1192" i="2"/>
  <c r="O1193" i="2"/>
  <c r="O1194" i="2"/>
  <c r="O1195" i="2"/>
  <c r="O1196" i="2"/>
  <c r="O1197" i="2"/>
  <c r="O1198" i="2"/>
  <c r="O1199" i="2"/>
  <c r="O1200" i="2"/>
  <c r="O1201" i="2"/>
  <c r="O1202" i="2"/>
  <c r="O1203" i="2"/>
  <c r="O1204" i="2"/>
  <c r="O1205" i="2"/>
  <c r="O1206" i="2"/>
  <c r="O1207" i="2"/>
  <c r="O1208" i="2"/>
  <c r="O1209" i="2"/>
  <c r="O1210" i="2"/>
  <c r="O1211" i="2"/>
  <c r="O1212" i="2"/>
  <c r="O1213" i="2"/>
  <c r="O1214" i="2"/>
  <c r="O1215" i="2"/>
  <c r="O1216" i="2"/>
  <c r="O1217" i="2"/>
  <c r="O1218" i="2"/>
  <c r="O1219" i="2"/>
  <c r="O1220" i="2"/>
  <c r="O1221" i="2"/>
  <c r="O1222" i="2"/>
  <c r="O1223" i="2"/>
  <c r="O1224" i="2"/>
  <c r="O1225" i="2"/>
  <c r="O1226" i="2"/>
  <c r="O1227" i="2"/>
  <c r="O1228" i="2"/>
  <c r="O1229" i="2"/>
  <c r="O1230" i="2"/>
  <c r="O1231" i="2"/>
  <c r="O1232" i="2"/>
  <c r="O1233" i="2"/>
  <c r="O1234" i="2"/>
  <c r="O1235" i="2"/>
  <c r="O1236" i="2"/>
  <c r="O1237" i="2"/>
  <c r="O1238" i="2"/>
  <c r="O1239" i="2"/>
  <c r="O1240" i="2"/>
  <c r="O1241" i="2"/>
  <c r="O1242" i="2"/>
  <c r="O1243" i="2"/>
  <c r="O1244" i="2"/>
  <c r="O1245" i="2"/>
  <c r="O1246" i="2"/>
  <c r="O1247" i="2"/>
  <c r="O1248" i="2"/>
  <c r="O1249" i="2"/>
  <c r="O1250" i="2"/>
  <c r="O1251" i="2"/>
  <c r="O1252" i="2"/>
  <c r="O1253" i="2"/>
  <c r="O1254" i="2"/>
  <c r="O1255" i="2"/>
  <c r="O1256" i="2"/>
  <c r="O1257" i="2"/>
  <c r="O1258" i="2"/>
  <c r="O1259" i="2"/>
  <c r="O1260" i="2"/>
  <c r="O1261" i="2"/>
  <c r="O1262" i="2"/>
  <c r="O1263" i="2"/>
  <c r="O1264" i="2"/>
  <c r="O1265" i="2"/>
  <c r="O1266" i="2"/>
  <c r="O1267" i="2"/>
  <c r="O1268" i="2"/>
  <c r="O1269" i="2"/>
  <c r="O1270" i="2"/>
  <c r="O1271" i="2"/>
  <c r="O1272" i="2"/>
  <c r="O1273" i="2"/>
  <c r="O1274" i="2"/>
  <c r="O1275" i="2"/>
  <c r="O1276" i="2"/>
  <c r="O1277" i="2"/>
  <c r="O1278" i="2"/>
  <c r="O1279" i="2"/>
  <c r="O1280" i="2"/>
  <c r="O1281" i="2"/>
  <c r="O1282" i="2"/>
  <c r="O1283" i="2"/>
  <c r="O1284" i="2"/>
  <c r="O1285" i="2"/>
  <c r="O1286" i="2"/>
  <c r="O1287" i="2"/>
  <c r="O1288" i="2"/>
  <c r="O1289" i="2"/>
  <c r="O1290" i="2"/>
  <c r="O1291" i="2"/>
  <c r="O1292" i="2"/>
  <c r="O1293" i="2"/>
  <c r="O1294" i="2"/>
  <c r="O1295" i="2"/>
  <c r="O1296" i="2"/>
  <c r="O1297" i="2"/>
  <c r="O1298" i="2"/>
  <c r="O1299" i="2"/>
  <c r="O1300" i="2"/>
  <c r="O1301" i="2"/>
  <c r="O1302" i="2"/>
  <c r="O1303" i="2"/>
  <c r="O1304" i="2"/>
  <c r="O1305" i="2"/>
  <c r="O1306" i="2"/>
  <c r="O1307" i="2"/>
  <c r="O1308" i="2"/>
  <c r="O1309" i="2"/>
  <c r="O1310" i="2"/>
  <c r="O1311" i="2"/>
  <c r="O1312" i="2"/>
  <c r="O1313" i="2"/>
  <c r="O1314" i="2"/>
  <c r="O1315" i="2"/>
  <c r="O1316" i="2"/>
  <c r="O1317" i="2"/>
  <c r="O1318" i="2"/>
  <c r="O1319" i="2"/>
  <c r="O1320" i="2"/>
  <c r="O1321" i="2"/>
  <c r="O1322" i="2"/>
  <c r="O1323" i="2"/>
  <c r="O1324" i="2"/>
  <c r="O1325" i="2"/>
  <c r="O1326" i="2"/>
  <c r="O1327" i="2"/>
  <c r="O1328" i="2"/>
  <c r="O1329" i="2"/>
  <c r="O1330" i="2"/>
  <c r="O1331" i="2"/>
  <c r="O1332" i="2"/>
  <c r="O1333" i="2"/>
  <c r="O1334" i="2"/>
  <c r="O1335" i="2"/>
  <c r="O1336" i="2"/>
  <c r="O1337" i="2"/>
  <c r="O1338" i="2"/>
  <c r="O1339" i="2"/>
  <c r="O1340" i="2"/>
  <c r="O1341" i="2"/>
  <c r="O1342" i="2"/>
  <c r="O1343" i="2"/>
  <c r="O1344" i="2"/>
  <c r="O1345" i="2"/>
  <c r="O1346" i="2"/>
  <c r="O1347" i="2"/>
  <c r="O1348" i="2"/>
  <c r="O1349" i="2"/>
  <c r="O1350" i="2"/>
  <c r="O1351" i="2"/>
  <c r="O1352" i="2"/>
  <c r="O1353" i="2"/>
  <c r="O1354" i="2"/>
  <c r="O1355" i="2"/>
  <c r="O1356" i="2"/>
  <c r="O1357" i="2"/>
  <c r="O1358" i="2"/>
  <c r="O1359" i="2"/>
  <c r="O1360" i="2"/>
  <c r="O1361" i="2"/>
  <c r="O1362" i="2"/>
  <c r="O1363" i="2"/>
  <c r="O1364" i="2"/>
  <c r="O1365" i="2"/>
  <c r="O1366" i="2"/>
  <c r="O1367" i="2"/>
  <c r="O1368" i="2"/>
  <c r="O1369" i="2"/>
  <c r="O1370" i="2"/>
  <c r="O1371" i="2"/>
  <c r="O1372" i="2"/>
  <c r="O1373" i="2"/>
  <c r="O1374" i="2"/>
  <c r="O1375" i="2"/>
  <c r="O1376" i="2"/>
  <c r="O1377" i="2"/>
  <c r="O1378" i="2"/>
  <c r="O1379" i="2"/>
  <c r="O1380" i="2"/>
  <c r="O1381" i="2"/>
  <c r="O1382" i="2"/>
  <c r="O1383" i="2"/>
  <c r="O1384" i="2"/>
  <c r="O1385" i="2"/>
  <c r="O1386" i="2"/>
  <c r="O1387" i="2"/>
  <c r="O1388" i="2"/>
  <c r="O1389" i="2"/>
  <c r="O1390" i="2"/>
  <c r="O1391" i="2"/>
  <c r="O1392" i="2"/>
  <c r="O1393" i="2"/>
  <c r="O1394" i="2"/>
  <c r="O1395" i="2"/>
  <c r="O1396" i="2"/>
  <c r="O1397" i="2"/>
  <c r="O1398" i="2"/>
  <c r="O1399" i="2"/>
  <c r="O1400" i="2"/>
  <c r="O1401" i="2"/>
  <c r="O1402" i="2"/>
  <c r="O1403" i="2"/>
  <c r="O1404" i="2"/>
  <c r="O1405" i="2"/>
  <c r="O1406" i="2"/>
  <c r="O1407" i="2"/>
  <c r="O1408" i="2"/>
  <c r="O1409" i="2"/>
  <c r="O1410" i="2"/>
  <c r="O1411" i="2"/>
  <c r="O1412" i="2"/>
  <c r="O1413" i="2"/>
  <c r="O1414" i="2"/>
  <c r="O1415" i="2"/>
  <c r="O1416" i="2"/>
  <c r="O1417" i="2"/>
  <c r="O1418" i="2"/>
  <c r="O1419" i="2"/>
  <c r="O1420" i="2"/>
  <c r="O1421" i="2"/>
  <c r="O1422" i="2"/>
  <c r="O1423" i="2"/>
  <c r="O1424" i="2"/>
  <c r="O1425" i="2"/>
  <c r="O1426" i="2"/>
  <c r="O1427" i="2"/>
  <c r="O1428" i="2"/>
  <c r="O1429" i="2"/>
  <c r="O1430" i="2"/>
  <c r="O1431" i="2"/>
  <c r="O1432" i="2"/>
  <c r="O1433" i="2"/>
  <c r="O1434" i="2"/>
  <c r="O1435" i="2"/>
  <c r="O1436" i="2"/>
  <c r="O1437" i="2"/>
  <c r="O1438" i="2"/>
  <c r="O1439" i="2"/>
  <c r="O1440" i="2"/>
  <c r="O1441" i="2"/>
  <c r="O1442" i="2"/>
  <c r="O1443" i="2"/>
  <c r="O1444" i="2"/>
  <c r="O1445" i="2"/>
  <c r="O1446" i="2"/>
  <c r="O1447" i="2"/>
  <c r="O1448" i="2"/>
  <c r="O1449" i="2"/>
  <c r="O1450" i="2"/>
  <c r="O1451" i="2"/>
  <c r="O1452" i="2"/>
  <c r="O1453" i="2"/>
  <c r="O1454" i="2"/>
  <c r="O1455" i="2"/>
  <c r="O1456" i="2"/>
  <c r="O1457" i="2"/>
  <c r="O1458" i="2"/>
  <c r="O1459" i="2"/>
  <c r="O1460" i="2"/>
  <c r="O1461" i="2"/>
  <c r="O1462" i="2"/>
  <c r="O1463" i="2"/>
  <c r="O1464" i="2"/>
  <c r="O1465" i="2"/>
  <c r="O1466" i="2"/>
  <c r="O1467" i="2"/>
  <c r="O1468" i="2"/>
  <c r="O1469" i="2"/>
  <c r="O1470" i="2"/>
  <c r="O1471" i="2"/>
  <c r="O1472" i="2"/>
  <c r="O1473" i="2"/>
  <c r="O1474" i="2"/>
  <c r="O1475" i="2"/>
  <c r="O1476" i="2"/>
  <c r="O1477" i="2"/>
  <c r="O1478" i="2"/>
  <c r="O1479" i="2"/>
  <c r="O1480" i="2"/>
  <c r="O1481" i="2"/>
  <c r="O1482" i="2"/>
  <c r="O1483" i="2"/>
  <c r="O1484" i="2"/>
  <c r="O1485" i="2"/>
  <c r="O1486" i="2"/>
  <c r="O1487" i="2"/>
  <c r="O1488" i="2"/>
  <c r="O1489" i="2"/>
  <c r="O1490" i="2"/>
  <c r="O1491" i="2"/>
  <c r="O1492" i="2"/>
  <c r="O1493" i="2"/>
  <c r="O1494" i="2"/>
  <c r="O1495" i="2"/>
  <c r="O1496" i="2"/>
  <c r="O1497" i="2"/>
  <c r="O1498" i="2"/>
  <c r="O1499" i="2"/>
  <c r="O1500" i="2"/>
  <c r="O1501" i="2"/>
  <c r="O1502" i="2"/>
  <c r="O1503" i="2"/>
  <c r="O1504" i="2"/>
  <c r="O1505" i="2"/>
  <c r="O1506" i="2"/>
  <c r="O1507" i="2"/>
  <c r="O1508" i="2"/>
  <c r="O1509" i="2"/>
  <c r="O1510" i="2"/>
  <c r="O1511" i="2"/>
  <c r="O1512" i="2"/>
  <c r="O1513" i="2"/>
  <c r="O1514" i="2"/>
  <c r="O1515" i="2"/>
  <c r="O1516" i="2"/>
  <c r="O1517" i="2"/>
  <c r="O1518" i="2"/>
  <c r="O1519" i="2"/>
  <c r="O1520" i="2"/>
  <c r="O1521" i="2"/>
  <c r="O1522" i="2"/>
  <c r="O1523" i="2"/>
  <c r="O1524" i="2"/>
  <c r="O1525" i="2"/>
  <c r="O1526" i="2"/>
  <c r="O1527" i="2"/>
  <c r="O1528" i="2"/>
  <c r="O1529" i="2"/>
  <c r="O1530" i="2"/>
  <c r="O1531" i="2"/>
  <c r="O1532" i="2"/>
  <c r="O1533" i="2"/>
  <c r="O1534" i="2"/>
  <c r="O1535" i="2"/>
  <c r="O1536" i="2"/>
  <c r="O1537" i="2"/>
  <c r="O1538" i="2"/>
  <c r="O1539" i="2"/>
  <c r="O1540" i="2"/>
  <c r="O1541" i="2"/>
  <c r="O1542" i="2"/>
  <c r="O1543" i="2"/>
  <c r="O1544" i="2"/>
  <c r="O1545" i="2"/>
  <c r="O1546" i="2"/>
  <c r="O1547" i="2"/>
  <c r="O1548" i="2"/>
  <c r="O1549" i="2"/>
  <c r="O1550" i="2"/>
  <c r="O1551" i="2"/>
  <c r="O1552" i="2"/>
  <c r="O1553" i="2"/>
  <c r="O1554" i="2"/>
  <c r="O1555" i="2"/>
  <c r="O1556" i="2"/>
  <c r="O1557" i="2"/>
  <c r="O1558" i="2"/>
  <c r="O1559" i="2"/>
  <c r="O1560" i="2"/>
  <c r="O1561" i="2"/>
  <c r="O1562" i="2"/>
  <c r="O1563" i="2"/>
  <c r="O1564" i="2"/>
  <c r="O1565" i="2"/>
  <c r="O1566" i="2"/>
  <c r="O1567" i="2"/>
  <c r="O1568" i="2"/>
  <c r="O1569" i="2"/>
  <c r="O1570" i="2"/>
  <c r="O1571" i="2"/>
  <c r="O1572" i="2"/>
  <c r="O1573" i="2"/>
  <c r="O1574" i="2"/>
  <c r="O1575" i="2"/>
  <c r="O1576" i="2"/>
  <c r="O1577" i="2"/>
  <c r="O1578" i="2"/>
  <c r="O1579" i="2"/>
  <c r="O1580" i="2"/>
  <c r="O1581" i="2"/>
  <c r="O1582" i="2"/>
  <c r="O1583" i="2"/>
  <c r="O1584" i="2"/>
  <c r="O1585" i="2"/>
  <c r="O1586" i="2"/>
  <c r="O1587" i="2"/>
  <c r="O1588" i="2"/>
  <c r="O1589" i="2"/>
  <c r="O1590" i="2"/>
  <c r="O1591" i="2"/>
  <c r="O1592" i="2"/>
  <c r="O1593" i="2"/>
  <c r="O1594" i="2"/>
  <c r="O1595" i="2"/>
  <c r="O1596" i="2"/>
  <c r="O1597" i="2"/>
  <c r="O1598" i="2"/>
  <c r="O1599" i="2"/>
  <c r="O1600" i="2"/>
  <c r="O1601" i="2"/>
  <c r="O1602" i="2"/>
  <c r="O1603" i="2"/>
  <c r="O1604" i="2"/>
  <c r="O1605" i="2"/>
  <c r="O1606" i="2"/>
  <c r="O1607" i="2"/>
  <c r="O1608" i="2"/>
  <c r="O1609" i="2"/>
  <c r="O1610" i="2"/>
  <c r="O1611" i="2"/>
  <c r="O1612" i="2"/>
  <c r="O1613" i="2"/>
  <c r="O1614" i="2"/>
  <c r="O1615" i="2"/>
  <c r="O1616" i="2"/>
  <c r="O1617" i="2"/>
  <c r="O1618" i="2"/>
  <c r="O1619" i="2"/>
  <c r="O1620" i="2"/>
  <c r="O1621" i="2"/>
  <c r="O1622" i="2"/>
  <c r="O1623" i="2"/>
  <c r="O1624" i="2"/>
  <c r="O1625" i="2"/>
  <c r="O1626" i="2"/>
  <c r="O1627" i="2"/>
  <c r="O1628" i="2"/>
  <c r="O1629" i="2"/>
  <c r="O1630" i="2"/>
  <c r="O1631" i="2"/>
  <c r="O1632" i="2"/>
  <c r="O1633" i="2"/>
  <c r="O1634" i="2"/>
  <c r="O1635" i="2"/>
  <c r="O1636" i="2"/>
  <c r="O1637" i="2"/>
  <c r="O1638" i="2"/>
  <c r="O1639" i="2"/>
  <c r="O1640" i="2"/>
  <c r="O1641" i="2"/>
  <c r="O1642" i="2"/>
  <c r="O1643" i="2"/>
  <c r="O1644" i="2"/>
  <c r="O1645" i="2"/>
  <c r="O1646" i="2"/>
  <c r="O1647" i="2"/>
  <c r="O1648" i="2"/>
  <c r="O1649" i="2"/>
  <c r="O1650" i="2"/>
  <c r="O1651" i="2"/>
  <c r="O1652" i="2"/>
  <c r="O1653" i="2"/>
  <c r="O1654" i="2"/>
  <c r="O1655" i="2"/>
  <c r="O1656" i="2"/>
  <c r="O1657" i="2"/>
  <c r="O1658" i="2"/>
  <c r="O1659" i="2"/>
  <c r="O1660" i="2"/>
  <c r="O1661" i="2"/>
  <c r="O1662" i="2"/>
  <c r="O1663" i="2"/>
  <c r="O1664" i="2"/>
  <c r="O1665" i="2"/>
  <c r="O1666" i="2"/>
  <c r="O1667" i="2"/>
  <c r="O1668" i="2"/>
  <c r="O1669" i="2"/>
  <c r="O1670" i="2"/>
  <c r="O1671" i="2"/>
  <c r="O1672" i="2"/>
  <c r="O1673" i="2"/>
  <c r="O1674" i="2"/>
  <c r="O1675" i="2"/>
  <c r="O1676" i="2"/>
  <c r="O1677" i="2"/>
  <c r="O1678" i="2"/>
  <c r="O1679" i="2"/>
  <c r="O1680" i="2"/>
  <c r="O1681" i="2"/>
  <c r="O1682" i="2"/>
  <c r="O1683" i="2"/>
  <c r="O1684" i="2"/>
  <c r="O1685" i="2"/>
  <c r="O1686" i="2"/>
  <c r="O1687" i="2"/>
  <c r="O1688" i="2"/>
  <c r="O1689" i="2"/>
  <c r="O1690" i="2"/>
  <c r="O1691" i="2"/>
  <c r="O1692" i="2"/>
  <c r="O1693" i="2"/>
  <c r="O1694" i="2"/>
  <c r="O1695" i="2"/>
  <c r="O1696" i="2"/>
  <c r="O1697" i="2"/>
  <c r="O1698" i="2"/>
  <c r="O1699" i="2"/>
  <c r="O1700" i="2"/>
  <c r="O1701" i="2"/>
  <c r="O1702" i="2"/>
  <c r="O1703" i="2"/>
  <c r="O1704" i="2"/>
  <c r="O1705" i="2"/>
  <c r="O1706" i="2"/>
  <c r="O1707" i="2"/>
  <c r="O1708" i="2"/>
  <c r="O1709" i="2"/>
  <c r="O1710" i="2"/>
  <c r="O1711" i="2"/>
  <c r="O1712" i="2"/>
  <c r="O1713" i="2"/>
  <c r="O1714" i="2"/>
  <c r="O1715" i="2"/>
  <c r="O1716" i="2"/>
  <c r="O1717" i="2"/>
  <c r="O1718" i="2"/>
  <c r="O1719" i="2"/>
  <c r="O1720" i="2"/>
  <c r="O1721" i="2"/>
  <c r="O1722" i="2"/>
  <c r="O1723" i="2"/>
  <c r="O1724" i="2"/>
  <c r="O1725" i="2"/>
  <c r="O1726" i="2"/>
  <c r="O1727" i="2"/>
  <c r="O1728" i="2"/>
  <c r="O1729" i="2"/>
  <c r="O1730" i="2"/>
  <c r="O1731" i="2"/>
  <c r="O1732" i="2"/>
  <c r="O1733" i="2"/>
  <c r="O1734" i="2"/>
  <c r="O1735" i="2"/>
  <c r="O1736" i="2"/>
  <c r="O1737" i="2"/>
  <c r="O1738" i="2"/>
  <c r="O1739" i="2"/>
  <c r="O1740" i="2"/>
  <c r="O1741" i="2"/>
  <c r="O1742" i="2"/>
  <c r="O1743" i="2"/>
  <c r="O1744" i="2"/>
  <c r="O1745" i="2"/>
  <c r="O1746" i="2"/>
  <c r="O1747" i="2"/>
  <c r="O1748" i="2"/>
  <c r="O1749" i="2"/>
  <c r="O1750" i="2"/>
  <c r="O1751" i="2"/>
  <c r="O1752" i="2"/>
  <c r="O1753" i="2"/>
  <c r="O1754" i="2"/>
  <c r="O1755" i="2"/>
  <c r="O1756" i="2"/>
  <c r="O1757" i="2"/>
  <c r="O1758" i="2"/>
  <c r="O1759" i="2"/>
  <c r="O1760" i="2"/>
  <c r="O1761" i="2"/>
  <c r="O1762" i="2"/>
  <c r="O1763" i="2"/>
  <c r="O1764" i="2"/>
  <c r="O1765" i="2"/>
  <c r="O1766" i="2"/>
  <c r="O1767" i="2"/>
  <c r="O1768" i="2"/>
  <c r="O1769" i="2"/>
  <c r="O1770" i="2"/>
  <c r="O1771" i="2"/>
  <c r="O1772" i="2"/>
  <c r="O1773" i="2"/>
  <c r="O1774" i="2"/>
  <c r="O1775" i="2"/>
  <c r="O1776" i="2"/>
  <c r="O1777" i="2"/>
  <c r="O1778" i="2"/>
  <c r="O1779" i="2"/>
  <c r="O1780" i="2"/>
  <c r="O1781" i="2"/>
  <c r="O1782" i="2"/>
  <c r="O1783" i="2"/>
  <c r="O1784" i="2"/>
  <c r="O1785" i="2"/>
  <c r="O1786" i="2"/>
  <c r="O1787" i="2"/>
  <c r="O1788" i="2"/>
  <c r="O1789" i="2"/>
  <c r="O1790" i="2"/>
  <c r="O1791" i="2"/>
  <c r="O1792" i="2"/>
  <c r="O1793" i="2"/>
  <c r="O1794" i="2"/>
  <c r="O1795" i="2"/>
  <c r="O1796" i="2"/>
  <c r="O1797" i="2"/>
  <c r="O1798" i="2"/>
  <c r="O1799" i="2"/>
  <c r="O1800" i="2"/>
  <c r="O1801" i="2"/>
  <c r="O1802" i="2"/>
  <c r="O1803" i="2"/>
  <c r="O1804" i="2"/>
  <c r="O1805" i="2"/>
  <c r="O1806" i="2"/>
  <c r="O1807" i="2"/>
  <c r="O1808" i="2"/>
  <c r="O1809" i="2"/>
  <c r="O1810" i="2"/>
  <c r="O1811" i="2"/>
  <c r="O1812" i="2"/>
  <c r="O1813" i="2"/>
  <c r="O1814" i="2"/>
  <c r="O1815" i="2"/>
  <c r="O1816" i="2"/>
  <c r="O1817" i="2"/>
  <c r="O1818" i="2"/>
  <c r="O1819" i="2"/>
  <c r="O1820" i="2"/>
  <c r="O1821" i="2"/>
  <c r="O1822" i="2"/>
  <c r="O1823" i="2"/>
  <c r="O1824" i="2"/>
  <c r="O1825" i="2"/>
  <c r="O1826" i="2"/>
  <c r="O1827" i="2"/>
  <c r="O1828" i="2"/>
  <c r="O1829" i="2"/>
  <c r="O1830" i="2"/>
  <c r="O1831" i="2"/>
  <c r="O1832" i="2"/>
  <c r="O1833" i="2"/>
  <c r="O1834" i="2"/>
  <c r="O1835" i="2"/>
  <c r="O1836" i="2"/>
  <c r="O1837" i="2"/>
  <c r="O1838" i="2"/>
  <c r="O1839" i="2"/>
  <c r="O1840" i="2"/>
  <c r="O1841" i="2"/>
  <c r="O1842" i="2"/>
  <c r="O1843" i="2"/>
  <c r="O1844" i="2"/>
  <c r="O1845" i="2"/>
  <c r="O1846" i="2"/>
  <c r="O1847" i="2"/>
  <c r="O1848" i="2"/>
  <c r="O1849" i="2"/>
  <c r="O1850" i="2"/>
  <c r="O1851" i="2"/>
  <c r="O1852" i="2"/>
  <c r="O1853" i="2"/>
  <c r="O1854" i="2"/>
  <c r="O1855" i="2"/>
  <c r="O1856" i="2"/>
  <c r="O1857" i="2"/>
  <c r="O1858" i="2"/>
  <c r="O1859" i="2"/>
  <c r="O1860" i="2"/>
  <c r="O1861" i="2"/>
  <c r="O1862" i="2"/>
  <c r="O1863" i="2"/>
  <c r="O1864" i="2"/>
  <c r="O1865" i="2"/>
  <c r="O1866" i="2"/>
  <c r="O1867" i="2"/>
  <c r="O1868" i="2"/>
  <c r="O1869" i="2"/>
  <c r="O1870" i="2"/>
  <c r="O1871" i="2"/>
  <c r="O1872" i="2"/>
  <c r="O1873" i="2"/>
  <c r="O1874" i="2"/>
  <c r="O1875" i="2"/>
  <c r="O1876" i="2"/>
  <c r="O1877" i="2"/>
  <c r="O1878" i="2"/>
  <c r="O1879" i="2"/>
  <c r="O1880" i="2"/>
  <c r="O1881" i="2"/>
  <c r="O1882" i="2"/>
  <c r="O1883" i="2"/>
  <c r="O1884" i="2"/>
  <c r="O1885" i="2"/>
  <c r="O1886" i="2"/>
  <c r="O1887" i="2"/>
  <c r="O1888" i="2"/>
  <c r="O1889" i="2"/>
  <c r="O1890" i="2"/>
  <c r="O1891" i="2"/>
  <c r="O1892" i="2"/>
  <c r="O1893" i="2"/>
  <c r="O1894" i="2"/>
  <c r="O1895" i="2"/>
  <c r="O1896" i="2"/>
  <c r="O1897" i="2"/>
  <c r="O1898" i="2"/>
  <c r="O1899" i="2"/>
  <c r="O1900" i="2"/>
  <c r="O1901" i="2"/>
  <c r="O1902" i="2"/>
  <c r="O1903" i="2"/>
  <c r="O1904" i="2"/>
  <c r="O1905" i="2"/>
  <c r="O1906" i="2"/>
  <c r="O1907" i="2"/>
  <c r="O1908" i="2"/>
  <c r="O1909" i="2"/>
  <c r="O1910" i="2"/>
  <c r="O1911" i="2"/>
  <c r="O1912" i="2"/>
  <c r="O1913" i="2"/>
  <c r="O1914" i="2"/>
  <c r="O1915" i="2"/>
  <c r="O1916" i="2"/>
  <c r="O1917" i="2"/>
  <c r="O1918" i="2"/>
  <c r="O1919" i="2"/>
  <c r="O1920" i="2"/>
  <c r="O1921" i="2"/>
  <c r="O1922" i="2"/>
  <c r="O1923" i="2"/>
  <c r="O1924" i="2"/>
  <c r="O1925" i="2"/>
  <c r="O1926" i="2"/>
  <c r="O1927" i="2"/>
  <c r="O1928" i="2"/>
  <c r="O1929" i="2"/>
  <c r="O1930" i="2"/>
  <c r="O1931" i="2"/>
  <c r="O1932" i="2"/>
  <c r="O1933" i="2"/>
  <c r="O1934" i="2"/>
  <c r="O1935" i="2"/>
  <c r="O1936" i="2"/>
  <c r="O1937" i="2"/>
  <c r="O1938" i="2"/>
  <c r="O1939" i="2"/>
  <c r="O1940" i="2"/>
  <c r="O1941" i="2"/>
  <c r="O1942" i="2"/>
  <c r="O1943" i="2"/>
  <c r="O1944" i="2"/>
  <c r="O1945" i="2"/>
  <c r="O1946" i="2"/>
  <c r="O1947" i="2"/>
  <c r="O1948" i="2"/>
  <c r="O1949" i="2"/>
  <c r="O1950" i="2"/>
  <c r="O1951" i="2"/>
  <c r="O1952" i="2"/>
  <c r="O1953" i="2"/>
  <c r="O1954" i="2"/>
  <c r="O1955" i="2"/>
  <c r="O1956" i="2"/>
  <c r="O1957" i="2"/>
  <c r="O1958" i="2"/>
  <c r="O1959" i="2"/>
  <c r="O1960" i="2"/>
  <c r="O1961" i="2"/>
  <c r="O1962" i="2"/>
  <c r="O1963" i="2"/>
  <c r="O1964" i="2"/>
  <c r="O1965" i="2"/>
  <c r="O1966" i="2"/>
  <c r="O1967" i="2"/>
  <c r="O1968" i="2"/>
  <c r="O1969" i="2"/>
  <c r="O1970" i="2"/>
  <c r="O1971" i="2"/>
  <c r="O1972" i="2"/>
  <c r="O1973" i="2"/>
  <c r="O1974" i="2"/>
  <c r="O1975" i="2"/>
  <c r="O1976" i="2"/>
  <c r="O1977" i="2"/>
  <c r="O1978" i="2"/>
  <c r="O1979" i="2"/>
  <c r="O1980" i="2"/>
  <c r="O1981" i="2"/>
  <c r="O1982" i="2"/>
  <c r="O1983" i="2"/>
  <c r="O1984" i="2"/>
  <c r="O1985" i="2"/>
  <c r="O1986" i="2"/>
  <c r="O1987" i="2"/>
  <c r="O1988" i="2"/>
  <c r="O1989" i="2"/>
  <c r="O1990" i="2"/>
  <c r="O1991" i="2"/>
  <c r="O1992" i="2"/>
  <c r="O1993" i="2"/>
  <c r="O1994" i="2"/>
  <c r="O1995" i="2"/>
  <c r="O1996" i="2"/>
  <c r="O1997" i="2"/>
  <c r="O1998" i="2"/>
  <c r="O1999" i="2"/>
  <c r="O2000" i="2"/>
  <c r="O2001" i="2"/>
  <c r="O2002" i="2"/>
  <c r="O2003" i="2"/>
  <c r="O2004" i="2"/>
  <c r="O2005" i="2"/>
  <c r="O2006" i="2"/>
  <c r="O2007" i="2"/>
  <c r="O2008" i="2"/>
  <c r="O2009" i="2"/>
  <c r="O2010" i="2"/>
  <c r="O2011" i="2"/>
  <c r="O2012" i="2"/>
  <c r="O2013" i="2"/>
  <c r="O2014" i="2"/>
  <c r="O2015" i="2"/>
  <c r="O2016" i="2"/>
  <c r="O2017" i="2"/>
  <c r="O2018" i="2"/>
  <c r="O2019" i="2"/>
  <c r="O2020" i="2"/>
  <c r="O2021" i="2"/>
  <c r="O2022" i="2"/>
  <c r="O2023" i="2"/>
  <c r="O2024" i="2"/>
  <c r="O2025" i="2"/>
  <c r="O2026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2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922" i="2"/>
  <c r="P923" i="2"/>
  <c r="P924" i="2"/>
  <c r="P925" i="2"/>
  <c r="P926" i="2"/>
  <c r="P927" i="2"/>
  <c r="P928" i="2"/>
  <c r="P929" i="2"/>
  <c r="P930" i="2"/>
  <c r="P931" i="2"/>
  <c r="P932" i="2"/>
  <c r="P933" i="2"/>
  <c r="P934" i="2"/>
  <c r="P935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3" i="2"/>
  <c r="P994" i="2"/>
  <c r="P995" i="2"/>
  <c r="P996" i="2"/>
  <c r="P997" i="2"/>
  <c r="P998" i="2"/>
  <c r="P999" i="2"/>
  <c r="P1000" i="2"/>
  <c r="P1001" i="2"/>
  <c r="P1002" i="2"/>
  <c r="P1003" i="2"/>
  <c r="P1004" i="2"/>
  <c r="P1005" i="2"/>
  <c r="P1006" i="2"/>
  <c r="P1007" i="2"/>
  <c r="P1008" i="2"/>
  <c r="P1009" i="2"/>
  <c r="P1010" i="2"/>
  <c r="P1011" i="2"/>
  <c r="P1012" i="2"/>
  <c r="P1013" i="2"/>
  <c r="P1014" i="2"/>
  <c r="P1015" i="2"/>
  <c r="P1016" i="2"/>
  <c r="P1017" i="2"/>
  <c r="P1018" i="2"/>
  <c r="P1019" i="2"/>
  <c r="P1020" i="2"/>
  <c r="P1021" i="2"/>
  <c r="P1022" i="2"/>
  <c r="P1023" i="2"/>
  <c r="P1024" i="2"/>
  <c r="P1025" i="2"/>
  <c r="P1026" i="2"/>
  <c r="P1027" i="2"/>
  <c r="P1028" i="2"/>
  <c r="P1029" i="2"/>
  <c r="P1030" i="2"/>
  <c r="P1031" i="2"/>
  <c r="P1032" i="2"/>
  <c r="P1033" i="2"/>
  <c r="P1034" i="2"/>
  <c r="P1035" i="2"/>
  <c r="P1036" i="2"/>
  <c r="P1037" i="2"/>
  <c r="P1038" i="2"/>
  <c r="P1039" i="2"/>
  <c r="P1040" i="2"/>
  <c r="P1041" i="2"/>
  <c r="P1042" i="2"/>
  <c r="P1043" i="2"/>
  <c r="P1044" i="2"/>
  <c r="P1045" i="2"/>
  <c r="P1046" i="2"/>
  <c r="P1047" i="2"/>
  <c r="P1048" i="2"/>
  <c r="P1049" i="2"/>
  <c r="P1050" i="2"/>
  <c r="P1051" i="2"/>
  <c r="P1052" i="2"/>
  <c r="P1053" i="2"/>
  <c r="P1054" i="2"/>
  <c r="P1055" i="2"/>
  <c r="P1056" i="2"/>
  <c r="P1057" i="2"/>
  <c r="P1058" i="2"/>
  <c r="P1059" i="2"/>
  <c r="P1060" i="2"/>
  <c r="P1061" i="2"/>
  <c r="P1062" i="2"/>
  <c r="P1063" i="2"/>
  <c r="P1064" i="2"/>
  <c r="P1065" i="2"/>
  <c r="P1066" i="2"/>
  <c r="P1067" i="2"/>
  <c r="P1068" i="2"/>
  <c r="P1069" i="2"/>
  <c r="P1070" i="2"/>
  <c r="P1071" i="2"/>
  <c r="P1072" i="2"/>
  <c r="P1073" i="2"/>
  <c r="P1074" i="2"/>
  <c r="P1075" i="2"/>
  <c r="P1076" i="2"/>
  <c r="P1077" i="2"/>
  <c r="P1078" i="2"/>
  <c r="P1079" i="2"/>
  <c r="P1080" i="2"/>
  <c r="P1081" i="2"/>
  <c r="P1082" i="2"/>
  <c r="P1083" i="2"/>
  <c r="P1084" i="2"/>
  <c r="P1085" i="2"/>
  <c r="P1086" i="2"/>
  <c r="P1087" i="2"/>
  <c r="P1088" i="2"/>
  <c r="P1089" i="2"/>
  <c r="P1090" i="2"/>
  <c r="P1091" i="2"/>
  <c r="P1092" i="2"/>
  <c r="P1093" i="2"/>
  <c r="P1094" i="2"/>
  <c r="P1095" i="2"/>
  <c r="P1096" i="2"/>
  <c r="P1097" i="2"/>
  <c r="P1098" i="2"/>
  <c r="P1099" i="2"/>
  <c r="P1100" i="2"/>
  <c r="P1101" i="2"/>
  <c r="P1102" i="2"/>
  <c r="P1103" i="2"/>
  <c r="P1104" i="2"/>
  <c r="P1105" i="2"/>
  <c r="P1106" i="2"/>
  <c r="P1107" i="2"/>
  <c r="P1108" i="2"/>
  <c r="P1109" i="2"/>
  <c r="P1110" i="2"/>
  <c r="P1111" i="2"/>
  <c r="P1112" i="2"/>
  <c r="P1113" i="2"/>
  <c r="P1114" i="2"/>
  <c r="P1115" i="2"/>
  <c r="P1116" i="2"/>
  <c r="P1117" i="2"/>
  <c r="P1118" i="2"/>
  <c r="P1119" i="2"/>
  <c r="P1120" i="2"/>
  <c r="P1121" i="2"/>
  <c r="P1122" i="2"/>
  <c r="P1123" i="2"/>
  <c r="P1124" i="2"/>
  <c r="P1125" i="2"/>
  <c r="P1126" i="2"/>
  <c r="P1127" i="2"/>
  <c r="P1128" i="2"/>
  <c r="P1129" i="2"/>
  <c r="P1130" i="2"/>
  <c r="P1131" i="2"/>
  <c r="P1132" i="2"/>
  <c r="P1133" i="2"/>
  <c r="P1134" i="2"/>
  <c r="P1135" i="2"/>
  <c r="P1136" i="2"/>
  <c r="P1137" i="2"/>
  <c r="P1138" i="2"/>
  <c r="P1139" i="2"/>
  <c r="P1140" i="2"/>
  <c r="P1141" i="2"/>
  <c r="P1142" i="2"/>
  <c r="P1143" i="2"/>
  <c r="P1144" i="2"/>
  <c r="P1145" i="2"/>
  <c r="P1146" i="2"/>
  <c r="P1147" i="2"/>
  <c r="P1148" i="2"/>
  <c r="P1149" i="2"/>
  <c r="P1150" i="2"/>
  <c r="P1151" i="2"/>
  <c r="P1152" i="2"/>
  <c r="P1153" i="2"/>
  <c r="P1154" i="2"/>
  <c r="P1155" i="2"/>
  <c r="P1156" i="2"/>
  <c r="P1157" i="2"/>
  <c r="P1158" i="2"/>
  <c r="P1159" i="2"/>
  <c r="P1160" i="2"/>
  <c r="P1161" i="2"/>
  <c r="P1162" i="2"/>
  <c r="P1163" i="2"/>
  <c r="P1164" i="2"/>
  <c r="P1165" i="2"/>
  <c r="P1166" i="2"/>
  <c r="P1167" i="2"/>
  <c r="P1168" i="2"/>
  <c r="P1169" i="2"/>
  <c r="P1170" i="2"/>
  <c r="P1171" i="2"/>
  <c r="P1172" i="2"/>
  <c r="P1173" i="2"/>
  <c r="P1174" i="2"/>
  <c r="P1175" i="2"/>
  <c r="P1176" i="2"/>
  <c r="P1177" i="2"/>
  <c r="P1178" i="2"/>
  <c r="P1179" i="2"/>
  <c r="P1180" i="2"/>
  <c r="P1181" i="2"/>
  <c r="P1182" i="2"/>
  <c r="P1183" i="2"/>
  <c r="P1184" i="2"/>
  <c r="P1185" i="2"/>
  <c r="P1186" i="2"/>
  <c r="P1187" i="2"/>
  <c r="P1188" i="2"/>
  <c r="P1189" i="2"/>
  <c r="P1190" i="2"/>
  <c r="P1191" i="2"/>
  <c r="P1192" i="2"/>
  <c r="P1193" i="2"/>
  <c r="P1194" i="2"/>
  <c r="P1195" i="2"/>
  <c r="P1196" i="2"/>
  <c r="P1197" i="2"/>
  <c r="P1198" i="2"/>
  <c r="P1199" i="2"/>
  <c r="P1200" i="2"/>
  <c r="P1201" i="2"/>
  <c r="P1202" i="2"/>
  <c r="P1203" i="2"/>
  <c r="P1204" i="2"/>
  <c r="P1205" i="2"/>
  <c r="P1206" i="2"/>
  <c r="P1207" i="2"/>
  <c r="P1208" i="2"/>
  <c r="P1209" i="2"/>
  <c r="P1210" i="2"/>
  <c r="P1211" i="2"/>
  <c r="P1212" i="2"/>
  <c r="P1213" i="2"/>
  <c r="P1214" i="2"/>
  <c r="P1215" i="2"/>
  <c r="P1216" i="2"/>
  <c r="P1217" i="2"/>
  <c r="P1218" i="2"/>
  <c r="P1219" i="2"/>
  <c r="P1220" i="2"/>
  <c r="P1221" i="2"/>
  <c r="P1222" i="2"/>
  <c r="P1223" i="2"/>
  <c r="P1224" i="2"/>
  <c r="P1225" i="2"/>
  <c r="P1226" i="2"/>
  <c r="P1227" i="2"/>
  <c r="P1228" i="2"/>
  <c r="P1229" i="2"/>
  <c r="P1230" i="2"/>
  <c r="P1231" i="2"/>
  <c r="P1232" i="2"/>
  <c r="P1233" i="2"/>
  <c r="P1234" i="2"/>
  <c r="P1235" i="2"/>
  <c r="P1236" i="2"/>
  <c r="P1237" i="2"/>
  <c r="P1238" i="2"/>
  <c r="P1239" i="2"/>
  <c r="P1240" i="2"/>
  <c r="P1241" i="2"/>
  <c r="P1242" i="2"/>
  <c r="P1243" i="2"/>
  <c r="P1244" i="2"/>
  <c r="P1245" i="2"/>
  <c r="P1246" i="2"/>
  <c r="P1247" i="2"/>
  <c r="P1248" i="2"/>
  <c r="P1249" i="2"/>
  <c r="P1250" i="2"/>
  <c r="P1251" i="2"/>
  <c r="P1252" i="2"/>
  <c r="P1253" i="2"/>
  <c r="P1254" i="2"/>
  <c r="P1255" i="2"/>
  <c r="P1256" i="2"/>
  <c r="P1257" i="2"/>
  <c r="P1258" i="2"/>
  <c r="P1259" i="2"/>
  <c r="P1260" i="2"/>
  <c r="P1261" i="2"/>
  <c r="P1262" i="2"/>
  <c r="P1263" i="2"/>
  <c r="P1264" i="2"/>
  <c r="P1265" i="2"/>
  <c r="P1266" i="2"/>
  <c r="P1267" i="2"/>
  <c r="P1268" i="2"/>
  <c r="P1269" i="2"/>
  <c r="P1270" i="2"/>
  <c r="P1271" i="2"/>
  <c r="P1272" i="2"/>
  <c r="P1273" i="2"/>
  <c r="P1274" i="2"/>
  <c r="P1275" i="2"/>
  <c r="P1276" i="2"/>
  <c r="P1277" i="2"/>
  <c r="P1278" i="2"/>
  <c r="P1279" i="2"/>
  <c r="P1280" i="2"/>
  <c r="P1281" i="2"/>
  <c r="P1282" i="2"/>
  <c r="P1283" i="2"/>
  <c r="P1284" i="2"/>
  <c r="P1285" i="2"/>
  <c r="P1286" i="2"/>
  <c r="P1287" i="2"/>
  <c r="P1288" i="2"/>
  <c r="P1289" i="2"/>
  <c r="P1290" i="2"/>
  <c r="P1291" i="2"/>
  <c r="P1292" i="2"/>
  <c r="P1293" i="2"/>
  <c r="P1294" i="2"/>
  <c r="P1295" i="2"/>
  <c r="P1296" i="2"/>
  <c r="P1297" i="2"/>
  <c r="P1298" i="2"/>
  <c r="P1299" i="2"/>
  <c r="P1300" i="2"/>
  <c r="P1301" i="2"/>
  <c r="P1302" i="2"/>
  <c r="P1303" i="2"/>
  <c r="P1304" i="2"/>
  <c r="P1305" i="2"/>
  <c r="P1306" i="2"/>
  <c r="P1307" i="2"/>
  <c r="P1308" i="2"/>
  <c r="P1309" i="2"/>
  <c r="P1310" i="2"/>
  <c r="P1311" i="2"/>
  <c r="P1312" i="2"/>
  <c r="P1313" i="2"/>
  <c r="P1314" i="2"/>
  <c r="P1315" i="2"/>
  <c r="P1316" i="2"/>
  <c r="P1317" i="2"/>
  <c r="P1318" i="2"/>
  <c r="P1319" i="2"/>
  <c r="P1320" i="2"/>
  <c r="P1321" i="2"/>
  <c r="P1322" i="2"/>
  <c r="P1323" i="2"/>
  <c r="P1324" i="2"/>
  <c r="P1325" i="2"/>
  <c r="P1326" i="2"/>
  <c r="P1327" i="2"/>
  <c r="P1328" i="2"/>
  <c r="P1329" i="2"/>
  <c r="P1330" i="2"/>
  <c r="P1331" i="2"/>
  <c r="P1332" i="2"/>
  <c r="P1333" i="2"/>
  <c r="P1334" i="2"/>
  <c r="P1335" i="2"/>
  <c r="P1336" i="2"/>
  <c r="P1337" i="2"/>
  <c r="P1338" i="2"/>
  <c r="P1339" i="2"/>
  <c r="P1340" i="2"/>
  <c r="P1341" i="2"/>
  <c r="P1342" i="2"/>
  <c r="P1343" i="2"/>
  <c r="P1344" i="2"/>
  <c r="P1345" i="2"/>
  <c r="P1346" i="2"/>
  <c r="P1347" i="2"/>
  <c r="P1348" i="2"/>
  <c r="P1349" i="2"/>
  <c r="P1350" i="2"/>
  <c r="P1351" i="2"/>
  <c r="P1352" i="2"/>
  <c r="P1353" i="2"/>
  <c r="P1354" i="2"/>
  <c r="P1355" i="2"/>
  <c r="P1356" i="2"/>
  <c r="P1357" i="2"/>
  <c r="P1358" i="2"/>
  <c r="P1359" i="2"/>
  <c r="P1360" i="2"/>
  <c r="P1361" i="2"/>
  <c r="P1362" i="2"/>
  <c r="P1363" i="2"/>
  <c r="P1364" i="2"/>
  <c r="P1365" i="2"/>
  <c r="P1366" i="2"/>
  <c r="P1367" i="2"/>
  <c r="P1368" i="2"/>
  <c r="P1369" i="2"/>
  <c r="P1370" i="2"/>
  <c r="P1371" i="2"/>
  <c r="P1372" i="2"/>
  <c r="P1373" i="2"/>
  <c r="P1374" i="2"/>
  <c r="P1375" i="2"/>
  <c r="P1376" i="2"/>
  <c r="P1377" i="2"/>
  <c r="P1378" i="2"/>
  <c r="P1379" i="2"/>
  <c r="P1380" i="2"/>
  <c r="P1381" i="2"/>
  <c r="P1382" i="2"/>
  <c r="P1383" i="2"/>
  <c r="P1384" i="2"/>
  <c r="P1385" i="2"/>
  <c r="P1386" i="2"/>
  <c r="P1387" i="2"/>
  <c r="P1388" i="2"/>
  <c r="P1389" i="2"/>
  <c r="P1390" i="2"/>
  <c r="P1391" i="2"/>
  <c r="P1392" i="2"/>
  <c r="P1393" i="2"/>
  <c r="P1394" i="2"/>
  <c r="P1395" i="2"/>
  <c r="P1396" i="2"/>
  <c r="P1397" i="2"/>
  <c r="P1398" i="2"/>
  <c r="P1399" i="2"/>
  <c r="P1400" i="2"/>
  <c r="P1401" i="2"/>
  <c r="P1402" i="2"/>
  <c r="P1403" i="2"/>
  <c r="P1404" i="2"/>
  <c r="P1405" i="2"/>
  <c r="P1406" i="2"/>
  <c r="P1407" i="2"/>
  <c r="P1408" i="2"/>
  <c r="P1409" i="2"/>
  <c r="P1410" i="2"/>
  <c r="P1411" i="2"/>
  <c r="P1412" i="2"/>
  <c r="P1413" i="2"/>
  <c r="P1414" i="2"/>
  <c r="P1415" i="2"/>
  <c r="P1416" i="2"/>
  <c r="P1417" i="2"/>
  <c r="P1418" i="2"/>
  <c r="P1419" i="2"/>
  <c r="P1420" i="2"/>
  <c r="P1421" i="2"/>
  <c r="P1422" i="2"/>
  <c r="P1423" i="2"/>
  <c r="P1424" i="2"/>
  <c r="P1425" i="2"/>
  <c r="P1426" i="2"/>
  <c r="P1427" i="2"/>
  <c r="P1428" i="2"/>
  <c r="P1429" i="2"/>
  <c r="P1430" i="2"/>
  <c r="P1431" i="2"/>
  <c r="P1432" i="2"/>
  <c r="P1433" i="2"/>
  <c r="P1434" i="2"/>
  <c r="P1435" i="2"/>
  <c r="P1436" i="2"/>
  <c r="P1437" i="2"/>
  <c r="P1438" i="2"/>
  <c r="P1439" i="2"/>
  <c r="P1440" i="2"/>
  <c r="P1441" i="2"/>
  <c r="P1442" i="2"/>
  <c r="P1443" i="2"/>
  <c r="P1444" i="2"/>
  <c r="P1445" i="2"/>
  <c r="P1446" i="2"/>
  <c r="P1447" i="2"/>
  <c r="P1448" i="2"/>
  <c r="P1449" i="2"/>
  <c r="P1450" i="2"/>
  <c r="P1451" i="2"/>
  <c r="P1452" i="2"/>
  <c r="P1453" i="2"/>
  <c r="P1454" i="2"/>
  <c r="P1455" i="2"/>
  <c r="P1456" i="2"/>
  <c r="P1457" i="2"/>
  <c r="P1458" i="2"/>
  <c r="P1459" i="2"/>
  <c r="P1460" i="2"/>
  <c r="P1461" i="2"/>
  <c r="P1462" i="2"/>
  <c r="P1463" i="2"/>
  <c r="P1464" i="2"/>
  <c r="P1465" i="2"/>
  <c r="P1466" i="2"/>
  <c r="P1467" i="2"/>
  <c r="P1468" i="2"/>
  <c r="P1469" i="2"/>
  <c r="P1470" i="2"/>
  <c r="P1471" i="2"/>
  <c r="P1472" i="2"/>
  <c r="P1473" i="2"/>
  <c r="P1474" i="2"/>
  <c r="P1475" i="2"/>
  <c r="P1476" i="2"/>
  <c r="P1477" i="2"/>
  <c r="P1478" i="2"/>
  <c r="P1479" i="2"/>
  <c r="P1480" i="2"/>
  <c r="P1481" i="2"/>
  <c r="P1482" i="2"/>
  <c r="P1483" i="2"/>
  <c r="P1484" i="2"/>
  <c r="P1485" i="2"/>
  <c r="P1486" i="2"/>
  <c r="P1487" i="2"/>
  <c r="P1488" i="2"/>
  <c r="P1489" i="2"/>
  <c r="P1490" i="2"/>
  <c r="P1491" i="2"/>
  <c r="P1492" i="2"/>
  <c r="P1493" i="2"/>
  <c r="P1494" i="2"/>
  <c r="P1495" i="2"/>
  <c r="P1496" i="2"/>
  <c r="P1497" i="2"/>
  <c r="P1498" i="2"/>
  <c r="P1499" i="2"/>
  <c r="P1500" i="2"/>
  <c r="P1501" i="2"/>
  <c r="P1502" i="2"/>
  <c r="P1503" i="2"/>
  <c r="P1504" i="2"/>
  <c r="P1505" i="2"/>
  <c r="P1506" i="2"/>
  <c r="P1507" i="2"/>
  <c r="P1508" i="2"/>
  <c r="P1509" i="2"/>
  <c r="P1510" i="2"/>
  <c r="P1511" i="2"/>
  <c r="P1512" i="2"/>
  <c r="P1513" i="2"/>
  <c r="P1514" i="2"/>
  <c r="P1515" i="2"/>
  <c r="P1516" i="2"/>
  <c r="P1517" i="2"/>
  <c r="P1518" i="2"/>
  <c r="P1519" i="2"/>
  <c r="P1520" i="2"/>
  <c r="P1521" i="2"/>
  <c r="P1522" i="2"/>
  <c r="P1523" i="2"/>
  <c r="P1524" i="2"/>
  <c r="P1525" i="2"/>
  <c r="P1526" i="2"/>
  <c r="P1527" i="2"/>
  <c r="P1528" i="2"/>
  <c r="P1529" i="2"/>
  <c r="P1530" i="2"/>
  <c r="P1531" i="2"/>
  <c r="P1532" i="2"/>
  <c r="P1533" i="2"/>
  <c r="P1534" i="2"/>
  <c r="P1535" i="2"/>
  <c r="P1536" i="2"/>
  <c r="P1537" i="2"/>
  <c r="P1538" i="2"/>
  <c r="P1539" i="2"/>
  <c r="P1540" i="2"/>
  <c r="P1541" i="2"/>
  <c r="P1542" i="2"/>
  <c r="P1543" i="2"/>
  <c r="P1544" i="2"/>
  <c r="P1545" i="2"/>
  <c r="P1546" i="2"/>
  <c r="P1547" i="2"/>
  <c r="P1548" i="2"/>
  <c r="P1549" i="2"/>
  <c r="P1550" i="2"/>
  <c r="P1551" i="2"/>
  <c r="P1552" i="2"/>
  <c r="P1553" i="2"/>
  <c r="P1554" i="2"/>
  <c r="P1555" i="2"/>
  <c r="P1556" i="2"/>
  <c r="P1557" i="2"/>
  <c r="P1558" i="2"/>
  <c r="P1559" i="2"/>
  <c r="P1560" i="2"/>
  <c r="P1561" i="2"/>
  <c r="P1562" i="2"/>
  <c r="P1563" i="2"/>
  <c r="P1564" i="2"/>
  <c r="P1565" i="2"/>
  <c r="P1566" i="2"/>
  <c r="P1567" i="2"/>
  <c r="P1568" i="2"/>
  <c r="P1569" i="2"/>
  <c r="P1570" i="2"/>
  <c r="P1571" i="2"/>
  <c r="P1572" i="2"/>
  <c r="P1573" i="2"/>
  <c r="P1574" i="2"/>
  <c r="P1575" i="2"/>
  <c r="P1576" i="2"/>
  <c r="P1577" i="2"/>
  <c r="P1578" i="2"/>
  <c r="P1579" i="2"/>
  <c r="P1580" i="2"/>
  <c r="P1581" i="2"/>
  <c r="P1582" i="2"/>
  <c r="P1583" i="2"/>
  <c r="P1584" i="2"/>
  <c r="P1585" i="2"/>
  <c r="P1586" i="2"/>
  <c r="P1587" i="2"/>
  <c r="P1588" i="2"/>
  <c r="P1589" i="2"/>
  <c r="P1590" i="2"/>
  <c r="P1591" i="2"/>
  <c r="P1592" i="2"/>
  <c r="P1593" i="2"/>
  <c r="P1594" i="2"/>
  <c r="P1595" i="2"/>
  <c r="P1596" i="2"/>
  <c r="P1597" i="2"/>
  <c r="P1598" i="2"/>
  <c r="P1599" i="2"/>
  <c r="P1600" i="2"/>
  <c r="P1601" i="2"/>
  <c r="P1602" i="2"/>
  <c r="P1603" i="2"/>
  <c r="P1604" i="2"/>
  <c r="P1605" i="2"/>
  <c r="P1606" i="2"/>
  <c r="P1607" i="2"/>
  <c r="P1608" i="2"/>
  <c r="P1609" i="2"/>
  <c r="P1610" i="2"/>
  <c r="P1611" i="2"/>
  <c r="P1612" i="2"/>
  <c r="P1613" i="2"/>
  <c r="P1614" i="2"/>
  <c r="P1615" i="2"/>
  <c r="P1616" i="2"/>
  <c r="P1617" i="2"/>
  <c r="P1618" i="2"/>
  <c r="P1619" i="2"/>
  <c r="P1620" i="2"/>
  <c r="P1621" i="2"/>
  <c r="P1622" i="2"/>
  <c r="P1623" i="2"/>
  <c r="P1624" i="2"/>
  <c r="P1625" i="2"/>
  <c r="P1626" i="2"/>
  <c r="P1627" i="2"/>
  <c r="P1628" i="2"/>
  <c r="P1629" i="2"/>
  <c r="P1630" i="2"/>
  <c r="P1631" i="2"/>
  <c r="P1632" i="2"/>
  <c r="P1633" i="2"/>
  <c r="P1634" i="2"/>
  <c r="P1635" i="2"/>
  <c r="P1636" i="2"/>
  <c r="P1637" i="2"/>
  <c r="P1638" i="2"/>
  <c r="P1639" i="2"/>
  <c r="P1640" i="2"/>
  <c r="P1641" i="2"/>
  <c r="P1642" i="2"/>
  <c r="P1643" i="2"/>
  <c r="P1644" i="2"/>
  <c r="P1645" i="2"/>
  <c r="P1646" i="2"/>
  <c r="P1647" i="2"/>
  <c r="P1648" i="2"/>
  <c r="P1649" i="2"/>
  <c r="P1650" i="2"/>
  <c r="P1651" i="2"/>
  <c r="P1652" i="2"/>
  <c r="P1653" i="2"/>
  <c r="P1654" i="2"/>
  <c r="P1655" i="2"/>
  <c r="P1656" i="2"/>
  <c r="P1657" i="2"/>
  <c r="P1658" i="2"/>
  <c r="P1659" i="2"/>
  <c r="P1660" i="2"/>
  <c r="P1661" i="2"/>
  <c r="P1662" i="2"/>
  <c r="P1663" i="2"/>
  <c r="P1664" i="2"/>
  <c r="P1665" i="2"/>
  <c r="P1666" i="2"/>
  <c r="P1667" i="2"/>
  <c r="P1668" i="2"/>
  <c r="P1669" i="2"/>
  <c r="P1670" i="2"/>
  <c r="P1671" i="2"/>
  <c r="P1672" i="2"/>
  <c r="P1673" i="2"/>
  <c r="P1674" i="2"/>
  <c r="P1675" i="2"/>
  <c r="P1676" i="2"/>
  <c r="P1677" i="2"/>
  <c r="P1678" i="2"/>
  <c r="P1679" i="2"/>
  <c r="P1680" i="2"/>
  <c r="P1681" i="2"/>
  <c r="P1682" i="2"/>
  <c r="P1683" i="2"/>
  <c r="P1684" i="2"/>
  <c r="P1685" i="2"/>
  <c r="P1686" i="2"/>
  <c r="P1687" i="2"/>
  <c r="P1688" i="2"/>
  <c r="P1689" i="2"/>
  <c r="P1690" i="2"/>
  <c r="P1691" i="2"/>
  <c r="P1692" i="2"/>
  <c r="P1693" i="2"/>
  <c r="P1694" i="2"/>
  <c r="P1695" i="2"/>
  <c r="P1696" i="2"/>
  <c r="P1697" i="2"/>
  <c r="P1698" i="2"/>
  <c r="P1699" i="2"/>
  <c r="P1700" i="2"/>
  <c r="P1701" i="2"/>
  <c r="P1702" i="2"/>
  <c r="P1703" i="2"/>
  <c r="P1704" i="2"/>
  <c r="P1705" i="2"/>
  <c r="P1706" i="2"/>
  <c r="P1707" i="2"/>
  <c r="P1708" i="2"/>
  <c r="P1709" i="2"/>
  <c r="P1710" i="2"/>
  <c r="P1711" i="2"/>
  <c r="P1712" i="2"/>
  <c r="P1713" i="2"/>
  <c r="P1714" i="2"/>
  <c r="P1715" i="2"/>
  <c r="P1716" i="2"/>
  <c r="P1717" i="2"/>
  <c r="P1718" i="2"/>
  <c r="P1719" i="2"/>
  <c r="P1720" i="2"/>
  <c r="P1721" i="2"/>
  <c r="P1722" i="2"/>
  <c r="P1723" i="2"/>
  <c r="P1724" i="2"/>
  <c r="P1725" i="2"/>
  <c r="P1726" i="2"/>
  <c r="P1727" i="2"/>
  <c r="P1728" i="2"/>
  <c r="P1729" i="2"/>
  <c r="P1730" i="2"/>
  <c r="P1731" i="2"/>
  <c r="P1732" i="2"/>
  <c r="P1733" i="2"/>
  <c r="P1734" i="2"/>
  <c r="P1735" i="2"/>
  <c r="P1736" i="2"/>
  <c r="P1737" i="2"/>
  <c r="P1738" i="2"/>
  <c r="P1739" i="2"/>
  <c r="P1740" i="2"/>
  <c r="P1741" i="2"/>
  <c r="P1742" i="2"/>
  <c r="P1743" i="2"/>
  <c r="P1744" i="2"/>
  <c r="P1745" i="2"/>
  <c r="P1746" i="2"/>
  <c r="P1747" i="2"/>
  <c r="P1748" i="2"/>
  <c r="P1749" i="2"/>
  <c r="P1750" i="2"/>
  <c r="P1751" i="2"/>
  <c r="P1752" i="2"/>
  <c r="P1753" i="2"/>
  <c r="P1754" i="2"/>
  <c r="P1755" i="2"/>
  <c r="P1756" i="2"/>
  <c r="P1757" i="2"/>
  <c r="P1758" i="2"/>
  <c r="P1759" i="2"/>
  <c r="P1760" i="2"/>
  <c r="P1761" i="2"/>
  <c r="P1762" i="2"/>
  <c r="P1763" i="2"/>
  <c r="P1764" i="2"/>
  <c r="P1765" i="2"/>
  <c r="P1766" i="2"/>
  <c r="P1767" i="2"/>
  <c r="P1768" i="2"/>
  <c r="P1769" i="2"/>
  <c r="P1770" i="2"/>
  <c r="P1771" i="2"/>
  <c r="P1772" i="2"/>
  <c r="P1773" i="2"/>
  <c r="P1774" i="2"/>
  <c r="P1775" i="2"/>
  <c r="P1776" i="2"/>
  <c r="P1777" i="2"/>
  <c r="P1778" i="2"/>
  <c r="P1779" i="2"/>
  <c r="P1780" i="2"/>
  <c r="P1781" i="2"/>
  <c r="P1782" i="2"/>
  <c r="P1783" i="2"/>
  <c r="P1784" i="2"/>
  <c r="P1785" i="2"/>
  <c r="P1786" i="2"/>
  <c r="P1787" i="2"/>
  <c r="P1788" i="2"/>
  <c r="P1789" i="2"/>
  <c r="P1790" i="2"/>
  <c r="P1791" i="2"/>
  <c r="P1792" i="2"/>
  <c r="P1793" i="2"/>
  <c r="P1794" i="2"/>
  <c r="P1795" i="2"/>
  <c r="P1796" i="2"/>
  <c r="P1797" i="2"/>
  <c r="P1798" i="2"/>
  <c r="P1799" i="2"/>
  <c r="P1800" i="2"/>
  <c r="P1801" i="2"/>
  <c r="P1802" i="2"/>
  <c r="P1803" i="2"/>
  <c r="P1804" i="2"/>
  <c r="P1805" i="2"/>
  <c r="P1806" i="2"/>
  <c r="P1807" i="2"/>
  <c r="P1808" i="2"/>
  <c r="P1809" i="2"/>
  <c r="P1810" i="2"/>
  <c r="P1811" i="2"/>
  <c r="P1812" i="2"/>
  <c r="P1813" i="2"/>
  <c r="P1814" i="2"/>
  <c r="P1815" i="2"/>
  <c r="P1816" i="2"/>
  <c r="P1817" i="2"/>
  <c r="P1818" i="2"/>
  <c r="P1819" i="2"/>
  <c r="P1820" i="2"/>
  <c r="P1821" i="2"/>
  <c r="P1822" i="2"/>
  <c r="P1823" i="2"/>
  <c r="P1824" i="2"/>
  <c r="P1825" i="2"/>
  <c r="P1826" i="2"/>
  <c r="P1827" i="2"/>
  <c r="P1828" i="2"/>
  <c r="P1829" i="2"/>
  <c r="P1830" i="2"/>
  <c r="P1831" i="2"/>
  <c r="P1832" i="2"/>
  <c r="P1833" i="2"/>
  <c r="P1834" i="2"/>
  <c r="P1835" i="2"/>
  <c r="P1836" i="2"/>
  <c r="P1837" i="2"/>
  <c r="P1838" i="2"/>
  <c r="P1839" i="2"/>
  <c r="P1840" i="2"/>
  <c r="P1841" i="2"/>
  <c r="P1842" i="2"/>
  <c r="P1843" i="2"/>
  <c r="P1844" i="2"/>
  <c r="P1845" i="2"/>
  <c r="P1846" i="2"/>
  <c r="P1847" i="2"/>
  <c r="P1848" i="2"/>
  <c r="P1849" i="2"/>
  <c r="P1850" i="2"/>
  <c r="P1851" i="2"/>
  <c r="P1852" i="2"/>
  <c r="P1853" i="2"/>
  <c r="P1854" i="2"/>
  <c r="P1855" i="2"/>
  <c r="P1856" i="2"/>
  <c r="P1857" i="2"/>
  <c r="P1858" i="2"/>
  <c r="P1859" i="2"/>
  <c r="P1860" i="2"/>
  <c r="P1861" i="2"/>
  <c r="P1862" i="2"/>
  <c r="P1863" i="2"/>
  <c r="P1864" i="2"/>
  <c r="P1865" i="2"/>
  <c r="P1866" i="2"/>
  <c r="P1867" i="2"/>
  <c r="P1868" i="2"/>
  <c r="P1869" i="2"/>
  <c r="P1870" i="2"/>
  <c r="P1871" i="2"/>
  <c r="P1872" i="2"/>
  <c r="P1873" i="2"/>
  <c r="P1874" i="2"/>
  <c r="P1875" i="2"/>
  <c r="P1876" i="2"/>
  <c r="P1877" i="2"/>
  <c r="P1878" i="2"/>
  <c r="P1879" i="2"/>
  <c r="P1880" i="2"/>
  <c r="P1881" i="2"/>
  <c r="P1882" i="2"/>
  <c r="P1883" i="2"/>
  <c r="P1884" i="2"/>
  <c r="P1885" i="2"/>
  <c r="P1886" i="2"/>
  <c r="P1887" i="2"/>
  <c r="P1888" i="2"/>
  <c r="P1889" i="2"/>
  <c r="P1890" i="2"/>
  <c r="P1891" i="2"/>
  <c r="P1892" i="2"/>
  <c r="P1893" i="2"/>
  <c r="P1894" i="2"/>
  <c r="P1895" i="2"/>
  <c r="P1896" i="2"/>
  <c r="P1897" i="2"/>
  <c r="P1898" i="2"/>
  <c r="P1899" i="2"/>
  <c r="P1900" i="2"/>
  <c r="P1901" i="2"/>
  <c r="P1902" i="2"/>
  <c r="P1903" i="2"/>
  <c r="P1904" i="2"/>
  <c r="P1905" i="2"/>
  <c r="P1906" i="2"/>
  <c r="P1907" i="2"/>
  <c r="P1908" i="2"/>
  <c r="P1909" i="2"/>
  <c r="P1910" i="2"/>
  <c r="P1911" i="2"/>
  <c r="P1912" i="2"/>
  <c r="P1913" i="2"/>
  <c r="P1914" i="2"/>
  <c r="P1915" i="2"/>
  <c r="P1916" i="2"/>
  <c r="P1917" i="2"/>
  <c r="P1918" i="2"/>
  <c r="P1919" i="2"/>
  <c r="P1920" i="2"/>
  <c r="P1921" i="2"/>
  <c r="P1922" i="2"/>
  <c r="P1923" i="2"/>
  <c r="P1924" i="2"/>
  <c r="P1925" i="2"/>
  <c r="P1926" i="2"/>
  <c r="P1927" i="2"/>
  <c r="P1928" i="2"/>
  <c r="P1929" i="2"/>
  <c r="P1930" i="2"/>
  <c r="P1931" i="2"/>
  <c r="P1932" i="2"/>
  <c r="P1933" i="2"/>
  <c r="P1934" i="2"/>
  <c r="P1935" i="2"/>
  <c r="P1936" i="2"/>
  <c r="P1937" i="2"/>
  <c r="P1938" i="2"/>
  <c r="P1939" i="2"/>
  <c r="P1940" i="2"/>
  <c r="P1941" i="2"/>
  <c r="P1942" i="2"/>
  <c r="P1943" i="2"/>
  <c r="P1944" i="2"/>
  <c r="P1945" i="2"/>
  <c r="P1946" i="2"/>
  <c r="P1947" i="2"/>
  <c r="P1948" i="2"/>
  <c r="P1949" i="2"/>
  <c r="P1950" i="2"/>
  <c r="P1951" i="2"/>
  <c r="P1952" i="2"/>
  <c r="P1953" i="2"/>
  <c r="P1954" i="2"/>
  <c r="P1955" i="2"/>
  <c r="P1956" i="2"/>
  <c r="P1957" i="2"/>
  <c r="P1958" i="2"/>
  <c r="P1959" i="2"/>
  <c r="P1960" i="2"/>
  <c r="P1961" i="2"/>
  <c r="P1962" i="2"/>
  <c r="P1963" i="2"/>
  <c r="P1964" i="2"/>
  <c r="P1965" i="2"/>
  <c r="P1966" i="2"/>
  <c r="P1967" i="2"/>
  <c r="P1968" i="2"/>
  <c r="P1969" i="2"/>
  <c r="P1970" i="2"/>
  <c r="P1971" i="2"/>
  <c r="P1972" i="2"/>
  <c r="P1973" i="2"/>
  <c r="P1974" i="2"/>
  <c r="P1975" i="2"/>
  <c r="P1976" i="2"/>
  <c r="P1977" i="2"/>
  <c r="P1978" i="2"/>
  <c r="P1979" i="2"/>
  <c r="P1980" i="2"/>
  <c r="P1981" i="2"/>
  <c r="P1982" i="2"/>
  <c r="P1983" i="2"/>
  <c r="P1984" i="2"/>
  <c r="P1985" i="2"/>
  <c r="P1986" i="2"/>
  <c r="P1987" i="2"/>
  <c r="P1988" i="2"/>
  <c r="P1989" i="2"/>
  <c r="P1990" i="2"/>
  <c r="P1991" i="2"/>
  <c r="P1992" i="2"/>
  <c r="P1993" i="2"/>
  <c r="P1994" i="2"/>
  <c r="P1995" i="2"/>
  <c r="P1996" i="2"/>
  <c r="P1997" i="2"/>
  <c r="P1998" i="2"/>
  <c r="P1999" i="2"/>
  <c r="P2000" i="2"/>
  <c r="P2001" i="2"/>
  <c r="P2002" i="2"/>
  <c r="P2003" i="2"/>
  <c r="P2004" i="2"/>
  <c r="P2005" i="2"/>
  <c r="P2006" i="2"/>
  <c r="P2007" i="2"/>
  <c r="P2008" i="2"/>
  <c r="P2009" i="2"/>
  <c r="P2010" i="2"/>
  <c r="P2011" i="2"/>
  <c r="P2012" i="2"/>
  <c r="P2013" i="2"/>
  <c r="P2014" i="2"/>
  <c r="P2015" i="2"/>
  <c r="P2016" i="2"/>
  <c r="P2017" i="2"/>
  <c r="P2018" i="2"/>
  <c r="P2019" i="2"/>
  <c r="P2020" i="2"/>
  <c r="P2021" i="2"/>
  <c r="P2022" i="2"/>
  <c r="P2023" i="2"/>
  <c r="P2024" i="2"/>
  <c r="P2025" i="2"/>
  <c r="P2026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Q498" i="2"/>
  <c r="Q499" i="2"/>
  <c r="Q500" i="2"/>
  <c r="Q501" i="2"/>
  <c r="Q502" i="2"/>
  <c r="Q503" i="2"/>
  <c r="Q504" i="2"/>
  <c r="Q505" i="2"/>
  <c r="Q506" i="2"/>
  <c r="Q507" i="2"/>
  <c r="Q508" i="2"/>
  <c r="Q509" i="2"/>
  <c r="Q510" i="2"/>
  <c r="Q511" i="2"/>
  <c r="Q512" i="2"/>
  <c r="Q513" i="2"/>
  <c r="Q514" i="2"/>
  <c r="Q515" i="2"/>
  <c r="Q516" i="2"/>
  <c r="Q517" i="2"/>
  <c r="Q518" i="2"/>
  <c r="Q519" i="2"/>
  <c r="Q520" i="2"/>
  <c r="Q521" i="2"/>
  <c r="Q522" i="2"/>
  <c r="Q523" i="2"/>
  <c r="Q524" i="2"/>
  <c r="Q525" i="2"/>
  <c r="Q526" i="2"/>
  <c r="Q527" i="2"/>
  <c r="Q528" i="2"/>
  <c r="Q529" i="2"/>
  <c r="Q530" i="2"/>
  <c r="Q531" i="2"/>
  <c r="Q532" i="2"/>
  <c r="Q533" i="2"/>
  <c r="Q534" i="2"/>
  <c r="Q535" i="2"/>
  <c r="Q536" i="2"/>
  <c r="Q537" i="2"/>
  <c r="Q538" i="2"/>
  <c r="Q539" i="2"/>
  <c r="Q540" i="2"/>
  <c r="Q541" i="2"/>
  <c r="Q542" i="2"/>
  <c r="Q543" i="2"/>
  <c r="Q544" i="2"/>
  <c r="Q545" i="2"/>
  <c r="Q546" i="2"/>
  <c r="Q547" i="2"/>
  <c r="Q548" i="2"/>
  <c r="Q549" i="2"/>
  <c r="Q550" i="2"/>
  <c r="Q551" i="2"/>
  <c r="Q552" i="2"/>
  <c r="Q553" i="2"/>
  <c r="Q554" i="2"/>
  <c r="Q555" i="2"/>
  <c r="Q556" i="2"/>
  <c r="Q557" i="2"/>
  <c r="Q558" i="2"/>
  <c r="Q559" i="2"/>
  <c r="Q560" i="2"/>
  <c r="Q561" i="2"/>
  <c r="Q562" i="2"/>
  <c r="Q563" i="2"/>
  <c r="Q564" i="2"/>
  <c r="Q565" i="2"/>
  <c r="Q566" i="2"/>
  <c r="Q567" i="2"/>
  <c r="Q568" i="2"/>
  <c r="Q569" i="2"/>
  <c r="Q570" i="2"/>
  <c r="Q571" i="2"/>
  <c r="Q572" i="2"/>
  <c r="Q573" i="2"/>
  <c r="Q574" i="2"/>
  <c r="Q575" i="2"/>
  <c r="Q576" i="2"/>
  <c r="Q577" i="2"/>
  <c r="Q578" i="2"/>
  <c r="Q579" i="2"/>
  <c r="Q580" i="2"/>
  <c r="Q581" i="2"/>
  <c r="Q582" i="2"/>
  <c r="Q583" i="2"/>
  <c r="Q584" i="2"/>
  <c r="Q585" i="2"/>
  <c r="Q586" i="2"/>
  <c r="Q587" i="2"/>
  <c r="Q588" i="2"/>
  <c r="Q589" i="2"/>
  <c r="Q590" i="2"/>
  <c r="Q591" i="2"/>
  <c r="Q592" i="2"/>
  <c r="Q593" i="2"/>
  <c r="Q594" i="2"/>
  <c r="Q595" i="2"/>
  <c r="Q596" i="2"/>
  <c r="Q597" i="2"/>
  <c r="Q598" i="2"/>
  <c r="Q599" i="2"/>
  <c r="Q600" i="2"/>
  <c r="Q601" i="2"/>
  <c r="Q602" i="2"/>
  <c r="Q603" i="2"/>
  <c r="Q604" i="2"/>
  <c r="Q605" i="2"/>
  <c r="Q606" i="2"/>
  <c r="Q607" i="2"/>
  <c r="Q608" i="2"/>
  <c r="Q609" i="2"/>
  <c r="Q610" i="2"/>
  <c r="Q611" i="2"/>
  <c r="Q612" i="2"/>
  <c r="Q613" i="2"/>
  <c r="Q614" i="2"/>
  <c r="Q615" i="2"/>
  <c r="Q616" i="2"/>
  <c r="Q617" i="2"/>
  <c r="Q618" i="2"/>
  <c r="Q619" i="2"/>
  <c r="Q620" i="2"/>
  <c r="Q621" i="2"/>
  <c r="Q622" i="2"/>
  <c r="Q623" i="2"/>
  <c r="Q624" i="2"/>
  <c r="Q625" i="2"/>
  <c r="Q626" i="2"/>
  <c r="Q627" i="2"/>
  <c r="Q628" i="2"/>
  <c r="Q629" i="2"/>
  <c r="Q630" i="2"/>
  <c r="Q631" i="2"/>
  <c r="Q632" i="2"/>
  <c r="Q633" i="2"/>
  <c r="Q634" i="2"/>
  <c r="Q635" i="2"/>
  <c r="Q636" i="2"/>
  <c r="Q637" i="2"/>
  <c r="Q638" i="2"/>
  <c r="Q639" i="2"/>
  <c r="Q640" i="2"/>
  <c r="Q641" i="2"/>
  <c r="Q642" i="2"/>
  <c r="Q643" i="2"/>
  <c r="Q644" i="2"/>
  <c r="Q645" i="2"/>
  <c r="Q646" i="2"/>
  <c r="Q647" i="2"/>
  <c r="Q648" i="2"/>
  <c r="Q649" i="2"/>
  <c r="Q650" i="2"/>
  <c r="Q651" i="2"/>
  <c r="Q652" i="2"/>
  <c r="Q653" i="2"/>
  <c r="Q654" i="2"/>
  <c r="Q655" i="2"/>
  <c r="Q656" i="2"/>
  <c r="Q657" i="2"/>
  <c r="Q658" i="2"/>
  <c r="Q659" i="2"/>
  <c r="Q660" i="2"/>
  <c r="Q661" i="2"/>
  <c r="Q662" i="2"/>
  <c r="Q663" i="2"/>
  <c r="Q664" i="2"/>
  <c r="Q665" i="2"/>
  <c r="Q666" i="2"/>
  <c r="Q667" i="2"/>
  <c r="Q668" i="2"/>
  <c r="Q669" i="2"/>
  <c r="Q670" i="2"/>
  <c r="Q671" i="2"/>
  <c r="Q672" i="2"/>
  <c r="Q673" i="2"/>
  <c r="Q674" i="2"/>
  <c r="Q675" i="2"/>
  <c r="Q676" i="2"/>
  <c r="Q677" i="2"/>
  <c r="Q678" i="2"/>
  <c r="Q679" i="2"/>
  <c r="Q680" i="2"/>
  <c r="Q681" i="2"/>
  <c r="Q682" i="2"/>
  <c r="Q683" i="2"/>
  <c r="Q684" i="2"/>
  <c r="Q685" i="2"/>
  <c r="Q686" i="2"/>
  <c r="Q687" i="2"/>
  <c r="Q688" i="2"/>
  <c r="Q689" i="2"/>
  <c r="Q690" i="2"/>
  <c r="Q691" i="2"/>
  <c r="Q692" i="2"/>
  <c r="Q693" i="2"/>
  <c r="Q694" i="2"/>
  <c r="Q695" i="2"/>
  <c r="Q696" i="2"/>
  <c r="Q697" i="2"/>
  <c r="Q698" i="2"/>
  <c r="Q699" i="2"/>
  <c r="Q700" i="2"/>
  <c r="Q701" i="2"/>
  <c r="Q702" i="2"/>
  <c r="Q703" i="2"/>
  <c r="Q704" i="2"/>
  <c r="Q705" i="2"/>
  <c r="Q706" i="2"/>
  <c r="Q707" i="2"/>
  <c r="Q708" i="2"/>
  <c r="Q709" i="2"/>
  <c r="Q710" i="2"/>
  <c r="Q711" i="2"/>
  <c r="Q712" i="2"/>
  <c r="Q713" i="2"/>
  <c r="Q714" i="2"/>
  <c r="Q715" i="2"/>
  <c r="Q716" i="2"/>
  <c r="Q717" i="2"/>
  <c r="Q718" i="2"/>
  <c r="Q719" i="2"/>
  <c r="Q720" i="2"/>
  <c r="Q721" i="2"/>
  <c r="Q722" i="2"/>
  <c r="Q723" i="2"/>
  <c r="Q724" i="2"/>
  <c r="Q725" i="2"/>
  <c r="Q726" i="2"/>
  <c r="Q727" i="2"/>
  <c r="Q728" i="2"/>
  <c r="Q729" i="2"/>
  <c r="Q730" i="2"/>
  <c r="Q731" i="2"/>
  <c r="Q732" i="2"/>
  <c r="Q733" i="2"/>
  <c r="Q734" i="2"/>
  <c r="Q735" i="2"/>
  <c r="Q736" i="2"/>
  <c r="Q737" i="2"/>
  <c r="Q738" i="2"/>
  <c r="Q739" i="2"/>
  <c r="Q740" i="2"/>
  <c r="Q741" i="2"/>
  <c r="Q742" i="2"/>
  <c r="Q743" i="2"/>
  <c r="Q744" i="2"/>
  <c r="Q745" i="2"/>
  <c r="Q746" i="2"/>
  <c r="Q747" i="2"/>
  <c r="Q748" i="2"/>
  <c r="Q749" i="2"/>
  <c r="Q750" i="2"/>
  <c r="Q751" i="2"/>
  <c r="Q752" i="2"/>
  <c r="Q753" i="2"/>
  <c r="Q754" i="2"/>
  <c r="Q755" i="2"/>
  <c r="Q756" i="2"/>
  <c r="Q757" i="2"/>
  <c r="Q758" i="2"/>
  <c r="Q759" i="2"/>
  <c r="Q760" i="2"/>
  <c r="Q761" i="2"/>
  <c r="Q762" i="2"/>
  <c r="Q763" i="2"/>
  <c r="Q764" i="2"/>
  <c r="Q765" i="2"/>
  <c r="Q766" i="2"/>
  <c r="Q767" i="2"/>
  <c r="Q768" i="2"/>
  <c r="Q769" i="2"/>
  <c r="Q770" i="2"/>
  <c r="Q771" i="2"/>
  <c r="Q772" i="2"/>
  <c r="Q773" i="2"/>
  <c r="Q774" i="2"/>
  <c r="Q775" i="2"/>
  <c r="Q776" i="2"/>
  <c r="Q777" i="2"/>
  <c r="Q778" i="2"/>
  <c r="Q779" i="2"/>
  <c r="Q780" i="2"/>
  <c r="Q781" i="2"/>
  <c r="Q782" i="2"/>
  <c r="Q783" i="2"/>
  <c r="Q784" i="2"/>
  <c r="Q785" i="2"/>
  <c r="Q786" i="2"/>
  <c r="Q787" i="2"/>
  <c r="Q788" i="2"/>
  <c r="Q789" i="2"/>
  <c r="Q790" i="2"/>
  <c r="Q791" i="2"/>
  <c r="Q792" i="2"/>
  <c r="Q793" i="2"/>
  <c r="Q794" i="2"/>
  <c r="Q795" i="2"/>
  <c r="Q796" i="2"/>
  <c r="Q797" i="2"/>
  <c r="Q798" i="2"/>
  <c r="Q799" i="2"/>
  <c r="Q800" i="2"/>
  <c r="Q801" i="2"/>
  <c r="Q802" i="2"/>
  <c r="Q803" i="2"/>
  <c r="Q804" i="2"/>
  <c r="Q805" i="2"/>
  <c r="Q806" i="2"/>
  <c r="Q807" i="2"/>
  <c r="Q808" i="2"/>
  <c r="Q809" i="2"/>
  <c r="Q810" i="2"/>
  <c r="Q811" i="2"/>
  <c r="Q812" i="2"/>
  <c r="Q813" i="2"/>
  <c r="Q814" i="2"/>
  <c r="Q815" i="2"/>
  <c r="Q816" i="2"/>
  <c r="Q817" i="2"/>
  <c r="Q818" i="2"/>
  <c r="Q819" i="2"/>
  <c r="Q820" i="2"/>
  <c r="Q821" i="2"/>
  <c r="Q822" i="2"/>
  <c r="Q823" i="2"/>
  <c r="Q824" i="2"/>
  <c r="Q825" i="2"/>
  <c r="Q826" i="2"/>
  <c r="Q827" i="2"/>
  <c r="Q828" i="2"/>
  <c r="Q829" i="2"/>
  <c r="Q830" i="2"/>
  <c r="Q831" i="2"/>
  <c r="Q832" i="2"/>
  <c r="Q833" i="2"/>
  <c r="Q834" i="2"/>
  <c r="Q835" i="2"/>
  <c r="Q836" i="2"/>
  <c r="Q837" i="2"/>
  <c r="Q838" i="2"/>
  <c r="Q839" i="2"/>
  <c r="Q840" i="2"/>
  <c r="Q841" i="2"/>
  <c r="Q842" i="2"/>
  <c r="Q843" i="2"/>
  <c r="Q844" i="2"/>
  <c r="Q845" i="2"/>
  <c r="Q846" i="2"/>
  <c r="Q847" i="2"/>
  <c r="Q848" i="2"/>
  <c r="Q849" i="2"/>
  <c r="Q850" i="2"/>
  <c r="Q851" i="2"/>
  <c r="Q852" i="2"/>
  <c r="Q853" i="2"/>
  <c r="Q854" i="2"/>
  <c r="Q855" i="2"/>
  <c r="Q856" i="2"/>
  <c r="Q857" i="2"/>
  <c r="Q858" i="2"/>
  <c r="Q859" i="2"/>
  <c r="Q860" i="2"/>
  <c r="Q861" i="2"/>
  <c r="Q862" i="2"/>
  <c r="Q863" i="2"/>
  <c r="Q864" i="2"/>
  <c r="Q865" i="2"/>
  <c r="Q866" i="2"/>
  <c r="Q867" i="2"/>
  <c r="Q868" i="2"/>
  <c r="Q869" i="2"/>
  <c r="Q870" i="2"/>
  <c r="Q871" i="2"/>
  <c r="Q872" i="2"/>
  <c r="Q873" i="2"/>
  <c r="Q874" i="2"/>
  <c r="Q875" i="2"/>
  <c r="Q876" i="2"/>
  <c r="Q877" i="2"/>
  <c r="Q878" i="2"/>
  <c r="Q879" i="2"/>
  <c r="Q880" i="2"/>
  <c r="Q881" i="2"/>
  <c r="Q882" i="2"/>
  <c r="Q883" i="2"/>
  <c r="Q884" i="2"/>
  <c r="Q885" i="2"/>
  <c r="Q886" i="2"/>
  <c r="Q887" i="2"/>
  <c r="Q888" i="2"/>
  <c r="Q889" i="2"/>
  <c r="Q890" i="2"/>
  <c r="Q891" i="2"/>
  <c r="Q892" i="2"/>
  <c r="Q893" i="2"/>
  <c r="Q894" i="2"/>
  <c r="Q895" i="2"/>
  <c r="Q896" i="2"/>
  <c r="Q897" i="2"/>
  <c r="Q898" i="2"/>
  <c r="Q899" i="2"/>
  <c r="Q900" i="2"/>
  <c r="Q901" i="2"/>
  <c r="Q902" i="2"/>
  <c r="Q903" i="2"/>
  <c r="Q904" i="2"/>
  <c r="Q905" i="2"/>
  <c r="Q906" i="2"/>
  <c r="Q907" i="2"/>
  <c r="Q908" i="2"/>
  <c r="Q909" i="2"/>
  <c r="Q910" i="2"/>
  <c r="Q911" i="2"/>
  <c r="Q912" i="2"/>
  <c r="Q913" i="2"/>
  <c r="Q914" i="2"/>
  <c r="Q915" i="2"/>
  <c r="Q916" i="2"/>
  <c r="Q917" i="2"/>
  <c r="Q918" i="2"/>
  <c r="Q919" i="2"/>
  <c r="Q920" i="2"/>
  <c r="Q921" i="2"/>
  <c r="Q922" i="2"/>
  <c r="Q923" i="2"/>
  <c r="Q924" i="2"/>
  <c r="Q925" i="2"/>
  <c r="Q926" i="2"/>
  <c r="Q927" i="2"/>
  <c r="Q928" i="2"/>
  <c r="Q929" i="2"/>
  <c r="Q930" i="2"/>
  <c r="Q931" i="2"/>
  <c r="Q932" i="2"/>
  <c r="Q933" i="2"/>
  <c r="Q934" i="2"/>
  <c r="Q935" i="2"/>
  <c r="Q936" i="2"/>
  <c r="Q937" i="2"/>
  <c r="Q938" i="2"/>
  <c r="Q939" i="2"/>
  <c r="Q940" i="2"/>
  <c r="Q941" i="2"/>
  <c r="Q942" i="2"/>
  <c r="Q943" i="2"/>
  <c r="Q944" i="2"/>
  <c r="Q945" i="2"/>
  <c r="Q946" i="2"/>
  <c r="Q947" i="2"/>
  <c r="Q948" i="2"/>
  <c r="Q949" i="2"/>
  <c r="Q950" i="2"/>
  <c r="Q951" i="2"/>
  <c r="Q952" i="2"/>
  <c r="Q953" i="2"/>
  <c r="Q954" i="2"/>
  <c r="Q955" i="2"/>
  <c r="Q956" i="2"/>
  <c r="Q957" i="2"/>
  <c r="Q958" i="2"/>
  <c r="Q959" i="2"/>
  <c r="Q960" i="2"/>
  <c r="Q961" i="2"/>
  <c r="Q962" i="2"/>
  <c r="Q963" i="2"/>
  <c r="Q964" i="2"/>
  <c r="Q965" i="2"/>
  <c r="Q966" i="2"/>
  <c r="Q967" i="2"/>
  <c r="Q968" i="2"/>
  <c r="Q969" i="2"/>
  <c r="Q970" i="2"/>
  <c r="Q971" i="2"/>
  <c r="Q972" i="2"/>
  <c r="Q973" i="2"/>
  <c r="Q974" i="2"/>
  <c r="Q975" i="2"/>
  <c r="Q976" i="2"/>
  <c r="Q977" i="2"/>
  <c r="Q978" i="2"/>
  <c r="Q979" i="2"/>
  <c r="Q980" i="2"/>
  <c r="Q981" i="2"/>
  <c r="Q982" i="2"/>
  <c r="Q983" i="2"/>
  <c r="Q984" i="2"/>
  <c r="Q985" i="2"/>
  <c r="Q986" i="2"/>
  <c r="Q987" i="2"/>
  <c r="Q988" i="2"/>
  <c r="Q989" i="2"/>
  <c r="Q990" i="2"/>
  <c r="Q991" i="2"/>
  <c r="Q992" i="2"/>
  <c r="Q993" i="2"/>
  <c r="Q994" i="2"/>
  <c r="Q995" i="2"/>
  <c r="Q996" i="2"/>
  <c r="Q997" i="2"/>
  <c r="Q998" i="2"/>
  <c r="Q999" i="2"/>
  <c r="Q1000" i="2"/>
  <c r="Q1001" i="2"/>
  <c r="Q1002" i="2"/>
  <c r="Q1003" i="2"/>
  <c r="Q1004" i="2"/>
  <c r="Q1005" i="2"/>
  <c r="Q1006" i="2"/>
  <c r="Q1007" i="2"/>
  <c r="Q1008" i="2"/>
  <c r="Q1009" i="2"/>
  <c r="Q1010" i="2"/>
  <c r="Q1011" i="2"/>
  <c r="Q1012" i="2"/>
  <c r="Q1013" i="2"/>
  <c r="Q1014" i="2"/>
  <c r="Q1015" i="2"/>
  <c r="Q1016" i="2"/>
  <c r="Q1017" i="2"/>
  <c r="Q1018" i="2"/>
  <c r="Q1019" i="2"/>
  <c r="Q1020" i="2"/>
  <c r="Q1021" i="2"/>
  <c r="Q1022" i="2"/>
  <c r="Q1023" i="2"/>
  <c r="Q1024" i="2"/>
  <c r="Q1025" i="2"/>
  <c r="Q1026" i="2"/>
  <c r="Q1027" i="2"/>
  <c r="Q1028" i="2"/>
  <c r="Q1029" i="2"/>
  <c r="Q1030" i="2"/>
  <c r="Q1031" i="2"/>
  <c r="Q1032" i="2"/>
  <c r="Q1033" i="2"/>
  <c r="Q1034" i="2"/>
  <c r="Q1035" i="2"/>
  <c r="Q1036" i="2"/>
  <c r="Q1037" i="2"/>
  <c r="Q1038" i="2"/>
  <c r="Q1039" i="2"/>
  <c r="Q1040" i="2"/>
  <c r="Q1041" i="2"/>
  <c r="Q1042" i="2"/>
  <c r="Q1043" i="2"/>
  <c r="Q1044" i="2"/>
  <c r="Q1045" i="2"/>
  <c r="Q1046" i="2"/>
  <c r="Q1047" i="2"/>
  <c r="Q1048" i="2"/>
  <c r="Q1049" i="2"/>
  <c r="Q1050" i="2"/>
  <c r="Q1051" i="2"/>
  <c r="Q1052" i="2"/>
  <c r="Q1053" i="2"/>
  <c r="Q1054" i="2"/>
  <c r="Q1055" i="2"/>
  <c r="Q1056" i="2"/>
  <c r="Q1057" i="2"/>
  <c r="Q1058" i="2"/>
  <c r="Q1059" i="2"/>
  <c r="Q1060" i="2"/>
  <c r="Q1061" i="2"/>
  <c r="Q1062" i="2"/>
  <c r="Q1063" i="2"/>
  <c r="Q1064" i="2"/>
  <c r="Q1065" i="2"/>
  <c r="Q1066" i="2"/>
  <c r="Q1067" i="2"/>
  <c r="Q1068" i="2"/>
  <c r="Q1069" i="2"/>
  <c r="Q1070" i="2"/>
  <c r="Q1071" i="2"/>
  <c r="Q1072" i="2"/>
  <c r="Q1073" i="2"/>
  <c r="Q1074" i="2"/>
  <c r="Q1075" i="2"/>
  <c r="Q1076" i="2"/>
  <c r="Q1077" i="2"/>
  <c r="Q1078" i="2"/>
  <c r="Q1079" i="2"/>
  <c r="Q1080" i="2"/>
  <c r="Q1081" i="2"/>
  <c r="Q1082" i="2"/>
  <c r="Q1083" i="2"/>
  <c r="Q1084" i="2"/>
  <c r="Q1085" i="2"/>
  <c r="Q1086" i="2"/>
  <c r="Q1087" i="2"/>
  <c r="Q1088" i="2"/>
  <c r="Q1089" i="2"/>
  <c r="Q1090" i="2"/>
  <c r="Q1091" i="2"/>
  <c r="Q1092" i="2"/>
  <c r="Q1093" i="2"/>
  <c r="Q1094" i="2"/>
  <c r="Q1095" i="2"/>
  <c r="Q1096" i="2"/>
  <c r="Q1097" i="2"/>
  <c r="Q1098" i="2"/>
  <c r="Q1099" i="2"/>
  <c r="Q1100" i="2"/>
  <c r="Q1101" i="2"/>
  <c r="Q1102" i="2"/>
  <c r="Q1103" i="2"/>
  <c r="Q1104" i="2"/>
  <c r="Q1105" i="2"/>
  <c r="Q1106" i="2"/>
  <c r="Q1107" i="2"/>
  <c r="Q1108" i="2"/>
  <c r="Q1109" i="2"/>
  <c r="Q1110" i="2"/>
  <c r="Q1111" i="2"/>
  <c r="Q1112" i="2"/>
  <c r="Q1113" i="2"/>
  <c r="Q1114" i="2"/>
  <c r="Q1115" i="2"/>
  <c r="Q1116" i="2"/>
  <c r="Q1117" i="2"/>
  <c r="Q1118" i="2"/>
  <c r="Q1119" i="2"/>
  <c r="Q1120" i="2"/>
  <c r="Q1121" i="2"/>
  <c r="Q1122" i="2"/>
  <c r="Q1123" i="2"/>
  <c r="Q1124" i="2"/>
  <c r="Q1125" i="2"/>
  <c r="Q1126" i="2"/>
  <c r="Q1127" i="2"/>
  <c r="Q1128" i="2"/>
  <c r="Q1129" i="2"/>
  <c r="Q1130" i="2"/>
  <c r="Q1131" i="2"/>
  <c r="Q1132" i="2"/>
  <c r="Q1133" i="2"/>
  <c r="Q1134" i="2"/>
  <c r="Q1135" i="2"/>
  <c r="Q1136" i="2"/>
  <c r="Q1137" i="2"/>
  <c r="Q1138" i="2"/>
  <c r="Q1139" i="2"/>
  <c r="Q1140" i="2"/>
  <c r="Q1141" i="2"/>
  <c r="Q1142" i="2"/>
  <c r="Q1143" i="2"/>
  <c r="Q1144" i="2"/>
  <c r="Q1145" i="2"/>
  <c r="Q1146" i="2"/>
  <c r="Q1147" i="2"/>
  <c r="Q1148" i="2"/>
  <c r="Q1149" i="2"/>
  <c r="Q1150" i="2"/>
  <c r="Q1151" i="2"/>
  <c r="Q1152" i="2"/>
  <c r="Q1153" i="2"/>
  <c r="Q1154" i="2"/>
  <c r="Q1155" i="2"/>
  <c r="Q1156" i="2"/>
  <c r="Q1157" i="2"/>
  <c r="Q1158" i="2"/>
  <c r="Q1159" i="2"/>
  <c r="Q1160" i="2"/>
  <c r="Q1161" i="2"/>
  <c r="Q1162" i="2"/>
  <c r="Q1163" i="2"/>
  <c r="Q1164" i="2"/>
  <c r="Q1165" i="2"/>
  <c r="Q1166" i="2"/>
  <c r="Q1167" i="2"/>
  <c r="Q1168" i="2"/>
  <c r="Q1169" i="2"/>
  <c r="Q1170" i="2"/>
  <c r="Q1171" i="2"/>
  <c r="Q1172" i="2"/>
  <c r="Q1173" i="2"/>
  <c r="Q1174" i="2"/>
  <c r="Q1175" i="2"/>
  <c r="Q1176" i="2"/>
  <c r="Q1177" i="2"/>
  <c r="Q1178" i="2"/>
  <c r="Q1179" i="2"/>
  <c r="Q1180" i="2"/>
  <c r="Q1181" i="2"/>
  <c r="Q1182" i="2"/>
  <c r="Q1183" i="2"/>
  <c r="Q1184" i="2"/>
  <c r="Q1185" i="2"/>
  <c r="Q1186" i="2"/>
  <c r="Q1187" i="2"/>
  <c r="Q1188" i="2"/>
  <c r="Q1189" i="2"/>
  <c r="Q1190" i="2"/>
  <c r="Q1191" i="2"/>
  <c r="Q1192" i="2"/>
  <c r="Q1193" i="2"/>
  <c r="Q1194" i="2"/>
  <c r="Q1195" i="2"/>
  <c r="Q1196" i="2"/>
  <c r="Q1197" i="2"/>
  <c r="Q1198" i="2"/>
  <c r="Q1199" i="2"/>
  <c r="Q1200" i="2"/>
  <c r="Q1201" i="2"/>
  <c r="Q1202" i="2"/>
  <c r="Q1203" i="2"/>
  <c r="Q1204" i="2"/>
  <c r="Q1205" i="2"/>
  <c r="Q1206" i="2"/>
  <c r="Q1207" i="2"/>
  <c r="Q1208" i="2"/>
  <c r="Q1209" i="2"/>
  <c r="Q1210" i="2"/>
  <c r="Q1211" i="2"/>
  <c r="Q1212" i="2"/>
  <c r="Q1213" i="2"/>
  <c r="Q1214" i="2"/>
  <c r="Q1215" i="2"/>
  <c r="Q1216" i="2"/>
  <c r="Q1217" i="2"/>
  <c r="Q1218" i="2"/>
  <c r="Q1219" i="2"/>
  <c r="Q1220" i="2"/>
  <c r="Q1221" i="2"/>
  <c r="Q1222" i="2"/>
  <c r="Q1223" i="2"/>
  <c r="Q1224" i="2"/>
  <c r="Q1225" i="2"/>
  <c r="Q1226" i="2"/>
  <c r="Q1227" i="2"/>
  <c r="Q1228" i="2"/>
  <c r="Q1229" i="2"/>
  <c r="Q1230" i="2"/>
  <c r="Q1231" i="2"/>
  <c r="Q1232" i="2"/>
  <c r="Q1233" i="2"/>
  <c r="Q1234" i="2"/>
  <c r="Q1235" i="2"/>
  <c r="Q1236" i="2"/>
  <c r="Q1237" i="2"/>
  <c r="Q1238" i="2"/>
  <c r="Q1239" i="2"/>
  <c r="Q1240" i="2"/>
  <c r="Q1241" i="2"/>
  <c r="Q1242" i="2"/>
  <c r="Q1243" i="2"/>
  <c r="Q1244" i="2"/>
  <c r="Q1245" i="2"/>
  <c r="Q1246" i="2"/>
  <c r="Q1247" i="2"/>
  <c r="Q1248" i="2"/>
  <c r="Q1249" i="2"/>
  <c r="Q1250" i="2"/>
  <c r="Q1251" i="2"/>
  <c r="Q1252" i="2"/>
  <c r="Q1253" i="2"/>
  <c r="Q1254" i="2"/>
  <c r="Q1255" i="2"/>
  <c r="Q1256" i="2"/>
  <c r="Q1257" i="2"/>
  <c r="Q1258" i="2"/>
  <c r="Q1259" i="2"/>
  <c r="Q1260" i="2"/>
  <c r="Q1261" i="2"/>
  <c r="Q1262" i="2"/>
  <c r="Q1263" i="2"/>
  <c r="Q1264" i="2"/>
  <c r="Q1265" i="2"/>
  <c r="Q1266" i="2"/>
  <c r="Q1267" i="2"/>
  <c r="Q1268" i="2"/>
  <c r="Q1269" i="2"/>
  <c r="Q1270" i="2"/>
  <c r="Q1271" i="2"/>
  <c r="Q1272" i="2"/>
  <c r="Q1273" i="2"/>
  <c r="Q1274" i="2"/>
  <c r="Q1275" i="2"/>
  <c r="Q1276" i="2"/>
  <c r="Q1277" i="2"/>
  <c r="Q1278" i="2"/>
  <c r="Q1279" i="2"/>
  <c r="Q1280" i="2"/>
  <c r="Q1281" i="2"/>
  <c r="Q1282" i="2"/>
  <c r="Q1283" i="2"/>
  <c r="Q1284" i="2"/>
  <c r="Q1285" i="2"/>
  <c r="Q1286" i="2"/>
  <c r="Q1287" i="2"/>
  <c r="Q1288" i="2"/>
  <c r="Q1289" i="2"/>
  <c r="Q1290" i="2"/>
  <c r="Q1291" i="2"/>
  <c r="Q1292" i="2"/>
  <c r="Q1293" i="2"/>
  <c r="Q1294" i="2"/>
  <c r="Q1295" i="2"/>
  <c r="Q1296" i="2"/>
  <c r="Q1297" i="2"/>
  <c r="Q1298" i="2"/>
  <c r="Q1299" i="2"/>
  <c r="Q1300" i="2"/>
  <c r="Q1301" i="2"/>
  <c r="Q1302" i="2"/>
  <c r="Q1303" i="2"/>
  <c r="Q1304" i="2"/>
  <c r="Q1305" i="2"/>
  <c r="Q1306" i="2"/>
  <c r="Q1307" i="2"/>
  <c r="Q1308" i="2"/>
  <c r="Q1309" i="2"/>
  <c r="Q1310" i="2"/>
  <c r="Q1311" i="2"/>
  <c r="Q1312" i="2"/>
  <c r="Q1313" i="2"/>
  <c r="Q1314" i="2"/>
  <c r="Q1315" i="2"/>
  <c r="Q1316" i="2"/>
  <c r="Q1317" i="2"/>
  <c r="Q1318" i="2"/>
  <c r="Q1319" i="2"/>
  <c r="Q1320" i="2"/>
  <c r="Q1321" i="2"/>
  <c r="Q1322" i="2"/>
  <c r="Q1323" i="2"/>
  <c r="Q1324" i="2"/>
  <c r="Q1325" i="2"/>
  <c r="Q1326" i="2"/>
  <c r="Q1327" i="2"/>
  <c r="Q1328" i="2"/>
  <c r="Q1329" i="2"/>
  <c r="Q1330" i="2"/>
  <c r="Q1331" i="2"/>
  <c r="Q1332" i="2"/>
  <c r="Q1333" i="2"/>
  <c r="Q1334" i="2"/>
  <c r="Q1335" i="2"/>
  <c r="Q1336" i="2"/>
  <c r="Q1337" i="2"/>
  <c r="Q1338" i="2"/>
  <c r="Q1339" i="2"/>
  <c r="Q1340" i="2"/>
  <c r="Q1341" i="2"/>
  <c r="Q1342" i="2"/>
  <c r="Q1343" i="2"/>
  <c r="Q1344" i="2"/>
  <c r="Q1345" i="2"/>
  <c r="Q1346" i="2"/>
  <c r="Q1347" i="2"/>
  <c r="Q1348" i="2"/>
  <c r="Q1349" i="2"/>
  <c r="Q1350" i="2"/>
  <c r="Q1351" i="2"/>
  <c r="Q1352" i="2"/>
  <c r="Q1353" i="2"/>
  <c r="Q1354" i="2"/>
  <c r="Q1355" i="2"/>
  <c r="Q1356" i="2"/>
  <c r="Q1357" i="2"/>
  <c r="Q1358" i="2"/>
  <c r="Q1359" i="2"/>
  <c r="Q1360" i="2"/>
  <c r="Q1361" i="2"/>
  <c r="Q1362" i="2"/>
  <c r="Q1363" i="2"/>
  <c r="Q1364" i="2"/>
  <c r="Q1365" i="2"/>
  <c r="Q1366" i="2"/>
  <c r="Q1367" i="2"/>
  <c r="Q1368" i="2"/>
  <c r="Q1369" i="2"/>
  <c r="Q1370" i="2"/>
  <c r="Q1371" i="2"/>
  <c r="Q1372" i="2"/>
  <c r="Q1373" i="2"/>
  <c r="Q1374" i="2"/>
  <c r="Q1375" i="2"/>
  <c r="Q1376" i="2"/>
  <c r="Q1377" i="2"/>
  <c r="Q1378" i="2"/>
  <c r="Q1379" i="2"/>
  <c r="Q1380" i="2"/>
  <c r="Q1381" i="2"/>
  <c r="Q1382" i="2"/>
  <c r="Q1383" i="2"/>
  <c r="Q1384" i="2"/>
  <c r="Q1385" i="2"/>
  <c r="Q1386" i="2"/>
  <c r="Q1387" i="2"/>
  <c r="Q1388" i="2"/>
  <c r="Q1389" i="2"/>
  <c r="Q1390" i="2"/>
  <c r="Q1391" i="2"/>
  <c r="Q1392" i="2"/>
  <c r="Q1393" i="2"/>
  <c r="Q1394" i="2"/>
  <c r="Q1395" i="2"/>
  <c r="Q1396" i="2"/>
  <c r="Q1397" i="2"/>
  <c r="Q1398" i="2"/>
  <c r="Q1399" i="2"/>
  <c r="Q1400" i="2"/>
  <c r="Q1401" i="2"/>
  <c r="Q1402" i="2"/>
  <c r="Q1403" i="2"/>
  <c r="Q1404" i="2"/>
  <c r="Q1405" i="2"/>
  <c r="Q1406" i="2"/>
  <c r="Q1407" i="2"/>
  <c r="Q1408" i="2"/>
  <c r="Q1409" i="2"/>
  <c r="Q1410" i="2"/>
  <c r="Q1411" i="2"/>
  <c r="Q1412" i="2"/>
  <c r="Q1413" i="2"/>
  <c r="Q1414" i="2"/>
  <c r="Q1415" i="2"/>
  <c r="Q1416" i="2"/>
  <c r="Q1417" i="2"/>
  <c r="Q1418" i="2"/>
  <c r="Q1419" i="2"/>
  <c r="Q1420" i="2"/>
  <c r="Q1421" i="2"/>
  <c r="Q1422" i="2"/>
  <c r="Q1423" i="2"/>
  <c r="Q1424" i="2"/>
  <c r="Q1425" i="2"/>
  <c r="Q1426" i="2"/>
  <c r="Q1427" i="2"/>
  <c r="Q1428" i="2"/>
  <c r="Q1429" i="2"/>
  <c r="Q1430" i="2"/>
  <c r="Q1431" i="2"/>
  <c r="Q1432" i="2"/>
  <c r="Q1433" i="2"/>
  <c r="Q1434" i="2"/>
  <c r="Q1435" i="2"/>
  <c r="Q1436" i="2"/>
  <c r="Q1437" i="2"/>
  <c r="Q1438" i="2"/>
  <c r="Q1439" i="2"/>
  <c r="Q1440" i="2"/>
  <c r="Q1441" i="2"/>
  <c r="Q1442" i="2"/>
  <c r="Q1443" i="2"/>
  <c r="Q1444" i="2"/>
  <c r="Q1445" i="2"/>
  <c r="Q1446" i="2"/>
  <c r="Q1447" i="2"/>
  <c r="Q1448" i="2"/>
  <c r="Q1449" i="2"/>
  <c r="Q1450" i="2"/>
  <c r="Q1451" i="2"/>
  <c r="Q1452" i="2"/>
  <c r="Q1453" i="2"/>
  <c r="Q1454" i="2"/>
  <c r="Q1455" i="2"/>
  <c r="Q1456" i="2"/>
  <c r="Q1457" i="2"/>
  <c r="Q1458" i="2"/>
  <c r="Q1459" i="2"/>
  <c r="Q1460" i="2"/>
  <c r="Q1461" i="2"/>
  <c r="Q1462" i="2"/>
  <c r="Q1463" i="2"/>
  <c r="Q1464" i="2"/>
  <c r="Q1465" i="2"/>
  <c r="Q1466" i="2"/>
  <c r="Q1467" i="2"/>
  <c r="Q1468" i="2"/>
  <c r="Q1469" i="2"/>
  <c r="Q1470" i="2"/>
  <c r="Q1471" i="2"/>
  <c r="Q1472" i="2"/>
  <c r="Q1473" i="2"/>
  <c r="Q1474" i="2"/>
  <c r="Q1475" i="2"/>
  <c r="Q1476" i="2"/>
  <c r="Q1477" i="2"/>
  <c r="Q1478" i="2"/>
  <c r="Q1479" i="2"/>
  <c r="Q1480" i="2"/>
  <c r="Q1481" i="2"/>
  <c r="Q1482" i="2"/>
  <c r="Q1483" i="2"/>
  <c r="Q1484" i="2"/>
  <c r="Q1485" i="2"/>
  <c r="Q1486" i="2"/>
  <c r="Q1487" i="2"/>
  <c r="Q1488" i="2"/>
  <c r="Q1489" i="2"/>
  <c r="Q1490" i="2"/>
  <c r="Q1491" i="2"/>
  <c r="Q1492" i="2"/>
  <c r="Q1493" i="2"/>
  <c r="Q1494" i="2"/>
  <c r="Q1495" i="2"/>
  <c r="Q1496" i="2"/>
  <c r="Q1497" i="2"/>
  <c r="Q1498" i="2"/>
  <c r="Q1499" i="2"/>
  <c r="Q1500" i="2"/>
  <c r="Q1501" i="2"/>
  <c r="Q1502" i="2"/>
  <c r="Q1503" i="2"/>
  <c r="Q1504" i="2"/>
  <c r="Q1505" i="2"/>
  <c r="Q1506" i="2"/>
  <c r="Q1507" i="2"/>
  <c r="Q1508" i="2"/>
  <c r="Q1509" i="2"/>
  <c r="Q1510" i="2"/>
  <c r="Q1511" i="2"/>
  <c r="Q1512" i="2"/>
  <c r="Q1513" i="2"/>
  <c r="Q1514" i="2"/>
  <c r="Q1515" i="2"/>
  <c r="Q1516" i="2"/>
  <c r="Q1517" i="2"/>
  <c r="Q1518" i="2"/>
  <c r="Q1519" i="2"/>
  <c r="Q1520" i="2"/>
  <c r="Q1521" i="2"/>
  <c r="Q1522" i="2"/>
  <c r="Q1523" i="2"/>
  <c r="Q1524" i="2"/>
  <c r="Q1525" i="2"/>
  <c r="Q1526" i="2"/>
  <c r="Q1527" i="2"/>
  <c r="Q1528" i="2"/>
  <c r="Q1529" i="2"/>
  <c r="Q1530" i="2"/>
  <c r="Q1531" i="2"/>
  <c r="Q1532" i="2"/>
  <c r="Q1533" i="2"/>
  <c r="Q1534" i="2"/>
  <c r="Q1535" i="2"/>
  <c r="Q1536" i="2"/>
  <c r="Q1537" i="2"/>
  <c r="Q1538" i="2"/>
  <c r="Q1539" i="2"/>
  <c r="Q1540" i="2"/>
  <c r="Q1541" i="2"/>
  <c r="Q1542" i="2"/>
  <c r="Q1543" i="2"/>
  <c r="Q1544" i="2"/>
  <c r="Q1545" i="2"/>
  <c r="Q1546" i="2"/>
  <c r="Q1547" i="2"/>
  <c r="Q1548" i="2"/>
  <c r="Q1549" i="2"/>
  <c r="Q1550" i="2"/>
  <c r="Q1551" i="2"/>
  <c r="Q1552" i="2"/>
  <c r="Q1553" i="2"/>
  <c r="Q1554" i="2"/>
  <c r="Q1555" i="2"/>
  <c r="Q1556" i="2"/>
  <c r="Q1557" i="2"/>
  <c r="Q1558" i="2"/>
  <c r="Q1559" i="2"/>
  <c r="Q1560" i="2"/>
  <c r="Q1561" i="2"/>
  <c r="Q1562" i="2"/>
  <c r="Q1563" i="2"/>
  <c r="Q1564" i="2"/>
  <c r="Q1565" i="2"/>
  <c r="Q1566" i="2"/>
  <c r="Q1567" i="2"/>
  <c r="Q1568" i="2"/>
  <c r="Q1569" i="2"/>
  <c r="Q1570" i="2"/>
  <c r="Q1571" i="2"/>
  <c r="Q1572" i="2"/>
  <c r="Q1573" i="2"/>
  <c r="Q1574" i="2"/>
  <c r="Q1575" i="2"/>
  <c r="Q1576" i="2"/>
  <c r="Q1577" i="2"/>
  <c r="Q1578" i="2"/>
  <c r="Q1579" i="2"/>
  <c r="Q1580" i="2"/>
  <c r="Q1581" i="2"/>
  <c r="Q1582" i="2"/>
  <c r="Q1583" i="2"/>
  <c r="Q1584" i="2"/>
  <c r="Q1585" i="2"/>
  <c r="Q1586" i="2"/>
  <c r="Q1587" i="2"/>
  <c r="Q1588" i="2"/>
  <c r="Q1589" i="2"/>
  <c r="Q1590" i="2"/>
  <c r="Q1591" i="2"/>
  <c r="Q1592" i="2"/>
  <c r="Q1593" i="2"/>
  <c r="Q1594" i="2"/>
  <c r="Q1595" i="2"/>
  <c r="Q1596" i="2"/>
  <c r="Q1597" i="2"/>
  <c r="Q1598" i="2"/>
  <c r="Q1599" i="2"/>
  <c r="Q1600" i="2"/>
  <c r="Q1601" i="2"/>
  <c r="Q1602" i="2"/>
  <c r="Q1603" i="2"/>
  <c r="Q1604" i="2"/>
  <c r="Q1605" i="2"/>
  <c r="Q1606" i="2"/>
  <c r="Q1607" i="2"/>
  <c r="Q1608" i="2"/>
  <c r="Q1609" i="2"/>
  <c r="Q1610" i="2"/>
  <c r="Q1611" i="2"/>
  <c r="Q1612" i="2"/>
  <c r="Q1613" i="2"/>
  <c r="Q1614" i="2"/>
  <c r="Q1615" i="2"/>
  <c r="Q1616" i="2"/>
  <c r="Q1617" i="2"/>
  <c r="Q1618" i="2"/>
  <c r="Q1619" i="2"/>
  <c r="Q1620" i="2"/>
  <c r="Q1621" i="2"/>
  <c r="Q1622" i="2"/>
  <c r="Q1623" i="2"/>
  <c r="Q1624" i="2"/>
  <c r="Q1625" i="2"/>
  <c r="Q1626" i="2"/>
  <c r="Q1627" i="2"/>
  <c r="Q1628" i="2"/>
  <c r="Q1629" i="2"/>
  <c r="Q1630" i="2"/>
  <c r="Q1631" i="2"/>
  <c r="Q1632" i="2"/>
  <c r="Q1633" i="2"/>
  <c r="Q1634" i="2"/>
  <c r="Q1635" i="2"/>
  <c r="Q1636" i="2"/>
  <c r="Q1637" i="2"/>
  <c r="Q1638" i="2"/>
  <c r="Q1639" i="2"/>
  <c r="Q1640" i="2"/>
  <c r="Q1641" i="2"/>
  <c r="Q1642" i="2"/>
  <c r="Q1643" i="2"/>
  <c r="Q1644" i="2"/>
  <c r="Q1645" i="2"/>
  <c r="Q1646" i="2"/>
  <c r="Q1647" i="2"/>
  <c r="Q1648" i="2"/>
  <c r="Q1649" i="2"/>
  <c r="Q1650" i="2"/>
  <c r="Q1651" i="2"/>
  <c r="Q1652" i="2"/>
  <c r="Q1653" i="2"/>
  <c r="Q1654" i="2"/>
  <c r="Q1655" i="2"/>
  <c r="Q1656" i="2"/>
  <c r="Q1657" i="2"/>
  <c r="Q1658" i="2"/>
  <c r="Q1659" i="2"/>
  <c r="Q1660" i="2"/>
  <c r="Q1661" i="2"/>
  <c r="Q1662" i="2"/>
  <c r="Q1663" i="2"/>
  <c r="Q1664" i="2"/>
  <c r="Q1665" i="2"/>
  <c r="Q1666" i="2"/>
  <c r="Q1667" i="2"/>
  <c r="Q1668" i="2"/>
  <c r="Q1669" i="2"/>
  <c r="Q1670" i="2"/>
  <c r="Q1671" i="2"/>
  <c r="Q1672" i="2"/>
  <c r="Q1673" i="2"/>
  <c r="Q1674" i="2"/>
  <c r="Q1675" i="2"/>
  <c r="Q1676" i="2"/>
  <c r="Q1677" i="2"/>
  <c r="Q1678" i="2"/>
  <c r="Q1679" i="2"/>
  <c r="Q1680" i="2"/>
  <c r="Q1681" i="2"/>
  <c r="Q1682" i="2"/>
  <c r="Q1683" i="2"/>
  <c r="Q1684" i="2"/>
  <c r="Q1685" i="2"/>
  <c r="Q1686" i="2"/>
  <c r="Q1687" i="2"/>
  <c r="Q1688" i="2"/>
  <c r="Q1689" i="2"/>
  <c r="Q1690" i="2"/>
  <c r="Q1691" i="2"/>
  <c r="Q1692" i="2"/>
  <c r="Q1693" i="2"/>
  <c r="Q1694" i="2"/>
  <c r="Q1695" i="2"/>
  <c r="Q1696" i="2"/>
  <c r="Q1697" i="2"/>
  <c r="Q1698" i="2"/>
  <c r="Q1699" i="2"/>
  <c r="Q1700" i="2"/>
  <c r="Q1701" i="2"/>
  <c r="Q1702" i="2"/>
  <c r="Q1703" i="2"/>
  <c r="Q1704" i="2"/>
  <c r="Q1705" i="2"/>
  <c r="Q1706" i="2"/>
  <c r="Q1707" i="2"/>
  <c r="Q1708" i="2"/>
  <c r="Q1709" i="2"/>
  <c r="Q1710" i="2"/>
  <c r="Q1711" i="2"/>
  <c r="Q1712" i="2"/>
  <c r="Q1713" i="2"/>
  <c r="Q1714" i="2"/>
  <c r="Q1715" i="2"/>
  <c r="Q1716" i="2"/>
  <c r="Q1717" i="2"/>
  <c r="Q1718" i="2"/>
  <c r="Q1719" i="2"/>
  <c r="Q1720" i="2"/>
  <c r="Q1721" i="2"/>
  <c r="Q1722" i="2"/>
  <c r="Q1723" i="2"/>
  <c r="Q1724" i="2"/>
  <c r="Q1725" i="2"/>
  <c r="Q1726" i="2"/>
  <c r="Q1727" i="2"/>
  <c r="Q1728" i="2"/>
  <c r="Q1729" i="2"/>
  <c r="Q1730" i="2"/>
  <c r="Q1731" i="2"/>
  <c r="Q1732" i="2"/>
  <c r="Q1733" i="2"/>
  <c r="Q1734" i="2"/>
  <c r="Q1735" i="2"/>
  <c r="Q1736" i="2"/>
  <c r="Q1737" i="2"/>
  <c r="Q1738" i="2"/>
  <c r="Q1739" i="2"/>
  <c r="Q1740" i="2"/>
  <c r="Q1741" i="2"/>
  <c r="Q1742" i="2"/>
  <c r="Q1743" i="2"/>
  <c r="Q1744" i="2"/>
  <c r="Q1745" i="2"/>
  <c r="Q1746" i="2"/>
  <c r="Q1747" i="2"/>
  <c r="Q1748" i="2"/>
  <c r="Q1749" i="2"/>
  <c r="Q1750" i="2"/>
  <c r="Q1751" i="2"/>
  <c r="Q1752" i="2"/>
  <c r="Q1753" i="2"/>
  <c r="Q1754" i="2"/>
  <c r="Q1755" i="2"/>
  <c r="Q1756" i="2"/>
  <c r="Q1757" i="2"/>
  <c r="Q1758" i="2"/>
  <c r="Q1759" i="2"/>
  <c r="Q1760" i="2"/>
  <c r="Q1761" i="2"/>
  <c r="Q1762" i="2"/>
  <c r="Q1763" i="2"/>
  <c r="Q1764" i="2"/>
  <c r="Q1765" i="2"/>
  <c r="Q1766" i="2"/>
  <c r="Q1767" i="2"/>
  <c r="Q1768" i="2"/>
  <c r="Q1769" i="2"/>
  <c r="Q1770" i="2"/>
  <c r="Q1771" i="2"/>
  <c r="Q1772" i="2"/>
  <c r="Q1773" i="2"/>
  <c r="Q1774" i="2"/>
  <c r="Q1775" i="2"/>
  <c r="Q1776" i="2"/>
  <c r="Q1777" i="2"/>
  <c r="Q1778" i="2"/>
  <c r="Q1779" i="2"/>
  <c r="Q1780" i="2"/>
  <c r="Q1781" i="2"/>
  <c r="Q1782" i="2"/>
  <c r="Q1783" i="2"/>
  <c r="Q1784" i="2"/>
  <c r="Q1785" i="2"/>
  <c r="Q1786" i="2"/>
  <c r="Q1787" i="2"/>
  <c r="Q1788" i="2"/>
  <c r="Q1789" i="2"/>
  <c r="Q1790" i="2"/>
  <c r="Q1791" i="2"/>
  <c r="Q1792" i="2"/>
  <c r="Q1793" i="2"/>
  <c r="Q1794" i="2"/>
  <c r="Q1795" i="2"/>
  <c r="Q1796" i="2"/>
  <c r="Q1797" i="2"/>
  <c r="Q1798" i="2"/>
  <c r="Q1799" i="2"/>
  <c r="Q1800" i="2"/>
  <c r="Q1801" i="2"/>
  <c r="Q1802" i="2"/>
  <c r="Q1803" i="2"/>
  <c r="Q1804" i="2"/>
  <c r="Q1805" i="2"/>
  <c r="Q1806" i="2"/>
  <c r="Q1807" i="2"/>
  <c r="Q1808" i="2"/>
  <c r="Q1809" i="2"/>
  <c r="Q1810" i="2"/>
  <c r="Q1811" i="2"/>
  <c r="Q1812" i="2"/>
  <c r="Q1813" i="2"/>
  <c r="Q1814" i="2"/>
  <c r="Q1815" i="2"/>
  <c r="Q1816" i="2"/>
  <c r="Q1817" i="2"/>
  <c r="Q1818" i="2"/>
  <c r="Q1819" i="2"/>
  <c r="Q1820" i="2"/>
  <c r="Q1821" i="2"/>
  <c r="Q1822" i="2"/>
  <c r="Q1823" i="2"/>
  <c r="Q1824" i="2"/>
  <c r="Q1825" i="2"/>
  <c r="Q1826" i="2"/>
  <c r="Q1827" i="2"/>
  <c r="Q1828" i="2"/>
  <c r="Q1829" i="2"/>
  <c r="Q1830" i="2"/>
  <c r="Q1831" i="2"/>
  <c r="Q1832" i="2"/>
  <c r="Q1833" i="2"/>
  <c r="Q1834" i="2"/>
  <c r="Q1835" i="2"/>
  <c r="Q1836" i="2"/>
  <c r="Q1837" i="2"/>
  <c r="Q1838" i="2"/>
  <c r="Q1839" i="2"/>
  <c r="Q1840" i="2"/>
  <c r="Q1841" i="2"/>
  <c r="Q1842" i="2"/>
  <c r="Q1843" i="2"/>
  <c r="Q1844" i="2"/>
  <c r="Q1845" i="2"/>
  <c r="Q1846" i="2"/>
  <c r="Q1847" i="2"/>
  <c r="Q1848" i="2"/>
  <c r="Q1849" i="2"/>
  <c r="Q1850" i="2"/>
  <c r="Q1851" i="2"/>
  <c r="Q1852" i="2"/>
  <c r="Q1853" i="2"/>
  <c r="Q1854" i="2"/>
  <c r="Q1855" i="2"/>
  <c r="Q1856" i="2"/>
  <c r="Q1857" i="2"/>
  <c r="Q1858" i="2"/>
  <c r="Q1859" i="2"/>
  <c r="Q1860" i="2"/>
  <c r="Q1861" i="2"/>
  <c r="Q1862" i="2"/>
  <c r="Q1863" i="2"/>
  <c r="Q1864" i="2"/>
  <c r="Q1865" i="2"/>
  <c r="Q1866" i="2"/>
  <c r="Q1867" i="2"/>
  <c r="Q1868" i="2"/>
  <c r="Q1869" i="2"/>
  <c r="Q1870" i="2"/>
  <c r="Q1871" i="2"/>
  <c r="Q1872" i="2"/>
  <c r="Q1873" i="2"/>
  <c r="Q1874" i="2"/>
  <c r="Q1875" i="2"/>
  <c r="Q1876" i="2"/>
  <c r="Q1877" i="2"/>
  <c r="Q1878" i="2"/>
  <c r="Q1879" i="2"/>
  <c r="Q1880" i="2"/>
  <c r="Q1881" i="2"/>
  <c r="Q1882" i="2"/>
  <c r="Q1883" i="2"/>
  <c r="Q1884" i="2"/>
  <c r="Q1885" i="2"/>
  <c r="Q1886" i="2"/>
  <c r="Q1887" i="2"/>
  <c r="Q1888" i="2"/>
  <c r="Q1889" i="2"/>
  <c r="Q1890" i="2"/>
  <c r="Q1891" i="2"/>
  <c r="Q1892" i="2"/>
  <c r="Q1893" i="2"/>
  <c r="Q1894" i="2"/>
  <c r="Q1895" i="2"/>
  <c r="Q1896" i="2"/>
  <c r="Q1897" i="2"/>
  <c r="Q1898" i="2"/>
  <c r="Q1899" i="2"/>
  <c r="Q1900" i="2"/>
  <c r="Q1901" i="2"/>
  <c r="Q1902" i="2"/>
  <c r="Q1903" i="2"/>
  <c r="Q1904" i="2"/>
  <c r="Q1905" i="2"/>
  <c r="Q1906" i="2"/>
  <c r="Q1907" i="2"/>
  <c r="Q1908" i="2"/>
  <c r="Q1909" i="2"/>
  <c r="Q1910" i="2"/>
  <c r="Q1911" i="2"/>
  <c r="Q1912" i="2"/>
  <c r="Q1913" i="2"/>
  <c r="Q1914" i="2"/>
  <c r="Q1915" i="2"/>
  <c r="Q1916" i="2"/>
  <c r="Q1917" i="2"/>
  <c r="Q1918" i="2"/>
  <c r="Q1919" i="2"/>
  <c r="Q1920" i="2"/>
  <c r="Q1921" i="2"/>
  <c r="Q1922" i="2"/>
  <c r="Q1923" i="2"/>
  <c r="Q1924" i="2"/>
  <c r="Q1925" i="2"/>
  <c r="Q1926" i="2"/>
  <c r="Q1927" i="2"/>
  <c r="Q1928" i="2"/>
  <c r="Q1929" i="2"/>
  <c r="Q1930" i="2"/>
  <c r="Q1931" i="2"/>
  <c r="Q1932" i="2"/>
  <c r="Q1933" i="2"/>
  <c r="Q1934" i="2"/>
  <c r="Q1935" i="2"/>
  <c r="Q1936" i="2"/>
  <c r="Q1937" i="2"/>
  <c r="Q1938" i="2"/>
  <c r="Q1939" i="2"/>
  <c r="Q1940" i="2"/>
  <c r="Q1941" i="2"/>
  <c r="Q1942" i="2"/>
  <c r="Q1943" i="2"/>
  <c r="Q1944" i="2"/>
  <c r="Q1945" i="2"/>
  <c r="Q1946" i="2"/>
  <c r="Q1947" i="2"/>
  <c r="Q1948" i="2"/>
  <c r="Q1949" i="2"/>
  <c r="Q1950" i="2"/>
  <c r="Q1951" i="2"/>
  <c r="Q1952" i="2"/>
  <c r="Q1953" i="2"/>
  <c r="Q1954" i="2"/>
  <c r="Q1955" i="2"/>
  <c r="Q1956" i="2"/>
  <c r="Q1957" i="2"/>
  <c r="Q1958" i="2"/>
  <c r="Q1959" i="2"/>
  <c r="Q1960" i="2"/>
  <c r="Q1961" i="2"/>
  <c r="Q1962" i="2"/>
  <c r="Q1963" i="2"/>
  <c r="Q1964" i="2"/>
  <c r="Q1965" i="2"/>
  <c r="Q1966" i="2"/>
  <c r="Q1967" i="2"/>
  <c r="Q1968" i="2"/>
  <c r="Q1969" i="2"/>
  <c r="Q1970" i="2"/>
  <c r="Q1971" i="2"/>
  <c r="Q1972" i="2"/>
  <c r="Q1973" i="2"/>
  <c r="Q1974" i="2"/>
  <c r="Q1975" i="2"/>
  <c r="Q1976" i="2"/>
  <c r="Q1977" i="2"/>
  <c r="Q1978" i="2"/>
  <c r="Q1979" i="2"/>
  <c r="Q1980" i="2"/>
  <c r="Q1981" i="2"/>
  <c r="Q1982" i="2"/>
  <c r="Q1983" i="2"/>
  <c r="Q1984" i="2"/>
  <c r="Q1985" i="2"/>
  <c r="Q1986" i="2"/>
  <c r="Q1987" i="2"/>
  <c r="Q1988" i="2"/>
  <c r="Q1989" i="2"/>
  <c r="Q1990" i="2"/>
  <c r="Q1991" i="2"/>
  <c r="Q1992" i="2"/>
  <c r="Q1993" i="2"/>
  <c r="Q1994" i="2"/>
  <c r="Q1995" i="2"/>
  <c r="Q1996" i="2"/>
  <c r="Q1997" i="2"/>
  <c r="Q1998" i="2"/>
  <c r="Q1999" i="2"/>
  <c r="Q2000" i="2"/>
  <c r="Q2001" i="2"/>
  <c r="Q2002" i="2"/>
  <c r="Q2003" i="2"/>
  <c r="Q2004" i="2"/>
  <c r="Q2005" i="2"/>
  <c r="Q2006" i="2"/>
  <c r="Q2007" i="2"/>
  <c r="Q2008" i="2"/>
  <c r="Q2009" i="2"/>
  <c r="Q2010" i="2"/>
  <c r="Q2011" i="2"/>
  <c r="Q2012" i="2"/>
  <c r="Q2013" i="2"/>
  <c r="Q2014" i="2"/>
  <c r="Q2015" i="2"/>
  <c r="Q2016" i="2"/>
  <c r="Q2017" i="2"/>
  <c r="Q2018" i="2"/>
  <c r="Q2019" i="2"/>
  <c r="Q2020" i="2"/>
  <c r="Q2021" i="2"/>
  <c r="Q2022" i="2"/>
  <c r="Q2023" i="2"/>
  <c r="Q2024" i="2"/>
  <c r="Q2025" i="2"/>
  <c r="Q2026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R445" i="2"/>
  <c r="R446" i="2"/>
  <c r="R447" i="2"/>
  <c r="R448" i="2"/>
  <c r="R449" i="2"/>
  <c r="R450" i="2"/>
  <c r="R451" i="2"/>
  <c r="R452" i="2"/>
  <c r="R453" i="2"/>
  <c r="R454" i="2"/>
  <c r="R455" i="2"/>
  <c r="R456" i="2"/>
  <c r="R457" i="2"/>
  <c r="R458" i="2"/>
  <c r="R459" i="2"/>
  <c r="R460" i="2"/>
  <c r="R461" i="2"/>
  <c r="R462" i="2"/>
  <c r="R463" i="2"/>
  <c r="R464" i="2"/>
  <c r="R465" i="2"/>
  <c r="R466" i="2"/>
  <c r="R467" i="2"/>
  <c r="R468" i="2"/>
  <c r="R469" i="2"/>
  <c r="R470" i="2"/>
  <c r="R471" i="2"/>
  <c r="R472" i="2"/>
  <c r="R473" i="2"/>
  <c r="R474" i="2"/>
  <c r="R475" i="2"/>
  <c r="R476" i="2"/>
  <c r="R477" i="2"/>
  <c r="R478" i="2"/>
  <c r="R479" i="2"/>
  <c r="R480" i="2"/>
  <c r="R481" i="2"/>
  <c r="R482" i="2"/>
  <c r="R483" i="2"/>
  <c r="R484" i="2"/>
  <c r="R485" i="2"/>
  <c r="R486" i="2"/>
  <c r="R487" i="2"/>
  <c r="R488" i="2"/>
  <c r="R489" i="2"/>
  <c r="R490" i="2"/>
  <c r="R491" i="2"/>
  <c r="R492" i="2"/>
  <c r="R493" i="2"/>
  <c r="R494" i="2"/>
  <c r="R495" i="2"/>
  <c r="R496" i="2"/>
  <c r="R497" i="2"/>
  <c r="R498" i="2"/>
  <c r="R499" i="2"/>
  <c r="R500" i="2"/>
  <c r="R501" i="2"/>
  <c r="R502" i="2"/>
  <c r="R503" i="2"/>
  <c r="R504" i="2"/>
  <c r="R505" i="2"/>
  <c r="R506" i="2"/>
  <c r="R507" i="2"/>
  <c r="R508" i="2"/>
  <c r="R509" i="2"/>
  <c r="R510" i="2"/>
  <c r="R511" i="2"/>
  <c r="R512" i="2"/>
  <c r="R513" i="2"/>
  <c r="R514" i="2"/>
  <c r="R515" i="2"/>
  <c r="R516" i="2"/>
  <c r="R517" i="2"/>
  <c r="R518" i="2"/>
  <c r="R519" i="2"/>
  <c r="R520" i="2"/>
  <c r="R521" i="2"/>
  <c r="R522" i="2"/>
  <c r="R523" i="2"/>
  <c r="R524" i="2"/>
  <c r="R525" i="2"/>
  <c r="R526" i="2"/>
  <c r="R527" i="2"/>
  <c r="R528" i="2"/>
  <c r="R529" i="2"/>
  <c r="R530" i="2"/>
  <c r="R531" i="2"/>
  <c r="R532" i="2"/>
  <c r="R533" i="2"/>
  <c r="R534" i="2"/>
  <c r="R535" i="2"/>
  <c r="R536" i="2"/>
  <c r="R537" i="2"/>
  <c r="R538" i="2"/>
  <c r="R539" i="2"/>
  <c r="R540" i="2"/>
  <c r="R541" i="2"/>
  <c r="R542" i="2"/>
  <c r="R543" i="2"/>
  <c r="R544" i="2"/>
  <c r="R545" i="2"/>
  <c r="R546" i="2"/>
  <c r="R547" i="2"/>
  <c r="R548" i="2"/>
  <c r="R549" i="2"/>
  <c r="R550" i="2"/>
  <c r="R551" i="2"/>
  <c r="R552" i="2"/>
  <c r="R553" i="2"/>
  <c r="R554" i="2"/>
  <c r="R555" i="2"/>
  <c r="R556" i="2"/>
  <c r="R557" i="2"/>
  <c r="R558" i="2"/>
  <c r="R559" i="2"/>
  <c r="R560" i="2"/>
  <c r="R561" i="2"/>
  <c r="R562" i="2"/>
  <c r="R563" i="2"/>
  <c r="R564" i="2"/>
  <c r="R565" i="2"/>
  <c r="R566" i="2"/>
  <c r="R567" i="2"/>
  <c r="R568" i="2"/>
  <c r="R569" i="2"/>
  <c r="R570" i="2"/>
  <c r="R571" i="2"/>
  <c r="R572" i="2"/>
  <c r="R573" i="2"/>
  <c r="R574" i="2"/>
  <c r="R575" i="2"/>
  <c r="R576" i="2"/>
  <c r="R577" i="2"/>
  <c r="R578" i="2"/>
  <c r="R579" i="2"/>
  <c r="R580" i="2"/>
  <c r="R581" i="2"/>
  <c r="R582" i="2"/>
  <c r="R583" i="2"/>
  <c r="R584" i="2"/>
  <c r="R585" i="2"/>
  <c r="R586" i="2"/>
  <c r="R587" i="2"/>
  <c r="R588" i="2"/>
  <c r="R589" i="2"/>
  <c r="R590" i="2"/>
  <c r="R591" i="2"/>
  <c r="R592" i="2"/>
  <c r="R593" i="2"/>
  <c r="R594" i="2"/>
  <c r="R595" i="2"/>
  <c r="R596" i="2"/>
  <c r="R597" i="2"/>
  <c r="R598" i="2"/>
  <c r="R599" i="2"/>
  <c r="R600" i="2"/>
  <c r="R601" i="2"/>
  <c r="R602" i="2"/>
  <c r="R603" i="2"/>
  <c r="R604" i="2"/>
  <c r="R605" i="2"/>
  <c r="R606" i="2"/>
  <c r="R607" i="2"/>
  <c r="R608" i="2"/>
  <c r="R609" i="2"/>
  <c r="R610" i="2"/>
  <c r="R611" i="2"/>
  <c r="R612" i="2"/>
  <c r="R613" i="2"/>
  <c r="R614" i="2"/>
  <c r="R615" i="2"/>
  <c r="R616" i="2"/>
  <c r="R617" i="2"/>
  <c r="R618" i="2"/>
  <c r="R619" i="2"/>
  <c r="R620" i="2"/>
  <c r="R621" i="2"/>
  <c r="R622" i="2"/>
  <c r="R623" i="2"/>
  <c r="R624" i="2"/>
  <c r="R625" i="2"/>
  <c r="R626" i="2"/>
  <c r="R627" i="2"/>
  <c r="R628" i="2"/>
  <c r="R629" i="2"/>
  <c r="R630" i="2"/>
  <c r="R631" i="2"/>
  <c r="R632" i="2"/>
  <c r="R633" i="2"/>
  <c r="R634" i="2"/>
  <c r="R635" i="2"/>
  <c r="R636" i="2"/>
  <c r="R637" i="2"/>
  <c r="R638" i="2"/>
  <c r="R639" i="2"/>
  <c r="R640" i="2"/>
  <c r="R641" i="2"/>
  <c r="R642" i="2"/>
  <c r="R643" i="2"/>
  <c r="R644" i="2"/>
  <c r="R645" i="2"/>
  <c r="R646" i="2"/>
  <c r="R647" i="2"/>
  <c r="R648" i="2"/>
  <c r="R649" i="2"/>
  <c r="R650" i="2"/>
  <c r="R651" i="2"/>
  <c r="R652" i="2"/>
  <c r="R653" i="2"/>
  <c r="R654" i="2"/>
  <c r="R655" i="2"/>
  <c r="R656" i="2"/>
  <c r="R657" i="2"/>
  <c r="R658" i="2"/>
  <c r="R659" i="2"/>
  <c r="R660" i="2"/>
  <c r="R661" i="2"/>
  <c r="R662" i="2"/>
  <c r="R663" i="2"/>
  <c r="R664" i="2"/>
  <c r="R665" i="2"/>
  <c r="R666" i="2"/>
  <c r="R667" i="2"/>
  <c r="R668" i="2"/>
  <c r="R669" i="2"/>
  <c r="R670" i="2"/>
  <c r="R671" i="2"/>
  <c r="R672" i="2"/>
  <c r="R673" i="2"/>
  <c r="R674" i="2"/>
  <c r="R675" i="2"/>
  <c r="R676" i="2"/>
  <c r="R677" i="2"/>
  <c r="R678" i="2"/>
  <c r="R679" i="2"/>
  <c r="R680" i="2"/>
  <c r="R681" i="2"/>
  <c r="R682" i="2"/>
  <c r="R683" i="2"/>
  <c r="R684" i="2"/>
  <c r="R685" i="2"/>
  <c r="R686" i="2"/>
  <c r="R687" i="2"/>
  <c r="R688" i="2"/>
  <c r="R689" i="2"/>
  <c r="R690" i="2"/>
  <c r="R691" i="2"/>
  <c r="R692" i="2"/>
  <c r="R693" i="2"/>
  <c r="R694" i="2"/>
  <c r="R695" i="2"/>
  <c r="R696" i="2"/>
  <c r="R697" i="2"/>
  <c r="R698" i="2"/>
  <c r="R699" i="2"/>
  <c r="R700" i="2"/>
  <c r="R701" i="2"/>
  <c r="R702" i="2"/>
  <c r="R703" i="2"/>
  <c r="R704" i="2"/>
  <c r="R705" i="2"/>
  <c r="R706" i="2"/>
  <c r="R707" i="2"/>
  <c r="R708" i="2"/>
  <c r="R709" i="2"/>
  <c r="R710" i="2"/>
  <c r="R711" i="2"/>
  <c r="R712" i="2"/>
  <c r="R713" i="2"/>
  <c r="R714" i="2"/>
  <c r="R715" i="2"/>
  <c r="R716" i="2"/>
  <c r="R717" i="2"/>
  <c r="R718" i="2"/>
  <c r="R719" i="2"/>
  <c r="R720" i="2"/>
  <c r="R721" i="2"/>
  <c r="R722" i="2"/>
  <c r="R723" i="2"/>
  <c r="R724" i="2"/>
  <c r="R725" i="2"/>
  <c r="R726" i="2"/>
  <c r="R727" i="2"/>
  <c r="R728" i="2"/>
  <c r="R729" i="2"/>
  <c r="R730" i="2"/>
  <c r="R731" i="2"/>
  <c r="R732" i="2"/>
  <c r="R733" i="2"/>
  <c r="R734" i="2"/>
  <c r="R735" i="2"/>
  <c r="R736" i="2"/>
  <c r="R737" i="2"/>
  <c r="R738" i="2"/>
  <c r="R739" i="2"/>
  <c r="R740" i="2"/>
  <c r="R741" i="2"/>
  <c r="R742" i="2"/>
  <c r="R743" i="2"/>
  <c r="R744" i="2"/>
  <c r="R745" i="2"/>
  <c r="R746" i="2"/>
  <c r="R747" i="2"/>
  <c r="R748" i="2"/>
  <c r="R749" i="2"/>
  <c r="R750" i="2"/>
  <c r="R751" i="2"/>
  <c r="R752" i="2"/>
  <c r="R753" i="2"/>
  <c r="R754" i="2"/>
  <c r="R755" i="2"/>
  <c r="R756" i="2"/>
  <c r="R757" i="2"/>
  <c r="R758" i="2"/>
  <c r="R759" i="2"/>
  <c r="R760" i="2"/>
  <c r="R761" i="2"/>
  <c r="R762" i="2"/>
  <c r="R763" i="2"/>
  <c r="R764" i="2"/>
  <c r="R765" i="2"/>
  <c r="R766" i="2"/>
  <c r="R767" i="2"/>
  <c r="R768" i="2"/>
  <c r="R769" i="2"/>
  <c r="R770" i="2"/>
  <c r="R771" i="2"/>
  <c r="R772" i="2"/>
  <c r="R773" i="2"/>
  <c r="R774" i="2"/>
  <c r="R775" i="2"/>
  <c r="R776" i="2"/>
  <c r="R777" i="2"/>
  <c r="R778" i="2"/>
  <c r="R779" i="2"/>
  <c r="R780" i="2"/>
  <c r="R781" i="2"/>
  <c r="R782" i="2"/>
  <c r="R783" i="2"/>
  <c r="R784" i="2"/>
  <c r="R785" i="2"/>
  <c r="R786" i="2"/>
  <c r="R787" i="2"/>
  <c r="R788" i="2"/>
  <c r="R789" i="2"/>
  <c r="R790" i="2"/>
  <c r="R791" i="2"/>
  <c r="R792" i="2"/>
  <c r="R793" i="2"/>
  <c r="R794" i="2"/>
  <c r="R795" i="2"/>
  <c r="R796" i="2"/>
  <c r="R797" i="2"/>
  <c r="R798" i="2"/>
  <c r="R799" i="2"/>
  <c r="R800" i="2"/>
  <c r="R801" i="2"/>
  <c r="R802" i="2"/>
  <c r="R803" i="2"/>
  <c r="R804" i="2"/>
  <c r="R805" i="2"/>
  <c r="R806" i="2"/>
  <c r="R807" i="2"/>
  <c r="R808" i="2"/>
  <c r="R809" i="2"/>
  <c r="R810" i="2"/>
  <c r="R811" i="2"/>
  <c r="R812" i="2"/>
  <c r="R813" i="2"/>
  <c r="R814" i="2"/>
  <c r="R815" i="2"/>
  <c r="R816" i="2"/>
  <c r="R817" i="2"/>
  <c r="R818" i="2"/>
  <c r="R819" i="2"/>
  <c r="R820" i="2"/>
  <c r="R821" i="2"/>
  <c r="R822" i="2"/>
  <c r="R823" i="2"/>
  <c r="R824" i="2"/>
  <c r="R825" i="2"/>
  <c r="R826" i="2"/>
  <c r="R827" i="2"/>
  <c r="R828" i="2"/>
  <c r="R829" i="2"/>
  <c r="R830" i="2"/>
  <c r="R831" i="2"/>
  <c r="R832" i="2"/>
  <c r="R833" i="2"/>
  <c r="R834" i="2"/>
  <c r="R835" i="2"/>
  <c r="R836" i="2"/>
  <c r="R837" i="2"/>
  <c r="R838" i="2"/>
  <c r="R839" i="2"/>
  <c r="R840" i="2"/>
  <c r="R841" i="2"/>
  <c r="R842" i="2"/>
  <c r="R843" i="2"/>
  <c r="R844" i="2"/>
  <c r="R845" i="2"/>
  <c r="R846" i="2"/>
  <c r="R847" i="2"/>
  <c r="R848" i="2"/>
  <c r="R849" i="2"/>
  <c r="R850" i="2"/>
  <c r="R851" i="2"/>
  <c r="R852" i="2"/>
  <c r="R853" i="2"/>
  <c r="R854" i="2"/>
  <c r="R855" i="2"/>
  <c r="R856" i="2"/>
  <c r="R857" i="2"/>
  <c r="R858" i="2"/>
  <c r="R859" i="2"/>
  <c r="R860" i="2"/>
  <c r="R861" i="2"/>
  <c r="R862" i="2"/>
  <c r="R863" i="2"/>
  <c r="R864" i="2"/>
  <c r="R865" i="2"/>
  <c r="R866" i="2"/>
  <c r="R867" i="2"/>
  <c r="R868" i="2"/>
  <c r="R869" i="2"/>
  <c r="R870" i="2"/>
  <c r="R871" i="2"/>
  <c r="R872" i="2"/>
  <c r="R873" i="2"/>
  <c r="R874" i="2"/>
  <c r="R875" i="2"/>
  <c r="R876" i="2"/>
  <c r="R877" i="2"/>
  <c r="R878" i="2"/>
  <c r="R879" i="2"/>
  <c r="R880" i="2"/>
  <c r="R881" i="2"/>
  <c r="R882" i="2"/>
  <c r="R883" i="2"/>
  <c r="R884" i="2"/>
  <c r="R885" i="2"/>
  <c r="R886" i="2"/>
  <c r="R887" i="2"/>
  <c r="R888" i="2"/>
  <c r="R889" i="2"/>
  <c r="R890" i="2"/>
  <c r="R891" i="2"/>
  <c r="R892" i="2"/>
  <c r="R893" i="2"/>
  <c r="R894" i="2"/>
  <c r="R895" i="2"/>
  <c r="R896" i="2"/>
  <c r="R897" i="2"/>
  <c r="R898" i="2"/>
  <c r="R899" i="2"/>
  <c r="R900" i="2"/>
  <c r="R901" i="2"/>
  <c r="R902" i="2"/>
  <c r="R903" i="2"/>
  <c r="R904" i="2"/>
  <c r="R905" i="2"/>
  <c r="R906" i="2"/>
  <c r="R907" i="2"/>
  <c r="R908" i="2"/>
  <c r="R909" i="2"/>
  <c r="R910" i="2"/>
  <c r="R911" i="2"/>
  <c r="R912" i="2"/>
  <c r="R913" i="2"/>
  <c r="R914" i="2"/>
  <c r="R915" i="2"/>
  <c r="R916" i="2"/>
  <c r="R917" i="2"/>
  <c r="R918" i="2"/>
  <c r="R919" i="2"/>
  <c r="R920" i="2"/>
  <c r="R921" i="2"/>
  <c r="R922" i="2"/>
  <c r="R923" i="2"/>
  <c r="R924" i="2"/>
  <c r="R925" i="2"/>
  <c r="R926" i="2"/>
  <c r="R927" i="2"/>
  <c r="R928" i="2"/>
  <c r="R929" i="2"/>
  <c r="R930" i="2"/>
  <c r="R931" i="2"/>
  <c r="R932" i="2"/>
  <c r="R933" i="2"/>
  <c r="R934" i="2"/>
  <c r="R935" i="2"/>
  <c r="R936" i="2"/>
  <c r="R937" i="2"/>
  <c r="R938" i="2"/>
  <c r="R939" i="2"/>
  <c r="R940" i="2"/>
  <c r="R941" i="2"/>
  <c r="R942" i="2"/>
  <c r="R943" i="2"/>
  <c r="R944" i="2"/>
  <c r="R945" i="2"/>
  <c r="R946" i="2"/>
  <c r="R947" i="2"/>
  <c r="R948" i="2"/>
  <c r="R949" i="2"/>
  <c r="R950" i="2"/>
  <c r="R951" i="2"/>
  <c r="R952" i="2"/>
  <c r="R953" i="2"/>
  <c r="R954" i="2"/>
  <c r="R955" i="2"/>
  <c r="R956" i="2"/>
  <c r="R957" i="2"/>
  <c r="R958" i="2"/>
  <c r="R959" i="2"/>
  <c r="R960" i="2"/>
  <c r="R961" i="2"/>
  <c r="R962" i="2"/>
  <c r="R963" i="2"/>
  <c r="R964" i="2"/>
  <c r="R965" i="2"/>
  <c r="R966" i="2"/>
  <c r="R967" i="2"/>
  <c r="R968" i="2"/>
  <c r="R969" i="2"/>
  <c r="R970" i="2"/>
  <c r="R971" i="2"/>
  <c r="R972" i="2"/>
  <c r="R973" i="2"/>
  <c r="R974" i="2"/>
  <c r="R975" i="2"/>
  <c r="R976" i="2"/>
  <c r="R977" i="2"/>
  <c r="R978" i="2"/>
  <c r="R979" i="2"/>
  <c r="R980" i="2"/>
  <c r="R981" i="2"/>
  <c r="R982" i="2"/>
  <c r="R983" i="2"/>
  <c r="R984" i="2"/>
  <c r="R985" i="2"/>
  <c r="R986" i="2"/>
  <c r="R987" i="2"/>
  <c r="R988" i="2"/>
  <c r="R989" i="2"/>
  <c r="R990" i="2"/>
  <c r="R991" i="2"/>
  <c r="R992" i="2"/>
  <c r="R993" i="2"/>
  <c r="R994" i="2"/>
  <c r="R995" i="2"/>
  <c r="R996" i="2"/>
  <c r="R997" i="2"/>
  <c r="R998" i="2"/>
  <c r="R999" i="2"/>
  <c r="R1000" i="2"/>
  <c r="R1001" i="2"/>
  <c r="R1002" i="2"/>
  <c r="R1003" i="2"/>
  <c r="R1004" i="2"/>
  <c r="R1005" i="2"/>
  <c r="R1006" i="2"/>
  <c r="R1007" i="2"/>
  <c r="R1008" i="2"/>
  <c r="R1009" i="2"/>
  <c r="R1010" i="2"/>
  <c r="R1011" i="2"/>
  <c r="R1012" i="2"/>
  <c r="R1013" i="2"/>
  <c r="R1014" i="2"/>
  <c r="R1015" i="2"/>
  <c r="R1016" i="2"/>
  <c r="R1017" i="2"/>
  <c r="R1018" i="2"/>
  <c r="R1019" i="2"/>
  <c r="R1020" i="2"/>
  <c r="R1021" i="2"/>
  <c r="R1022" i="2"/>
  <c r="R1023" i="2"/>
  <c r="R1024" i="2"/>
  <c r="R1025" i="2"/>
  <c r="R1026" i="2"/>
  <c r="R1027" i="2"/>
  <c r="R1028" i="2"/>
  <c r="R1029" i="2"/>
  <c r="R1030" i="2"/>
  <c r="R1031" i="2"/>
  <c r="R1032" i="2"/>
  <c r="R1033" i="2"/>
  <c r="R1034" i="2"/>
  <c r="R1035" i="2"/>
  <c r="R1036" i="2"/>
  <c r="R1037" i="2"/>
  <c r="R1038" i="2"/>
  <c r="R1039" i="2"/>
  <c r="R1040" i="2"/>
  <c r="R1041" i="2"/>
  <c r="R1042" i="2"/>
  <c r="R1043" i="2"/>
  <c r="R1044" i="2"/>
  <c r="R1045" i="2"/>
  <c r="R1046" i="2"/>
  <c r="R1047" i="2"/>
  <c r="R1048" i="2"/>
  <c r="R1049" i="2"/>
  <c r="R1050" i="2"/>
  <c r="R1051" i="2"/>
  <c r="R1052" i="2"/>
  <c r="R1053" i="2"/>
  <c r="R1054" i="2"/>
  <c r="R1055" i="2"/>
  <c r="R1056" i="2"/>
  <c r="R1057" i="2"/>
  <c r="R1058" i="2"/>
  <c r="R1059" i="2"/>
  <c r="R1060" i="2"/>
  <c r="R1061" i="2"/>
  <c r="R1062" i="2"/>
  <c r="R1063" i="2"/>
  <c r="R1064" i="2"/>
  <c r="R1065" i="2"/>
  <c r="R1066" i="2"/>
  <c r="R1067" i="2"/>
  <c r="R1068" i="2"/>
  <c r="R1069" i="2"/>
  <c r="R1070" i="2"/>
  <c r="R1071" i="2"/>
  <c r="R1072" i="2"/>
  <c r="R1073" i="2"/>
  <c r="R1074" i="2"/>
  <c r="R1075" i="2"/>
  <c r="R1076" i="2"/>
  <c r="R1077" i="2"/>
  <c r="R1078" i="2"/>
  <c r="R1079" i="2"/>
  <c r="R1080" i="2"/>
  <c r="R1081" i="2"/>
  <c r="R1082" i="2"/>
  <c r="R1083" i="2"/>
  <c r="R1084" i="2"/>
  <c r="R1085" i="2"/>
  <c r="R1086" i="2"/>
  <c r="R1087" i="2"/>
  <c r="R1088" i="2"/>
  <c r="R1089" i="2"/>
  <c r="R1090" i="2"/>
  <c r="R1091" i="2"/>
  <c r="R1092" i="2"/>
  <c r="R1093" i="2"/>
  <c r="R1094" i="2"/>
  <c r="R1095" i="2"/>
  <c r="R1096" i="2"/>
  <c r="R1097" i="2"/>
  <c r="R1098" i="2"/>
  <c r="R1099" i="2"/>
  <c r="R1100" i="2"/>
  <c r="R1101" i="2"/>
  <c r="R1102" i="2"/>
  <c r="R1103" i="2"/>
  <c r="R1104" i="2"/>
  <c r="R1105" i="2"/>
  <c r="R1106" i="2"/>
  <c r="R1107" i="2"/>
  <c r="R1108" i="2"/>
  <c r="R1109" i="2"/>
  <c r="R1110" i="2"/>
  <c r="R1111" i="2"/>
  <c r="R1112" i="2"/>
  <c r="R1113" i="2"/>
  <c r="R1114" i="2"/>
  <c r="R1115" i="2"/>
  <c r="R1116" i="2"/>
  <c r="R1117" i="2"/>
  <c r="R1118" i="2"/>
  <c r="R1119" i="2"/>
  <c r="R1120" i="2"/>
  <c r="R1121" i="2"/>
  <c r="R1122" i="2"/>
  <c r="R1123" i="2"/>
  <c r="R1124" i="2"/>
  <c r="R1125" i="2"/>
  <c r="R1126" i="2"/>
  <c r="R1127" i="2"/>
  <c r="R1128" i="2"/>
  <c r="R1129" i="2"/>
  <c r="R1130" i="2"/>
  <c r="R1131" i="2"/>
  <c r="R1132" i="2"/>
  <c r="R1133" i="2"/>
  <c r="R1134" i="2"/>
  <c r="R1135" i="2"/>
  <c r="R1136" i="2"/>
  <c r="R1137" i="2"/>
  <c r="R1138" i="2"/>
  <c r="R1139" i="2"/>
  <c r="R1140" i="2"/>
  <c r="R1141" i="2"/>
  <c r="R1142" i="2"/>
  <c r="R1143" i="2"/>
  <c r="R1144" i="2"/>
  <c r="R1145" i="2"/>
  <c r="R1146" i="2"/>
  <c r="R1147" i="2"/>
  <c r="R1148" i="2"/>
  <c r="R1149" i="2"/>
  <c r="R1150" i="2"/>
  <c r="R1151" i="2"/>
  <c r="R1152" i="2"/>
  <c r="R1153" i="2"/>
  <c r="R1154" i="2"/>
  <c r="R1155" i="2"/>
  <c r="R1156" i="2"/>
  <c r="R1157" i="2"/>
  <c r="R1158" i="2"/>
  <c r="R1159" i="2"/>
  <c r="R1160" i="2"/>
  <c r="R1161" i="2"/>
  <c r="R1162" i="2"/>
  <c r="R1163" i="2"/>
  <c r="R1164" i="2"/>
  <c r="R1165" i="2"/>
  <c r="R1166" i="2"/>
  <c r="R1167" i="2"/>
  <c r="R1168" i="2"/>
  <c r="R1169" i="2"/>
  <c r="R1170" i="2"/>
  <c r="R1171" i="2"/>
  <c r="R1172" i="2"/>
  <c r="R1173" i="2"/>
  <c r="R1174" i="2"/>
  <c r="R1175" i="2"/>
  <c r="R1176" i="2"/>
  <c r="R1177" i="2"/>
  <c r="R1178" i="2"/>
  <c r="R1179" i="2"/>
  <c r="R1180" i="2"/>
  <c r="R1181" i="2"/>
  <c r="R1182" i="2"/>
  <c r="R1183" i="2"/>
  <c r="R1184" i="2"/>
  <c r="R1185" i="2"/>
  <c r="R1186" i="2"/>
  <c r="R1187" i="2"/>
  <c r="R1188" i="2"/>
  <c r="R1189" i="2"/>
  <c r="R1190" i="2"/>
  <c r="R1191" i="2"/>
  <c r="R1192" i="2"/>
  <c r="R1193" i="2"/>
  <c r="R1194" i="2"/>
  <c r="R1195" i="2"/>
  <c r="R1196" i="2"/>
  <c r="R1197" i="2"/>
  <c r="R1198" i="2"/>
  <c r="R1199" i="2"/>
  <c r="R1200" i="2"/>
  <c r="R1201" i="2"/>
  <c r="R1202" i="2"/>
  <c r="R1203" i="2"/>
  <c r="R1204" i="2"/>
  <c r="R1205" i="2"/>
  <c r="R1206" i="2"/>
  <c r="R1207" i="2"/>
  <c r="R1208" i="2"/>
  <c r="R1209" i="2"/>
  <c r="R1210" i="2"/>
  <c r="R1211" i="2"/>
  <c r="R1212" i="2"/>
  <c r="R1213" i="2"/>
  <c r="R1214" i="2"/>
  <c r="R1215" i="2"/>
  <c r="R1216" i="2"/>
  <c r="R1217" i="2"/>
  <c r="R1218" i="2"/>
  <c r="R1219" i="2"/>
  <c r="R1220" i="2"/>
  <c r="R1221" i="2"/>
  <c r="R1222" i="2"/>
  <c r="R1223" i="2"/>
  <c r="R1224" i="2"/>
  <c r="R1225" i="2"/>
  <c r="R1226" i="2"/>
  <c r="R1227" i="2"/>
  <c r="R1228" i="2"/>
  <c r="R1229" i="2"/>
  <c r="R1230" i="2"/>
  <c r="R1231" i="2"/>
  <c r="R1232" i="2"/>
  <c r="R1233" i="2"/>
  <c r="R1234" i="2"/>
  <c r="R1235" i="2"/>
  <c r="R1236" i="2"/>
  <c r="R1237" i="2"/>
  <c r="R1238" i="2"/>
  <c r="R1239" i="2"/>
  <c r="R1240" i="2"/>
  <c r="R1241" i="2"/>
  <c r="R1242" i="2"/>
  <c r="R1243" i="2"/>
  <c r="R1244" i="2"/>
  <c r="R1245" i="2"/>
  <c r="R1246" i="2"/>
  <c r="R1247" i="2"/>
  <c r="R1248" i="2"/>
  <c r="R1249" i="2"/>
  <c r="R1250" i="2"/>
  <c r="R1251" i="2"/>
  <c r="R1252" i="2"/>
  <c r="R1253" i="2"/>
  <c r="R1254" i="2"/>
  <c r="R1255" i="2"/>
  <c r="R1256" i="2"/>
  <c r="R1257" i="2"/>
  <c r="R1258" i="2"/>
  <c r="R1259" i="2"/>
  <c r="R1260" i="2"/>
  <c r="R1261" i="2"/>
  <c r="R1262" i="2"/>
  <c r="R1263" i="2"/>
  <c r="R1264" i="2"/>
  <c r="R1265" i="2"/>
  <c r="R1266" i="2"/>
  <c r="R1267" i="2"/>
  <c r="R1268" i="2"/>
  <c r="R1269" i="2"/>
  <c r="R1270" i="2"/>
  <c r="R1271" i="2"/>
  <c r="R1272" i="2"/>
  <c r="R1273" i="2"/>
  <c r="R1274" i="2"/>
  <c r="R1275" i="2"/>
  <c r="R1276" i="2"/>
  <c r="R1277" i="2"/>
  <c r="R1278" i="2"/>
  <c r="R1279" i="2"/>
  <c r="R1280" i="2"/>
  <c r="R1281" i="2"/>
  <c r="R1282" i="2"/>
  <c r="R1283" i="2"/>
  <c r="R1284" i="2"/>
  <c r="R1285" i="2"/>
  <c r="R1286" i="2"/>
  <c r="R1287" i="2"/>
  <c r="R1288" i="2"/>
  <c r="R1289" i="2"/>
  <c r="R1290" i="2"/>
  <c r="R1291" i="2"/>
  <c r="R1292" i="2"/>
  <c r="R1293" i="2"/>
  <c r="R1294" i="2"/>
  <c r="R1295" i="2"/>
  <c r="R1296" i="2"/>
  <c r="R1297" i="2"/>
  <c r="R1298" i="2"/>
  <c r="R1299" i="2"/>
  <c r="R1300" i="2"/>
  <c r="R1301" i="2"/>
  <c r="R1302" i="2"/>
  <c r="R1303" i="2"/>
  <c r="R1304" i="2"/>
  <c r="R1305" i="2"/>
  <c r="R1306" i="2"/>
  <c r="R1307" i="2"/>
  <c r="R1308" i="2"/>
  <c r="R1309" i="2"/>
  <c r="R1310" i="2"/>
  <c r="R1311" i="2"/>
  <c r="R1312" i="2"/>
  <c r="R1313" i="2"/>
  <c r="R1314" i="2"/>
  <c r="R1315" i="2"/>
  <c r="R1316" i="2"/>
  <c r="R1317" i="2"/>
  <c r="R1318" i="2"/>
  <c r="R1319" i="2"/>
  <c r="R1320" i="2"/>
  <c r="R1321" i="2"/>
  <c r="R1322" i="2"/>
  <c r="R1323" i="2"/>
  <c r="R1324" i="2"/>
  <c r="R1325" i="2"/>
  <c r="R1326" i="2"/>
  <c r="R1327" i="2"/>
  <c r="R1328" i="2"/>
  <c r="R1329" i="2"/>
  <c r="R1330" i="2"/>
  <c r="R1331" i="2"/>
  <c r="R1332" i="2"/>
  <c r="R1333" i="2"/>
  <c r="R1334" i="2"/>
  <c r="R1335" i="2"/>
  <c r="R1336" i="2"/>
  <c r="R1337" i="2"/>
  <c r="R1338" i="2"/>
  <c r="R1339" i="2"/>
  <c r="R1340" i="2"/>
  <c r="R1341" i="2"/>
  <c r="R1342" i="2"/>
  <c r="R1343" i="2"/>
  <c r="R1344" i="2"/>
  <c r="R1345" i="2"/>
  <c r="R1346" i="2"/>
  <c r="R1347" i="2"/>
  <c r="R1348" i="2"/>
  <c r="R1349" i="2"/>
  <c r="R1350" i="2"/>
  <c r="R1351" i="2"/>
  <c r="R1352" i="2"/>
  <c r="R1353" i="2"/>
  <c r="R1354" i="2"/>
  <c r="R1355" i="2"/>
  <c r="R1356" i="2"/>
  <c r="R1357" i="2"/>
  <c r="R1358" i="2"/>
  <c r="R1359" i="2"/>
  <c r="R1360" i="2"/>
  <c r="R1361" i="2"/>
  <c r="R1362" i="2"/>
  <c r="R1363" i="2"/>
  <c r="R1364" i="2"/>
  <c r="R1365" i="2"/>
  <c r="R1366" i="2"/>
  <c r="R1367" i="2"/>
  <c r="R1368" i="2"/>
  <c r="R1369" i="2"/>
  <c r="R1370" i="2"/>
  <c r="R1371" i="2"/>
  <c r="R1372" i="2"/>
  <c r="R1373" i="2"/>
  <c r="R1374" i="2"/>
  <c r="R1375" i="2"/>
  <c r="R1376" i="2"/>
  <c r="R1377" i="2"/>
  <c r="R1378" i="2"/>
  <c r="R1379" i="2"/>
  <c r="R1380" i="2"/>
  <c r="R1381" i="2"/>
  <c r="R1382" i="2"/>
  <c r="R1383" i="2"/>
  <c r="R1384" i="2"/>
  <c r="R1385" i="2"/>
  <c r="R1386" i="2"/>
  <c r="R1387" i="2"/>
  <c r="R1388" i="2"/>
  <c r="R1389" i="2"/>
  <c r="R1390" i="2"/>
  <c r="R1391" i="2"/>
  <c r="R1392" i="2"/>
  <c r="R1393" i="2"/>
  <c r="R1394" i="2"/>
  <c r="R1395" i="2"/>
  <c r="R1396" i="2"/>
  <c r="R1397" i="2"/>
  <c r="R1398" i="2"/>
  <c r="R1399" i="2"/>
  <c r="R1400" i="2"/>
  <c r="R1401" i="2"/>
  <c r="R1402" i="2"/>
  <c r="R1403" i="2"/>
  <c r="R1404" i="2"/>
  <c r="R1405" i="2"/>
  <c r="R1406" i="2"/>
  <c r="R1407" i="2"/>
  <c r="R1408" i="2"/>
  <c r="R1409" i="2"/>
  <c r="R1410" i="2"/>
  <c r="R1411" i="2"/>
  <c r="R1412" i="2"/>
  <c r="R1413" i="2"/>
  <c r="R1414" i="2"/>
  <c r="R1415" i="2"/>
  <c r="R1416" i="2"/>
  <c r="R1417" i="2"/>
  <c r="R1418" i="2"/>
  <c r="R1419" i="2"/>
  <c r="R1420" i="2"/>
  <c r="R1421" i="2"/>
  <c r="R1422" i="2"/>
  <c r="R1423" i="2"/>
  <c r="R1424" i="2"/>
  <c r="R1425" i="2"/>
  <c r="R1426" i="2"/>
  <c r="R1427" i="2"/>
  <c r="R1428" i="2"/>
  <c r="R1429" i="2"/>
  <c r="R1430" i="2"/>
  <c r="R1431" i="2"/>
  <c r="R1432" i="2"/>
  <c r="R1433" i="2"/>
  <c r="R1434" i="2"/>
  <c r="R1435" i="2"/>
  <c r="R1436" i="2"/>
  <c r="R1437" i="2"/>
  <c r="R1438" i="2"/>
  <c r="R1439" i="2"/>
  <c r="R1440" i="2"/>
  <c r="R1441" i="2"/>
  <c r="R1442" i="2"/>
  <c r="R1443" i="2"/>
  <c r="R1444" i="2"/>
  <c r="R1445" i="2"/>
  <c r="R1446" i="2"/>
  <c r="R1447" i="2"/>
  <c r="R1448" i="2"/>
  <c r="R1449" i="2"/>
  <c r="R1450" i="2"/>
  <c r="R1451" i="2"/>
  <c r="R1452" i="2"/>
  <c r="R1453" i="2"/>
  <c r="R1454" i="2"/>
  <c r="R1455" i="2"/>
  <c r="R1456" i="2"/>
  <c r="R1457" i="2"/>
  <c r="R1458" i="2"/>
  <c r="R1459" i="2"/>
  <c r="R1460" i="2"/>
  <c r="R1461" i="2"/>
  <c r="R1462" i="2"/>
  <c r="R1463" i="2"/>
  <c r="R1464" i="2"/>
  <c r="R1465" i="2"/>
  <c r="R1466" i="2"/>
  <c r="R1467" i="2"/>
  <c r="R1468" i="2"/>
  <c r="R1469" i="2"/>
  <c r="R1470" i="2"/>
  <c r="R1471" i="2"/>
  <c r="R1472" i="2"/>
  <c r="R1473" i="2"/>
  <c r="R1474" i="2"/>
  <c r="R1475" i="2"/>
  <c r="R1476" i="2"/>
  <c r="R1477" i="2"/>
  <c r="R1478" i="2"/>
  <c r="R1479" i="2"/>
  <c r="R1480" i="2"/>
  <c r="R1481" i="2"/>
  <c r="R1482" i="2"/>
  <c r="R1483" i="2"/>
  <c r="R1484" i="2"/>
  <c r="R1485" i="2"/>
  <c r="R1486" i="2"/>
  <c r="R1487" i="2"/>
  <c r="R1488" i="2"/>
  <c r="R1489" i="2"/>
  <c r="R1490" i="2"/>
  <c r="R1491" i="2"/>
  <c r="R1492" i="2"/>
  <c r="R1493" i="2"/>
  <c r="R1494" i="2"/>
  <c r="R1495" i="2"/>
  <c r="R1496" i="2"/>
  <c r="R1497" i="2"/>
  <c r="R1498" i="2"/>
  <c r="R1499" i="2"/>
  <c r="R1500" i="2"/>
  <c r="R1501" i="2"/>
  <c r="R1502" i="2"/>
  <c r="R1503" i="2"/>
  <c r="R1504" i="2"/>
  <c r="R1505" i="2"/>
  <c r="R1506" i="2"/>
  <c r="R1507" i="2"/>
  <c r="R1508" i="2"/>
  <c r="R1509" i="2"/>
  <c r="R1510" i="2"/>
  <c r="R1511" i="2"/>
  <c r="R1512" i="2"/>
  <c r="R1513" i="2"/>
  <c r="R1514" i="2"/>
  <c r="R1515" i="2"/>
  <c r="R1516" i="2"/>
  <c r="R1517" i="2"/>
  <c r="R1518" i="2"/>
  <c r="R1519" i="2"/>
  <c r="R1520" i="2"/>
  <c r="R1521" i="2"/>
  <c r="R1522" i="2"/>
  <c r="R1523" i="2"/>
  <c r="R1524" i="2"/>
  <c r="R1525" i="2"/>
  <c r="R1526" i="2"/>
  <c r="R1527" i="2"/>
  <c r="R1528" i="2"/>
  <c r="R1529" i="2"/>
  <c r="R1530" i="2"/>
  <c r="R1531" i="2"/>
  <c r="R1532" i="2"/>
  <c r="R1533" i="2"/>
  <c r="R1534" i="2"/>
  <c r="R1535" i="2"/>
  <c r="R1536" i="2"/>
  <c r="R1537" i="2"/>
  <c r="R1538" i="2"/>
  <c r="R1539" i="2"/>
  <c r="R1540" i="2"/>
  <c r="R1541" i="2"/>
  <c r="R1542" i="2"/>
  <c r="R1543" i="2"/>
  <c r="R1544" i="2"/>
  <c r="R1545" i="2"/>
  <c r="R1546" i="2"/>
  <c r="R1547" i="2"/>
  <c r="R1548" i="2"/>
  <c r="R1549" i="2"/>
  <c r="R1550" i="2"/>
  <c r="R1551" i="2"/>
  <c r="R1552" i="2"/>
  <c r="R1553" i="2"/>
  <c r="R1554" i="2"/>
  <c r="R1555" i="2"/>
  <c r="R1556" i="2"/>
  <c r="R1557" i="2"/>
  <c r="R1558" i="2"/>
  <c r="R1559" i="2"/>
  <c r="R1560" i="2"/>
  <c r="R1561" i="2"/>
  <c r="R1562" i="2"/>
  <c r="R1563" i="2"/>
  <c r="R1564" i="2"/>
  <c r="R1565" i="2"/>
  <c r="R1566" i="2"/>
  <c r="R1567" i="2"/>
  <c r="R1568" i="2"/>
  <c r="R1569" i="2"/>
  <c r="R1570" i="2"/>
  <c r="R1571" i="2"/>
  <c r="R1572" i="2"/>
  <c r="R1573" i="2"/>
  <c r="R1574" i="2"/>
  <c r="R1575" i="2"/>
  <c r="R1576" i="2"/>
  <c r="R1577" i="2"/>
  <c r="R1578" i="2"/>
  <c r="R1579" i="2"/>
  <c r="R1580" i="2"/>
  <c r="R1581" i="2"/>
  <c r="R1582" i="2"/>
  <c r="R1583" i="2"/>
  <c r="R1584" i="2"/>
  <c r="R1585" i="2"/>
  <c r="R1586" i="2"/>
  <c r="R1587" i="2"/>
  <c r="R1588" i="2"/>
  <c r="R1589" i="2"/>
  <c r="R1590" i="2"/>
  <c r="R1591" i="2"/>
  <c r="R1592" i="2"/>
  <c r="R1593" i="2"/>
  <c r="R1594" i="2"/>
  <c r="R1595" i="2"/>
  <c r="R1596" i="2"/>
  <c r="R1597" i="2"/>
  <c r="R1598" i="2"/>
  <c r="R1599" i="2"/>
  <c r="R1600" i="2"/>
  <c r="R1601" i="2"/>
  <c r="R1602" i="2"/>
  <c r="R1603" i="2"/>
  <c r="R1604" i="2"/>
  <c r="R1605" i="2"/>
  <c r="R1606" i="2"/>
  <c r="R1607" i="2"/>
  <c r="R1608" i="2"/>
  <c r="R1609" i="2"/>
  <c r="R1610" i="2"/>
  <c r="R1611" i="2"/>
  <c r="R1612" i="2"/>
  <c r="R1613" i="2"/>
  <c r="R1614" i="2"/>
  <c r="R1615" i="2"/>
  <c r="R1616" i="2"/>
  <c r="R1617" i="2"/>
  <c r="R1618" i="2"/>
  <c r="R1619" i="2"/>
  <c r="R1620" i="2"/>
  <c r="R1621" i="2"/>
  <c r="R1622" i="2"/>
  <c r="R1623" i="2"/>
  <c r="R1624" i="2"/>
  <c r="R1625" i="2"/>
  <c r="R1626" i="2"/>
  <c r="R1627" i="2"/>
  <c r="R1628" i="2"/>
  <c r="R1629" i="2"/>
  <c r="R1630" i="2"/>
  <c r="R1631" i="2"/>
  <c r="R1632" i="2"/>
  <c r="R1633" i="2"/>
  <c r="R1634" i="2"/>
  <c r="R1635" i="2"/>
  <c r="R1636" i="2"/>
  <c r="R1637" i="2"/>
  <c r="R1638" i="2"/>
  <c r="R1639" i="2"/>
  <c r="R1640" i="2"/>
  <c r="R1641" i="2"/>
  <c r="R1642" i="2"/>
  <c r="R1643" i="2"/>
  <c r="R1644" i="2"/>
  <c r="R1645" i="2"/>
  <c r="R1646" i="2"/>
  <c r="R1647" i="2"/>
  <c r="R1648" i="2"/>
  <c r="R1649" i="2"/>
  <c r="R1650" i="2"/>
  <c r="R1651" i="2"/>
  <c r="R1652" i="2"/>
  <c r="R1653" i="2"/>
  <c r="R1654" i="2"/>
  <c r="R1655" i="2"/>
  <c r="R1656" i="2"/>
  <c r="R1657" i="2"/>
  <c r="R1658" i="2"/>
  <c r="R1659" i="2"/>
  <c r="R1660" i="2"/>
  <c r="R1661" i="2"/>
  <c r="R1662" i="2"/>
  <c r="R1663" i="2"/>
  <c r="R1664" i="2"/>
  <c r="R1665" i="2"/>
  <c r="R1666" i="2"/>
  <c r="R1667" i="2"/>
  <c r="R1668" i="2"/>
  <c r="R1669" i="2"/>
  <c r="R1670" i="2"/>
  <c r="R1671" i="2"/>
  <c r="R1672" i="2"/>
  <c r="R1673" i="2"/>
  <c r="R1674" i="2"/>
  <c r="R1675" i="2"/>
  <c r="R1676" i="2"/>
  <c r="R1677" i="2"/>
  <c r="R1678" i="2"/>
  <c r="R1679" i="2"/>
  <c r="R1680" i="2"/>
  <c r="R1681" i="2"/>
  <c r="R1682" i="2"/>
  <c r="R1683" i="2"/>
  <c r="R1684" i="2"/>
  <c r="R1685" i="2"/>
  <c r="R1686" i="2"/>
  <c r="R1687" i="2"/>
  <c r="R1688" i="2"/>
  <c r="R1689" i="2"/>
  <c r="R1690" i="2"/>
  <c r="R1691" i="2"/>
  <c r="R1692" i="2"/>
  <c r="R1693" i="2"/>
  <c r="R1694" i="2"/>
  <c r="R1695" i="2"/>
  <c r="R1696" i="2"/>
  <c r="R1697" i="2"/>
  <c r="R1698" i="2"/>
  <c r="R1699" i="2"/>
  <c r="R1700" i="2"/>
  <c r="R1701" i="2"/>
  <c r="R1702" i="2"/>
  <c r="R1703" i="2"/>
  <c r="R1704" i="2"/>
  <c r="R1705" i="2"/>
  <c r="R1706" i="2"/>
  <c r="R1707" i="2"/>
  <c r="R1708" i="2"/>
  <c r="R1709" i="2"/>
  <c r="R1710" i="2"/>
  <c r="R1711" i="2"/>
  <c r="R1712" i="2"/>
  <c r="R1713" i="2"/>
  <c r="R1714" i="2"/>
  <c r="R1715" i="2"/>
  <c r="R1716" i="2"/>
  <c r="R1717" i="2"/>
  <c r="R1718" i="2"/>
  <c r="R1719" i="2"/>
  <c r="R1720" i="2"/>
  <c r="R1721" i="2"/>
  <c r="R1722" i="2"/>
  <c r="R1723" i="2"/>
  <c r="R1724" i="2"/>
  <c r="R1725" i="2"/>
  <c r="R1726" i="2"/>
  <c r="R1727" i="2"/>
  <c r="R1728" i="2"/>
  <c r="R1729" i="2"/>
  <c r="R1730" i="2"/>
  <c r="R1731" i="2"/>
  <c r="R1732" i="2"/>
  <c r="R1733" i="2"/>
  <c r="R1734" i="2"/>
  <c r="R1735" i="2"/>
  <c r="R1736" i="2"/>
  <c r="R1737" i="2"/>
  <c r="R1738" i="2"/>
  <c r="R1739" i="2"/>
  <c r="R1740" i="2"/>
  <c r="R1741" i="2"/>
  <c r="R1742" i="2"/>
  <c r="R1743" i="2"/>
  <c r="R1744" i="2"/>
  <c r="R1745" i="2"/>
  <c r="R1746" i="2"/>
  <c r="R1747" i="2"/>
  <c r="R1748" i="2"/>
  <c r="R1749" i="2"/>
  <c r="R1750" i="2"/>
  <c r="R1751" i="2"/>
  <c r="R1752" i="2"/>
  <c r="R1753" i="2"/>
  <c r="R1754" i="2"/>
  <c r="R1755" i="2"/>
  <c r="R1756" i="2"/>
  <c r="R1757" i="2"/>
  <c r="R1758" i="2"/>
  <c r="R1759" i="2"/>
  <c r="R1760" i="2"/>
  <c r="R1761" i="2"/>
  <c r="R1762" i="2"/>
  <c r="R1763" i="2"/>
  <c r="R1764" i="2"/>
  <c r="R1765" i="2"/>
  <c r="R1766" i="2"/>
  <c r="R1767" i="2"/>
  <c r="R1768" i="2"/>
  <c r="R1769" i="2"/>
  <c r="R1770" i="2"/>
  <c r="R1771" i="2"/>
  <c r="R1772" i="2"/>
  <c r="R1773" i="2"/>
  <c r="R1774" i="2"/>
  <c r="R1775" i="2"/>
  <c r="R1776" i="2"/>
  <c r="R1777" i="2"/>
  <c r="R1778" i="2"/>
  <c r="R1779" i="2"/>
  <c r="R1780" i="2"/>
  <c r="R1781" i="2"/>
  <c r="R1782" i="2"/>
  <c r="R1783" i="2"/>
  <c r="R1784" i="2"/>
  <c r="R1785" i="2"/>
  <c r="R1786" i="2"/>
  <c r="R1787" i="2"/>
  <c r="R1788" i="2"/>
  <c r="R1789" i="2"/>
  <c r="R1790" i="2"/>
  <c r="R1791" i="2"/>
  <c r="R1792" i="2"/>
  <c r="R1793" i="2"/>
  <c r="R1794" i="2"/>
  <c r="R1795" i="2"/>
  <c r="R1796" i="2"/>
  <c r="R1797" i="2"/>
  <c r="R1798" i="2"/>
  <c r="R1799" i="2"/>
  <c r="R1800" i="2"/>
  <c r="R1801" i="2"/>
  <c r="R1802" i="2"/>
  <c r="R1803" i="2"/>
  <c r="R1804" i="2"/>
  <c r="R1805" i="2"/>
  <c r="R1806" i="2"/>
  <c r="R1807" i="2"/>
  <c r="R1808" i="2"/>
  <c r="R1809" i="2"/>
  <c r="R1810" i="2"/>
  <c r="R1811" i="2"/>
  <c r="R1812" i="2"/>
  <c r="R1813" i="2"/>
  <c r="R1814" i="2"/>
  <c r="R1815" i="2"/>
  <c r="R1816" i="2"/>
  <c r="R1817" i="2"/>
  <c r="R1818" i="2"/>
  <c r="R1819" i="2"/>
  <c r="R1820" i="2"/>
  <c r="R1821" i="2"/>
  <c r="R1822" i="2"/>
  <c r="R1823" i="2"/>
  <c r="R1824" i="2"/>
  <c r="R1825" i="2"/>
  <c r="R1826" i="2"/>
  <c r="R1827" i="2"/>
  <c r="R1828" i="2"/>
  <c r="R1829" i="2"/>
  <c r="R1830" i="2"/>
  <c r="R1831" i="2"/>
  <c r="R1832" i="2"/>
  <c r="R1833" i="2"/>
  <c r="R1834" i="2"/>
  <c r="R1835" i="2"/>
  <c r="R1836" i="2"/>
  <c r="R1837" i="2"/>
  <c r="R1838" i="2"/>
  <c r="R1839" i="2"/>
  <c r="R1840" i="2"/>
  <c r="R1841" i="2"/>
  <c r="R1842" i="2"/>
  <c r="R1843" i="2"/>
  <c r="R1844" i="2"/>
  <c r="R1845" i="2"/>
  <c r="R1846" i="2"/>
  <c r="R1847" i="2"/>
  <c r="R1848" i="2"/>
  <c r="R1849" i="2"/>
  <c r="R1850" i="2"/>
  <c r="R1851" i="2"/>
  <c r="R1852" i="2"/>
  <c r="R1853" i="2"/>
  <c r="R1854" i="2"/>
  <c r="R1855" i="2"/>
  <c r="R1856" i="2"/>
  <c r="R1857" i="2"/>
  <c r="R1858" i="2"/>
  <c r="R1859" i="2"/>
  <c r="R1860" i="2"/>
  <c r="R1861" i="2"/>
  <c r="R1862" i="2"/>
  <c r="R1863" i="2"/>
  <c r="R1864" i="2"/>
  <c r="R1865" i="2"/>
  <c r="R1866" i="2"/>
  <c r="R1867" i="2"/>
  <c r="R1868" i="2"/>
  <c r="R1869" i="2"/>
  <c r="R1870" i="2"/>
  <c r="R1871" i="2"/>
  <c r="R1872" i="2"/>
  <c r="R1873" i="2"/>
  <c r="R1874" i="2"/>
  <c r="R1875" i="2"/>
  <c r="R1876" i="2"/>
  <c r="R1877" i="2"/>
  <c r="R1878" i="2"/>
  <c r="R1879" i="2"/>
  <c r="R1880" i="2"/>
  <c r="R1881" i="2"/>
  <c r="R1882" i="2"/>
  <c r="R1883" i="2"/>
  <c r="R1884" i="2"/>
  <c r="R1885" i="2"/>
  <c r="R1886" i="2"/>
  <c r="R1887" i="2"/>
  <c r="R1888" i="2"/>
  <c r="R1889" i="2"/>
  <c r="R1890" i="2"/>
  <c r="R1891" i="2"/>
  <c r="R1892" i="2"/>
  <c r="R1893" i="2"/>
  <c r="R1894" i="2"/>
  <c r="R1895" i="2"/>
  <c r="R1896" i="2"/>
  <c r="R1897" i="2"/>
  <c r="R1898" i="2"/>
  <c r="R1899" i="2"/>
  <c r="R1900" i="2"/>
  <c r="R1901" i="2"/>
  <c r="R1902" i="2"/>
  <c r="R1903" i="2"/>
  <c r="R1904" i="2"/>
  <c r="R1905" i="2"/>
  <c r="R1906" i="2"/>
  <c r="R1907" i="2"/>
  <c r="R1908" i="2"/>
  <c r="R1909" i="2"/>
  <c r="R1910" i="2"/>
  <c r="R1911" i="2"/>
  <c r="R1912" i="2"/>
  <c r="R1913" i="2"/>
  <c r="R1914" i="2"/>
  <c r="R1915" i="2"/>
  <c r="R1916" i="2"/>
  <c r="R1917" i="2"/>
  <c r="R1918" i="2"/>
  <c r="R1919" i="2"/>
  <c r="R1920" i="2"/>
  <c r="R1921" i="2"/>
  <c r="R1922" i="2"/>
  <c r="R1923" i="2"/>
  <c r="R1924" i="2"/>
  <c r="R1925" i="2"/>
  <c r="R1926" i="2"/>
  <c r="R1927" i="2"/>
  <c r="R1928" i="2"/>
  <c r="R1929" i="2"/>
  <c r="R1930" i="2"/>
  <c r="R1931" i="2"/>
  <c r="R1932" i="2"/>
  <c r="R1933" i="2"/>
  <c r="R1934" i="2"/>
  <c r="R1935" i="2"/>
  <c r="R1936" i="2"/>
  <c r="R1937" i="2"/>
  <c r="R1938" i="2"/>
  <c r="R1939" i="2"/>
  <c r="R1940" i="2"/>
  <c r="R1941" i="2"/>
  <c r="R1942" i="2"/>
  <c r="R1943" i="2"/>
  <c r="R1944" i="2"/>
  <c r="R1945" i="2"/>
  <c r="R1946" i="2"/>
  <c r="R1947" i="2"/>
  <c r="R1948" i="2"/>
  <c r="R1949" i="2"/>
  <c r="R1950" i="2"/>
  <c r="R1951" i="2"/>
  <c r="R1952" i="2"/>
  <c r="R1953" i="2"/>
  <c r="R1954" i="2"/>
  <c r="R1955" i="2"/>
  <c r="R1956" i="2"/>
  <c r="R1957" i="2"/>
  <c r="R1958" i="2"/>
  <c r="R1959" i="2"/>
  <c r="R1960" i="2"/>
  <c r="R1961" i="2"/>
  <c r="R1962" i="2"/>
  <c r="R1963" i="2"/>
  <c r="R1964" i="2"/>
  <c r="R1965" i="2"/>
  <c r="R1966" i="2"/>
  <c r="R1967" i="2"/>
  <c r="R1968" i="2"/>
  <c r="R1969" i="2"/>
  <c r="R1970" i="2"/>
  <c r="R1971" i="2"/>
  <c r="R1972" i="2"/>
  <c r="R1973" i="2"/>
  <c r="R1974" i="2"/>
  <c r="R1975" i="2"/>
  <c r="R1976" i="2"/>
  <c r="R1977" i="2"/>
  <c r="R1978" i="2"/>
  <c r="R1979" i="2"/>
  <c r="R1980" i="2"/>
  <c r="R1981" i="2"/>
  <c r="R1982" i="2"/>
  <c r="R1983" i="2"/>
  <c r="R1984" i="2"/>
  <c r="R1985" i="2"/>
  <c r="R1986" i="2"/>
  <c r="R1987" i="2"/>
  <c r="R1988" i="2"/>
  <c r="R1989" i="2"/>
  <c r="R1990" i="2"/>
  <c r="R1991" i="2"/>
  <c r="R1992" i="2"/>
  <c r="R1993" i="2"/>
  <c r="R1994" i="2"/>
  <c r="R1995" i="2"/>
  <c r="R1996" i="2"/>
  <c r="R1997" i="2"/>
  <c r="R1998" i="2"/>
  <c r="R1999" i="2"/>
  <c r="R2000" i="2"/>
  <c r="R2001" i="2"/>
  <c r="R2002" i="2"/>
  <c r="R2003" i="2"/>
  <c r="R2004" i="2"/>
  <c r="R2005" i="2"/>
  <c r="R2006" i="2"/>
  <c r="R2007" i="2"/>
  <c r="R2008" i="2"/>
  <c r="R2009" i="2"/>
  <c r="R2010" i="2"/>
  <c r="R2011" i="2"/>
  <c r="R2012" i="2"/>
  <c r="R2013" i="2"/>
  <c r="R2014" i="2"/>
  <c r="R2015" i="2"/>
  <c r="R2016" i="2"/>
  <c r="R2017" i="2"/>
  <c r="R2018" i="2"/>
  <c r="R2019" i="2"/>
  <c r="R2020" i="2"/>
  <c r="R2021" i="2"/>
  <c r="R2022" i="2"/>
  <c r="R2023" i="2"/>
  <c r="R2024" i="2"/>
  <c r="R2025" i="2"/>
  <c r="R2026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301" i="2"/>
  <c r="S302" i="2"/>
  <c r="S303" i="2"/>
  <c r="S304" i="2"/>
  <c r="S305" i="2"/>
  <c r="S306" i="2"/>
  <c r="S307" i="2"/>
  <c r="S308" i="2"/>
  <c r="S309" i="2"/>
  <c r="S310" i="2"/>
  <c r="S311" i="2"/>
  <c r="S312" i="2"/>
  <c r="S313" i="2"/>
  <c r="S314" i="2"/>
  <c r="S315" i="2"/>
  <c r="S316" i="2"/>
  <c r="S317" i="2"/>
  <c r="S318" i="2"/>
  <c r="S319" i="2"/>
  <c r="S320" i="2"/>
  <c r="S321" i="2"/>
  <c r="S322" i="2"/>
  <c r="S323" i="2"/>
  <c r="S324" i="2"/>
  <c r="S325" i="2"/>
  <c r="S326" i="2"/>
  <c r="S327" i="2"/>
  <c r="S328" i="2"/>
  <c r="S329" i="2"/>
  <c r="S330" i="2"/>
  <c r="S331" i="2"/>
  <c r="S332" i="2"/>
  <c r="S333" i="2"/>
  <c r="S334" i="2"/>
  <c r="S335" i="2"/>
  <c r="S336" i="2"/>
  <c r="S337" i="2"/>
  <c r="S338" i="2"/>
  <c r="S339" i="2"/>
  <c r="S340" i="2"/>
  <c r="S341" i="2"/>
  <c r="S342" i="2"/>
  <c r="S343" i="2"/>
  <c r="S344" i="2"/>
  <c r="S345" i="2"/>
  <c r="S346" i="2"/>
  <c r="S347" i="2"/>
  <c r="S348" i="2"/>
  <c r="S349" i="2"/>
  <c r="S350" i="2"/>
  <c r="S351" i="2"/>
  <c r="S352" i="2"/>
  <c r="S353" i="2"/>
  <c r="S354" i="2"/>
  <c r="S355" i="2"/>
  <c r="S356" i="2"/>
  <c r="S357" i="2"/>
  <c r="S358" i="2"/>
  <c r="S359" i="2"/>
  <c r="S360" i="2"/>
  <c r="S361" i="2"/>
  <c r="S362" i="2"/>
  <c r="S363" i="2"/>
  <c r="S364" i="2"/>
  <c r="S365" i="2"/>
  <c r="S366" i="2"/>
  <c r="S367" i="2"/>
  <c r="S368" i="2"/>
  <c r="S369" i="2"/>
  <c r="S370" i="2"/>
  <c r="S371" i="2"/>
  <c r="S372" i="2"/>
  <c r="S373" i="2"/>
  <c r="S374" i="2"/>
  <c r="S375" i="2"/>
  <c r="S376" i="2"/>
  <c r="S377" i="2"/>
  <c r="S378" i="2"/>
  <c r="S379" i="2"/>
  <c r="S380" i="2"/>
  <c r="S381" i="2"/>
  <c r="S382" i="2"/>
  <c r="S383" i="2"/>
  <c r="S384" i="2"/>
  <c r="S385" i="2"/>
  <c r="S386" i="2"/>
  <c r="S387" i="2"/>
  <c r="S388" i="2"/>
  <c r="S389" i="2"/>
  <c r="S390" i="2"/>
  <c r="S391" i="2"/>
  <c r="S392" i="2"/>
  <c r="S393" i="2"/>
  <c r="S394" i="2"/>
  <c r="S395" i="2"/>
  <c r="S396" i="2"/>
  <c r="S397" i="2"/>
  <c r="S398" i="2"/>
  <c r="S399" i="2"/>
  <c r="S400" i="2"/>
  <c r="S401" i="2"/>
  <c r="S402" i="2"/>
  <c r="S403" i="2"/>
  <c r="S404" i="2"/>
  <c r="S405" i="2"/>
  <c r="S406" i="2"/>
  <c r="S407" i="2"/>
  <c r="S408" i="2"/>
  <c r="S409" i="2"/>
  <c r="S410" i="2"/>
  <c r="S411" i="2"/>
  <c r="S412" i="2"/>
  <c r="S413" i="2"/>
  <c r="S414" i="2"/>
  <c r="S415" i="2"/>
  <c r="S416" i="2"/>
  <c r="S417" i="2"/>
  <c r="S418" i="2"/>
  <c r="S419" i="2"/>
  <c r="S420" i="2"/>
  <c r="S421" i="2"/>
  <c r="S422" i="2"/>
  <c r="S423" i="2"/>
  <c r="S424" i="2"/>
  <c r="S425" i="2"/>
  <c r="S426" i="2"/>
  <c r="S427" i="2"/>
  <c r="S428" i="2"/>
  <c r="S429" i="2"/>
  <c r="S430" i="2"/>
  <c r="S431" i="2"/>
  <c r="S432" i="2"/>
  <c r="S433" i="2"/>
  <c r="S434" i="2"/>
  <c r="S435" i="2"/>
  <c r="S436" i="2"/>
  <c r="S437" i="2"/>
  <c r="S438" i="2"/>
  <c r="S439" i="2"/>
  <c r="S440" i="2"/>
  <c r="S441" i="2"/>
  <c r="S442" i="2"/>
  <c r="S443" i="2"/>
  <c r="S444" i="2"/>
  <c r="S445" i="2"/>
  <c r="S446" i="2"/>
  <c r="S447" i="2"/>
  <c r="S448" i="2"/>
  <c r="S449" i="2"/>
  <c r="S450" i="2"/>
  <c r="S451" i="2"/>
  <c r="S452" i="2"/>
  <c r="S453" i="2"/>
  <c r="S454" i="2"/>
  <c r="S455" i="2"/>
  <c r="S456" i="2"/>
  <c r="S457" i="2"/>
  <c r="S458" i="2"/>
  <c r="S459" i="2"/>
  <c r="S460" i="2"/>
  <c r="S461" i="2"/>
  <c r="S462" i="2"/>
  <c r="S463" i="2"/>
  <c r="S464" i="2"/>
  <c r="S465" i="2"/>
  <c r="S466" i="2"/>
  <c r="S467" i="2"/>
  <c r="S468" i="2"/>
  <c r="S469" i="2"/>
  <c r="S470" i="2"/>
  <c r="S471" i="2"/>
  <c r="S472" i="2"/>
  <c r="S473" i="2"/>
  <c r="S474" i="2"/>
  <c r="S475" i="2"/>
  <c r="S476" i="2"/>
  <c r="S477" i="2"/>
  <c r="S478" i="2"/>
  <c r="S479" i="2"/>
  <c r="S480" i="2"/>
  <c r="S481" i="2"/>
  <c r="S482" i="2"/>
  <c r="S483" i="2"/>
  <c r="S484" i="2"/>
  <c r="S485" i="2"/>
  <c r="S486" i="2"/>
  <c r="S487" i="2"/>
  <c r="S488" i="2"/>
  <c r="S489" i="2"/>
  <c r="S490" i="2"/>
  <c r="S491" i="2"/>
  <c r="S492" i="2"/>
  <c r="S493" i="2"/>
  <c r="S494" i="2"/>
  <c r="S495" i="2"/>
  <c r="S496" i="2"/>
  <c r="S497" i="2"/>
  <c r="S498" i="2"/>
  <c r="S499" i="2"/>
  <c r="S500" i="2"/>
  <c r="S501" i="2"/>
  <c r="S502" i="2"/>
  <c r="S503" i="2"/>
  <c r="S504" i="2"/>
  <c r="S505" i="2"/>
  <c r="S506" i="2"/>
  <c r="S507" i="2"/>
  <c r="S508" i="2"/>
  <c r="S509" i="2"/>
  <c r="S510" i="2"/>
  <c r="S511" i="2"/>
  <c r="S512" i="2"/>
  <c r="S513" i="2"/>
  <c r="S514" i="2"/>
  <c r="S515" i="2"/>
  <c r="S516" i="2"/>
  <c r="S517" i="2"/>
  <c r="S518" i="2"/>
  <c r="S519" i="2"/>
  <c r="S520" i="2"/>
  <c r="S521" i="2"/>
  <c r="S522" i="2"/>
  <c r="S523" i="2"/>
  <c r="S524" i="2"/>
  <c r="S525" i="2"/>
  <c r="S526" i="2"/>
  <c r="S527" i="2"/>
  <c r="S528" i="2"/>
  <c r="S529" i="2"/>
  <c r="S530" i="2"/>
  <c r="S531" i="2"/>
  <c r="S532" i="2"/>
  <c r="S533" i="2"/>
  <c r="S534" i="2"/>
  <c r="S535" i="2"/>
  <c r="S536" i="2"/>
  <c r="S537" i="2"/>
  <c r="S538" i="2"/>
  <c r="S539" i="2"/>
  <c r="S540" i="2"/>
  <c r="S541" i="2"/>
  <c r="S542" i="2"/>
  <c r="S543" i="2"/>
  <c r="S544" i="2"/>
  <c r="S545" i="2"/>
  <c r="S546" i="2"/>
  <c r="S547" i="2"/>
  <c r="S548" i="2"/>
  <c r="S549" i="2"/>
  <c r="S550" i="2"/>
  <c r="S551" i="2"/>
  <c r="S552" i="2"/>
  <c r="S553" i="2"/>
  <c r="S554" i="2"/>
  <c r="S555" i="2"/>
  <c r="S556" i="2"/>
  <c r="S557" i="2"/>
  <c r="S558" i="2"/>
  <c r="S559" i="2"/>
  <c r="S560" i="2"/>
  <c r="S561" i="2"/>
  <c r="S562" i="2"/>
  <c r="S563" i="2"/>
  <c r="S564" i="2"/>
  <c r="S565" i="2"/>
  <c r="S566" i="2"/>
  <c r="S567" i="2"/>
  <c r="S568" i="2"/>
  <c r="S569" i="2"/>
  <c r="S570" i="2"/>
  <c r="S571" i="2"/>
  <c r="S572" i="2"/>
  <c r="S573" i="2"/>
  <c r="S574" i="2"/>
  <c r="S575" i="2"/>
  <c r="S576" i="2"/>
  <c r="S577" i="2"/>
  <c r="S578" i="2"/>
  <c r="S579" i="2"/>
  <c r="S580" i="2"/>
  <c r="S581" i="2"/>
  <c r="S582" i="2"/>
  <c r="S583" i="2"/>
  <c r="S584" i="2"/>
  <c r="S585" i="2"/>
  <c r="S586" i="2"/>
  <c r="S587" i="2"/>
  <c r="S588" i="2"/>
  <c r="S589" i="2"/>
  <c r="S590" i="2"/>
  <c r="S591" i="2"/>
  <c r="S592" i="2"/>
  <c r="S593" i="2"/>
  <c r="S594" i="2"/>
  <c r="S595" i="2"/>
  <c r="S596" i="2"/>
  <c r="S597" i="2"/>
  <c r="S598" i="2"/>
  <c r="S599" i="2"/>
  <c r="S600" i="2"/>
  <c r="S601" i="2"/>
  <c r="S602" i="2"/>
  <c r="S603" i="2"/>
  <c r="S604" i="2"/>
  <c r="S605" i="2"/>
  <c r="S606" i="2"/>
  <c r="S607" i="2"/>
  <c r="S608" i="2"/>
  <c r="S609" i="2"/>
  <c r="S610" i="2"/>
  <c r="S611" i="2"/>
  <c r="S612" i="2"/>
  <c r="S613" i="2"/>
  <c r="S614" i="2"/>
  <c r="S615" i="2"/>
  <c r="S616" i="2"/>
  <c r="S617" i="2"/>
  <c r="S618" i="2"/>
  <c r="S619" i="2"/>
  <c r="S620" i="2"/>
  <c r="S621" i="2"/>
  <c r="S622" i="2"/>
  <c r="S623" i="2"/>
  <c r="S624" i="2"/>
  <c r="S625" i="2"/>
  <c r="S626" i="2"/>
  <c r="S627" i="2"/>
  <c r="S628" i="2"/>
  <c r="S629" i="2"/>
  <c r="S630" i="2"/>
  <c r="S631" i="2"/>
  <c r="S632" i="2"/>
  <c r="S633" i="2"/>
  <c r="S634" i="2"/>
  <c r="S635" i="2"/>
  <c r="S636" i="2"/>
  <c r="S637" i="2"/>
  <c r="S638" i="2"/>
  <c r="S639" i="2"/>
  <c r="S640" i="2"/>
  <c r="S641" i="2"/>
  <c r="S642" i="2"/>
  <c r="S643" i="2"/>
  <c r="S644" i="2"/>
  <c r="S645" i="2"/>
  <c r="S646" i="2"/>
  <c r="S647" i="2"/>
  <c r="S648" i="2"/>
  <c r="S649" i="2"/>
  <c r="S650" i="2"/>
  <c r="S651" i="2"/>
  <c r="S652" i="2"/>
  <c r="S653" i="2"/>
  <c r="S654" i="2"/>
  <c r="S655" i="2"/>
  <c r="S656" i="2"/>
  <c r="S657" i="2"/>
  <c r="S658" i="2"/>
  <c r="S659" i="2"/>
  <c r="S660" i="2"/>
  <c r="S661" i="2"/>
  <c r="S662" i="2"/>
  <c r="S663" i="2"/>
  <c r="S664" i="2"/>
  <c r="S665" i="2"/>
  <c r="S666" i="2"/>
  <c r="S667" i="2"/>
  <c r="S668" i="2"/>
  <c r="S669" i="2"/>
  <c r="S670" i="2"/>
  <c r="S671" i="2"/>
  <c r="S672" i="2"/>
  <c r="S673" i="2"/>
  <c r="S674" i="2"/>
  <c r="S675" i="2"/>
  <c r="S676" i="2"/>
  <c r="S677" i="2"/>
  <c r="S678" i="2"/>
  <c r="S679" i="2"/>
  <c r="S680" i="2"/>
  <c r="S681" i="2"/>
  <c r="S682" i="2"/>
  <c r="S683" i="2"/>
  <c r="S684" i="2"/>
  <c r="S685" i="2"/>
  <c r="S686" i="2"/>
  <c r="S687" i="2"/>
  <c r="S688" i="2"/>
  <c r="S689" i="2"/>
  <c r="S690" i="2"/>
  <c r="S691" i="2"/>
  <c r="S692" i="2"/>
  <c r="S693" i="2"/>
  <c r="S694" i="2"/>
  <c r="S695" i="2"/>
  <c r="S696" i="2"/>
  <c r="S697" i="2"/>
  <c r="S698" i="2"/>
  <c r="S699" i="2"/>
  <c r="S700" i="2"/>
  <c r="S701" i="2"/>
  <c r="S702" i="2"/>
  <c r="S703" i="2"/>
  <c r="S704" i="2"/>
  <c r="S705" i="2"/>
  <c r="S706" i="2"/>
  <c r="S707" i="2"/>
  <c r="S708" i="2"/>
  <c r="S709" i="2"/>
  <c r="S710" i="2"/>
  <c r="S711" i="2"/>
  <c r="S712" i="2"/>
  <c r="S713" i="2"/>
  <c r="S714" i="2"/>
  <c r="S715" i="2"/>
  <c r="S716" i="2"/>
  <c r="S717" i="2"/>
  <c r="S718" i="2"/>
  <c r="S719" i="2"/>
  <c r="S720" i="2"/>
  <c r="S721" i="2"/>
  <c r="S722" i="2"/>
  <c r="S723" i="2"/>
  <c r="S724" i="2"/>
  <c r="S725" i="2"/>
  <c r="S726" i="2"/>
  <c r="S727" i="2"/>
  <c r="S728" i="2"/>
  <c r="S729" i="2"/>
  <c r="S730" i="2"/>
  <c r="S731" i="2"/>
  <c r="S732" i="2"/>
  <c r="S733" i="2"/>
  <c r="S734" i="2"/>
  <c r="S735" i="2"/>
  <c r="S736" i="2"/>
  <c r="S737" i="2"/>
  <c r="S738" i="2"/>
  <c r="S739" i="2"/>
  <c r="S740" i="2"/>
  <c r="S741" i="2"/>
  <c r="S742" i="2"/>
  <c r="S743" i="2"/>
  <c r="S744" i="2"/>
  <c r="S745" i="2"/>
  <c r="S746" i="2"/>
  <c r="S747" i="2"/>
  <c r="S748" i="2"/>
  <c r="S749" i="2"/>
  <c r="S750" i="2"/>
  <c r="S751" i="2"/>
  <c r="S752" i="2"/>
  <c r="S753" i="2"/>
  <c r="S754" i="2"/>
  <c r="S755" i="2"/>
  <c r="S756" i="2"/>
  <c r="S757" i="2"/>
  <c r="S758" i="2"/>
  <c r="S759" i="2"/>
  <c r="S760" i="2"/>
  <c r="S761" i="2"/>
  <c r="S762" i="2"/>
  <c r="S763" i="2"/>
  <c r="S764" i="2"/>
  <c r="S765" i="2"/>
  <c r="S766" i="2"/>
  <c r="S767" i="2"/>
  <c r="S768" i="2"/>
  <c r="S769" i="2"/>
  <c r="S770" i="2"/>
  <c r="S771" i="2"/>
  <c r="S772" i="2"/>
  <c r="S773" i="2"/>
  <c r="S774" i="2"/>
  <c r="S775" i="2"/>
  <c r="S776" i="2"/>
  <c r="S777" i="2"/>
  <c r="S778" i="2"/>
  <c r="S779" i="2"/>
  <c r="S780" i="2"/>
  <c r="S781" i="2"/>
  <c r="S782" i="2"/>
  <c r="S783" i="2"/>
  <c r="S784" i="2"/>
  <c r="S785" i="2"/>
  <c r="S786" i="2"/>
  <c r="S787" i="2"/>
  <c r="S788" i="2"/>
  <c r="S789" i="2"/>
  <c r="S790" i="2"/>
  <c r="S791" i="2"/>
  <c r="S792" i="2"/>
  <c r="S793" i="2"/>
  <c r="S794" i="2"/>
  <c r="S795" i="2"/>
  <c r="S796" i="2"/>
  <c r="S797" i="2"/>
  <c r="S798" i="2"/>
  <c r="S799" i="2"/>
  <c r="S800" i="2"/>
  <c r="S801" i="2"/>
  <c r="S802" i="2"/>
  <c r="S803" i="2"/>
  <c r="S804" i="2"/>
  <c r="S805" i="2"/>
  <c r="S806" i="2"/>
  <c r="S807" i="2"/>
  <c r="S808" i="2"/>
  <c r="S809" i="2"/>
  <c r="S810" i="2"/>
  <c r="S811" i="2"/>
  <c r="S812" i="2"/>
  <c r="S813" i="2"/>
  <c r="S814" i="2"/>
  <c r="S815" i="2"/>
  <c r="S816" i="2"/>
  <c r="S817" i="2"/>
  <c r="S818" i="2"/>
  <c r="S819" i="2"/>
  <c r="S820" i="2"/>
  <c r="S821" i="2"/>
  <c r="S822" i="2"/>
  <c r="S823" i="2"/>
  <c r="S824" i="2"/>
  <c r="S825" i="2"/>
  <c r="S826" i="2"/>
  <c r="S827" i="2"/>
  <c r="S828" i="2"/>
  <c r="S829" i="2"/>
  <c r="S830" i="2"/>
  <c r="S831" i="2"/>
  <c r="S832" i="2"/>
  <c r="S833" i="2"/>
  <c r="S834" i="2"/>
  <c r="S835" i="2"/>
  <c r="S836" i="2"/>
  <c r="S837" i="2"/>
  <c r="S838" i="2"/>
  <c r="S839" i="2"/>
  <c r="S840" i="2"/>
  <c r="S841" i="2"/>
  <c r="S842" i="2"/>
  <c r="S843" i="2"/>
  <c r="S844" i="2"/>
  <c r="S845" i="2"/>
  <c r="S846" i="2"/>
  <c r="S847" i="2"/>
  <c r="S848" i="2"/>
  <c r="S849" i="2"/>
  <c r="S850" i="2"/>
  <c r="S851" i="2"/>
  <c r="S852" i="2"/>
  <c r="S853" i="2"/>
  <c r="S854" i="2"/>
  <c r="S855" i="2"/>
  <c r="S856" i="2"/>
  <c r="S857" i="2"/>
  <c r="S858" i="2"/>
  <c r="S859" i="2"/>
  <c r="S860" i="2"/>
  <c r="S861" i="2"/>
  <c r="S862" i="2"/>
  <c r="S863" i="2"/>
  <c r="S864" i="2"/>
  <c r="S865" i="2"/>
  <c r="S866" i="2"/>
  <c r="S867" i="2"/>
  <c r="S868" i="2"/>
  <c r="S869" i="2"/>
  <c r="S870" i="2"/>
  <c r="S871" i="2"/>
  <c r="S872" i="2"/>
  <c r="S873" i="2"/>
  <c r="S874" i="2"/>
  <c r="S875" i="2"/>
  <c r="S876" i="2"/>
  <c r="S877" i="2"/>
  <c r="S878" i="2"/>
  <c r="S879" i="2"/>
  <c r="S880" i="2"/>
  <c r="S881" i="2"/>
  <c r="S882" i="2"/>
  <c r="S883" i="2"/>
  <c r="S884" i="2"/>
  <c r="S885" i="2"/>
  <c r="S886" i="2"/>
  <c r="S887" i="2"/>
  <c r="S888" i="2"/>
  <c r="S889" i="2"/>
  <c r="S890" i="2"/>
  <c r="S891" i="2"/>
  <c r="S892" i="2"/>
  <c r="S893" i="2"/>
  <c r="S894" i="2"/>
  <c r="S895" i="2"/>
  <c r="S896" i="2"/>
  <c r="S897" i="2"/>
  <c r="S898" i="2"/>
  <c r="S899" i="2"/>
  <c r="S900" i="2"/>
  <c r="S901" i="2"/>
  <c r="S902" i="2"/>
  <c r="S903" i="2"/>
  <c r="S904" i="2"/>
  <c r="S905" i="2"/>
  <c r="S906" i="2"/>
  <c r="S907" i="2"/>
  <c r="S908" i="2"/>
  <c r="S909" i="2"/>
  <c r="S910" i="2"/>
  <c r="S911" i="2"/>
  <c r="S912" i="2"/>
  <c r="S913" i="2"/>
  <c r="S914" i="2"/>
  <c r="S915" i="2"/>
  <c r="S916" i="2"/>
  <c r="S917" i="2"/>
  <c r="S918" i="2"/>
  <c r="S919" i="2"/>
  <c r="S920" i="2"/>
  <c r="S921" i="2"/>
  <c r="S922" i="2"/>
  <c r="S923" i="2"/>
  <c r="S924" i="2"/>
  <c r="S925" i="2"/>
  <c r="S926" i="2"/>
  <c r="S927" i="2"/>
  <c r="S928" i="2"/>
  <c r="S929" i="2"/>
  <c r="S930" i="2"/>
  <c r="S931" i="2"/>
  <c r="S932" i="2"/>
  <c r="S933" i="2"/>
  <c r="S934" i="2"/>
  <c r="S935" i="2"/>
  <c r="S936" i="2"/>
  <c r="S937" i="2"/>
  <c r="S938" i="2"/>
  <c r="S939" i="2"/>
  <c r="S940" i="2"/>
  <c r="S941" i="2"/>
  <c r="S942" i="2"/>
  <c r="S943" i="2"/>
  <c r="S944" i="2"/>
  <c r="S945" i="2"/>
  <c r="S946" i="2"/>
  <c r="S947" i="2"/>
  <c r="S948" i="2"/>
  <c r="S949" i="2"/>
  <c r="S950" i="2"/>
  <c r="S951" i="2"/>
  <c r="S952" i="2"/>
  <c r="S953" i="2"/>
  <c r="S954" i="2"/>
  <c r="S955" i="2"/>
  <c r="S956" i="2"/>
  <c r="S957" i="2"/>
  <c r="S958" i="2"/>
  <c r="S959" i="2"/>
  <c r="S960" i="2"/>
  <c r="S961" i="2"/>
  <c r="S962" i="2"/>
  <c r="S963" i="2"/>
  <c r="S964" i="2"/>
  <c r="S965" i="2"/>
  <c r="S966" i="2"/>
  <c r="S967" i="2"/>
  <c r="S968" i="2"/>
  <c r="S969" i="2"/>
  <c r="S970" i="2"/>
  <c r="S971" i="2"/>
  <c r="S972" i="2"/>
  <c r="S973" i="2"/>
  <c r="S974" i="2"/>
  <c r="S975" i="2"/>
  <c r="S976" i="2"/>
  <c r="S977" i="2"/>
  <c r="S978" i="2"/>
  <c r="S979" i="2"/>
  <c r="S980" i="2"/>
  <c r="S981" i="2"/>
  <c r="S982" i="2"/>
  <c r="S983" i="2"/>
  <c r="S984" i="2"/>
  <c r="S985" i="2"/>
  <c r="S986" i="2"/>
  <c r="S987" i="2"/>
  <c r="S988" i="2"/>
  <c r="S989" i="2"/>
  <c r="S990" i="2"/>
  <c r="S991" i="2"/>
  <c r="S992" i="2"/>
  <c r="S993" i="2"/>
  <c r="S994" i="2"/>
  <c r="S995" i="2"/>
  <c r="S996" i="2"/>
  <c r="S997" i="2"/>
  <c r="S998" i="2"/>
  <c r="S999" i="2"/>
  <c r="S1000" i="2"/>
  <c r="S1001" i="2"/>
  <c r="S1002" i="2"/>
  <c r="S1003" i="2"/>
  <c r="S1004" i="2"/>
  <c r="S1005" i="2"/>
  <c r="S1006" i="2"/>
  <c r="S1007" i="2"/>
  <c r="S1008" i="2"/>
  <c r="S1009" i="2"/>
  <c r="S1010" i="2"/>
  <c r="S1011" i="2"/>
  <c r="S1012" i="2"/>
  <c r="S1013" i="2"/>
  <c r="S1014" i="2"/>
  <c r="S1015" i="2"/>
  <c r="S1016" i="2"/>
  <c r="S1017" i="2"/>
  <c r="S1018" i="2"/>
  <c r="S1019" i="2"/>
  <c r="S1020" i="2"/>
  <c r="S1021" i="2"/>
  <c r="S1022" i="2"/>
  <c r="S1023" i="2"/>
  <c r="S1024" i="2"/>
  <c r="S1025" i="2"/>
  <c r="S1026" i="2"/>
  <c r="S1027" i="2"/>
  <c r="S1028" i="2"/>
  <c r="S1029" i="2"/>
  <c r="S1030" i="2"/>
  <c r="S1031" i="2"/>
  <c r="S1032" i="2"/>
  <c r="S1033" i="2"/>
  <c r="S1034" i="2"/>
  <c r="S1035" i="2"/>
  <c r="S1036" i="2"/>
  <c r="S1037" i="2"/>
  <c r="S1038" i="2"/>
  <c r="S1039" i="2"/>
  <c r="S1040" i="2"/>
  <c r="S1041" i="2"/>
  <c r="S1042" i="2"/>
  <c r="S1043" i="2"/>
  <c r="S1044" i="2"/>
  <c r="S1045" i="2"/>
  <c r="S1046" i="2"/>
  <c r="S1047" i="2"/>
  <c r="S1048" i="2"/>
  <c r="S1049" i="2"/>
  <c r="S1050" i="2"/>
  <c r="S1051" i="2"/>
  <c r="S1052" i="2"/>
  <c r="S1053" i="2"/>
  <c r="S1054" i="2"/>
  <c r="S1055" i="2"/>
  <c r="S1056" i="2"/>
  <c r="S1057" i="2"/>
  <c r="S1058" i="2"/>
  <c r="S1059" i="2"/>
  <c r="S1060" i="2"/>
  <c r="S1061" i="2"/>
  <c r="S1062" i="2"/>
  <c r="S1063" i="2"/>
  <c r="S1064" i="2"/>
  <c r="S1065" i="2"/>
  <c r="S1066" i="2"/>
  <c r="S1067" i="2"/>
  <c r="S1068" i="2"/>
  <c r="S1069" i="2"/>
  <c r="S1070" i="2"/>
  <c r="S1071" i="2"/>
  <c r="S1072" i="2"/>
  <c r="S1073" i="2"/>
  <c r="S1074" i="2"/>
  <c r="S1075" i="2"/>
  <c r="S1076" i="2"/>
  <c r="S1077" i="2"/>
  <c r="S1078" i="2"/>
  <c r="S1079" i="2"/>
  <c r="S1080" i="2"/>
  <c r="S1081" i="2"/>
  <c r="S1082" i="2"/>
  <c r="S1083" i="2"/>
  <c r="S1084" i="2"/>
  <c r="S1085" i="2"/>
  <c r="S1086" i="2"/>
  <c r="S1087" i="2"/>
  <c r="S1088" i="2"/>
  <c r="S1089" i="2"/>
  <c r="S1090" i="2"/>
  <c r="S1091" i="2"/>
  <c r="S1092" i="2"/>
  <c r="S1093" i="2"/>
  <c r="S1094" i="2"/>
  <c r="S1095" i="2"/>
  <c r="S1096" i="2"/>
  <c r="S1097" i="2"/>
  <c r="S1098" i="2"/>
  <c r="S1099" i="2"/>
  <c r="S1100" i="2"/>
  <c r="S1101" i="2"/>
  <c r="S1102" i="2"/>
  <c r="S1103" i="2"/>
  <c r="S1104" i="2"/>
  <c r="S1105" i="2"/>
  <c r="S1106" i="2"/>
  <c r="S1107" i="2"/>
  <c r="S1108" i="2"/>
  <c r="S1109" i="2"/>
  <c r="S1110" i="2"/>
  <c r="S1111" i="2"/>
  <c r="S1112" i="2"/>
  <c r="S1113" i="2"/>
  <c r="S1114" i="2"/>
  <c r="S1115" i="2"/>
  <c r="S1116" i="2"/>
  <c r="S1117" i="2"/>
  <c r="S1118" i="2"/>
  <c r="S1119" i="2"/>
  <c r="S1120" i="2"/>
  <c r="S1121" i="2"/>
  <c r="S1122" i="2"/>
  <c r="S1123" i="2"/>
  <c r="S1124" i="2"/>
  <c r="S1125" i="2"/>
  <c r="S1126" i="2"/>
  <c r="S1127" i="2"/>
  <c r="S1128" i="2"/>
  <c r="S1129" i="2"/>
  <c r="S1130" i="2"/>
  <c r="S1131" i="2"/>
  <c r="S1132" i="2"/>
  <c r="S1133" i="2"/>
  <c r="S1134" i="2"/>
  <c r="S1135" i="2"/>
  <c r="S1136" i="2"/>
  <c r="S1137" i="2"/>
  <c r="S1138" i="2"/>
  <c r="S1139" i="2"/>
  <c r="S1140" i="2"/>
  <c r="S1141" i="2"/>
  <c r="S1142" i="2"/>
  <c r="S1143" i="2"/>
  <c r="S1144" i="2"/>
  <c r="S1145" i="2"/>
  <c r="S1146" i="2"/>
  <c r="S1147" i="2"/>
  <c r="S1148" i="2"/>
  <c r="S1149" i="2"/>
  <c r="S1150" i="2"/>
  <c r="S1151" i="2"/>
  <c r="S1152" i="2"/>
  <c r="S1153" i="2"/>
  <c r="S1154" i="2"/>
  <c r="S1155" i="2"/>
  <c r="S1156" i="2"/>
  <c r="S1157" i="2"/>
  <c r="S1158" i="2"/>
  <c r="S1159" i="2"/>
  <c r="S1160" i="2"/>
  <c r="S1161" i="2"/>
  <c r="S1162" i="2"/>
  <c r="S1163" i="2"/>
  <c r="S1164" i="2"/>
  <c r="S1165" i="2"/>
  <c r="S1166" i="2"/>
  <c r="S1167" i="2"/>
  <c r="S1168" i="2"/>
  <c r="S1169" i="2"/>
  <c r="S1170" i="2"/>
  <c r="S1171" i="2"/>
  <c r="S1172" i="2"/>
  <c r="S1173" i="2"/>
  <c r="S1174" i="2"/>
  <c r="S1175" i="2"/>
  <c r="S1176" i="2"/>
  <c r="S1177" i="2"/>
  <c r="S1178" i="2"/>
  <c r="S1179" i="2"/>
  <c r="S1180" i="2"/>
  <c r="S1181" i="2"/>
  <c r="S1182" i="2"/>
  <c r="S1183" i="2"/>
  <c r="S1184" i="2"/>
  <c r="S1185" i="2"/>
  <c r="S1186" i="2"/>
  <c r="S1187" i="2"/>
  <c r="S1188" i="2"/>
  <c r="S1189" i="2"/>
  <c r="S1190" i="2"/>
  <c r="S1191" i="2"/>
  <c r="S1192" i="2"/>
  <c r="S1193" i="2"/>
  <c r="S1194" i="2"/>
  <c r="S1195" i="2"/>
  <c r="S1196" i="2"/>
  <c r="S1197" i="2"/>
  <c r="S1198" i="2"/>
  <c r="S1199" i="2"/>
  <c r="S1200" i="2"/>
  <c r="S1201" i="2"/>
  <c r="S1202" i="2"/>
  <c r="S1203" i="2"/>
  <c r="S1204" i="2"/>
  <c r="S1205" i="2"/>
  <c r="S1206" i="2"/>
  <c r="S1207" i="2"/>
  <c r="S1208" i="2"/>
  <c r="S1209" i="2"/>
  <c r="S1210" i="2"/>
  <c r="S1211" i="2"/>
  <c r="S1212" i="2"/>
  <c r="S1213" i="2"/>
  <c r="S1214" i="2"/>
  <c r="S1215" i="2"/>
  <c r="S1216" i="2"/>
  <c r="S1217" i="2"/>
  <c r="S1218" i="2"/>
  <c r="S1219" i="2"/>
  <c r="S1220" i="2"/>
  <c r="S1221" i="2"/>
  <c r="S1222" i="2"/>
  <c r="S1223" i="2"/>
  <c r="S1224" i="2"/>
  <c r="S1225" i="2"/>
  <c r="S1226" i="2"/>
  <c r="S1227" i="2"/>
  <c r="S1228" i="2"/>
  <c r="S1229" i="2"/>
  <c r="S1230" i="2"/>
  <c r="S1231" i="2"/>
  <c r="S1232" i="2"/>
  <c r="S1233" i="2"/>
  <c r="S1234" i="2"/>
  <c r="S1235" i="2"/>
  <c r="S1236" i="2"/>
  <c r="S1237" i="2"/>
  <c r="S1238" i="2"/>
  <c r="S1239" i="2"/>
  <c r="S1240" i="2"/>
  <c r="S1241" i="2"/>
  <c r="S1242" i="2"/>
  <c r="S1243" i="2"/>
  <c r="S1244" i="2"/>
  <c r="S1245" i="2"/>
  <c r="S1246" i="2"/>
  <c r="S1247" i="2"/>
  <c r="S1248" i="2"/>
  <c r="S1249" i="2"/>
  <c r="S1250" i="2"/>
  <c r="S1251" i="2"/>
  <c r="S1252" i="2"/>
  <c r="S1253" i="2"/>
  <c r="S1254" i="2"/>
  <c r="S1255" i="2"/>
  <c r="S1256" i="2"/>
  <c r="S1257" i="2"/>
  <c r="S1258" i="2"/>
  <c r="S1259" i="2"/>
  <c r="S1260" i="2"/>
  <c r="S1261" i="2"/>
  <c r="S1262" i="2"/>
  <c r="S1263" i="2"/>
  <c r="S1264" i="2"/>
  <c r="S1265" i="2"/>
  <c r="S1266" i="2"/>
  <c r="S1267" i="2"/>
  <c r="S1268" i="2"/>
  <c r="S1269" i="2"/>
  <c r="S1270" i="2"/>
  <c r="S1271" i="2"/>
  <c r="S1272" i="2"/>
  <c r="S1273" i="2"/>
  <c r="S1274" i="2"/>
  <c r="S1275" i="2"/>
  <c r="S1276" i="2"/>
  <c r="S1277" i="2"/>
  <c r="S1278" i="2"/>
  <c r="S1279" i="2"/>
  <c r="S1280" i="2"/>
  <c r="S1281" i="2"/>
  <c r="S1282" i="2"/>
  <c r="S1283" i="2"/>
  <c r="S1284" i="2"/>
  <c r="S1285" i="2"/>
  <c r="S1286" i="2"/>
  <c r="S1287" i="2"/>
  <c r="S1288" i="2"/>
  <c r="S1289" i="2"/>
  <c r="S1290" i="2"/>
  <c r="S1291" i="2"/>
  <c r="S1292" i="2"/>
  <c r="S1293" i="2"/>
  <c r="S1294" i="2"/>
  <c r="S1295" i="2"/>
  <c r="S1296" i="2"/>
  <c r="S1297" i="2"/>
  <c r="S1298" i="2"/>
  <c r="S1299" i="2"/>
  <c r="S1300" i="2"/>
  <c r="S1301" i="2"/>
  <c r="S1302" i="2"/>
  <c r="S1303" i="2"/>
  <c r="S1304" i="2"/>
  <c r="S1305" i="2"/>
  <c r="S1306" i="2"/>
  <c r="S1307" i="2"/>
  <c r="S1308" i="2"/>
  <c r="S1309" i="2"/>
  <c r="S1310" i="2"/>
  <c r="S1311" i="2"/>
  <c r="S1312" i="2"/>
  <c r="S1313" i="2"/>
  <c r="S1314" i="2"/>
  <c r="S1315" i="2"/>
  <c r="S1316" i="2"/>
  <c r="S1317" i="2"/>
  <c r="S1318" i="2"/>
  <c r="S1319" i="2"/>
  <c r="S1320" i="2"/>
  <c r="S1321" i="2"/>
  <c r="S1322" i="2"/>
  <c r="S1323" i="2"/>
  <c r="S1324" i="2"/>
  <c r="S1325" i="2"/>
  <c r="S1326" i="2"/>
  <c r="S1327" i="2"/>
  <c r="S1328" i="2"/>
  <c r="S1329" i="2"/>
  <c r="S1330" i="2"/>
  <c r="S1331" i="2"/>
  <c r="S1332" i="2"/>
  <c r="S1333" i="2"/>
  <c r="S1334" i="2"/>
  <c r="S1335" i="2"/>
  <c r="S1336" i="2"/>
  <c r="S1337" i="2"/>
  <c r="S1338" i="2"/>
  <c r="S1339" i="2"/>
  <c r="S1340" i="2"/>
  <c r="S1341" i="2"/>
  <c r="S1342" i="2"/>
  <c r="S1343" i="2"/>
  <c r="S1344" i="2"/>
  <c r="S1345" i="2"/>
  <c r="S1346" i="2"/>
  <c r="S1347" i="2"/>
  <c r="S1348" i="2"/>
  <c r="S1349" i="2"/>
  <c r="S1350" i="2"/>
  <c r="S1351" i="2"/>
  <c r="S1352" i="2"/>
  <c r="S1353" i="2"/>
  <c r="S1354" i="2"/>
  <c r="S1355" i="2"/>
  <c r="S1356" i="2"/>
  <c r="S1357" i="2"/>
  <c r="S1358" i="2"/>
  <c r="S1359" i="2"/>
  <c r="S1360" i="2"/>
  <c r="S1361" i="2"/>
  <c r="S1362" i="2"/>
  <c r="S1363" i="2"/>
  <c r="S1364" i="2"/>
  <c r="S1365" i="2"/>
  <c r="S1366" i="2"/>
  <c r="S1367" i="2"/>
  <c r="S1368" i="2"/>
  <c r="S1369" i="2"/>
  <c r="S1370" i="2"/>
  <c r="S1371" i="2"/>
  <c r="S1372" i="2"/>
  <c r="S1373" i="2"/>
  <c r="S1374" i="2"/>
  <c r="S1375" i="2"/>
  <c r="S1376" i="2"/>
  <c r="S1377" i="2"/>
  <c r="S1378" i="2"/>
  <c r="S1379" i="2"/>
  <c r="S1380" i="2"/>
  <c r="S1381" i="2"/>
  <c r="S1382" i="2"/>
  <c r="S1383" i="2"/>
  <c r="S1384" i="2"/>
  <c r="S1385" i="2"/>
  <c r="S1386" i="2"/>
  <c r="S1387" i="2"/>
  <c r="S1388" i="2"/>
  <c r="S1389" i="2"/>
  <c r="S1390" i="2"/>
  <c r="S1391" i="2"/>
  <c r="S1392" i="2"/>
  <c r="S1393" i="2"/>
  <c r="S1394" i="2"/>
  <c r="S1395" i="2"/>
  <c r="S1396" i="2"/>
  <c r="S1397" i="2"/>
  <c r="S1398" i="2"/>
  <c r="S1399" i="2"/>
  <c r="S1400" i="2"/>
  <c r="S1401" i="2"/>
  <c r="S1402" i="2"/>
  <c r="S1403" i="2"/>
  <c r="S1404" i="2"/>
  <c r="S1405" i="2"/>
  <c r="S1406" i="2"/>
  <c r="S1407" i="2"/>
  <c r="S1408" i="2"/>
  <c r="S1409" i="2"/>
  <c r="S1410" i="2"/>
  <c r="S1411" i="2"/>
  <c r="S1412" i="2"/>
  <c r="S1413" i="2"/>
  <c r="S1414" i="2"/>
  <c r="S1415" i="2"/>
  <c r="S1416" i="2"/>
  <c r="S1417" i="2"/>
  <c r="S1418" i="2"/>
  <c r="S1419" i="2"/>
  <c r="S1420" i="2"/>
  <c r="S1421" i="2"/>
  <c r="S1422" i="2"/>
  <c r="S1423" i="2"/>
  <c r="S1424" i="2"/>
  <c r="S1425" i="2"/>
  <c r="S1426" i="2"/>
  <c r="S1427" i="2"/>
  <c r="S1428" i="2"/>
  <c r="S1429" i="2"/>
  <c r="S1430" i="2"/>
  <c r="S1431" i="2"/>
  <c r="S1432" i="2"/>
  <c r="S1433" i="2"/>
  <c r="S1434" i="2"/>
  <c r="S1435" i="2"/>
  <c r="S1436" i="2"/>
  <c r="S1437" i="2"/>
  <c r="S1438" i="2"/>
  <c r="S1439" i="2"/>
  <c r="S1440" i="2"/>
  <c r="S1441" i="2"/>
  <c r="S1442" i="2"/>
  <c r="S1443" i="2"/>
  <c r="S1444" i="2"/>
  <c r="S1445" i="2"/>
  <c r="S1446" i="2"/>
  <c r="S1447" i="2"/>
  <c r="S1448" i="2"/>
  <c r="S1449" i="2"/>
  <c r="S1450" i="2"/>
  <c r="S1451" i="2"/>
  <c r="S1452" i="2"/>
  <c r="S1453" i="2"/>
  <c r="S1454" i="2"/>
  <c r="S1455" i="2"/>
  <c r="S1456" i="2"/>
  <c r="S1457" i="2"/>
  <c r="S1458" i="2"/>
  <c r="S1459" i="2"/>
  <c r="S1460" i="2"/>
  <c r="S1461" i="2"/>
  <c r="S1462" i="2"/>
  <c r="S1463" i="2"/>
  <c r="S1464" i="2"/>
  <c r="S1465" i="2"/>
  <c r="S1466" i="2"/>
  <c r="S1467" i="2"/>
  <c r="S1468" i="2"/>
  <c r="S1469" i="2"/>
  <c r="S1470" i="2"/>
  <c r="S1471" i="2"/>
  <c r="S1472" i="2"/>
  <c r="S1473" i="2"/>
  <c r="S1474" i="2"/>
  <c r="S1475" i="2"/>
  <c r="S1476" i="2"/>
  <c r="S1477" i="2"/>
  <c r="S1478" i="2"/>
  <c r="S1479" i="2"/>
  <c r="S1480" i="2"/>
  <c r="S1481" i="2"/>
  <c r="S1482" i="2"/>
  <c r="S1483" i="2"/>
  <c r="S1484" i="2"/>
  <c r="S1485" i="2"/>
  <c r="S1486" i="2"/>
  <c r="S1487" i="2"/>
  <c r="S1488" i="2"/>
  <c r="S1489" i="2"/>
  <c r="S1490" i="2"/>
  <c r="S1491" i="2"/>
  <c r="S1492" i="2"/>
  <c r="S1493" i="2"/>
  <c r="S1494" i="2"/>
  <c r="S1495" i="2"/>
  <c r="S1496" i="2"/>
  <c r="S1497" i="2"/>
  <c r="S1498" i="2"/>
  <c r="S1499" i="2"/>
  <c r="S1500" i="2"/>
  <c r="S1501" i="2"/>
  <c r="S1502" i="2"/>
  <c r="S1503" i="2"/>
  <c r="S1504" i="2"/>
  <c r="S1505" i="2"/>
  <c r="S1506" i="2"/>
  <c r="S1507" i="2"/>
  <c r="S1508" i="2"/>
  <c r="S1509" i="2"/>
  <c r="S1510" i="2"/>
  <c r="S1511" i="2"/>
  <c r="S1512" i="2"/>
  <c r="S1513" i="2"/>
  <c r="S1514" i="2"/>
  <c r="S1515" i="2"/>
  <c r="S1516" i="2"/>
  <c r="S1517" i="2"/>
  <c r="S1518" i="2"/>
  <c r="S1519" i="2"/>
  <c r="S1520" i="2"/>
  <c r="S1521" i="2"/>
  <c r="S1522" i="2"/>
  <c r="S1523" i="2"/>
  <c r="S1524" i="2"/>
  <c r="S1525" i="2"/>
  <c r="S1526" i="2"/>
  <c r="S1527" i="2"/>
  <c r="S1528" i="2"/>
  <c r="S1529" i="2"/>
  <c r="S1530" i="2"/>
  <c r="S1531" i="2"/>
  <c r="S1532" i="2"/>
  <c r="S1533" i="2"/>
  <c r="S1534" i="2"/>
  <c r="S1535" i="2"/>
  <c r="S1536" i="2"/>
  <c r="S1537" i="2"/>
  <c r="S1538" i="2"/>
  <c r="S1539" i="2"/>
  <c r="S1540" i="2"/>
  <c r="S1541" i="2"/>
  <c r="S1542" i="2"/>
  <c r="S1543" i="2"/>
  <c r="S1544" i="2"/>
  <c r="S1545" i="2"/>
  <c r="S1546" i="2"/>
  <c r="S1547" i="2"/>
  <c r="S1548" i="2"/>
  <c r="S1549" i="2"/>
  <c r="S1550" i="2"/>
  <c r="S1551" i="2"/>
  <c r="S1552" i="2"/>
  <c r="S1553" i="2"/>
  <c r="S1554" i="2"/>
  <c r="S1555" i="2"/>
  <c r="S1556" i="2"/>
  <c r="S1557" i="2"/>
  <c r="S1558" i="2"/>
  <c r="S1559" i="2"/>
  <c r="S1560" i="2"/>
  <c r="S1561" i="2"/>
  <c r="S1562" i="2"/>
  <c r="S1563" i="2"/>
  <c r="S1564" i="2"/>
  <c r="S1565" i="2"/>
  <c r="S1566" i="2"/>
  <c r="S1567" i="2"/>
  <c r="S1568" i="2"/>
  <c r="S1569" i="2"/>
  <c r="S1570" i="2"/>
  <c r="S1571" i="2"/>
  <c r="S1572" i="2"/>
  <c r="S1573" i="2"/>
  <c r="S1574" i="2"/>
  <c r="S1575" i="2"/>
  <c r="S1576" i="2"/>
  <c r="S1577" i="2"/>
  <c r="S1578" i="2"/>
  <c r="S1579" i="2"/>
  <c r="S1580" i="2"/>
  <c r="S1581" i="2"/>
  <c r="S1582" i="2"/>
  <c r="S1583" i="2"/>
  <c r="S1584" i="2"/>
  <c r="S1585" i="2"/>
  <c r="S1586" i="2"/>
  <c r="S1587" i="2"/>
  <c r="S1588" i="2"/>
  <c r="S1589" i="2"/>
  <c r="S1590" i="2"/>
  <c r="S1591" i="2"/>
  <c r="S1592" i="2"/>
  <c r="S1593" i="2"/>
  <c r="S1594" i="2"/>
  <c r="S1595" i="2"/>
  <c r="S1596" i="2"/>
  <c r="S1597" i="2"/>
  <c r="S1598" i="2"/>
  <c r="S1599" i="2"/>
  <c r="S1600" i="2"/>
  <c r="S1601" i="2"/>
  <c r="S1602" i="2"/>
  <c r="S1603" i="2"/>
  <c r="S1604" i="2"/>
  <c r="S1605" i="2"/>
  <c r="S1606" i="2"/>
  <c r="S1607" i="2"/>
  <c r="S1608" i="2"/>
  <c r="S1609" i="2"/>
  <c r="S1610" i="2"/>
  <c r="S1611" i="2"/>
  <c r="S1612" i="2"/>
  <c r="S1613" i="2"/>
  <c r="S1614" i="2"/>
  <c r="S1615" i="2"/>
  <c r="S1616" i="2"/>
  <c r="S1617" i="2"/>
  <c r="S1618" i="2"/>
  <c r="S1619" i="2"/>
  <c r="S1620" i="2"/>
  <c r="S1621" i="2"/>
  <c r="S1622" i="2"/>
  <c r="S1623" i="2"/>
  <c r="S1624" i="2"/>
  <c r="S1625" i="2"/>
  <c r="S1626" i="2"/>
  <c r="S1627" i="2"/>
  <c r="S1628" i="2"/>
  <c r="S1629" i="2"/>
  <c r="S1630" i="2"/>
  <c r="S1631" i="2"/>
  <c r="S1632" i="2"/>
  <c r="S1633" i="2"/>
  <c r="S1634" i="2"/>
  <c r="S1635" i="2"/>
  <c r="S1636" i="2"/>
  <c r="S1637" i="2"/>
  <c r="S1638" i="2"/>
  <c r="S1639" i="2"/>
  <c r="S1640" i="2"/>
  <c r="S1641" i="2"/>
  <c r="S1642" i="2"/>
  <c r="S1643" i="2"/>
  <c r="S1644" i="2"/>
  <c r="S1645" i="2"/>
  <c r="S1646" i="2"/>
  <c r="S1647" i="2"/>
  <c r="S1648" i="2"/>
  <c r="S1649" i="2"/>
  <c r="S1650" i="2"/>
  <c r="S1651" i="2"/>
  <c r="S1652" i="2"/>
  <c r="S1653" i="2"/>
  <c r="S1654" i="2"/>
  <c r="S1655" i="2"/>
  <c r="S1656" i="2"/>
  <c r="S1657" i="2"/>
  <c r="S1658" i="2"/>
  <c r="S1659" i="2"/>
  <c r="S1660" i="2"/>
  <c r="S1661" i="2"/>
  <c r="S1662" i="2"/>
  <c r="S1663" i="2"/>
  <c r="S1664" i="2"/>
  <c r="S1665" i="2"/>
  <c r="S1666" i="2"/>
  <c r="S1667" i="2"/>
  <c r="S1668" i="2"/>
  <c r="S1669" i="2"/>
  <c r="S1670" i="2"/>
  <c r="S1671" i="2"/>
  <c r="S1672" i="2"/>
  <c r="S1673" i="2"/>
  <c r="S1674" i="2"/>
  <c r="S1675" i="2"/>
  <c r="S1676" i="2"/>
  <c r="S1677" i="2"/>
  <c r="S1678" i="2"/>
  <c r="S1679" i="2"/>
  <c r="S1680" i="2"/>
  <c r="S1681" i="2"/>
  <c r="S1682" i="2"/>
  <c r="S1683" i="2"/>
  <c r="S1684" i="2"/>
  <c r="S1685" i="2"/>
  <c r="S1686" i="2"/>
  <c r="S1687" i="2"/>
  <c r="S1688" i="2"/>
  <c r="S1689" i="2"/>
  <c r="S1690" i="2"/>
  <c r="S1691" i="2"/>
  <c r="S1692" i="2"/>
  <c r="S1693" i="2"/>
  <c r="S1694" i="2"/>
  <c r="S1695" i="2"/>
  <c r="S1696" i="2"/>
  <c r="S1697" i="2"/>
  <c r="S1698" i="2"/>
  <c r="S1699" i="2"/>
  <c r="S1700" i="2"/>
  <c r="S1701" i="2"/>
  <c r="S1702" i="2"/>
  <c r="S1703" i="2"/>
  <c r="S1704" i="2"/>
  <c r="S1705" i="2"/>
  <c r="S1706" i="2"/>
  <c r="S1707" i="2"/>
  <c r="S1708" i="2"/>
  <c r="S1709" i="2"/>
  <c r="S1710" i="2"/>
  <c r="S1711" i="2"/>
  <c r="S1712" i="2"/>
  <c r="S1713" i="2"/>
  <c r="S1714" i="2"/>
  <c r="S1715" i="2"/>
  <c r="S1716" i="2"/>
  <c r="S1717" i="2"/>
  <c r="S1718" i="2"/>
  <c r="S1719" i="2"/>
  <c r="S1720" i="2"/>
  <c r="S1721" i="2"/>
  <c r="S1722" i="2"/>
  <c r="S1723" i="2"/>
  <c r="S1724" i="2"/>
  <c r="S1725" i="2"/>
  <c r="S1726" i="2"/>
  <c r="S1727" i="2"/>
  <c r="S1728" i="2"/>
  <c r="S1729" i="2"/>
  <c r="S1730" i="2"/>
  <c r="S1731" i="2"/>
  <c r="S1732" i="2"/>
  <c r="S1733" i="2"/>
  <c r="S1734" i="2"/>
  <c r="S1735" i="2"/>
  <c r="S1736" i="2"/>
  <c r="S1737" i="2"/>
  <c r="S1738" i="2"/>
  <c r="S1739" i="2"/>
  <c r="S1740" i="2"/>
  <c r="S1741" i="2"/>
  <c r="S1742" i="2"/>
  <c r="S1743" i="2"/>
  <c r="S1744" i="2"/>
  <c r="S1745" i="2"/>
  <c r="S1746" i="2"/>
  <c r="S1747" i="2"/>
  <c r="S1748" i="2"/>
  <c r="S1749" i="2"/>
  <c r="S1750" i="2"/>
  <c r="S1751" i="2"/>
  <c r="S1752" i="2"/>
  <c r="S1753" i="2"/>
  <c r="S1754" i="2"/>
  <c r="S1755" i="2"/>
  <c r="S1756" i="2"/>
  <c r="S1757" i="2"/>
  <c r="S1758" i="2"/>
  <c r="S1759" i="2"/>
  <c r="S1760" i="2"/>
  <c r="S1761" i="2"/>
  <c r="S1762" i="2"/>
  <c r="S1763" i="2"/>
  <c r="S1764" i="2"/>
  <c r="S1765" i="2"/>
  <c r="S1766" i="2"/>
  <c r="S1767" i="2"/>
  <c r="S1768" i="2"/>
  <c r="S1769" i="2"/>
  <c r="S1770" i="2"/>
  <c r="S1771" i="2"/>
  <c r="S1772" i="2"/>
  <c r="S1773" i="2"/>
  <c r="S1774" i="2"/>
  <c r="S1775" i="2"/>
  <c r="S1776" i="2"/>
  <c r="S1777" i="2"/>
  <c r="S1778" i="2"/>
  <c r="S1779" i="2"/>
  <c r="S1780" i="2"/>
  <c r="S1781" i="2"/>
  <c r="S1782" i="2"/>
  <c r="S1783" i="2"/>
  <c r="S1784" i="2"/>
  <c r="S1785" i="2"/>
  <c r="S1786" i="2"/>
  <c r="S1787" i="2"/>
  <c r="S1788" i="2"/>
  <c r="S1789" i="2"/>
  <c r="S1790" i="2"/>
  <c r="S1791" i="2"/>
  <c r="S1792" i="2"/>
  <c r="S1793" i="2"/>
  <c r="S1794" i="2"/>
  <c r="S1795" i="2"/>
  <c r="S1796" i="2"/>
  <c r="S1797" i="2"/>
  <c r="S1798" i="2"/>
  <c r="S1799" i="2"/>
  <c r="S1800" i="2"/>
  <c r="S1801" i="2"/>
  <c r="S1802" i="2"/>
  <c r="S1803" i="2"/>
  <c r="S1804" i="2"/>
  <c r="S1805" i="2"/>
  <c r="S1806" i="2"/>
  <c r="S1807" i="2"/>
  <c r="S1808" i="2"/>
  <c r="S1809" i="2"/>
  <c r="S1810" i="2"/>
  <c r="S1811" i="2"/>
  <c r="S1812" i="2"/>
  <c r="S1813" i="2"/>
  <c r="S1814" i="2"/>
  <c r="S1815" i="2"/>
  <c r="S1816" i="2"/>
  <c r="S1817" i="2"/>
  <c r="S1818" i="2"/>
  <c r="S1819" i="2"/>
  <c r="S1820" i="2"/>
  <c r="S1821" i="2"/>
  <c r="S1822" i="2"/>
  <c r="S1823" i="2"/>
  <c r="S1824" i="2"/>
  <c r="S1825" i="2"/>
  <c r="S1826" i="2"/>
  <c r="S1827" i="2"/>
  <c r="S1828" i="2"/>
  <c r="S1829" i="2"/>
  <c r="S1830" i="2"/>
  <c r="S1831" i="2"/>
  <c r="S1832" i="2"/>
  <c r="S1833" i="2"/>
  <c r="S1834" i="2"/>
  <c r="S1835" i="2"/>
  <c r="S1836" i="2"/>
  <c r="S1837" i="2"/>
  <c r="S1838" i="2"/>
  <c r="S1839" i="2"/>
  <c r="S1840" i="2"/>
  <c r="S1841" i="2"/>
  <c r="S1842" i="2"/>
  <c r="S1843" i="2"/>
  <c r="S1844" i="2"/>
  <c r="S1845" i="2"/>
  <c r="S1846" i="2"/>
  <c r="S1847" i="2"/>
  <c r="S1848" i="2"/>
  <c r="S1849" i="2"/>
  <c r="S1850" i="2"/>
  <c r="S1851" i="2"/>
  <c r="S1852" i="2"/>
  <c r="S1853" i="2"/>
  <c r="S1854" i="2"/>
  <c r="S1855" i="2"/>
  <c r="S1856" i="2"/>
  <c r="S1857" i="2"/>
  <c r="S1858" i="2"/>
  <c r="S1859" i="2"/>
  <c r="S1860" i="2"/>
  <c r="S1861" i="2"/>
  <c r="S1862" i="2"/>
  <c r="S1863" i="2"/>
  <c r="S1864" i="2"/>
  <c r="S1865" i="2"/>
  <c r="S1866" i="2"/>
  <c r="S1867" i="2"/>
  <c r="S1868" i="2"/>
  <c r="S1869" i="2"/>
  <c r="S1870" i="2"/>
  <c r="S1871" i="2"/>
  <c r="S1872" i="2"/>
  <c r="S1873" i="2"/>
  <c r="S1874" i="2"/>
  <c r="S1875" i="2"/>
  <c r="S1876" i="2"/>
  <c r="S1877" i="2"/>
  <c r="S1878" i="2"/>
  <c r="S1879" i="2"/>
  <c r="S1880" i="2"/>
  <c r="S1881" i="2"/>
  <c r="S1882" i="2"/>
  <c r="S1883" i="2"/>
  <c r="S1884" i="2"/>
  <c r="S1885" i="2"/>
  <c r="S1886" i="2"/>
  <c r="S1887" i="2"/>
  <c r="S1888" i="2"/>
  <c r="S1889" i="2"/>
  <c r="S1890" i="2"/>
  <c r="S1891" i="2"/>
  <c r="S1892" i="2"/>
  <c r="S1893" i="2"/>
  <c r="S1894" i="2"/>
  <c r="S1895" i="2"/>
  <c r="S1896" i="2"/>
  <c r="S1897" i="2"/>
  <c r="S1898" i="2"/>
  <c r="S1899" i="2"/>
  <c r="S1900" i="2"/>
  <c r="S1901" i="2"/>
  <c r="S1902" i="2"/>
  <c r="S1903" i="2"/>
  <c r="S1904" i="2"/>
  <c r="S1905" i="2"/>
  <c r="S1906" i="2"/>
  <c r="S1907" i="2"/>
  <c r="S1908" i="2"/>
  <c r="S1909" i="2"/>
  <c r="S1910" i="2"/>
  <c r="S1911" i="2"/>
  <c r="S1912" i="2"/>
  <c r="S1913" i="2"/>
  <c r="S1914" i="2"/>
  <c r="S1915" i="2"/>
  <c r="S1916" i="2"/>
  <c r="S1917" i="2"/>
  <c r="S1918" i="2"/>
  <c r="S1919" i="2"/>
  <c r="S1920" i="2"/>
  <c r="S1921" i="2"/>
  <c r="S1922" i="2"/>
  <c r="S1923" i="2"/>
  <c r="S1924" i="2"/>
  <c r="S1925" i="2"/>
  <c r="S1926" i="2"/>
  <c r="S1927" i="2"/>
  <c r="S1928" i="2"/>
  <c r="S1929" i="2"/>
  <c r="S1930" i="2"/>
  <c r="S1931" i="2"/>
  <c r="S1932" i="2"/>
  <c r="S1933" i="2"/>
  <c r="S1934" i="2"/>
  <c r="S1935" i="2"/>
  <c r="S1936" i="2"/>
  <c r="S1937" i="2"/>
  <c r="S1938" i="2"/>
  <c r="S1939" i="2"/>
  <c r="S1940" i="2"/>
  <c r="S1941" i="2"/>
  <c r="S1942" i="2"/>
  <c r="S1943" i="2"/>
  <c r="S1944" i="2"/>
  <c r="S1945" i="2"/>
  <c r="S1946" i="2"/>
  <c r="S1947" i="2"/>
  <c r="S1948" i="2"/>
  <c r="S1949" i="2"/>
  <c r="S1950" i="2"/>
  <c r="S1951" i="2"/>
  <c r="S1952" i="2"/>
  <c r="S1953" i="2"/>
  <c r="S1954" i="2"/>
  <c r="S1955" i="2"/>
  <c r="S1956" i="2"/>
  <c r="S1957" i="2"/>
  <c r="S1958" i="2"/>
  <c r="S1959" i="2"/>
  <c r="S1960" i="2"/>
  <c r="S1961" i="2"/>
  <c r="S1962" i="2"/>
  <c r="S1963" i="2"/>
  <c r="S1964" i="2"/>
  <c r="S1965" i="2"/>
  <c r="S1966" i="2"/>
  <c r="S1967" i="2"/>
  <c r="S1968" i="2"/>
  <c r="S1969" i="2"/>
  <c r="S1970" i="2"/>
  <c r="S1971" i="2"/>
  <c r="S1972" i="2"/>
  <c r="S1973" i="2"/>
  <c r="S1974" i="2"/>
  <c r="S1975" i="2"/>
  <c r="S1976" i="2"/>
  <c r="S1977" i="2"/>
  <c r="S1978" i="2"/>
  <c r="S1979" i="2"/>
  <c r="S1980" i="2"/>
  <c r="S1981" i="2"/>
  <c r="S1982" i="2"/>
  <c r="S1983" i="2"/>
  <c r="S1984" i="2"/>
  <c r="S1985" i="2"/>
  <c r="S1986" i="2"/>
  <c r="S1987" i="2"/>
  <c r="S1988" i="2"/>
  <c r="S1989" i="2"/>
  <c r="S1990" i="2"/>
  <c r="S1991" i="2"/>
  <c r="S1992" i="2"/>
  <c r="S1993" i="2"/>
  <c r="S1994" i="2"/>
  <c r="S1995" i="2"/>
  <c r="S1996" i="2"/>
  <c r="S1997" i="2"/>
  <c r="S1998" i="2"/>
  <c r="S1999" i="2"/>
  <c r="S2000" i="2"/>
  <c r="S2001" i="2"/>
  <c r="S2002" i="2"/>
  <c r="S2003" i="2"/>
  <c r="S2004" i="2"/>
  <c r="S2005" i="2"/>
  <c r="S2006" i="2"/>
  <c r="S2007" i="2"/>
  <c r="S2008" i="2"/>
  <c r="S2009" i="2"/>
  <c r="S2010" i="2"/>
  <c r="S2011" i="2"/>
  <c r="S2012" i="2"/>
  <c r="S2013" i="2"/>
  <c r="S2014" i="2"/>
  <c r="S2015" i="2"/>
  <c r="S2016" i="2"/>
  <c r="S2017" i="2"/>
  <c r="S2018" i="2"/>
  <c r="S2019" i="2"/>
  <c r="S2020" i="2"/>
  <c r="S2021" i="2"/>
  <c r="S2022" i="2"/>
  <c r="S2023" i="2"/>
  <c r="S2024" i="2"/>
  <c r="S2025" i="2"/>
  <c r="S2026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D5" i="2" s="1"/>
  <c r="T279" i="2"/>
  <c r="T280" i="2"/>
  <c r="T281" i="2"/>
  <c r="T282" i="2"/>
  <c r="T283" i="2"/>
  <c r="T284" i="2"/>
  <c r="T285" i="2"/>
  <c r="T286" i="2"/>
  <c r="T287" i="2"/>
  <c r="T288" i="2"/>
  <c r="T289" i="2"/>
  <c r="T290" i="2"/>
  <c r="T291" i="2"/>
  <c r="T292" i="2"/>
  <c r="T293" i="2"/>
  <c r="T294" i="2"/>
  <c r="T295" i="2"/>
  <c r="T296" i="2"/>
  <c r="T297" i="2"/>
  <c r="T298" i="2"/>
  <c r="T299" i="2"/>
  <c r="T300" i="2"/>
  <c r="T301" i="2"/>
  <c r="T302" i="2"/>
  <c r="T303" i="2"/>
  <c r="T304" i="2"/>
  <c r="T305" i="2"/>
  <c r="T306" i="2"/>
  <c r="T307" i="2"/>
  <c r="T308" i="2"/>
  <c r="T309" i="2"/>
  <c r="T310" i="2"/>
  <c r="T311" i="2"/>
  <c r="T312" i="2"/>
  <c r="T313" i="2"/>
  <c r="T314" i="2"/>
  <c r="T315" i="2"/>
  <c r="T316" i="2"/>
  <c r="T317" i="2"/>
  <c r="T318" i="2"/>
  <c r="T319" i="2"/>
  <c r="T320" i="2"/>
  <c r="T321" i="2"/>
  <c r="T322" i="2"/>
  <c r="T323" i="2"/>
  <c r="T324" i="2"/>
  <c r="T325" i="2"/>
  <c r="T326" i="2"/>
  <c r="T327" i="2"/>
  <c r="T328" i="2"/>
  <c r="T329" i="2"/>
  <c r="T330" i="2"/>
  <c r="T331" i="2"/>
  <c r="T332" i="2"/>
  <c r="T333" i="2"/>
  <c r="T334" i="2"/>
  <c r="T335" i="2"/>
  <c r="T336" i="2"/>
  <c r="T337" i="2"/>
  <c r="T338" i="2"/>
  <c r="T339" i="2"/>
  <c r="T340" i="2"/>
  <c r="T341" i="2"/>
  <c r="T342" i="2"/>
  <c r="T343" i="2"/>
  <c r="T344" i="2"/>
  <c r="T345" i="2"/>
  <c r="T346" i="2"/>
  <c r="T347" i="2"/>
  <c r="T348" i="2"/>
  <c r="T349" i="2"/>
  <c r="T350" i="2"/>
  <c r="T351" i="2"/>
  <c r="T352" i="2"/>
  <c r="T353" i="2"/>
  <c r="T354" i="2"/>
  <c r="T355" i="2"/>
  <c r="T356" i="2"/>
  <c r="T357" i="2"/>
  <c r="T358" i="2"/>
  <c r="T359" i="2"/>
  <c r="T360" i="2"/>
  <c r="T361" i="2"/>
  <c r="T362" i="2"/>
  <c r="T363" i="2"/>
  <c r="T364" i="2"/>
  <c r="T365" i="2"/>
  <c r="T366" i="2"/>
  <c r="T367" i="2"/>
  <c r="T368" i="2"/>
  <c r="T369" i="2"/>
  <c r="T370" i="2"/>
  <c r="T371" i="2"/>
  <c r="T372" i="2"/>
  <c r="T373" i="2"/>
  <c r="T374" i="2"/>
  <c r="T375" i="2"/>
  <c r="T376" i="2"/>
  <c r="T377" i="2"/>
  <c r="T378" i="2"/>
  <c r="T379" i="2"/>
  <c r="T380" i="2"/>
  <c r="T381" i="2"/>
  <c r="T382" i="2"/>
  <c r="T383" i="2"/>
  <c r="T384" i="2"/>
  <c r="T385" i="2"/>
  <c r="T386" i="2"/>
  <c r="T387" i="2"/>
  <c r="T388" i="2"/>
  <c r="T389" i="2"/>
  <c r="T390" i="2"/>
  <c r="T391" i="2"/>
  <c r="T392" i="2"/>
  <c r="T393" i="2"/>
  <c r="T394" i="2"/>
  <c r="T395" i="2"/>
  <c r="T396" i="2"/>
  <c r="T397" i="2"/>
  <c r="T398" i="2"/>
  <c r="T399" i="2"/>
  <c r="T400" i="2"/>
  <c r="T401" i="2"/>
  <c r="T402" i="2"/>
  <c r="T403" i="2"/>
  <c r="T404" i="2"/>
  <c r="T405" i="2"/>
  <c r="T406" i="2"/>
  <c r="T407" i="2"/>
  <c r="T408" i="2"/>
  <c r="T409" i="2"/>
  <c r="T410" i="2"/>
  <c r="T411" i="2"/>
  <c r="T412" i="2"/>
  <c r="T413" i="2"/>
  <c r="T414" i="2"/>
  <c r="T415" i="2"/>
  <c r="T416" i="2"/>
  <c r="T417" i="2"/>
  <c r="T418" i="2"/>
  <c r="T419" i="2"/>
  <c r="T420" i="2"/>
  <c r="T421" i="2"/>
  <c r="T422" i="2"/>
  <c r="T423" i="2"/>
  <c r="T424" i="2"/>
  <c r="T425" i="2"/>
  <c r="T426" i="2"/>
  <c r="T427" i="2"/>
  <c r="T428" i="2"/>
  <c r="T429" i="2"/>
  <c r="T430" i="2"/>
  <c r="T431" i="2"/>
  <c r="T432" i="2"/>
  <c r="T433" i="2"/>
  <c r="T434" i="2"/>
  <c r="T435" i="2"/>
  <c r="T436" i="2"/>
  <c r="T437" i="2"/>
  <c r="T438" i="2"/>
  <c r="T439" i="2"/>
  <c r="T440" i="2"/>
  <c r="T441" i="2"/>
  <c r="T442" i="2"/>
  <c r="T443" i="2"/>
  <c r="T444" i="2"/>
  <c r="T445" i="2"/>
  <c r="T446" i="2"/>
  <c r="T447" i="2"/>
  <c r="T448" i="2"/>
  <c r="T449" i="2"/>
  <c r="T450" i="2"/>
  <c r="T451" i="2"/>
  <c r="T452" i="2"/>
  <c r="T453" i="2"/>
  <c r="T454" i="2"/>
  <c r="T455" i="2"/>
  <c r="T456" i="2"/>
  <c r="T457" i="2"/>
  <c r="T458" i="2"/>
  <c r="T459" i="2"/>
  <c r="T460" i="2"/>
  <c r="T461" i="2"/>
  <c r="T462" i="2"/>
  <c r="T463" i="2"/>
  <c r="T464" i="2"/>
  <c r="T465" i="2"/>
  <c r="T466" i="2"/>
  <c r="T467" i="2"/>
  <c r="T468" i="2"/>
  <c r="T469" i="2"/>
  <c r="T470" i="2"/>
  <c r="T471" i="2"/>
  <c r="T472" i="2"/>
  <c r="T473" i="2"/>
  <c r="T474" i="2"/>
  <c r="T475" i="2"/>
  <c r="T476" i="2"/>
  <c r="T477" i="2"/>
  <c r="T478" i="2"/>
  <c r="T479" i="2"/>
  <c r="T480" i="2"/>
  <c r="T481" i="2"/>
  <c r="T482" i="2"/>
  <c r="T483" i="2"/>
  <c r="T484" i="2"/>
  <c r="T485" i="2"/>
  <c r="T486" i="2"/>
  <c r="T487" i="2"/>
  <c r="T488" i="2"/>
  <c r="T489" i="2"/>
  <c r="T490" i="2"/>
  <c r="T491" i="2"/>
  <c r="T492" i="2"/>
  <c r="T493" i="2"/>
  <c r="T494" i="2"/>
  <c r="T495" i="2"/>
  <c r="T496" i="2"/>
  <c r="T497" i="2"/>
  <c r="T498" i="2"/>
  <c r="T499" i="2"/>
  <c r="T500" i="2"/>
  <c r="T501" i="2"/>
  <c r="T502" i="2"/>
  <c r="T503" i="2"/>
  <c r="T504" i="2"/>
  <c r="T505" i="2"/>
  <c r="T506" i="2"/>
  <c r="T507" i="2"/>
  <c r="T508" i="2"/>
  <c r="T509" i="2"/>
  <c r="T510" i="2"/>
  <c r="T511" i="2"/>
  <c r="T512" i="2"/>
  <c r="T513" i="2"/>
  <c r="T514" i="2"/>
  <c r="T515" i="2"/>
  <c r="T516" i="2"/>
  <c r="T517" i="2"/>
  <c r="T518" i="2"/>
  <c r="T519" i="2"/>
  <c r="T520" i="2"/>
  <c r="T521" i="2"/>
  <c r="T522" i="2"/>
  <c r="T523" i="2"/>
  <c r="T524" i="2"/>
  <c r="T525" i="2"/>
  <c r="T526" i="2"/>
  <c r="T527" i="2"/>
  <c r="T528" i="2"/>
  <c r="T529" i="2"/>
  <c r="T530" i="2"/>
  <c r="T531" i="2"/>
  <c r="T532" i="2"/>
  <c r="T533" i="2"/>
  <c r="T534" i="2"/>
  <c r="T535" i="2"/>
  <c r="T536" i="2"/>
  <c r="T537" i="2"/>
  <c r="T538" i="2"/>
  <c r="T539" i="2"/>
  <c r="T540" i="2"/>
  <c r="T541" i="2"/>
  <c r="T542" i="2"/>
  <c r="T543" i="2"/>
  <c r="T544" i="2"/>
  <c r="T545" i="2"/>
  <c r="T546" i="2"/>
  <c r="T547" i="2"/>
  <c r="T548" i="2"/>
  <c r="T549" i="2"/>
  <c r="T550" i="2"/>
  <c r="T551" i="2"/>
  <c r="T552" i="2"/>
  <c r="T553" i="2"/>
  <c r="T554" i="2"/>
  <c r="T555" i="2"/>
  <c r="T556" i="2"/>
  <c r="T557" i="2"/>
  <c r="T558" i="2"/>
  <c r="T559" i="2"/>
  <c r="T560" i="2"/>
  <c r="T561" i="2"/>
  <c r="T562" i="2"/>
  <c r="T563" i="2"/>
  <c r="T564" i="2"/>
  <c r="T565" i="2"/>
  <c r="T566" i="2"/>
  <c r="T567" i="2"/>
  <c r="T568" i="2"/>
  <c r="T569" i="2"/>
  <c r="T570" i="2"/>
  <c r="T571" i="2"/>
  <c r="T572" i="2"/>
  <c r="T573" i="2"/>
  <c r="T574" i="2"/>
  <c r="T575" i="2"/>
  <c r="T576" i="2"/>
  <c r="T577" i="2"/>
  <c r="T578" i="2"/>
  <c r="T579" i="2"/>
  <c r="T580" i="2"/>
  <c r="T581" i="2"/>
  <c r="T582" i="2"/>
  <c r="T583" i="2"/>
  <c r="T584" i="2"/>
  <c r="T585" i="2"/>
  <c r="T586" i="2"/>
  <c r="T587" i="2"/>
  <c r="T588" i="2"/>
  <c r="T589" i="2"/>
  <c r="T590" i="2"/>
  <c r="T591" i="2"/>
  <c r="T592" i="2"/>
  <c r="T593" i="2"/>
  <c r="T594" i="2"/>
  <c r="T595" i="2"/>
  <c r="T596" i="2"/>
  <c r="T597" i="2"/>
  <c r="T598" i="2"/>
  <c r="T599" i="2"/>
  <c r="T600" i="2"/>
  <c r="T601" i="2"/>
  <c r="T602" i="2"/>
  <c r="T603" i="2"/>
  <c r="T604" i="2"/>
  <c r="T605" i="2"/>
  <c r="T606" i="2"/>
  <c r="T607" i="2"/>
  <c r="T608" i="2"/>
  <c r="T609" i="2"/>
  <c r="T610" i="2"/>
  <c r="T611" i="2"/>
  <c r="T612" i="2"/>
  <c r="T613" i="2"/>
  <c r="T614" i="2"/>
  <c r="T615" i="2"/>
  <c r="T616" i="2"/>
  <c r="T617" i="2"/>
  <c r="T618" i="2"/>
  <c r="T619" i="2"/>
  <c r="T620" i="2"/>
  <c r="T621" i="2"/>
  <c r="T622" i="2"/>
  <c r="T623" i="2"/>
  <c r="T624" i="2"/>
  <c r="T625" i="2"/>
  <c r="T626" i="2"/>
  <c r="T627" i="2"/>
  <c r="T628" i="2"/>
  <c r="T629" i="2"/>
  <c r="T630" i="2"/>
  <c r="T631" i="2"/>
  <c r="T632" i="2"/>
  <c r="T633" i="2"/>
  <c r="T634" i="2"/>
  <c r="T635" i="2"/>
  <c r="T636" i="2"/>
  <c r="T637" i="2"/>
  <c r="T638" i="2"/>
  <c r="T639" i="2"/>
  <c r="T640" i="2"/>
  <c r="T641" i="2"/>
  <c r="T642" i="2"/>
  <c r="T643" i="2"/>
  <c r="T644" i="2"/>
  <c r="T645" i="2"/>
  <c r="T646" i="2"/>
  <c r="T647" i="2"/>
  <c r="T648" i="2"/>
  <c r="T649" i="2"/>
  <c r="T650" i="2"/>
  <c r="T651" i="2"/>
  <c r="T652" i="2"/>
  <c r="T653" i="2"/>
  <c r="T654" i="2"/>
  <c r="T655" i="2"/>
  <c r="T656" i="2"/>
  <c r="T657" i="2"/>
  <c r="T658" i="2"/>
  <c r="T659" i="2"/>
  <c r="T660" i="2"/>
  <c r="T661" i="2"/>
  <c r="T662" i="2"/>
  <c r="T663" i="2"/>
  <c r="T664" i="2"/>
  <c r="T665" i="2"/>
  <c r="T666" i="2"/>
  <c r="T667" i="2"/>
  <c r="T668" i="2"/>
  <c r="T669" i="2"/>
  <c r="T670" i="2"/>
  <c r="T671" i="2"/>
  <c r="T672" i="2"/>
  <c r="T673" i="2"/>
  <c r="T674" i="2"/>
  <c r="T675" i="2"/>
  <c r="T676" i="2"/>
  <c r="T677" i="2"/>
  <c r="T678" i="2"/>
  <c r="T679" i="2"/>
  <c r="T680" i="2"/>
  <c r="T681" i="2"/>
  <c r="T682" i="2"/>
  <c r="T683" i="2"/>
  <c r="T684" i="2"/>
  <c r="T685" i="2"/>
  <c r="T686" i="2"/>
  <c r="T687" i="2"/>
  <c r="T688" i="2"/>
  <c r="T689" i="2"/>
  <c r="T690" i="2"/>
  <c r="T691" i="2"/>
  <c r="T692" i="2"/>
  <c r="T693" i="2"/>
  <c r="T694" i="2"/>
  <c r="T695" i="2"/>
  <c r="T696" i="2"/>
  <c r="T697" i="2"/>
  <c r="T698" i="2"/>
  <c r="T699" i="2"/>
  <c r="T700" i="2"/>
  <c r="T701" i="2"/>
  <c r="T702" i="2"/>
  <c r="T703" i="2"/>
  <c r="T704" i="2"/>
  <c r="T705" i="2"/>
  <c r="T706" i="2"/>
  <c r="T707" i="2"/>
  <c r="T708" i="2"/>
  <c r="T709" i="2"/>
  <c r="T710" i="2"/>
  <c r="T711" i="2"/>
  <c r="T712" i="2"/>
  <c r="T713" i="2"/>
  <c r="T714" i="2"/>
  <c r="T715" i="2"/>
  <c r="T716" i="2"/>
  <c r="T717" i="2"/>
  <c r="T718" i="2"/>
  <c r="T719" i="2"/>
  <c r="T720" i="2"/>
  <c r="T721" i="2"/>
  <c r="T722" i="2"/>
  <c r="T723" i="2"/>
  <c r="T724" i="2"/>
  <c r="T725" i="2"/>
  <c r="T726" i="2"/>
  <c r="T727" i="2"/>
  <c r="T728" i="2"/>
  <c r="T729" i="2"/>
  <c r="T730" i="2"/>
  <c r="T731" i="2"/>
  <c r="T732" i="2"/>
  <c r="T733" i="2"/>
  <c r="T734" i="2"/>
  <c r="T735" i="2"/>
  <c r="T736" i="2"/>
  <c r="T737" i="2"/>
  <c r="T738" i="2"/>
  <c r="T739" i="2"/>
  <c r="T740" i="2"/>
  <c r="T741" i="2"/>
  <c r="T742" i="2"/>
  <c r="T743" i="2"/>
  <c r="T744" i="2"/>
  <c r="T745" i="2"/>
  <c r="T746" i="2"/>
  <c r="T747" i="2"/>
  <c r="T748" i="2"/>
  <c r="T749" i="2"/>
  <c r="T750" i="2"/>
  <c r="T751" i="2"/>
  <c r="T752" i="2"/>
  <c r="T753" i="2"/>
  <c r="T754" i="2"/>
  <c r="T755" i="2"/>
  <c r="T756" i="2"/>
  <c r="T757" i="2"/>
  <c r="T758" i="2"/>
  <c r="T759" i="2"/>
  <c r="T760" i="2"/>
  <c r="T761" i="2"/>
  <c r="T762" i="2"/>
  <c r="T763" i="2"/>
  <c r="T764" i="2"/>
  <c r="T765" i="2"/>
  <c r="T766" i="2"/>
  <c r="T767" i="2"/>
  <c r="T768" i="2"/>
  <c r="T769" i="2"/>
  <c r="T770" i="2"/>
  <c r="T771" i="2"/>
  <c r="T772" i="2"/>
  <c r="T773" i="2"/>
  <c r="T774" i="2"/>
  <c r="T775" i="2"/>
  <c r="T776" i="2"/>
  <c r="T777" i="2"/>
  <c r="T778" i="2"/>
  <c r="T779" i="2"/>
  <c r="T780" i="2"/>
  <c r="T781" i="2"/>
  <c r="T782" i="2"/>
  <c r="T783" i="2"/>
  <c r="T784" i="2"/>
  <c r="T785" i="2"/>
  <c r="T786" i="2"/>
  <c r="T787" i="2"/>
  <c r="T788" i="2"/>
  <c r="T789" i="2"/>
  <c r="T790" i="2"/>
  <c r="T791" i="2"/>
  <c r="T792" i="2"/>
  <c r="T793" i="2"/>
  <c r="T794" i="2"/>
  <c r="T795" i="2"/>
  <c r="T796" i="2"/>
  <c r="T797" i="2"/>
  <c r="T798" i="2"/>
  <c r="T799" i="2"/>
  <c r="T800" i="2"/>
  <c r="T801" i="2"/>
  <c r="T802" i="2"/>
  <c r="T803" i="2"/>
  <c r="T804" i="2"/>
  <c r="T805" i="2"/>
  <c r="T806" i="2"/>
  <c r="T807" i="2"/>
  <c r="T808" i="2"/>
  <c r="T809" i="2"/>
  <c r="T810" i="2"/>
  <c r="T811" i="2"/>
  <c r="T812" i="2"/>
  <c r="T813" i="2"/>
  <c r="T814" i="2"/>
  <c r="T815" i="2"/>
  <c r="T816" i="2"/>
  <c r="T817" i="2"/>
  <c r="T818" i="2"/>
  <c r="T819" i="2"/>
  <c r="T820" i="2"/>
  <c r="T821" i="2"/>
  <c r="T822" i="2"/>
  <c r="T823" i="2"/>
  <c r="T824" i="2"/>
  <c r="T825" i="2"/>
  <c r="T826" i="2"/>
  <c r="T827" i="2"/>
  <c r="T828" i="2"/>
  <c r="T829" i="2"/>
  <c r="T830" i="2"/>
  <c r="T831" i="2"/>
  <c r="T832" i="2"/>
  <c r="T833" i="2"/>
  <c r="T834" i="2"/>
  <c r="T835" i="2"/>
  <c r="T836" i="2"/>
  <c r="T837" i="2"/>
  <c r="T838" i="2"/>
  <c r="T839" i="2"/>
  <c r="T840" i="2"/>
  <c r="T841" i="2"/>
  <c r="T842" i="2"/>
  <c r="T843" i="2"/>
  <c r="T844" i="2"/>
  <c r="T845" i="2"/>
  <c r="T846" i="2"/>
  <c r="T847" i="2"/>
  <c r="T848" i="2"/>
  <c r="T849" i="2"/>
  <c r="T850" i="2"/>
  <c r="T851" i="2"/>
  <c r="T852" i="2"/>
  <c r="T853" i="2"/>
  <c r="T854" i="2"/>
  <c r="T855" i="2"/>
  <c r="T856" i="2"/>
  <c r="T857" i="2"/>
  <c r="T858" i="2"/>
  <c r="T859" i="2"/>
  <c r="T860" i="2"/>
  <c r="T861" i="2"/>
  <c r="T862" i="2"/>
  <c r="T863" i="2"/>
  <c r="T864" i="2"/>
  <c r="T865" i="2"/>
  <c r="T866" i="2"/>
  <c r="T867" i="2"/>
  <c r="T868" i="2"/>
  <c r="T869" i="2"/>
  <c r="T870" i="2"/>
  <c r="T871" i="2"/>
  <c r="T872" i="2"/>
  <c r="T873" i="2"/>
  <c r="T874" i="2"/>
  <c r="T875" i="2"/>
  <c r="T876" i="2"/>
  <c r="T877" i="2"/>
  <c r="T878" i="2"/>
  <c r="T879" i="2"/>
  <c r="T880" i="2"/>
  <c r="T881" i="2"/>
  <c r="T882" i="2"/>
  <c r="T883" i="2"/>
  <c r="T884" i="2"/>
  <c r="T885" i="2"/>
  <c r="T886" i="2"/>
  <c r="T887" i="2"/>
  <c r="T888" i="2"/>
  <c r="T889" i="2"/>
  <c r="T890" i="2"/>
  <c r="T891" i="2"/>
  <c r="T892" i="2"/>
  <c r="T893" i="2"/>
  <c r="T894" i="2"/>
  <c r="T895" i="2"/>
  <c r="T896" i="2"/>
  <c r="T897" i="2"/>
  <c r="T898" i="2"/>
  <c r="T899" i="2"/>
  <c r="T900" i="2"/>
  <c r="T901" i="2"/>
  <c r="T902" i="2"/>
  <c r="T903" i="2"/>
  <c r="T904" i="2"/>
  <c r="T905" i="2"/>
  <c r="T906" i="2"/>
  <c r="T907" i="2"/>
  <c r="T908" i="2"/>
  <c r="T909" i="2"/>
  <c r="T910" i="2"/>
  <c r="T911" i="2"/>
  <c r="T912" i="2"/>
  <c r="T913" i="2"/>
  <c r="T914" i="2"/>
  <c r="T915" i="2"/>
  <c r="T916" i="2"/>
  <c r="T917" i="2"/>
  <c r="T918" i="2"/>
  <c r="T919" i="2"/>
  <c r="T920" i="2"/>
  <c r="T921" i="2"/>
  <c r="T922" i="2"/>
  <c r="T923" i="2"/>
  <c r="T924" i="2"/>
  <c r="T925" i="2"/>
  <c r="T926" i="2"/>
  <c r="T927" i="2"/>
  <c r="T928" i="2"/>
  <c r="T929" i="2"/>
  <c r="T930" i="2"/>
  <c r="T931" i="2"/>
  <c r="T932" i="2"/>
  <c r="T933" i="2"/>
  <c r="T934" i="2"/>
  <c r="T935" i="2"/>
  <c r="T936" i="2"/>
  <c r="T937" i="2"/>
  <c r="T938" i="2"/>
  <c r="T939" i="2"/>
  <c r="T940" i="2"/>
  <c r="T941" i="2"/>
  <c r="T942" i="2"/>
  <c r="T943" i="2"/>
  <c r="T944" i="2"/>
  <c r="T945" i="2"/>
  <c r="T946" i="2"/>
  <c r="T947" i="2"/>
  <c r="T948" i="2"/>
  <c r="T949" i="2"/>
  <c r="T950" i="2"/>
  <c r="T951" i="2"/>
  <c r="T952" i="2"/>
  <c r="T953" i="2"/>
  <c r="T954" i="2"/>
  <c r="T955" i="2"/>
  <c r="T956" i="2"/>
  <c r="T957" i="2"/>
  <c r="T958" i="2"/>
  <c r="T959" i="2"/>
  <c r="T960" i="2"/>
  <c r="T961" i="2"/>
  <c r="T962" i="2"/>
  <c r="T963" i="2"/>
  <c r="T964" i="2"/>
  <c r="T965" i="2"/>
  <c r="T966" i="2"/>
  <c r="T967" i="2"/>
  <c r="T968" i="2"/>
  <c r="T969" i="2"/>
  <c r="T970" i="2"/>
  <c r="T971" i="2"/>
  <c r="T972" i="2"/>
  <c r="T973" i="2"/>
  <c r="T974" i="2"/>
  <c r="T975" i="2"/>
  <c r="T976" i="2"/>
  <c r="T977" i="2"/>
  <c r="T978" i="2"/>
  <c r="T979" i="2"/>
  <c r="T980" i="2"/>
  <c r="T981" i="2"/>
  <c r="T982" i="2"/>
  <c r="T983" i="2"/>
  <c r="T984" i="2"/>
  <c r="T985" i="2"/>
  <c r="T986" i="2"/>
  <c r="T987" i="2"/>
  <c r="T988" i="2"/>
  <c r="T989" i="2"/>
  <c r="T990" i="2"/>
  <c r="T991" i="2"/>
  <c r="T992" i="2"/>
  <c r="T993" i="2"/>
  <c r="T994" i="2"/>
  <c r="T995" i="2"/>
  <c r="T996" i="2"/>
  <c r="T997" i="2"/>
  <c r="T998" i="2"/>
  <c r="T999" i="2"/>
  <c r="T1000" i="2"/>
  <c r="T1001" i="2"/>
  <c r="T1002" i="2"/>
  <c r="T1003" i="2"/>
  <c r="T1004" i="2"/>
  <c r="T1005" i="2"/>
  <c r="T1006" i="2"/>
  <c r="T1007" i="2"/>
  <c r="T1008" i="2"/>
  <c r="T1009" i="2"/>
  <c r="T1010" i="2"/>
  <c r="T1011" i="2"/>
  <c r="T1012" i="2"/>
  <c r="T1013" i="2"/>
  <c r="T1014" i="2"/>
  <c r="T1015" i="2"/>
  <c r="T1016" i="2"/>
  <c r="T1017" i="2"/>
  <c r="T1018" i="2"/>
  <c r="T1019" i="2"/>
  <c r="T1020" i="2"/>
  <c r="T1021" i="2"/>
  <c r="T1022" i="2"/>
  <c r="T1023" i="2"/>
  <c r="T1024" i="2"/>
  <c r="T1025" i="2"/>
  <c r="T1026" i="2"/>
  <c r="T1027" i="2"/>
  <c r="T1028" i="2"/>
  <c r="T1029" i="2"/>
  <c r="T1030" i="2"/>
  <c r="T1031" i="2"/>
  <c r="T1032" i="2"/>
  <c r="T1033" i="2"/>
  <c r="T1034" i="2"/>
  <c r="T1035" i="2"/>
  <c r="T1036" i="2"/>
  <c r="T1037" i="2"/>
  <c r="T1038" i="2"/>
  <c r="T1039" i="2"/>
  <c r="T1040" i="2"/>
  <c r="T1041" i="2"/>
  <c r="T1042" i="2"/>
  <c r="T1043" i="2"/>
  <c r="T1044" i="2"/>
  <c r="T1045" i="2"/>
  <c r="T1046" i="2"/>
  <c r="T1047" i="2"/>
  <c r="T1048" i="2"/>
  <c r="T1049" i="2"/>
  <c r="T1050" i="2"/>
  <c r="T1051" i="2"/>
  <c r="T1052" i="2"/>
  <c r="T1053" i="2"/>
  <c r="T1054" i="2"/>
  <c r="T1055" i="2"/>
  <c r="T1056" i="2"/>
  <c r="T1057" i="2"/>
  <c r="T1058" i="2"/>
  <c r="T1059" i="2"/>
  <c r="T1060" i="2"/>
  <c r="T1061" i="2"/>
  <c r="T1062" i="2"/>
  <c r="T1063" i="2"/>
  <c r="T1064" i="2"/>
  <c r="T1065" i="2"/>
  <c r="T1066" i="2"/>
  <c r="T1067" i="2"/>
  <c r="T1068" i="2"/>
  <c r="T1069" i="2"/>
  <c r="T1070" i="2"/>
  <c r="T1071" i="2"/>
  <c r="T1072" i="2"/>
  <c r="T1073" i="2"/>
  <c r="T1074" i="2"/>
  <c r="T1075" i="2"/>
  <c r="T1076" i="2"/>
  <c r="T1077" i="2"/>
  <c r="T1078" i="2"/>
  <c r="T1079" i="2"/>
  <c r="T1080" i="2"/>
  <c r="T1081" i="2"/>
  <c r="T1082" i="2"/>
  <c r="T1083" i="2"/>
  <c r="T1084" i="2"/>
  <c r="T1085" i="2"/>
  <c r="T1086" i="2"/>
  <c r="T1087" i="2"/>
  <c r="T1088" i="2"/>
  <c r="T1089" i="2"/>
  <c r="T1090" i="2"/>
  <c r="T1091" i="2"/>
  <c r="T1092" i="2"/>
  <c r="T1093" i="2"/>
  <c r="T1094" i="2"/>
  <c r="T1095" i="2"/>
  <c r="T1096" i="2"/>
  <c r="T1097" i="2"/>
  <c r="T1098" i="2"/>
  <c r="T1099" i="2"/>
  <c r="T1100" i="2"/>
  <c r="T1101" i="2"/>
  <c r="T1102" i="2"/>
  <c r="T1103" i="2"/>
  <c r="T1104" i="2"/>
  <c r="T1105" i="2"/>
  <c r="T1106" i="2"/>
  <c r="T1107" i="2"/>
  <c r="T1108" i="2"/>
  <c r="T1109" i="2"/>
  <c r="T1110" i="2"/>
  <c r="T1111" i="2"/>
  <c r="T1112" i="2"/>
  <c r="T1113" i="2"/>
  <c r="T1114" i="2"/>
  <c r="T1115" i="2"/>
  <c r="T1116" i="2"/>
  <c r="T1117" i="2"/>
  <c r="T1118" i="2"/>
  <c r="T1119" i="2"/>
  <c r="T1120" i="2"/>
  <c r="T1121" i="2"/>
  <c r="T1122" i="2"/>
  <c r="T1123" i="2"/>
  <c r="T1124" i="2"/>
  <c r="T1125" i="2"/>
  <c r="T1126" i="2"/>
  <c r="T1127" i="2"/>
  <c r="T1128" i="2"/>
  <c r="T1129" i="2"/>
  <c r="T1130" i="2"/>
  <c r="T1131" i="2"/>
  <c r="T1132" i="2"/>
  <c r="T1133" i="2"/>
  <c r="T1134" i="2"/>
  <c r="T1135" i="2"/>
  <c r="T1136" i="2"/>
  <c r="T1137" i="2"/>
  <c r="T1138" i="2"/>
  <c r="T1139" i="2"/>
  <c r="T1140" i="2"/>
  <c r="T1141" i="2"/>
  <c r="T1142" i="2"/>
  <c r="T1143" i="2"/>
  <c r="T1144" i="2"/>
  <c r="T1145" i="2"/>
  <c r="T1146" i="2"/>
  <c r="T1147" i="2"/>
  <c r="T1148" i="2"/>
  <c r="T1149" i="2"/>
  <c r="T1150" i="2"/>
  <c r="T1151" i="2"/>
  <c r="T1152" i="2"/>
  <c r="T1153" i="2"/>
  <c r="T1154" i="2"/>
  <c r="T1155" i="2"/>
  <c r="T1156" i="2"/>
  <c r="T1157" i="2"/>
  <c r="T1158" i="2"/>
  <c r="T1159" i="2"/>
  <c r="T1160" i="2"/>
  <c r="T1161" i="2"/>
  <c r="T1162" i="2"/>
  <c r="T1163" i="2"/>
  <c r="T1164" i="2"/>
  <c r="T1165" i="2"/>
  <c r="T1166" i="2"/>
  <c r="T1167" i="2"/>
  <c r="T1168" i="2"/>
  <c r="T1169" i="2"/>
  <c r="T1170" i="2"/>
  <c r="T1171" i="2"/>
  <c r="T1172" i="2"/>
  <c r="T1173" i="2"/>
  <c r="T1174" i="2"/>
  <c r="T1175" i="2"/>
  <c r="T1176" i="2"/>
  <c r="T1177" i="2"/>
  <c r="T1178" i="2"/>
  <c r="T1179" i="2"/>
  <c r="T1180" i="2"/>
  <c r="T1181" i="2"/>
  <c r="T1182" i="2"/>
  <c r="T1183" i="2"/>
  <c r="T1184" i="2"/>
  <c r="T1185" i="2"/>
  <c r="T1186" i="2"/>
  <c r="T1187" i="2"/>
  <c r="T1188" i="2"/>
  <c r="T1189" i="2"/>
  <c r="T1190" i="2"/>
  <c r="T1191" i="2"/>
  <c r="T1192" i="2"/>
  <c r="T1193" i="2"/>
  <c r="T1194" i="2"/>
  <c r="T1195" i="2"/>
  <c r="T1196" i="2"/>
  <c r="T1197" i="2"/>
  <c r="T1198" i="2"/>
  <c r="T1199" i="2"/>
  <c r="T1200" i="2"/>
  <c r="T1201" i="2"/>
  <c r="T1202" i="2"/>
  <c r="T1203" i="2"/>
  <c r="T1204" i="2"/>
  <c r="T1205" i="2"/>
  <c r="T1206" i="2"/>
  <c r="T1207" i="2"/>
  <c r="T1208" i="2"/>
  <c r="T1209" i="2"/>
  <c r="T1210" i="2"/>
  <c r="T1211" i="2"/>
  <c r="T1212" i="2"/>
  <c r="T1213" i="2"/>
  <c r="T1214" i="2"/>
  <c r="T1215" i="2"/>
  <c r="T1216" i="2"/>
  <c r="T1217" i="2"/>
  <c r="T1218" i="2"/>
  <c r="T1219" i="2"/>
  <c r="T1220" i="2"/>
  <c r="T1221" i="2"/>
  <c r="T1222" i="2"/>
  <c r="T1223" i="2"/>
  <c r="T1224" i="2"/>
  <c r="T1225" i="2"/>
  <c r="T1226" i="2"/>
  <c r="T1227" i="2"/>
  <c r="T1228" i="2"/>
  <c r="T1229" i="2"/>
  <c r="T1230" i="2"/>
  <c r="T1231" i="2"/>
  <c r="T1232" i="2"/>
  <c r="T1233" i="2"/>
  <c r="T1234" i="2"/>
  <c r="T1235" i="2"/>
  <c r="T1236" i="2"/>
  <c r="T1237" i="2"/>
  <c r="T1238" i="2"/>
  <c r="T1239" i="2"/>
  <c r="T1240" i="2"/>
  <c r="T1241" i="2"/>
  <c r="T1242" i="2"/>
  <c r="T1243" i="2"/>
  <c r="T1244" i="2"/>
  <c r="T1245" i="2"/>
  <c r="T1246" i="2"/>
  <c r="T1247" i="2"/>
  <c r="T1248" i="2"/>
  <c r="T1249" i="2"/>
  <c r="T1250" i="2"/>
  <c r="T1251" i="2"/>
  <c r="T1252" i="2"/>
  <c r="T1253" i="2"/>
  <c r="T1254" i="2"/>
  <c r="T1255" i="2"/>
  <c r="T1256" i="2"/>
  <c r="T1257" i="2"/>
  <c r="T1258" i="2"/>
  <c r="T1259" i="2"/>
  <c r="T1260" i="2"/>
  <c r="T1261" i="2"/>
  <c r="T1262" i="2"/>
  <c r="T1263" i="2"/>
  <c r="T1264" i="2"/>
  <c r="T1265" i="2"/>
  <c r="T1266" i="2"/>
  <c r="T1267" i="2"/>
  <c r="T1268" i="2"/>
  <c r="T1269" i="2"/>
  <c r="T1270" i="2"/>
  <c r="T1271" i="2"/>
  <c r="T1272" i="2"/>
  <c r="T1273" i="2"/>
  <c r="T1274" i="2"/>
  <c r="T1275" i="2"/>
  <c r="T1276" i="2"/>
  <c r="T1277" i="2"/>
  <c r="T1278" i="2"/>
  <c r="T1279" i="2"/>
  <c r="T1280" i="2"/>
  <c r="T1281" i="2"/>
  <c r="T1282" i="2"/>
  <c r="T1283" i="2"/>
  <c r="T1284" i="2"/>
  <c r="T1285" i="2"/>
  <c r="T1286" i="2"/>
  <c r="T1287" i="2"/>
  <c r="T1288" i="2"/>
  <c r="T1289" i="2"/>
  <c r="T1290" i="2"/>
  <c r="T1291" i="2"/>
  <c r="T1292" i="2"/>
  <c r="T1293" i="2"/>
  <c r="T1294" i="2"/>
  <c r="T1295" i="2"/>
  <c r="T1296" i="2"/>
  <c r="T1297" i="2"/>
  <c r="T1298" i="2"/>
  <c r="T1299" i="2"/>
  <c r="T1300" i="2"/>
  <c r="T1301" i="2"/>
  <c r="T1302" i="2"/>
  <c r="T1303" i="2"/>
  <c r="T1304" i="2"/>
  <c r="T1305" i="2"/>
  <c r="T1306" i="2"/>
  <c r="T1307" i="2"/>
  <c r="T1308" i="2"/>
  <c r="T1309" i="2"/>
  <c r="T1310" i="2"/>
  <c r="T1311" i="2"/>
  <c r="T1312" i="2"/>
  <c r="T1313" i="2"/>
  <c r="T1314" i="2"/>
  <c r="T1315" i="2"/>
  <c r="T1316" i="2"/>
  <c r="T1317" i="2"/>
  <c r="T1318" i="2"/>
  <c r="T1319" i="2"/>
  <c r="T1320" i="2"/>
  <c r="T1321" i="2"/>
  <c r="T1322" i="2"/>
  <c r="T1323" i="2"/>
  <c r="T1324" i="2"/>
  <c r="T1325" i="2"/>
  <c r="T1326" i="2"/>
  <c r="T1327" i="2"/>
  <c r="T1328" i="2"/>
  <c r="T1329" i="2"/>
  <c r="T1330" i="2"/>
  <c r="T1331" i="2"/>
  <c r="T1332" i="2"/>
  <c r="T1333" i="2"/>
  <c r="T1334" i="2"/>
  <c r="T1335" i="2"/>
  <c r="T1336" i="2"/>
  <c r="T1337" i="2"/>
  <c r="T1338" i="2"/>
  <c r="T1339" i="2"/>
  <c r="T1340" i="2"/>
  <c r="T1341" i="2"/>
  <c r="T1342" i="2"/>
  <c r="T1343" i="2"/>
  <c r="T1344" i="2"/>
  <c r="T1345" i="2"/>
  <c r="T1346" i="2"/>
  <c r="T1347" i="2"/>
  <c r="T1348" i="2"/>
  <c r="T1349" i="2"/>
  <c r="T1350" i="2"/>
  <c r="T1351" i="2"/>
  <c r="T1352" i="2"/>
  <c r="T1353" i="2"/>
  <c r="T1354" i="2"/>
  <c r="T1355" i="2"/>
  <c r="T1356" i="2"/>
  <c r="T1357" i="2"/>
  <c r="T1358" i="2"/>
  <c r="T1359" i="2"/>
  <c r="T1360" i="2"/>
  <c r="T1361" i="2"/>
  <c r="T1362" i="2"/>
  <c r="T1363" i="2"/>
  <c r="T1364" i="2"/>
  <c r="T1365" i="2"/>
  <c r="T1366" i="2"/>
  <c r="T1367" i="2"/>
  <c r="T1368" i="2"/>
  <c r="T1369" i="2"/>
  <c r="T1370" i="2"/>
  <c r="T1371" i="2"/>
  <c r="T1372" i="2"/>
  <c r="T1373" i="2"/>
  <c r="T1374" i="2"/>
  <c r="T1375" i="2"/>
  <c r="T1376" i="2"/>
  <c r="T1377" i="2"/>
  <c r="T1378" i="2"/>
  <c r="T1379" i="2"/>
  <c r="T1380" i="2"/>
  <c r="T1381" i="2"/>
  <c r="T1382" i="2"/>
  <c r="T1383" i="2"/>
  <c r="T1384" i="2"/>
  <c r="T1385" i="2"/>
  <c r="T1386" i="2"/>
  <c r="T1387" i="2"/>
  <c r="T1388" i="2"/>
  <c r="T1389" i="2"/>
  <c r="T1390" i="2"/>
  <c r="T1391" i="2"/>
  <c r="T1392" i="2"/>
  <c r="T1393" i="2"/>
  <c r="T1394" i="2"/>
  <c r="T1395" i="2"/>
  <c r="T1396" i="2"/>
  <c r="T1397" i="2"/>
  <c r="T1398" i="2"/>
  <c r="T1399" i="2"/>
  <c r="T1400" i="2"/>
  <c r="T1401" i="2"/>
  <c r="T1402" i="2"/>
  <c r="T1403" i="2"/>
  <c r="T1404" i="2"/>
  <c r="T1405" i="2"/>
  <c r="T1406" i="2"/>
  <c r="T1407" i="2"/>
  <c r="T1408" i="2"/>
  <c r="T1409" i="2"/>
  <c r="T1410" i="2"/>
  <c r="T1411" i="2"/>
  <c r="T1412" i="2"/>
  <c r="T1413" i="2"/>
  <c r="T1414" i="2"/>
  <c r="T1415" i="2"/>
  <c r="T1416" i="2"/>
  <c r="T1417" i="2"/>
  <c r="T1418" i="2"/>
  <c r="T1419" i="2"/>
  <c r="T1420" i="2"/>
  <c r="T1421" i="2"/>
  <c r="T1422" i="2"/>
  <c r="T1423" i="2"/>
  <c r="T1424" i="2"/>
  <c r="T1425" i="2"/>
  <c r="T1426" i="2"/>
  <c r="T1427" i="2"/>
  <c r="T1428" i="2"/>
  <c r="T1429" i="2"/>
  <c r="T1430" i="2"/>
  <c r="T1431" i="2"/>
  <c r="T1432" i="2"/>
  <c r="T1433" i="2"/>
  <c r="T1434" i="2"/>
  <c r="T1435" i="2"/>
  <c r="T1436" i="2"/>
  <c r="T1437" i="2"/>
  <c r="T1438" i="2"/>
  <c r="T1439" i="2"/>
  <c r="T1440" i="2"/>
  <c r="T1441" i="2"/>
  <c r="T1442" i="2"/>
  <c r="T1443" i="2"/>
  <c r="T1444" i="2"/>
  <c r="T1445" i="2"/>
  <c r="T1446" i="2"/>
  <c r="T1447" i="2"/>
  <c r="T1448" i="2"/>
  <c r="T1449" i="2"/>
  <c r="T1450" i="2"/>
  <c r="T1451" i="2"/>
  <c r="T1452" i="2"/>
  <c r="T1453" i="2"/>
  <c r="T1454" i="2"/>
  <c r="T1455" i="2"/>
  <c r="T1456" i="2"/>
  <c r="T1457" i="2"/>
  <c r="T1458" i="2"/>
  <c r="T1459" i="2"/>
  <c r="T1460" i="2"/>
  <c r="T1461" i="2"/>
  <c r="T1462" i="2"/>
  <c r="T1463" i="2"/>
  <c r="T1464" i="2"/>
  <c r="T1465" i="2"/>
  <c r="T1466" i="2"/>
  <c r="T1467" i="2"/>
  <c r="T1468" i="2"/>
  <c r="T1469" i="2"/>
  <c r="T1470" i="2"/>
  <c r="T1471" i="2"/>
  <c r="T1472" i="2"/>
  <c r="T1473" i="2"/>
  <c r="T1474" i="2"/>
  <c r="T1475" i="2"/>
  <c r="T1476" i="2"/>
  <c r="T1477" i="2"/>
  <c r="T1478" i="2"/>
  <c r="T1479" i="2"/>
  <c r="T1480" i="2"/>
  <c r="T1481" i="2"/>
  <c r="T1482" i="2"/>
  <c r="T1483" i="2"/>
  <c r="T1484" i="2"/>
  <c r="T1485" i="2"/>
  <c r="T1486" i="2"/>
  <c r="T1487" i="2"/>
  <c r="T1488" i="2"/>
  <c r="T1489" i="2"/>
  <c r="T1490" i="2"/>
  <c r="T1491" i="2"/>
  <c r="T1492" i="2"/>
  <c r="T1493" i="2"/>
  <c r="T1494" i="2"/>
  <c r="T1495" i="2"/>
  <c r="T1496" i="2"/>
  <c r="T1497" i="2"/>
  <c r="T1498" i="2"/>
  <c r="T1499" i="2"/>
  <c r="T1500" i="2"/>
  <c r="T1501" i="2"/>
  <c r="T1502" i="2"/>
  <c r="T1503" i="2"/>
  <c r="T1504" i="2"/>
  <c r="T1505" i="2"/>
  <c r="T1506" i="2"/>
  <c r="T1507" i="2"/>
  <c r="T1508" i="2"/>
  <c r="T1509" i="2"/>
  <c r="T1510" i="2"/>
  <c r="T1511" i="2"/>
  <c r="T1512" i="2"/>
  <c r="T1513" i="2"/>
  <c r="T1514" i="2"/>
  <c r="T1515" i="2"/>
  <c r="T1516" i="2"/>
  <c r="T1517" i="2"/>
  <c r="T1518" i="2"/>
  <c r="T1519" i="2"/>
  <c r="T1520" i="2"/>
  <c r="T1521" i="2"/>
  <c r="T1522" i="2"/>
  <c r="T1523" i="2"/>
  <c r="T1524" i="2"/>
  <c r="T1525" i="2"/>
  <c r="T1526" i="2"/>
  <c r="T1527" i="2"/>
  <c r="T1528" i="2"/>
  <c r="T1529" i="2"/>
  <c r="T1530" i="2"/>
  <c r="T1531" i="2"/>
  <c r="T1532" i="2"/>
  <c r="T1533" i="2"/>
  <c r="T1534" i="2"/>
  <c r="T1535" i="2"/>
  <c r="T1536" i="2"/>
  <c r="T1537" i="2"/>
  <c r="T1538" i="2"/>
  <c r="T1539" i="2"/>
  <c r="T1540" i="2"/>
  <c r="T1541" i="2"/>
  <c r="T1542" i="2"/>
  <c r="T1543" i="2"/>
  <c r="T1544" i="2"/>
  <c r="T1545" i="2"/>
  <c r="T1546" i="2"/>
  <c r="T1547" i="2"/>
  <c r="T1548" i="2"/>
  <c r="T1549" i="2"/>
  <c r="T1550" i="2"/>
  <c r="T1551" i="2"/>
  <c r="T1552" i="2"/>
  <c r="T1553" i="2"/>
  <c r="T1554" i="2"/>
  <c r="T1555" i="2"/>
  <c r="T1556" i="2"/>
  <c r="T1557" i="2"/>
  <c r="T1558" i="2"/>
  <c r="T1559" i="2"/>
  <c r="T1560" i="2"/>
  <c r="T1561" i="2"/>
  <c r="T1562" i="2"/>
  <c r="T1563" i="2"/>
  <c r="T1564" i="2"/>
  <c r="T1565" i="2"/>
  <c r="T1566" i="2"/>
  <c r="T1567" i="2"/>
  <c r="T1568" i="2"/>
  <c r="T1569" i="2"/>
  <c r="T1570" i="2"/>
  <c r="T1571" i="2"/>
  <c r="T1572" i="2"/>
  <c r="T1573" i="2"/>
  <c r="T1574" i="2"/>
  <c r="T1575" i="2"/>
  <c r="T1576" i="2"/>
  <c r="T1577" i="2"/>
  <c r="T1578" i="2"/>
  <c r="T1579" i="2"/>
  <c r="T1580" i="2"/>
  <c r="T1581" i="2"/>
  <c r="T1582" i="2"/>
  <c r="T1583" i="2"/>
  <c r="T1584" i="2"/>
  <c r="T1585" i="2"/>
  <c r="T1586" i="2"/>
  <c r="T1587" i="2"/>
  <c r="T1588" i="2"/>
  <c r="T1589" i="2"/>
  <c r="T1590" i="2"/>
  <c r="T1591" i="2"/>
  <c r="T1592" i="2"/>
  <c r="T1593" i="2"/>
  <c r="T1594" i="2"/>
  <c r="T1595" i="2"/>
  <c r="T1596" i="2"/>
  <c r="T1597" i="2"/>
  <c r="T1598" i="2"/>
  <c r="T1599" i="2"/>
  <c r="T1600" i="2"/>
  <c r="T1601" i="2"/>
  <c r="T1602" i="2"/>
  <c r="T1603" i="2"/>
  <c r="T1604" i="2"/>
  <c r="T1605" i="2"/>
  <c r="T1606" i="2"/>
  <c r="T1607" i="2"/>
  <c r="T1608" i="2"/>
  <c r="T1609" i="2"/>
  <c r="T1610" i="2"/>
  <c r="T1611" i="2"/>
  <c r="T1612" i="2"/>
  <c r="T1613" i="2"/>
  <c r="T1614" i="2"/>
  <c r="T1615" i="2"/>
  <c r="T1616" i="2"/>
  <c r="T1617" i="2"/>
  <c r="T1618" i="2"/>
  <c r="T1619" i="2"/>
  <c r="T1620" i="2"/>
  <c r="T1621" i="2"/>
  <c r="T1622" i="2"/>
  <c r="T1623" i="2"/>
  <c r="T1624" i="2"/>
  <c r="T1625" i="2"/>
  <c r="T1626" i="2"/>
  <c r="T1627" i="2"/>
  <c r="T1628" i="2"/>
  <c r="T1629" i="2"/>
  <c r="T1630" i="2"/>
  <c r="T1631" i="2"/>
  <c r="T1632" i="2"/>
  <c r="T1633" i="2"/>
  <c r="T1634" i="2"/>
  <c r="T1635" i="2"/>
  <c r="T1636" i="2"/>
  <c r="T1637" i="2"/>
  <c r="T1638" i="2"/>
  <c r="T1639" i="2"/>
  <c r="T1640" i="2"/>
  <c r="T1641" i="2"/>
  <c r="T1642" i="2"/>
  <c r="T1643" i="2"/>
  <c r="T1644" i="2"/>
  <c r="T1645" i="2"/>
  <c r="T1646" i="2"/>
  <c r="T1647" i="2"/>
  <c r="T1648" i="2"/>
  <c r="T1649" i="2"/>
  <c r="T1650" i="2"/>
  <c r="T1651" i="2"/>
  <c r="T1652" i="2"/>
  <c r="T1653" i="2"/>
  <c r="T1654" i="2"/>
  <c r="T1655" i="2"/>
  <c r="T1656" i="2"/>
  <c r="T1657" i="2"/>
  <c r="T1658" i="2"/>
  <c r="T1659" i="2"/>
  <c r="T1660" i="2"/>
  <c r="T1661" i="2"/>
  <c r="T1662" i="2"/>
  <c r="T1663" i="2"/>
  <c r="T1664" i="2"/>
  <c r="T1665" i="2"/>
  <c r="T1666" i="2"/>
  <c r="T1667" i="2"/>
  <c r="T1668" i="2"/>
  <c r="T1669" i="2"/>
  <c r="T1670" i="2"/>
  <c r="T1671" i="2"/>
  <c r="T1672" i="2"/>
  <c r="T1673" i="2"/>
  <c r="T1674" i="2"/>
  <c r="T1675" i="2"/>
  <c r="T1676" i="2"/>
  <c r="T1677" i="2"/>
  <c r="T1678" i="2"/>
  <c r="T1679" i="2"/>
  <c r="T1680" i="2"/>
  <c r="T1681" i="2"/>
  <c r="T1682" i="2"/>
  <c r="T1683" i="2"/>
  <c r="T1684" i="2"/>
  <c r="T1685" i="2"/>
  <c r="T1686" i="2"/>
  <c r="T1687" i="2"/>
  <c r="T1688" i="2"/>
  <c r="T1689" i="2"/>
  <c r="T1690" i="2"/>
  <c r="T1691" i="2"/>
  <c r="T1692" i="2"/>
  <c r="T1693" i="2"/>
  <c r="T1694" i="2"/>
  <c r="T1695" i="2"/>
  <c r="T1696" i="2"/>
  <c r="T1697" i="2"/>
  <c r="T1698" i="2"/>
  <c r="T1699" i="2"/>
  <c r="T1700" i="2"/>
  <c r="T1701" i="2"/>
  <c r="T1702" i="2"/>
  <c r="T1703" i="2"/>
  <c r="T1704" i="2"/>
  <c r="T1705" i="2"/>
  <c r="T1706" i="2"/>
  <c r="T1707" i="2"/>
  <c r="T1708" i="2"/>
  <c r="T1709" i="2"/>
  <c r="T1710" i="2"/>
  <c r="T1711" i="2"/>
  <c r="T1712" i="2"/>
  <c r="T1713" i="2"/>
  <c r="T1714" i="2"/>
  <c r="T1715" i="2"/>
  <c r="T1716" i="2"/>
  <c r="T1717" i="2"/>
  <c r="T1718" i="2"/>
  <c r="T1719" i="2"/>
  <c r="T1720" i="2"/>
  <c r="T1721" i="2"/>
  <c r="T1722" i="2"/>
  <c r="T1723" i="2"/>
  <c r="T1724" i="2"/>
  <c r="T1725" i="2"/>
  <c r="T1726" i="2"/>
  <c r="T1727" i="2"/>
  <c r="T1728" i="2"/>
  <c r="T1729" i="2"/>
  <c r="T1730" i="2"/>
  <c r="T1731" i="2"/>
  <c r="T1732" i="2"/>
  <c r="T1733" i="2"/>
  <c r="T1734" i="2"/>
  <c r="T1735" i="2"/>
  <c r="T1736" i="2"/>
  <c r="T1737" i="2"/>
  <c r="T1738" i="2"/>
  <c r="T1739" i="2"/>
  <c r="T1740" i="2"/>
  <c r="T1741" i="2"/>
  <c r="T1742" i="2"/>
  <c r="T1743" i="2"/>
  <c r="T1744" i="2"/>
  <c r="T1745" i="2"/>
  <c r="T1746" i="2"/>
  <c r="T1747" i="2"/>
  <c r="T1748" i="2"/>
  <c r="T1749" i="2"/>
  <c r="T1750" i="2"/>
  <c r="T1751" i="2"/>
  <c r="T1752" i="2"/>
  <c r="T1753" i="2"/>
  <c r="T1754" i="2"/>
  <c r="T1755" i="2"/>
  <c r="T1756" i="2"/>
  <c r="T1757" i="2"/>
  <c r="T1758" i="2"/>
  <c r="T1759" i="2"/>
  <c r="T1760" i="2"/>
  <c r="T1761" i="2"/>
  <c r="T1762" i="2"/>
  <c r="T1763" i="2"/>
  <c r="T1764" i="2"/>
  <c r="T1765" i="2"/>
  <c r="T1766" i="2"/>
  <c r="T1767" i="2"/>
  <c r="T1768" i="2"/>
  <c r="T1769" i="2"/>
  <c r="T1770" i="2"/>
  <c r="T1771" i="2"/>
  <c r="T1772" i="2"/>
  <c r="T1773" i="2"/>
  <c r="T1774" i="2"/>
  <c r="T1775" i="2"/>
  <c r="T1776" i="2"/>
  <c r="T1777" i="2"/>
  <c r="T1778" i="2"/>
  <c r="T1779" i="2"/>
  <c r="T1780" i="2"/>
  <c r="T1781" i="2"/>
  <c r="T1782" i="2"/>
  <c r="T1783" i="2"/>
  <c r="T1784" i="2"/>
  <c r="T1785" i="2"/>
  <c r="T1786" i="2"/>
  <c r="T1787" i="2"/>
  <c r="T1788" i="2"/>
  <c r="T1789" i="2"/>
  <c r="T1790" i="2"/>
  <c r="T1791" i="2"/>
  <c r="T1792" i="2"/>
  <c r="T1793" i="2"/>
  <c r="T1794" i="2"/>
  <c r="T1795" i="2"/>
  <c r="T1796" i="2"/>
  <c r="T1797" i="2"/>
  <c r="T1798" i="2"/>
  <c r="T1799" i="2"/>
  <c r="T1800" i="2"/>
  <c r="T1801" i="2"/>
  <c r="T1802" i="2"/>
  <c r="T1803" i="2"/>
  <c r="T1804" i="2"/>
  <c r="T1805" i="2"/>
  <c r="T1806" i="2"/>
  <c r="T1807" i="2"/>
  <c r="T1808" i="2"/>
  <c r="T1809" i="2"/>
  <c r="T1810" i="2"/>
  <c r="T1811" i="2"/>
  <c r="T1812" i="2"/>
  <c r="T1813" i="2"/>
  <c r="T1814" i="2"/>
  <c r="T1815" i="2"/>
  <c r="T1816" i="2"/>
  <c r="T1817" i="2"/>
  <c r="T1818" i="2"/>
  <c r="T1819" i="2"/>
  <c r="T1820" i="2"/>
  <c r="T1821" i="2"/>
  <c r="T1822" i="2"/>
  <c r="T1823" i="2"/>
  <c r="T1824" i="2"/>
  <c r="T1825" i="2"/>
  <c r="T1826" i="2"/>
  <c r="T1827" i="2"/>
  <c r="T1828" i="2"/>
  <c r="T1829" i="2"/>
  <c r="T1830" i="2"/>
  <c r="T1831" i="2"/>
  <c r="T1832" i="2"/>
  <c r="T1833" i="2"/>
  <c r="T1834" i="2"/>
  <c r="T1835" i="2"/>
  <c r="T1836" i="2"/>
  <c r="T1837" i="2"/>
  <c r="T1838" i="2"/>
  <c r="T1839" i="2"/>
  <c r="T1840" i="2"/>
  <c r="T1841" i="2"/>
  <c r="T1842" i="2"/>
  <c r="T1843" i="2"/>
  <c r="T1844" i="2"/>
  <c r="T1845" i="2"/>
  <c r="T1846" i="2"/>
  <c r="T1847" i="2"/>
  <c r="T1848" i="2"/>
  <c r="T1849" i="2"/>
  <c r="T1850" i="2"/>
  <c r="T1851" i="2"/>
  <c r="T1852" i="2"/>
  <c r="T1853" i="2"/>
  <c r="T1854" i="2"/>
  <c r="T1855" i="2"/>
  <c r="T1856" i="2"/>
  <c r="T1857" i="2"/>
  <c r="T1858" i="2"/>
  <c r="T1859" i="2"/>
  <c r="T1860" i="2"/>
  <c r="T1861" i="2"/>
  <c r="T1862" i="2"/>
  <c r="T1863" i="2"/>
  <c r="T1864" i="2"/>
  <c r="T1865" i="2"/>
  <c r="T1866" i="2"/>
  <c r="T1867" i="2"/>
  <c r="T1868" i="2"/>
  <c r="T1869" i="2"/>
  <c r="T1870" i="2"/>
  <c r="T1871" i="2"/>
  <c r="T1872" i="2"/>
  <c r="T1873" i="2"/>
  <c r="T1874" i="2"/>
  <c r="T1875" i="2"/>
  <c r="T1876" i="2"/>
  <c r="T1877" i="2"/>
  <c r="T1878" i="2"/>
  <c r="T1879" i="2"/>
  <c r="T1880" i="2"/>
  <c r="T1881" i="2"/>
  <c r="T1882" i="2"/>
  <c r="T1883" i="2"/>
  <c r="T1884" i="2"/>
  <c r="T1885" i="2"/>
  <c r="T1886" i="2"/>
  <c r="T1887" i="2"/>
  <c r="T1888" i="2"/>
  <c r="T1889" i="2"/>
  <c r="T1890" i="2"/>
  <c r="T1891" i="2"/>
  <c r="T1892" i="2"/>
  <c r="T1893" i="2"/>
  <c r="T1894" i="2"/>
  <c r="T1895" i="2"/>
  <c r="T1896" i="2"/>
  <c r="T1897" i="2"/>
  <c r="T1898" i="2"/>
  <c r="T1899" i="2"/>
  <c r="T1900" i="2"/>
  <c r="T1901" i="2"/>
  <c r="T1902" i="2"/>
  <c r="T1903" i="2"/>
  <c r="T1904" i="2"/>
  <c r="T1905" i="2"/>
  <c r="T1906" i="2"/>
  <c r="T1907" i="2"/>
  <c r="T1908" i="2"/>
  <c r="T1909" i="2"/>
  <c r="T1910" i="2"/>
  <c r="T1911" i="2"/>
  <c r="T1912" i="2"/>
  <c r="T1913" i="2"/>
  <c r="T1914" i="2"/>
  <c r="T1915" i="2"/>
  <c r="T1916" i="2"/>
  <c r="T1917" i="2"/>
  <c r="T1918" i="2"/>
  <c r="T1919" i="2"/>
  <c r="T1920" i="2"/>
  <c r="T1921" i="2"/>
  <c r="T1922" i="2"/>
  <c r="T1923" i="2"/>
  <c r="T1924" i="2"/>
  <c r="T1925" i="2"/>
  <c r="T1926" i="2"/>
  <c r="T1927" i="2"/>
  <c r="T1928" i="2"/>
  <c r="T1929" i="2"/>
  <c r="T1930" i="2"/>
  <c r="T1931" i="2"/>
  <c r="T1932" i="2"/>
  <c r="T1933" i="2"/>
  <c r="T1934" i="2"/>
  <c r="T1935" i="2"/>
  <c r="T1936" i="2"/>
  <c r="T1937" i="2"/>
  <c r="T1938" i="2"/>
  <c r="T1939" i="2"/>
  <c r="T1940" i="2"/>
  <c r="T1941" i="2"/>
  <c r="T1942" i="2"/>
  <c r="T1943" i="2"/>
  <c r="T1944" i="2"/>
  <c r="T1945" i="2"/>
  <c r="T1946" i="2"/>
  <c r="T1947" i="2"/>
  <c r="T1948" i="2"/>
  <c r="T1949" i="2"/>
  <c r="T1950" i="2"/>
  <c r="T1951" i="2"/>
  <c r="T1952" i="2"/>
  <c r="T1953" i="2"/>
  <c r="T1954" i="2"/>
  <c r="T1955" i="2"/>
  <c r="T1956" i="2"/>
  <c r="T1957" i="2"/>
  <c r="T1958" i="2"/>
  <c r="T1959" i="2"/>
  <c r="T1960" i="2"/>
  <c r="T1961" i="2"/>
  <c r="T1962" i="2"/>
  <c r="T1963" i="2"/>
  <c r="T1964" i="2"/>
  <c r="T1965" i="2"/>
  <c r="T1966" i="2"/>
  <c r="T1967" i="2"/>
  <c r="T1968" i="2"/>
  <c r="T1969" i="2"/>
  <c r="T1970" i="2"/>
  <c r="T1971" i="2"/>
  <c r="T1972" i="2"/>
  <c r="T1973" i="2"/>
  <c r="T1974" i="2"/>
  <c r="T1975" i="2"/>
  <c r="T1976" i="2"/>
  <c r="T1977" i="2"/>
  <c r="T1978" i="2"/>
  <c r="T1979" i="2"/>
  <c r="T1980" i="2"/>
  <c r="T1981" i="2"/>
  <c r="T1982" i="2"/>
  <c r="T1983" i="2"/>
  <c r="T1984" i="2"/>
  <c r="T1985" i="2"/>
  <c r="T1986" i="2"/>
  <c r="T1987" i="2"/>
  <c r="T1988" i="2"/>
  <c r="T1989" i="2"/>
  <c r="T1990" i="2"/>
  <c r="T1991" i="2"/>
  <c r="T1992" i="2"/>
  <c r="T1993" i="2"/>
  <c r="T1994" i="2"/>
  <c r="T1995" i="2"/>
  <c r="T1996" i="2"/>
  <c r="T1997" i="2"/>
  <c r="T1998" i="2"/>
  <c r="T1999" i="2"/>
  <c r="T2000" i="2"/>
  <c r="T2001" i="2"/>
  <c r="T2002" i="2"/>
  <c r="T2003" i="2"/>
  <c r="T2004" i="2"/>
  <c r="T2005" i="2"/>
  <c r="T2006" i="2"/>
  <c r="T2007" i="2"/>
  <c r="T2008" i="2"/>
  <c r="T2009" i="2"/>
  <c r="T2010" i="2"/>
  <c r="T2011" i="2"/>
  <c r="T2012" i="2"/>
  <c r="T2013" i="2"/>
  <c r="T2014" i="2"/>
  <c r="T2015" i="2"/>
  <c r="T2016" i="2"/>
  <c r="T2017" i="2"/>
  <c r="T2018" i="2"/>
  <c r="T2019" i="2"/>
  <c r="T2020" i="2"/>
  <c r="T2021" i="2"/>
  <c r="T2022" i="2"/>
  <c r="T2023" i="2"/>
  <c r="T2024" i="2"/>
  <c r="T2025" i="2"/>
  <c r="T2026" i="2"/>
  <c r="B3" i="2"/>
  <c r="I5" i="2"/>
  <c r="I4" i="2"/>
  <c r="E5" i="2"/>
  <c r="J5" i="2"/>
  <c r="G5" i="2"/>
  <c r="F5" i="2"/>
  <c r="C5" i="2"/>
  <c r="J4" i="2"/>
  <c r="H4" i="2"/>
  <c r="G4" i="2"/>
  <c r="F4" i="2"/>
  <c r="D4" i="2"/>
  <c r="C4" i="2"/>
  <c r="B4" i="2"/>
  <c r="J3" i="2"/>
  <c r="I3" i="2"/>
  <c r="G3" i="2"/>
  <c r="F3" i="2"/>
  <c r="D3" i="2"/>
  <c r="C3" i="2"/>
  <c r="E3" i="2" l="1"/>
  <c r="E4" i="2"/>
  <c r="B5" i="2"/>
  <c r="H3" i="2"/>
  <c r="H5" i="2"/>
</calcChain>
</file>

<file path=xl/sharedStrings.xml><?xml version="1.0" encoding="utf-8"?>
<sst xmlns="http://schemas.openxmlformats.org/spreadsheetml/2006/main" count="13485" uniqueCount="1788">
  <si>
    <t>Voltage</t>
  </si>
  <si>
    <t>AP</t>
  </si>
  <si>
    <t>AN</t>
  </si>
  <si>
    <t>RP</t>
  </si>
  <si>
    <t>Date</t>
  </si>
  <si>
    <t>RN</t>
  </si>
  <si>
    <t>LEM Status</t>
  </si>
  <si>
    <t>LEM Error</t>
  </si>
  <si>
    <t>Internal temperature</t>
  </si>
  <si>
    <t>Heading</t>
  </si>
  <si>
    <t>Speed (km/h)</t>
  </si>
  <si>
    <t>Latitude</t>
  </si>
  <si>
    <t>Longitude</t>
  </si>
  <si>
    <t>Colonne1</t>
  </si>
  <si>
    <t>Locomotive</t>
  </si>
  <si>
    <t>Coordonnées GPS</t>
  </si>
  <si>
    <t>Filtre pays / DC</t>
  </si>
  <si>
    <t>Compteur AP</t>
  </si>
  <si>
    <t>Compteur AN</t>
  </si>
  <si>
    <t>Compteur RP</t>
  </si>
  <si>
    <t>31/05/2019 23:55</t>
  </si>
  <si>
    <t>50 Hz</t>
  </si>
  <si>
    <t>25 °C</t>
  </si>
  <si>
    <t>SW</t>
  </si>
  <si>
    <t>31/05/2019 23:50</t>
  </si>
  <si>
    <t>W</t>
  </si>
  <si>
    <t>31/05/2019 23:45</t>
  </si>
  <si>
    <t>31/05/2019 23:40</t>
  </si>
  <si>
    <t>S</t>
  </si>
  <si>
    <t>31/05/2019 23:35</t>
  </si>
  <si>
    <t>SE</t>
  </si>
  <si>
    <t>31/05/2019 23:30</t>
  </si>
  <si>
    <t>31/05/2019 23:25</t>
  </si>
  <si>
    <t>31/05/2019 23:20</t>
  </si>
  <si>
    <t>31/05/2019 23:15</t>
  </si>
  <si>
    <t>31/05/2019 23:10</t>
  </si>
  <si>
    <t>31/05/2019 23:05</t>
  </si>
  <si>
    <t>31/05/2019 23:00</t>
  </si>
  <si>
    <t>NW</t>
  </si>
  <si>
    <t>31/05/2019 22:55</t>
  </si>
  <si>
    <t>26 °C</t>
  </si>
  <si>
    <t>31/05/2019 22:50</t>
  </si>
  <si>
    <t>31/05/2019 22:45</t>
  </si>
  <si>
    <t>31/05/2019 22:40</t>
  </si>
  <si>
    <t>31/05/2019 22:35</t>
  </si>
  <si>
    <t>31/05/2019 22:30</t>
  </si>
  <si>
    <t>31/05/2019 22:25</t>
  </si>
  <si>
    <t>31/05/2019 22:20</t>
  </si>
  <si>
    <t>27 °C</t>
  </si>
  <si>
    <t>31/05/2019 22:15</t>
  </si>
  <si>
    <t>31/05/2019 22:10</t>
  </si>
  <si>
    <t>31/05/2019 22:05</t>
  </si>
  <si>
    <t>31/05/2019 22:00</t>
  </si>
  <si>
    <t>31/05/2019 21:55</t>
  </si>
  <si>
    <t>31/05/2019 21:50</t>
  </si>
  <si>
    <t>31/05/2019 21:45</t>
  </si>
  <si>
    <t>28 °C</t>
  </si>
  <si>
    <t>31/05/2019 21:40</t>
  </si>
  <si>
    <t>N</t>
  </si>
  <si>
    <t>31/05/2019 21:35</t>
  </si>
  <si>
    <t>31/05/2019 21:30</t>
  </si>
  <si>
    <t>31/05/2019 21:25</t>
  </si>
  <si>
    <t>31/05/2019 21:20</t>
  </si>
  <si>
    <t>29 °C</t>
  </si>
  <si>
    <t>31/05/2019 21:15</t>
  </si>
  <si>
    <t>31/05/2019 21:10</t>
  </si>
  <si>
    <t>31/05/2019 21:05</t>
  </si>
  <si>
    <t>31/05/2019 21:00</t>
  </si>
  <si>
    <t>16.7 Hz</t>
  </si>
  <si>
    <t>31/05/2019 20:55</t>
  </si>
  <si>
    <t>31/05/2019 20:50</t>
  </si>
  <si>
    <t>30 °C</t>
  </si>
  <si>
    <t>31/05/2019 20:45</t>
  </si>
  <si>
    <t>31/05/2019 20:40</t>
  </si>
  <si>
    <t>31/05/2019 20:35</t>
  </si>
  <si>
    <t>31/05/2019 20:30</t>
  </si>
  <si>
    <t>31/05/2019 20:25</t>
  </si>
  <si>
    <t>31/05/2019 20:20</t>
  </si>
  <si>
    <t>31 °C</t>
  </si>
  <si>
    <t>31/05/2019 20:15</t>
  </si>
  <si>
    <t>31/05/2019 20:10</t>
  </si>
  <si>
    <t>31/05/2019 20:05</t>
  </si>
  <si>
    <t>31/05/2019 20:00</t>
  </si>
  <si>
    <t>31/05/2019 19:55</t>
  </si>
  <si>
    <t>31/05/2019 19:50</t>
  </si>
  <si>
    <t>32 °C</t>
  </si>
  <si>
    <t>31/05/2019 19:45</t>
  </si>
  <si>
    <t>31/05/2019 19:40</t>
  </si>
  <si>
    <t>31/05/2019 19:35</t>
  </si>
  <si>
    <t>31/05/2019 19:30</t>
  </si>
  <si>
    <t>31/05/2019 19:25</t>
  </si>
  <si>
    <t>31/05/2019 19:20</t>
  </si>
  <si>
    <t>33 °C</t>
  </si>
  <si>
    <t>31/05/2019 19:15</t>
  </si>
  <si>
    <t>31/05/2019 19:10</t>
  </si>
  <si>
    <t>31/05/2019 19:05</t>
  </si>
  <si>
    <t>31/05/2019 19:00</t>
  </si>
  <si>
    <t>31/05/2019 18:55</t>
  </si>
  <si>
    <t>31/05/2019 18:50</t>
  </si>
  <si>
    <t>31/05/2019 18:45</t>
  </si>
  <si>
    <t>31/05/2019 18:40</t>
  </si>
  <si>
    <t>31/05/2019 18:35</t>
  </si>
  <si>
    <t>31/05/2019 18:30</t>
  </si>
  <si>
    <t>31/05/2019 18:25</t>
  </si>
  <si>
    <t>31/05/2019 18:20</t>
  </si>
  <si>
    <t>31/05/2019 18:15</t>
  </si>
  <si>
    <t>31/05/2019 18:10</t>
  </si>
  <si>
    <t>31/05/2019 18:05</t>
  </si>
  <si>
    <t>31/05/2019 18:00</t>
  </si>
  <si>
    <t>34 °C</t>
  </si>
  <si>
    <t>31/05/2019 17:55</t>
  </si>
  <si>
    <t>31/05/2019 17:50</t>
  </si>
  <si>
    <t>31/05/2019 17:45</t>
  </si>
  <si>
    <t>31/05/2019 17:40</t>
  </si>
  <si>
    <t>31/05/2019 17:35</t>
  </si>
  <si>
    <t>31/05/2019 17:30</t>
  </si>
  <si>
    <t>31/05/2019 17:25</t>
  </si>
  <si>
    <t>31/05/2019 17:20</t>
  </si>
  <si>
    <t>35 °C</t>
  </si>
  <si>
    <t>31/05/2019 17:15</t>
  </si>
  <si>
    <t>31/05/2019 17:10</t>
  </si>
  <si>
    <t>31/05/2019 17:07</t>
  </si>
  <si>
    <t>31/05/2019 17:05</t>
  </si>
  <si>
    <t>30/05/2019 18:42</t>
  </si>
  <si>
    <t>30/05/2019 18:40</t>
  </si>
  <si>
    <t>30/05/2019 18:35</t>
  </si>
  <si>
    <t>30/05/2019 18:30</t>
  </si>
  <si>
    <t>30/05/2019 18:25</t>
  </si>
  <si>
    <t>30/05/2019 18:20</t>
  </si>
  <si>
    <t>E</t>
  </si>
  <si>
    <t>30/05/2019 18:15</t>
  </si>
  <si>
    <t>30/05/2019 18:10</t>
  </si>
  <si>
    <t>30/05/2019 18:05</t>
  </si>
  <si>
    <t>30/05/2019 18:00</t>
  </si>
  <si>
    <t>30/05/2019 17:55</t>
  </si>
  <si>
    <t>30/05/2019 17:50</t>
  </si>
  <si>
    <t>30/05/2019 17:45</t>
  </si>
  <si>
    <t>30/05/2019 17:40</t>
  </si>
  <si>
    <t>30/05/2019 17:35</t>
  </si>
  <si>
    <t>NE</t>
  </si>
  <si>
    <t>30/05/2019 17:30</t>
  </si>
  <si>
    <t>30/05/2019 17:25</t>
  </si>
  <si>
    <t>30/05/2019 17:20</t>
  </si>
  <si>
    <t>30/05/2019 17:15</t>
  </si>
  <si>
    <t>30/05/2019 17:10</t>
  </si>
  <si>
    <t>30/05/2019 17:05</t>
  </si>
  <si>
    <t>30/05/2019 17:00</t>
  </si>
  <si>
    <t>30/05/2019 16:55</t>
  </si>
  <si>
    <t>30/05/2019 16:50</t>
  </si>
  <si>
    <t>30/05/2019 16:45</t>
  </si>
  <si>
    <t>30/05/2019 16:40</t>
  </si>
  <si>
    <t>30/05/2019 16:35</t>
  </si>
  <si>
    <t>30/05/2019 16:30</t>
  </si>
  <si>
    <t>30/05/2019 16:25</t>
  </si>
  <si>
    <t>30/05/2019 16:20</t>
  </si>
  <si>
    <t>30/05/2019 16:15</t>
  </si>
  <si>
    <t>30/05/2019 16:10</t>
  </si>
  <si>
    <t>30/05/2019 16:05</t>
  </si>
  <si>
    <t>30/05/2019 16:00</t>
  </si>
  <si>
    <t>30/05/2019 15:55</t>
  </si>
  <si>
    <t>30/05/2019 15:50</t>
  </si>
  <si>
    <t>30/05/2019 15:45</t>
  </si>
  <si>
    <t>30/05/2019 15:40</t>
  </si>
  <si>
    <t>30/05/2019 15:35</t>
  </si>
  <si>
    <t>30/05/2019 15:30</t>
  </si>
  <si>
    <t>30/05/2019 15:25</t>
  </si>
  <si>
    <t>30/05/2019 15:20</t>
  </si>
  <si>
    <t>30/05/2019 15:15</t>
  </si>
  <si>
    <t>30/05/2019 15:10</t>
  </si>
  <si>
    <t>30/05/2019 15:05</t>
  </si>
  <si>
    <t>30/05/2019 15:00</t>
  </si>
  <si>
    <t>30/05/2019 14:55</t>
  </si>
  <si>
    <t>30/05/2019 14:50</t>
  </si>
  <si>
    <t>30/05/2019 14:45</t>
  </si>
  <si>
    <t>30/05/2019 14:40</t>
  </si>
  <si>
    <t>30/05/2019 14:35</t>
  </si>
  <si>
    <t>30/05/2019 14:30</t>
  </si>
  <si>
    <t>30/05/2019 14:25</t>
  </si>
  <si>
    <t>30/05/2019 14:20</t>
  </si>
  <si>
    <t>30/05/2019 14:15</t>
  </si>
  <si>
    <t>30/05/2019 14:10</t>
  </si>
  <si>
    <t>30/05/2019 14:05</t>
  </si>
  <si>
    <t>30/05/2019 14:00</t>
  </si>
  <si>
    <t>30/05/2019 13:55</t>
  </si>
  <si>
    <t>30/05/2019 13:50</t>
  </si>
  <si>
    <t>30/05/2019 13:45</t>
  </si>
  <si>
    <t>30/05/2019 13:40</t>
  </si>
  <si>
    <t>30/05/2019 13:35</t>
  </si>
  <si>
    <t>30/05/2019 13:30</t>
  </si>
  <si>
    <t>30/05/2019 13:25</t>
  </si>
  <si>
    <t>30/05/2019 13:20</t>
  </si>
  <si>
    <t>30/05/2019 13:15</t>
  </si>
  <si>
    <t>30/05/2019 13:10</t>
  </si>
  <si>
    <t>30/05/2019 13:05</t>
  </si>
  <si>
    <t>30/05/2019 13:00</t>
  </si>
  <si>
    <t>30/05/2019 12:55</t>
  </si>
  <si>
    <t>30/05/2019 12:50</t>
  </si>
  <si>
    <t>30/05/2019 12:45</t>
  </si>
  <si>
    <t>30/05/2019 12:40</t>
  </si>
  <si>
    <t>30/05/2019 12:35</t>
  </si>
  <si>
    <t>30/05/2019 12:30</t>
  </si>
  <si>
    <t>30/05/2019 12:25</t>
  </si>
  <si>
    <t>30/05/2019 12:20</t>
  </si>
  <si>
    <t>30/05/2019 12:15</t>
  </si>
  <si>
    <t>30/05/2019 12:10</t>
  </si>
  <si>
    <t>30/05/2019 12:05</t>
  </si>
  <si>
    <t>30/05/2019 12:00</t>
  </si>
  <si>
    <t>30/05/2019 11:55</t>
  </si>
  <si>
    <t>30/05/2019 11:50</t>
  </si>
  <si>
    <t>30/05/2019 11:45</t>
  </si>
  <si>
    <t>30/05/2019 11:40</t>
  </si>
  <si>
    <t>30/05/2019 11:35</t>
  </si>
  <si>
    <t>30/05/2019 11:30</t>
  </si>
  <si>
    <t>30/05/2019 11:25</t>
  </si>
  <si>
    <t>30/05/2019 11:20</t>
  </si>
  <si>
    <t>30/05/2019 11:15</t>
  </si>
  <si>
    <t>30/05/2019 11:10</t>
  </si>
  <si>
    <t>30/05/2019 11:05</t>
  </si>
  <si>
    <t>30/05/2019 11:00</t>
  </si>
  <si>
    <t>30/05/2019 10:55</t>
  </si>
  <si>
    <t>30/05/2019 10:50</t>
  </si>
  <si>
    <t>30/05/2019 10:45</t>
  </si>
  <si>
    <t>30/05/2019 10:40</t>
  </si>
  <si>
    <t>30/05/2019 10:35</t>
  </si>
  <si>
    <t>30/05/2019 10:30</t>
  </si>
  <si>
    <t>30/05/2019 10:25</t>
  </si>
  <si>
    <t>24 °C</t>
  </si>
  <si>
    <t>30/05/2019 10:20</t>
  </si>
  <si>
    <t>30/05/2019 10:15</t>
  </si>
  <si>
    <t>30/05/2019 10:10</t>
  </si>
  <si>
    <t>30/05/2019 10:05</t>
  </si>
  <si>
    <t>23 °C</t>
  </si>
  <si>
    <t>30/05/2019 10:00</t>
  </si>
  <si>
    <t>30/05/2019 09:55</t>
  </si>
  <si>
    <t>30/05/2019 09:50</t>
  </si>
  <si>
    <t>22 °C</t>
  </si>
  <si>
    <t>30/05/2019 09:45</t>
  </si>
  <si>
    <t>30/05/2019 09:40</t>
  </si>
  <si>
    <t>30/05/2019 09:35</t>
  </si>
  <si>
    <t>21 °C</t>
  </si>
  <si>
    <t>30/05/2019 09:30</t>
  </si>
  <si>
    <t>20 °C</t>
  </si>
  <si>
    <t>30/05/2019 09:25</t>
  </si>
  <si>
    <t>19 °C</t>
  </si>
  <si>
    <t>29/05/2019 23:05</t>
  </si>
  <si>
    <t>29/05/2019 23:00</t>
  </si>
  <si>
    <t>29/05/2019 22:55</t>
  </si>
  <si>
    <t>29/05/2019 22:50</t>
  </si>
  <si>
    <t>29/05/2019 22:45</t>
  </si>
  <si>
    <t>29/05/2019 22:40</t>
  </si>
  <si>
    <t>29/05/2019 22:35</t>
  </si>
  <si>
    <t>29/05/2019 22:30</t>
  </si>
  <si>
    <t>29/05/2019 22:25</t>
  </si>
  <si>
    <t>29/05/2019 22:15</t>
  </si>
  <si>
    <t>29/05/2019 22:10</t>
  </si>
  <si>
    <t>29/05/2019 22:05</t>
  </si>
  <si>
    <t>29/05/2019 22:00</t>
  </si>
  <si>
    <t>29/05/2019 21:55</t>
  </si>
  <si>
    <t>29/05/2019 21:45</t>
  </si>
  <si>
    <t>29/05/2019 21:40</t>
  </si>
  <si>
    <t>29/05/2019 21:35</t>
  </si>
  <si>
    <t>29/05/2019 21:25</t>
  </si>
  <si>
    <t>29/05/2019 21:20</t>
  </si>
  <si>
    <t>29/05/2019 21:15</t>
  </si>
  <si>
    <t>29/05/2019 21:10</t>
  </si>
  <si>
    <t>29/05/2019 21:05</t>
  </si>
  <si>
    <t>29/05/2019 21:00</t>
  </si>
  <si>
    <t>29/05/2019 20:55</t>
  </si>
  <si>
    <t>29/05/2019 20:50</t>
  </si>
  <si>
    <t>29/05/2019 20:45</t>
  </si>
  <si>
    <t>29/05/2019 20:40</t>
  </si>
  <si>
    <t>29/05/2019 20:35</t>
  </si>
  <si>
    <t>29/05/2019 20:30</t>
  </si>
  <si>
    <t>29/05/2019 20:25</t>
  </si>
  <si>
    <t>29/05/2019 20:20</t>
  </si>
  <si>
    <t>29/05/2019 20:15</t>
  </si>
  <si>
    <t>29/05/2019 20:10</t>
  </si>
  <si>
    <t>29/05/2019 20:05</t>
  </si>
  <si>
    <t>29/05/2019 20:00</t>
  </si>
  <si>
    <t>18 °C</t>
  </si>
  <si>
    <t>29/05/2019 19:55</t>
  </si>
  <si>
    <t>29/05/2019 19:50</t>
  </si>
  <si>
    <t>29/05/2019 19:45</t>
  </si>
  <si>
    <t>29/05/2019 19:40</t>
  </si>
  <si>
    <t>29/05/2019 19:30</t>
  </si>
  <si>
    <t>29/05/2019 19:25</t>
  </si>
  <si>
    <t>29/05/2019 19:20</t>
  </si>
  <si>
    <t>29/05/2019 19:15</t>
  </si>
  <si>
    <t>29/05/2019 19:10</t>
  </si>
  <si>
    <t>29/05/2019 19:05</t>
  </si>
  <si>
    <t>29/05/2019 19:00</t>
  </si>
  <si>
    <t>29/05/2019 18:55</t>
  </si>
  <si>
    <t>29/05/2019 18:50</t>
  </si>
  <si>
    <t>29/05/2019 18:45</t>
  </si>
  <si>
    <t>17 °C</t>
  </si>
  <si>
    <t>29/05/2019 18:40</t>
  </si>
  <si>
    <t>29/05/2019 18:35</t>
  </si>
  <si>
    <t>29/05/2019 18:30</t>
  </si>
  <si>
    <t>29/05/2019 18:25</t>
  </si>
  <si>
    <t>29/05/2019 18:20</t>
  </si>
  <si>
    <t>29/05/2019 18:15</t>
  </si>
  <si>
    <t>29/05/2019 18:10</t>
  </si>
  <si>
    <t>29/05/2019 18:05</t>
  </si>
  <si>
    <t>29/05/2019 18:00</t>
  </si>
  <si>
    <t>29/05/2019 17:55</t>
  </si>
  <si>
    <t>29/05/2019 17:45</t>
  </si>
  <si>
    <t>29/05/2019 17:40</t>
  </si>
  <si>
    <t>29/05/2019 17:35</t>
  </si>
  <si>
    <t>29/05/2019 17:30</t>
  </si>
  <si>
    <t>29/05/2019 17:25</t>
  </si>
  <si>
    <t>29/05/2019 17:20</t>
  </si>
  <si>
    <t>29/05/2019 17:15</t>
  </si>
  <si>
    <t>29/05/2019 17:10</t>
  </si>
  <si>
    <t>29/05/2019 17:05</t>
  </si>
  <si>
    <t>29/05/2019 16:55</t>
  </si>
  <si>
    <t>DC</t>
  </si>
  <si>
    <t>29/05/2019 16:50</t>
  </si>
  <si>
    <t>29/05/2019 16:20</t>
  </si>
  <si>
    <t>29/05/2019 16:15</t>
  </si>
  <si>
    <t>29/05/2019 15:50</t>
  </si>
  <si>
    <t>29/05/2019 15:35</t>
  </si>
  <si>
    <t>29/05/2019 15:30</t>
  </si>
  <si>
    <t>29/05/2019 15:00</t>
  </si>
  <si>
    <t>29/05/2019 14:45</t>
  </si>
  <si>
    <t>29/05/2019 14:40</t>
  </si>
  <si>
    <t>29/05/2019 14:15</t>
  </si>
  <si>
    <t>29/05/2019 14:10</t>
  </si>
  <si>
    <t>29/05/2019 14:00</t>
  </si>
  <si>
    <t>29/05/2019 13:55</t>
  </si>
  <si>
    <t>29/05/2019 13:35</t>
  </si>
  <si>
    <t>29/05/2019 13:30</t>
  </si>
  <si>
    <t>29/05/2019 13:25</t>
  </si>
  <si>
    <t>29/05/2019 13:10</t>
  </si>
  <si>
    <t>29/05/2019 12:50</t>
  </si>
  <si>
    <t>29/05/2019 12:40</t>
  </si>
  <si>
    <t>29/05/2019 12:30</t>
  </si>
  <si>
    <t>29/05/2019 11:55</t>
  </si>
  <si>
    <t>29/05/2019 11:50</t>
  </si>
  <si>
    <t>29/05/2019 11:40</t>
  </si>
  <si>
    <t>29/05/2019 11:30</t>
  </si>
  <si>
    <t>29/05/2019 10:50</t>
  </si>
  <si>
    <t>29/05/2019 10:45</t>
  </si>
  <si>
    <t>29/05/2019 10:35</t>
  </si>
  <si>
    <t>29/05/2019 10:30</t>
  </si>
  <si>
    <t>29/05/2019 10:00</t>
  </si>
  <si>
    <t>29/05/2019 09:55</t>
  </si>
  <si>
    <t>29/05/2019 09:45</t>
  </si>
  <si>
    <t>29/05/2019 09:30</t>
  </si>
  <si>
    <t>29/05/2019 09:20</t>
  </si>
  <si>
    <t>29/05/2019 09:05</t>
  </si>
  <si>
    <t>29/05/2019 08:55</t>
  </si>
  <si>
    <t>29/05/2019 08:45</t>
  </si>
  <si>
    <t>29/05/2019 08:30</t>
  </si>
  <si>
    <t>29/05/2019 08:20</t>
  </si>
  <si>
    <t>29/05/2019 08:15</t>
  </si>
  <si>
    <t>29/05/2019 08:10</t>
  </si>
  <si>
    <t>29/05/2019 07:55</t>
  </si>
  <si>
    <t>29/05/2019 07:45</t>
  </si>
  <si>
    <t>29/05/2019 07:25</t>
  </si>
  <si>
    <t>29/05/2019 07:15</t>
  </si>
  <si>
    <t>29/05/2019 06:35</t>
  </si>
  <si>
    <t>29/05/2019 06:30</t>
  </si>
  <si>
    <t>29/05/2019 06:05</t>
  </si>
  <si>
    <t>29/05/2019 05:45</t>
  </si>
  <si>
    <t>29/05/2019 05:30</t>
  </si>
  <si>
    <t>29/05/2019 04:45</t>
  </si>
  <si>
    <t>29/05/2019 04:40</t>
  </si>
  <si>
    <t>16 °C</t>
  </si>
  <si>
    <t>29/05/2019 03:43</t>
  </si>
  <si>
    <t>29/05/2019 03:25</t>
  </si>
  <si>
    <t>29/05/2019 03:15</t>
  </si>
  <si>
    <t>29/05/2019 03:10</t>
  </si>
  <si>
    <t>29/05/2019 03:00</t>
  </si>
  <si>
    <t>29/05/2019 02:40</t>
  </si>
  <si>
    <t>29/05/2019 02:35</t>
  </si>
  <si>
    <t>29/05/2019 02:30</t>
  </si>
  <si>
    <t>15 °C</t>
  </si>
  <si>
    <t>28/05/2019 20:45</t>
  </si>
  <si>
    <t>28/05/2019 20:30</t>
  </si>
  <si>
    <t>28/05/2019 20:20</t>
  </si>
  <si>
    <t>28/05/2019 20:10</t>
  </si>
  <si>
    <t>28/05/2019 19:25</t>
  </si>
  <si>
    <t>28/05/2019 19:20</t>
  </si>
  <si>
    <t>28/05/2019 19:15</t>
  </si>
  <si>
    <t>28/05/2019 18:55</t>
  </si>
  <si>
    <t>28/05/2019 18:45</t>
  </si>
  <si>
    <t>Villeneuve les Magelone</t>
  </si>
  <si>
    <t>28/05/2019 18:40</t>
  </si>
  <si>
    <t>Lattes</t>
  </si>
  <si>
    <t>28/05/2019 18:35</t>
  </si>
  <si>
    <t>28/05/2019 18:30</t>
  </si>
  <si>
    <t>28/05/2019 18:25</t>
  </si>
  <si>
    <t>28/05/2019 18:20</t>
  </si>
  <si>
    <t>28/05/2019 18:15</t>
  </si>
  <si>
    <t>28/05/2019 18:10</t>
  </si>
  <si>
    <t>28/05/2019 18:05</t>
  </si>
  <si>
    <t>28/05/2019 18:00</t>
  </si>
  <si>
    <t>Bezouce (Nimes)</t>
  </si>
  <si>
    <t>28/05/2019 17:55</t>
  </si>
  <si>
    <t>28/05/2019 17:40</t>
  </si>
  <si>
    <t>28/05/2019 17:30</t>
  </si>
  <si>
    <t>28/05/2019 17:25</t>
  </si>
  <si>
    <t>28/05/2019 17:15</t>
  </si>
  <si>
    <t>28/05/2019 17:10</t>
  </si>
  <si>
    <t>28/05/2019 16:55</t>
  </si>
  <si>
    <t>28/05/2019 16:50</t>
  </si>
  <si>
    <t>28/05/2019 16:45</t>
  </si>
  <si>
    <t>28/05/2019 16:40</t>
  </si>
  <si>
    <t>28/05/2019 16:30</t>
  </si>
  <si>
    <t>28/05/2019 16:20</t>
  </si>
  <si>
    <t>28/05/2019 16:15</t>
  </si>
  <si>
    <t>28/05/2019 15:50</t>
  </si>
  <si>
    <t>28/05/2019 14:40</t>
  </si>
  <si>
    <t>28/05/2019 14:25</t>
  </si>
  <si>
    <t>28/05/2019 13:40</t>
  </si>
  <si>
    <t>28/05/2019 13:30</t>
  </si>
  <si>
    <t>28/05/2019 13:25</t>
  </si>
  <si>
    <t>28/05/2019 13:15</t>
  </si>
  <si>
    <t>28/05/2019 13:10</t>
  </si>
  <si>
    <t>28/05/2019 13:00</t>
  </si>
  <si>
    <t>28/05/2019 12:55</t>
  </si>
  <si>
    <t>28/05/2019 12:50</t>
  </si>
  <si>
    <t>28/05/2019 12:45</t>
  </si>
  <si>
    <t>28/05/2019 12:40</t>
  </si>
  <si>
    <t>28/05/2019 12:35</t>
  </si>
  <si>
    <t>28/05/2019 12:30</t>
  </si>
  <si>
    <t>28/05/2019 12:05</t>
  </si>
  <si>
    <t>28/05/2019 11:50</t>
  </si>
  <si>
    <t>28/05/2019 11:25</t>
  </si>
  <si>
    <t>28/05/2019 11:15</t>
  </si>
  <si>
    <t>28/05/2019 10:50</t>
  </si>
  <si>
    <t>28/05/2019 10:45</t>
  </si>
  <si>
    <t>28/05/2019 10:40</t>
  </si>
  <si>
    <t>28/05/2019 10:35</t>
  </si>
  <si>
    <t>28/05/2019 10:20</t>
  </si>
  <si>
    <t>28/05/2019 10:15</t>
  </si>
  <si>
    <t>28/05/2019 10:10</t>
  </si>
  <si>
    <t>28/05/2019 10:05</t>
  </si>
  <si>
    <t>28/05/2019 10:00</t>
  </si>
  <si>
    <t>28/05/2019 09:55</t>
  </si>
  <si>
    <t>28/05/2019 09:35</t>
  </si>
  <si>
    <t>28/05/2019 09:20</t>
  </si>
  <si>
    <t>28/05/2019 08:50</t>
  </si>
  <si>
    <t>27/05/2019 13:43</t>
  </si>
  <si>
    <t>27/05/2019 13:40</t>
  </si>
  <si>
    <t>27/05/2019 13:35</t>
  </si>
  <si>
    <t>27/05/2019 13:25</t>
  </si>
  <si>
    <t>27/05/2019 13:15</t>
  </si>
  <si>
    <t>27/05/2019 12:50</t>
  </si>
  <si>
    <t>27/05/2019 12:45</t>
  </si>
  <si>
    <t>36 °C</t>
  </si>
  <si>
    <t>27/05/2019 12:35</t>
  </si>
  <si>
    <t>27/05/2019 12:30</t>
  </si>
  <si>
    <t>27/05/2019 12:15</t>
  </si>
  <si>
    <t>27/05/2019 12:10</t>
  </si>
  <si>
    <t>27/05/2019 04:56</t>
  </si>
  <si>
    <t>27/05/2019 04:55</t>
  </si>
  <si>
    <t>27/05/2019 04:45</t>
  </si>
  <si>
    <t>27/05/2019 04:40</t>
  </si>
  <si>
    <t>27/05/2019 04:35</t>
  </si>
  <si>
    <t>27/05/2019 04:25</t>
  </si>
  <si>
    <t>27/05/2019 04:20</t>
  </si>
  <si>
    <t>27/05/2019 04:15</t>
  </si>
  <si>
    <t>27/05/2019 04:10</t>
  </si>
  <si>
    <t>27/05/2019 04:05</t>
  </si>
  <si>
    <t>27/05/2019 04:00</t>
  </si>
  <si>
    <t>27/05/2019 03:55</t>
  </si>
  <si>
    <t>27/05/2019 03:50</t>
  </si>
  <si>
    <t>27/05/2019 03:45</t>
  </si>
  <si>
    <t>27/05/2019 03:40</t>
  </si>
  <si>
    <t>27/05/2019 03:35</t>
  </si>
  <si>
    <t>27/05/2019 03:30</t>
  </si>
  <si>
    <t>27/05/2019 03:25</t>
  </si>
  <si>
    <t>27/05/2019 03:20</t>
  </si>
  <si>
    <t>27/05/2019 03:15</t>
  </si>
  <si>
    <t>27/05/2019 03:10</t>
  </si>
  <si>
    <t>27/05/2019 03:05</t>
  </si>
  <si>
    <t>27/05/2019 03:00</t>
  </si>
  <si>
    <t>27/05/2019 02:55</t>
  </si>
  <si>
    <t>27/05/2019 02:50</t>
  </si>
  <si>
    <t>27/05/2019 02:45</t>
  </si>
  <si>
    <t>27/05/2019 02:40</t>
  </si>
  <si>
    <t>27/05/2019 02:35</t>
  </si>
  <si>
    <t>27/05/2019 02:30</t>
  </si>
  <si>
    <t>27/05/2019 02:25</t>
  </si>
  <si>
    <t>27/05/2019 02:20</t>
  </si>
  <si>
    <t>27/05/2019 02:15</t>
  </si>
  <si>
    <t>27/05/2019 02:10</t>
  </si>
  <si>
    <t>27/05/2019 02:05</t>
  </si>
  <si>
    <t>27/05/2019 02:00</t>
  </si>
  <si>
    <t>27/05/2019 01:55</t>
  </si>
  <si>
    <t>27/05/2019 01:50</t>
  </si>
  <si>
    <t>27/05/2019 01:45</t>
  </si>
  <si>
    <t>27/05/2019 01:40</t>
  </si>
  <si>
    <t>27/05/2019 01:35</t>
  </si>
  <si>
    <t>27/05/2019 01:30</t>
  </si>
  <si>
    <t>27/05/2019 01:25</t>
  </si>
  <si>
    <t>27/05/2019 01:20</t>
  </si>
  <si>
    <t>27/05/2019 01:15</t>
  </si>
  <si>
    <t>27/05/2019 01:10</t>
  </si>
  <si>
    <t>27/05/2019 01:05</t>
  </si>
  <si>
    <t>Metz</t>
  </si>
  <si>
    <t>27/05/2019 01:00</t>
  </si>
  <si>
    <t>27/05/2019 00:55</t>
  </si>
  <si>
    <t>26/05/2019 20:15</t>
  </si>
  <si>
    <t>26/05/2019 20:10</t>
  </si>
  <si>
    <t>26/05/2019 20:05</t>
  </si>
  <si>
    <t>26/05/2019 20:00</t>
  </si>
  <si>
    <t>26/05/2019 19:55</t>
  </si>
  <si>
    <t>26/05/2019 19:50</t>
  </si>
  <si>
    <t>26/05/2019 19:45</t>
  </si>
  <si>
    <t>26/05/2019 19:40</t>
  </si>
  <si>
    <t>26/05/2019 19:35</t>
  </si>
  <si>
    <t>26/05/2019 19:30</t>
  </si>
  <si>
    <t>26/05/2019 19:25</t>
  </si>
  <si>
    <t>26/05/2019 19:20</t>
  </si>
  <si>
    <t>26/05/2019 19:15</t>
  </si>
  <si>
    <t>26/05/2019 19:10</t>
  </si>
  <si>
    <t>26/05/2019 19:05</t>
  </si>
  <si>
    <t>26/05/2019 19:00</t>
  </si>
  <si>
    <t>26/05/2019 18:55</t>
  </si>
  <si>
    <t>26/05/2019 18:50</t>
  </si>
  <si>
    <t>Stiring Wendel</t>
  </si>
  <si>
    <t>26/05/2019 18:45</t>
  </si>
  <si>
    <t>26/05/2019 18:40</t>
  </si>
  <si>
    <t>26/05/2019 18:35</t>
  </si>
  <si>
    <t>26/05/2019 18:30</t>
  </si>
  <si>
    <t>26/05/2019 18:25</t>
  </si>
  <si>
    <t>26/05/2019 18:20</t>
  </si>
  <si>
    <t>26/05/2019 18:15</t>
  </si>
  <si>
    <t>26/05/2019 18:10</t>
  </si>
  <si>
    <t>26/05/2019 18:05</t>
  </si>
  <si>
    <t>26/05/2019 18:00</t>
  </si>
  <si>
    <t>26/05/2019 17:55</t>
  </si>
  <si>
    <t>26/05/2019 17:50</t>
  </si>
  <si>
    <t>26/05/2019 17:45</t>
  </si>
  <si>
    <t>26/05/2019 17:40</t>
  </si>
  <si>
    <t>26/05/2019 17:35</t>
  </si>
  <si>
    <t>26/05/2019 17:30</t>
  </si>
  <si>
    <t>26/05/2019 17:25</t>
  </si>
  <si>
    <t>26/05/2019 17:20</t>
  </si>
  <si>
    <t>26/05/2019 17:15</t>
  </si>
  <si>
    <t>26/05/2019 17:10</t>
  </si>
  <si>
    <t>37 °C</t>
  </si>
  <si>
    <t>26/05/2019 17:05</t>
  </si>
  <si>
    <t>26/05/2019 17:00</t>
  </si>
  <si>
    <t>26/05/2019 16:55</t>
  </si>
  <si>
    <t>26/05/2019 16:50</t>
  </si>
  <si>
    <t>38 °C</t>
  </si>
  <si>
    <t>26/05/2019 16:45</t>
  </si>
  <si>
    <t>26/05/2019 16:40</t>
  </si>
  <si>
    <t>26/05/2019 16:35</t>
  </si>
  <si>
    <t>39 °C</t>
  </si>
  <si>
    <t>26/05/2019 16:30</t>
  </si>
  <si>
    <t>26/05/2019 16:25</t>
  </si>
  <si>
    <t>26/05/2019 16:20</t>
  </si>
  <si>
    <t>26/05/2019 16:15</t>
  </si>
  <si>
    <t>26/05/2019 16:10</t>
  </si>
  <si>
    <t>40 °C</t>
  </si>
  <si>
    <t>26/05/2019 16:05</t>
  </si>
  <si>
    <t>41 °C</t>
  </si>
  <si>
    <t>26/05/2019 16:00</t>
  </si>
  <si>
    <t>26/05/2019 15:55</t>
  </si>
  <si>
    <t>26/05/2019 07:14</t>
  </si>
  <si>
    <t>25/05/2019 07:50</t>
  </si>
  <si>
    <t>25/05/2019 07:45</t>
  </si>
  <si>
    <t>25/05/2019 07:40</t>
  </si>
  <si>
    <t>25/05/2019 07:35</t>
  </si>
  <si>
    <t>25/05/2019 07:30</t>
  </si>
  <si>
    <t>25/05/2019 07:25</t>
  </si>
  <si>
    <t>25/05/2019 07:20</t>
  </si>
  <si>
    <t>25/05/2019 07:15</t>
  </si>
  <si>
    <t>25/05/2019 07:10</t>
  </si>
  <si>
    <t>25/05/2019 07:05</t>
  </si>
  <si>
    <t>25/05/2019 07:00</t>
  </si>
  <si>
    <t>25/05/2019 06:55</t>
  </si>
  <si>
    <t>25/05/2019 06:50</t>
  </si>
  <si>
    <t>25/05/2019 06:45</t>
  </si>
  <si>
    <t>25/05/2019 06:40</t>
  </si>
  <si>
    <t>25/05/2019 06:35</t>
  </si>
  <si>
    <t>25/05/2019 06:30</t>
  </si>
  <si>
    <t>25/05/2019 06:25</t>
  </si>
  <si>
    <t>25/05/2019 06:20</t>
  </si>
  <si>
    <t>25/05/2019 06:15</t>
  </si>
  <si>
    <t>25/05/2019 06:10</t>
  </si>
  <si>
    <t>25/05/2019 06:05</t>
  </si>
  <si>
    <t>25/05/2019 06:00</t>
  </si>
  <si>
    <t>25/05/2019 05:55</t>
  </si>
  <si>
    <t>25/05/2019 05:50</t>
  </si>
  <si>
    <t>25/05/2019 05:45</t>
  </si>
  <si>
    <t>25/05/2019 05:40</t>
  </si>
  <si>
    <t>25/05/2019 05:35</t>
  </si>
  <si>
    <t>25/05/2019 05:30</t>
  </si>
  <si>
    <t>25/05/2019 05:25</t>
  </si>
  <si>
    <t>25/05/2019 05:20</t>
  </si>
  <si>
    <t>25/05/2019 05:15</t>
  </si>
  <si>
    <t>25/05/2019 05:10</t>
  </si>
  <si>
    <t>25/05/2019 05:05</t>
  </si>
  <si>
    <t>25/05/2019 05:00</t>
  </si>
  <si>
    <t>25/05/2019 04:55</t>
  </si>
  <si>
    <t>25/05/2019 04:50</t>
  </si>
  <si>
    <t>25/05/2019 04:45</t>
  </si>
  <si>
    <t>25/05/2019 04:40</t>
  </si>
  <si>
    <t>25/05/2019 04:35</t>
  </si>
  <si>
    <t>25/05/2019 04:30</t>
  </si>
  <si>
    <t>25/05/2019 04:25</t>
  </si>
  <si>
    <t>25/05/2019 04:20</t>
  </si>
  <si>
    <t>25/05/2019 04:15</t>
  </si>
  <si>
    <t>25/05/2019 04:10</t>
  </si>
  <si>
    <t>25/05/2019 04:05</t>
  </si>
  <si>
    <t>25/05/2019 04:00</t>
  </si>
  <si>
    <t>25/05/2019 03:55</t>
  </si>
  <si>
    <t>25/05/2019 03:50</t>
  </si>
  <si>
    <t>25/05/2019 03:45</t>
  </si>
  <si>
    <t>25/05/2019 03:40</t>
  </si>
  <si>
    <t>25/05/2019 03:35</t>
  </si>
  <si>
    <t>25/05/2019 03:30</t>
  </si>
  <si>
    <t>25/05/2019 03:25</t>
  </si>
  <si>
    <t>25/05/2019 03:20</t>
  </si>
  <si>
    <t>25/05/2019 03:15</t>
  </si>
  <si>
    <t>25/05/2019 03:10</t>
  </si>
  <si>
    <t>25/05/2019 03:05</t>
  </si>
  <si>
    <t>25/05/2019 03:00</t>
  </si>
  <si>
    <t>25/05/2019 02:55</t>
  </si>
  <si>
    <t>25/05/2019 02:50</t>
  </si>
  <si>
    <t>25/05/2019 02:45</t>
  </si>
  <si>
    <t>25/05/2019 02:40</t>
  </si>
  <si>
    <t>25/05/2019 02:35</t>
  </si>
  <si>
    <t>25/05/2019 02:30</t>
  </si>
  <si>
    <t>25/05/2019 02:25</t>
  </si>
  <si>
    <t>25/05/2019 02:20</t>
  </si>
  <si>
    <t>25/05/2019 02:10</t>
  </si>
  <si>
    <t>25/05/2019 02:05</t>
  </si>
  <si>
    <t>25/05/2019 02:00</t>
  </si>
  <si>
    <t>24/05/2019 23:30</t>
  </si>
  <si>
    <t>24/05/2019 23:25</t>
  </si>
  <si>
    <t>24/05/2019 23:20</t>
  </si>
  <si>
    <t>24/05/2019 23:15</t>
  </si>
  <si>
    <t>24/05/2019 23:10</t>
  </si>
  <si>
    <t>24/05/2019 23:05</t>
  </si>
  <si>
    <t>24/05/2019 23:00</t>
  </si>
  <si>
    <t>24/05/2019 22:55</t>
  </si>
  <si>
    <t>24/05/2019 22:50</t>
  </si>
  <si>
    <t>24/05/2019 22:40</t>
  </si>
  <si>
    <t>24/05/2019 22:30</t>
  </si>
  <si>
    <t>24/05/2019 22:20</t>
  </si>
  <si>
    <t>24/05/2019 22:15</t>
  </si>
  <si>
    <t>24/05/2019 22:10</t>
  </si>
  <si>
    <t>24/05/2019 22:05</t>
  </si>
  <si>
    <t>24/05/2019 22:00</t>
  </si>
  <si>
    <t>24/05/2019 21:55</t>
  </si>
  <si>
    <t>24/05/2019 21:50</t>
  </si>
  <si>
    <t>24/05/2019 21:45</t>
  </si>
  <si>
    <t>24/05/2019 21:40</t>
  </si>
  <si>
    <t>24/05/2019 21:35</t>
  </si>
  <si>
    <t>24/05/2019 21:30</t>
  </si>
  <si>
    <t>24/05/2019 21:25</t>
  </si>
  <si>
    <t>24/05/2019 21:20</t>
  </si>
  <si>
    <t>24/05/2019 21:15</t>
  </si>
  <si>
    <t>24/05/2019 21:10</t>
  </si>
  <si>
    <t>24/05/2019 21:05</t>
  </si>
  <si>
    <t>24/05/2019 21:00</t>
  </si>
  <si>
    <t>24/05/2019 20:55</t>
  </si>
  <si>
    <t>24/05/2019 20:50</t>
  </si>
  <si>
    <t>24/05/2019 20:45</t>
  </si>
  <si>
    <t>24/05/2019 20:40</t>
  </si>
  <si>
    <t>24/05/2019 20:35</t>
  </si>
  <si>
    <t>24/05/2019 20:30</t>
  </si>
  <si>
    <t>24/05/2019 20:25</t>
  </si>
  <si>
    <t>24/05/2019 20:20</t>
  </si>
  <si>
    <t>24/05/2019 20:15</t>
  </si>
  <si>
    <t>24/05/2019 20:10</t>
  </si>
  <si>
    <t>24/05/2019 20:05</t>
  </si>
  <si>
    <t>24/05/2019 20:00</t>
  </si>
  <si>
    <t>24/05/2019 19:55</t>
  </si>
  <si>
    <t>24/05/2019 19:50</t>
  </si>
  <si>
    <t>24/05/2019 19:45</t>
  </si>
  <si>
    <t>24/05/2019 19:40</t>
  </si>
  <si>
    <t>24/05/2019 19:35</t>
  </si>
  <si>
    <t>24/05/2019 19:30</t>
  </si>
  <si>
    <t>24/05/2019 19:25</t>
  </si>
  <si>
    <t>24/05/2019 19:20</t>
  </si>
  <si>
    <t>24/05/2019 19:15</t>
  </si>
  <si>
    <t>24/05/2019 19:10</t>
  </si>
  <si>
    <t>24/05/2019 19:05</t>
  </si>
  <si>
    <t>24/05/2019 19:00</t>
  </si>
  <si>
    <t>24/05/2019 18:55</t>
  </si>
  <si>
    <t>24/05/2019 18:50</t>
  </si>
  <si>
    <t>24/05/2019 18:45</t>
  </si>
  <si>
    <t>24/05/2019 18:40</t>
  </si>
  <si>
    <t>24/05/2019 18:35</t>
  </si>
  <si>
    <t>24/05/2019 18:30</t>
  </si>
  <si>
    <t>24/05/2019 18:25</t>
  </si>
  <si>
    <t>24/05/2019 18:20</t>
  </si>
  <si>
    <t>24/05/2019 18:15</t>
  </si>
  <si>
    <t>24/05/2019 18:10</t>
  </si>
  <si>
    <t>24/05/2019 18:05</t>
  </si>
  <si>
    <t>24/05/2019 18:00</t>
  </si>
  <si>
    <t>24/05/2019 17:55</t>
  </si>
  <si>
    <t>24/05/2019 17:45</t>
  </si>
  <si>
    <t>24/05/2019 17:40</t>
  </si>
  <si>
    <t>24/05/2019 17:30</t>
  </si>
  <si>
    <t>24/05/2019 17:25</t>
  </si>
  <si>
    <t>24/05/2019 17:20</t>
  </si>
  <si>
    <t>24/05/2019 17:15</t>
  </si>
  <si>
    <t>24/05/2019 17:00</t>
  </si>
  <si>
    <t>Chenove (Dijon)</t>
  </si>
  <si>
    <t>24/05/2019 16:40</t>
  </si>
  <si>
    <t>24/05/2019 16:30</t>
  </si>
  <si>
    <t>24/05/2019 15:10</t>
  </si>
  <si>
    <t>24/05/2019 15:00</t>
  </si>
  <si>
    <t>24/05/2019 14:45</t>
  </si>
  <si>
    <t>24/05/2019 14:40</t>
  </si>
  <si>
    <t>24/05/2019 14:35</t>
  </si>
  <si>
    <t>24/05/2019 14:30</t>
  </si>
  <si>
    <t>24/05/2019 14:20</t>
  </si>
  <si>
    <t>24/05/2019 14:10</t>
  </si>
  <si>
    <t>24/05/2019 13:45</t>
  </si>
  <si>
    <t>24/05/2019 13:35</t>
  </si>
  <si>
    <t>24/05/2019 13:20</t>
  </si>
  <si>
    <t>24/05/2019 13:15</t>
  </si>
  <si>
    <t>24/05/2019 13:00</t>
  </si>
  <si>
    <t>24/05/2019 12:50</t>
  </si>
  <si>
    <t>24/05/2019 12:45</t>
  </si>
  <si>
    <t>24/05/2019 12:40</t>
  </si>
  <si>
    <t>24/05/2019 12:30</t>
  </si>
  <si>
    <t>24/05/2019 12:20</t>
  </si>
  <si>
    <t>24/05/2019 12:15</t>
  </si>
  <si>
    <t>24/05/2019 12:10</t>
  </si>
  <si>
    <t>24/05/2019 12:05</t>
  </si>
  <si>
    <t>24/05/2019 12:00</t>
  </si>
  <si>
    <t>24/05/2019 11:55</t>
  </si>
  <si>
    <t>24/05/2019 11:50</t>
  </si>
  <si>
    <t>24/05/2019 11:40</t>
  </si>
  <si>
    <t>24/05/2019 11:35</t>
  </si>
  <si>
    <t>24/05/2019 11:30</t>
  </si>
  <si>
    <t>24/05/2019 11:25</t>
  </si>
  <si>
    <t>24/05/2019 11:20</t>
  </si>
  <si>
    <t>24/05/2019 11:15</t>
  </si>
  <si>
    <t>24/05/2019 11:10</t>
  </si>
  <si>
    <t>24/05/2019 11:05</t>
  </si>
  <si>
    <t>24/05/2019 11:00</t>
  </si>
  <si>
    <t>24/05/2019 10:55</t>
  </si>
  <si>
    <t>24/05/2019 10:50</t>
  </si>
  <si>
    <t>24/05/2019 10:45</t>
  </si>
  <si>
    <t>24/05/2019 10:40</t>
  </si>
  <si>
    <t>24/05/2019 10:35</t>
  </si>
  <si>
    <t>24/05/2019 10:30</t>
  </si>
  <si>
    <t>24/05/2019 10:25</t>
  </si>
  <si>
    <t>24/05/2019 10:20</t>
  </si>
  <si>
    <t>24/05/2019 10:15</t>
  </si>
  <si>
    <t>24/05/2019 10:10</t>
  </si>
  <si>
    <t>24/05/2019 10:05</t>
  </si>
  <si>
    <t>24/05/2019 10:00</t>
  </si>
  <si>
    <t>24/05/2019 09:55</t>
  </si>
  <si>
    <t>24/05/2019 09:45</t>
  </si>
  <si>
    <t>24/05/2019 09:35</t>
  </si>
  <si>
    <t>24/05/2019 09:30</t>
  </si>
  <si>
    <t>24/05/2019 09:25</t>
  </si>
  <si>
    <t>24/05/2019 09:20</t>
  </si>
  <si>
    <t>24/05/2019 09:15</t>
  </si>
  <si>
    <t>24/05/2019 09:05</t>
  </si>
  <si>
    <t>24/05/2019 08:45</t>
  </si>
  <si>
    <t>24/05/2019 08:25</t>
  </si>
  <si>
    <t>24/05/2019 08:00</t>
  </si>
  <si>
    <t>24/05/2019 07:50</t>
  </si>
  <si>
    <t>24/05/2019 07:45</t>
  </si>
  <si>
    <t>24/05/2019 07:40</t>
  </si>
  <si>
    <t>24/05/2019 07:35</t>
  </si>
  <si>
    <t>24/05/2019 07:30</t>
  </si>
  <si>
    <t>24/05/2019 07:20</t>
  </si>
  <si>
    <t>24/05/2019 07:10</t>
  </si>
  <si>
    <t>24/05/2019 07:05</t>
  </si>
  <si>
    <t>24/05/2019 07:00</t>
  </si>
  <si>
    <t>24/05/2019 06:55</t>
  </si>
  <si>
    <t>24/05/2019 06:50</t>
  </si>
  <si>
    <t>24/05/2019 06:45</t>
  </si>
  <si>
    <t>24/05/2019 06:40</t>
  </si>
  <si>
    <t>24/05/2019 06:35</t>
  </si>
  <si>
    <t>24/05/2019 06:30</t>
  </si>
  <si>
    <t>24/05/2019 06:25</t>
  </si>
  <si>
    <t>24/05/2019 06:15</t>
  </si>
  <si>
    <t>24/05/2019 06:10</t>
  </si>
  <si>
    <t>24/05/2019 06:05</t>
  </si>
  <si>
    <t>24/05/2019 05:55</t>
  </si>
  <si>
    <t>24/05/2019 05:50</t>
  </si>
  <si>
    <t>24/05/2019 05:45</t>
  </si>
  <si>
    <t>24/05/2019 05:40</t>
  </si>
  <si>
    <t>24/05/2019 05:15</t>
  </si>
  <si>
    <t>24/05/2019 05:10</t>
  </si>
  <si>
    <t>24/05/2019 05:00</t>
  </si>
  <si>
    <t>24/05/2019 04:55</t>
  </si>
  <si>
    <t>23/05/2019 20:06</t>
  </si>
  <si>
    <t>23/05/2019 20:05</t>
  </si>
  <si>
    <t>23/05/2019 20:00</t>
  </si>
  <si>
    <t>23/05/2019 19:55</t>
  </si>
  <si>
    <t>23/05/2019 19:50</t>
  </si>
  <si>
    <t>23/05/2019 19:45</t>
  </si>
  <si>
    <t>23/05/2019 19:40</t>
  </si>
  <si>
    <t>23/05/2019 19:35</t>
  </si>
  <si>
    <t>23/05/2019 19:30</t>
  </si>
  <si>
    <t>23/05/2019 19:25</t>
  </si>
  <si>
    <t>23/05/2019 19:20</t>
  </si>
  <si>
    <t>23/05/2019 19:10</t>
  </si>
  <si>
    <t>23/05/2019 19:05</t>
  </si>
  <si>
    <t>23/05/2019 19:00</t>
  </si>
  <si>
    <t>23/05/2019 18:55</t>
  </si>
  <si>
    <t>23/05/2019 18:50</t>
  </si>
  <si>
    <t>23/05/2019 18:45</t>
  </si>
  <si>
    <t>23/05/2019 18:40</t>
  </si>
  <si>
    <t>23/05/2019 18:35</t>
  </si>
  <si>
    <t>23/05/2019 18:30</t>
  </si>
  <si>
    <t>23/05/2019 18:25</t>
  </si>
  <si>
    <t>23/05/2019 18:20</t>
  </si>
  <si>
    <t>23/05/2019 18:15</t>
  </si>
  <si>
    <t>23/05/2019 18:10</t>
  </si>
  <si>
    <t>23/05/2019 18:05</t>
  </si>
  <si>
    <t>23/05/2019 18:00</t>
  </si>
  <si>
    <t>23/05/2019 17:55</t>
  </si>
  <si>
    <t>23/05/2019 17:50</t>
  </si>
  <si>
    <t>23/05/2019 17:45</t>
  </si>
  <si>
    <t>23/05/2019 17:40</t>
  </si>
  <si>
    <t>23/05/2019 17:35</t>
  </si>
  <si>
    <t>23/05/2019 17:30</t>
  </si>
  <si>
    <t>23/05/2019 17:25</t>
  </si>
  <si>
    <t>23/05/2019 17:20</t>
  </si>
  <si>
    <t>42 °C</t>
  </si>
  <si>
    <t>23/05/2019 17:10</t>
  </si>
  <si>
    <t>44 °C</t>
  </si>
  <si>
    <t>23/05/2019 17:05</t>
  </si>
  <si>
    <t>45 °C</t>
  </si>
  <si>
    <t>23/05/2019 17:00</t>
  </si>
  <si>
    <t>23/05/2019 16:55</t>
  </si>
  <si>
    <t>46 °C</t>
  </si>
  <si>
    <t>23/05/2019 16:50</t>
  </si>
  <si>
    <t>23/05/2019 16:45</t>
  </si>
  <si>
    <t>23/05/2019 16:40</t>
  </si>
  <si>
    <t>23/05/2019 16:35</t>
  </si>
  <si>
    <t>23/05/2019 16:25</t>
  </si>
  <si>
    <t>23/05/2019 16:20</t>
  </si>
  <si>
    <t>23/05/2019 16:15</t>
  </si>
  <si>
    <t>23/05/2019 16:10</t>
  </si>
  <si>
    <t>23/05/2019 16:05</t>
  </si>
  <si>
    <t>23/05/2019 16:00</t>
  </si>
  <si>
    <t>23/05/2019 15:55</t>
  </si>
  <si>
    <t>23/05/2019 15:45</t>
  </si>
  <si>
    <t>23/05/2019 15:25</t>
  </si>
  <si>
    <t>43 °C</t>
  </si>
  <si>
    <t>23/05/2019 15:20</t>
  </si>
  <si>
    <t>23/05/2019 15:15</t>
  </si>
  <si>
    <t>23/05/2019 15:11</t>
  </si>
  <si>
    <t>23/05/2019 15:10</t>
  </si>
  <si>
    <t>23/05/2019 15:05</t>
  </si>
  <si>
    <t>22/05/2019 16:14</t>
  </si>
  <si>
    <t>47 °C</t>
  </si>
  <si>
    <t>21/05/2019 16:14</t>
  </si>
  <si>
    <t>20/05/2019 16:59</t>
  </si>
  <si>
    <t>20/05/2019 16:55</t>
  </si>
  <si>
    <t>20/05/2019 16:50</t>
  </si>
  <si>
    <t>20/05/2019 16:40</t>
  </si>
  <si>
    <t>20/05/2019 16:30</t>
  </si>
  <si>
    <t>20/05/2019 16:10</t>
  </si>
  <si>
    <t>20/05/2019 16:05</t>
  </si>
  <si>
    <t>20/05/2019 15:55</t>
  </si>
  <si>
    <t>20/05/2019 15:50</t>
  </si>
  <si>
    <t>20/05/2019 15:45</t>
  </si>
  <si>
    <t>20/05/2019 15:40</t>
  </si>
  <si>
    <t>20/05/2019 15:35</t>
  </si>
  <si>
    <t>20/05/2019 15:00</t>
  </si>
  <si>
    <t>20/05/2019 14:50</t>
  </si>
  <si>
    <t>20/05/2019 14:35</t>
  </si>
  <si>
    <t>20/05/2019 14:25</t>
  </si>
  <si>
    <t>20/05/2019 14:15</t>
  </si>
  <si>
    <t>20/05/2019 14:10</t>
  </si>
  <si>
    <t>20/05/2019 14:05</t>
  </si>
  <si>
    <t>20/05/2019 14:00</t>
  </si>
  <si>
    <t>20/05/2019 13:55</t>
  </si>
  <si>
    <t>20/05/2019 13:50</t>
  </si>
  <si>
    <t>20/05/2019 13:45</t>
  </si>
  <si>
    <t>20/05/2019 13:40</t>
  </si>
  <si>
    <t>20/05/2019 13:35</t>
  </si>
  <si>
    <t>20/05/2019 13:30</t>
  </si>
  <si>
    <t>20/05/2019 13:25</t>
  </si>
  <si>
    <t>20/05/2019 13:20</t>
  </si>
  <si>
    <t>20/05/2019 13:15</t>
  </si>
  <si>
    <t>20/05/2019 13:10</t>
  </si>
  <si>
    <t>20/05/2019 13:05</t>
  </si>
  <si>
    <t>20/05/2019 13:00</t>
  </si>
  <si>
    <t>20/05/2019 12:55</t>
  </si>
  <si>
    <t>20/05/2019 12:50</t>
  </si>
  <si>
    <t>20/05/2019 12:45</t>
  </si>
  <si>
    <t>20/05/2019 12:40</t>
  </si>
  <si>
    <t>20/05/2019 12:30</t>
  </si>
  <si>
    <t>20/05/2019 12:25</t>
  </si>
  <si>
    <t>20/05/2019 12:15</t>
  </si>
  <si>
    <t>20/05/2019 12:00</t>
  </si>
  <si>
    <t>20/05/2019 11:45</t>
  </si>
  <si>
    <t>20/05/2019 11:35</t>
  </si>
  <si>
    <t>20/05/2019 11:30</t>
  </si>
  <si>
    <t>20/05/2019 11:20</t>
  </si>
  <si>
    <t>20/05/2019 11:00</t>
  </si>
  <si>
    <t>20/05/2019 10:55</t>
  </si>
  <si>
    <t>20/05/2019 10:45</t>
  </si>
  <si>
    <t>20/05/2019 10:40</t>
  </si>
  <si>
    <t>20/05/2019 10:35</t>
  </si>
  <si>
    <t>20/05/2019 10:25</t>
  </si>
  <si>
    <t>20/05/2019 09:20</t>
  </si>
  <si>
    <t>20/05/2019 09:10</t>
  </si>
  <si>
    <t>20/05/2019 08:45</t>
  </si>
  <si>
    <t>20/05/2019 08:40</t>
  </si>
  <si>
    <t>20/05/2019 08:30</t>
  </si>
  <si>
    <t>20/05/2019 08:20</t>
  </si>
  <si>
    <t>20/05/2019 07:55</t>
  </si>
  <si>
    <t>20/05/2019 07:50</t>
  </si>
  <si>
    <t>20/05/2019 07:45</t>
  </si>
  <si>
    <t>20/05/2019 07:30</t>
  </si>
  <si>
    <t>20/05/2019 07:25</t>
  </si>
  <si>
    <t>20/05/2019 07:15</t>
  </si>
  <si>
    <t>20/05/2019 07:00</t>
  </si>
  <si>
    <t>20/05/2019 06:50</t>
  </si>
  <si>
    <t>20/05/2019 06:45</t>
  </si>
  <si>
    <t>20/05/2019 06:30</t>
  </si>
  <si>
    <t>20/05/2019 06:10</t>
  </si>
  <si>
    <t>20/05/2019 06:00</t>
  </si>
  <si>
    <t>20/05/2019 05:55</t>
  </si>
  <si>
    <t>20/05/2019 05:50</t>
  </si>
  <si>
    <t>20/05/2019 05:30</t>
  </si>
  <si>
    <t>20/05/2019 05:25</t>
  </si>
  <si>
    <t>20/05/2019 05:20</t>
  </si>
  <si>
    <t>20/05/2019 05:15</t>
  </si>
  <si>
    <t>20/05/2019 05:10</t>
  </si>
  <si>
    <t>20/05/2019 05:05</t>
  </si>
  <si>
    <t>20/05/2019 05:00</t>
  </si>
  <si>
    <t>20/05/2019 04:55</t>
  </si>
  <si>
    <t>20/05/2019 04:50</t>
  </si>
  <si>
    <t>20/05/2019 04:45</t>
  </si>
  <si>
    <t>20/05/2019 04:40</t>
  </si>
  <si>
    <t>20/05/2019 04:35</t>
  </si>
  <si>
    <t>20/05/2019 04:30</t>
  </si>
  <si>
    <t>20/05/2019 04:25</t>
  </si>
  <si>
    <t>20/05/2019 04:20</t>
  </si>
  <si>
    <t>20/05/2019 04:15</t>
  </si>
  <si>
    <t>20/05/2019 04:10</t>
  </si>
  <si>
    <t>20/05/2019 04:00</t>
  </si>
  <si>
    <t>20/05/2019 03:55</t>
  </si>
  <si>
    <t>20/05/2019 03:50</t>
  </si>
  <si>
    <t>20/05/2019 03:45</t>
  </si>
  <si>
    <t>20/05/2019 03:40</t>
  </si>
  <si>
    <t>20/05/2019 03:35</t>
  </si>
  <si>
    <t>20/05/2019 03:30</t>
  </si>
  <si>
    <t>20/05/2019 03:25</t>
  </si>
  <si>
    <t>20/05/2019 03:20</t>
  </si>
  <si>
    <t>20/05/2019 03:15</t>
  </si>
  <si>
    <t>20/05/2019 03:10</t>
  </si>
  <si>
    <t>20/05/2019 03:05</t>
  </si>
  <si>
    <t>20/05/2019 03:00</t>
  </si>
  <si>
    <t>20/05/2019 02:55</t>
  </si>
  <si>
    <t>20/05/2019 02:50</t>
  </si>
  <si>
    <t>20/05/2019 02:45</t>
  </si>
  <si>
    <t>20/05/2019 02:40</t>
  </si>
  <si>
    <t>20/05/2019 02:35</t>
  </si>
  <si>
    <t>20/05/2019 02:30</t>
  </si>
  <si>
    <t>20/05/2019 02:25</t>
  </si>
  <si>
    <t>20/05/2019 02:20</t>
  </si>
  <si>
    <t>20/05/2019 02:15</t>
  </si>
  <si>
    <t>20/05/2019 02:10</t>
  </si>
  <si>
    <t>20/05/2019 02:05</t>
  </si>
  <si>
    <t>20/05/2019 02:00</t>
  </si>
  <si>
    <t>20/05/2019 01:55</t>
  </si>
  <si>
    <t>20/05/2019 01:50</t>
  </si>
  <si>
    <t>20/05/2019 01:45</t>
  </si>
  <si>
    <t>20/05/2019 01:40</t>
  </si>
  <si>
    <t>20/05/2019 01:35</t>
  </si>
  <si>
    <t>20/05/2019 01:30</t>
  </si>
  <si>
    <t>20/05/2019 01:25</t>
  </si>
  <si>
    <t>20/05/2019 01:20</t>
  </si>
  <si>
    <t>20/05/2019 01:15</t>
  </si>
  <si>
    <t>20/05/2019 01:10</t>
  </si>
  <si>
    <t>20/05/2019 01:05</t>
  </si>
  <si>
    <t>20/05/2019 01:00</t>
  </si>
  <si>
    <t>20/05/2019 00:55</t>
  </si>
  <si>
    <t>20/05/2019 00:50</t>
  </si>
  <si>
    <t>20/05/2019 00:45</t>
  </si>
  <si>
    <t>20/05/2019 00:40</t>
  </si>
  <si>
    <t>20/05/2019 00:35</t>
  </si>
  <si>
    <t>20/05/2019 00:30</t>
  </si>
  <si>
    <t>20/05/2019 00:25</t>
  </si>
  <si>
    <t>20/05/2019 00:20</t>
  </si>
  <si>
    <t>20/05/2019 00:15</t>
  </si>
  <si>
    <t>20/05/2019 00:05</t>
  </si>
  <si>
    <t>20/05/2019 00:00</t>
  </si>
  <si>
    <t>19/05/2019 23:55</t>
  </si>
  <si>
    <t>19/05/2019 20:33</t>
  </si>
  <si>
    <t>19/05/2019 20:30</t>
  </si>
  <si>
    <t>19/05/2019 20:25</t>
  </si>
  <si>
    <t>19/05/2019 20:20</t>
  </si>
  <si>
    <t>19/05/2019 20:15</t>
  </si>
  <si>
    <t>19/05/2019 20:10</t>
  </si>
  <si>
    <t>19/05/2019 20:05</t>
  </si>
  <si>
    <t>19/05/2019 20:00</t>
  </si>
  <si>
    <t>19/05/2019 19:55</t>
  </si>
  <si>
    <t>19/05/2019 19:50</t>
  </si>
  <si>
    <t>19/05/2019 19:45</t>
  </si>
  <si>
    <t>19/05/2019 19:40</t>
  </si>
  <si>
    <t>19/05/2019 19:35</t>
  </si>
  <si>
    <t>19/05/2019 19:30</t>
  </si>
  <si>
    <t>19/05/2019 19:25</t>
  </si>
  <si>
    <t>19/05/2019 18:16</t>
  </si>
  <si>
    <t>19/05/2019 18:15</t>
  </si>
  <si>
    <t>19/05/2019 18:10</t>
  </si>
  <si>
    <t>19/05/2019 18:05</t>
  </si>
  <si>
    <t>19/05/2019 18:00</t>
  </si>
  <si>
    <t>19/05/2019 17:55</t>
  </si>
  <si>
    <t>19/05/2019 17:50</t>
  </si>
  <si>
    <t>19/05/2019 17:45</t>
  </si>
  <si>
    <t>19/05/2019 17:40</t>
  </si>
  <si>
    <t>19/05/2019 17:35</t>
  </si>
  <si>
    <t>19/05/2019 17:30</t>
  </si>
  <si>
    <t>19/05/2019 17:25</t>
  </si>
  <si>
    <t>19/05/2019 17:20</t>
  </si>
  <si>
    <t>19/05/2019 17:15</t>
  </si>
  <si>
    <t>19/05/2019 17:10</t>
  </si>
  <si>
    <t>18/05/2019 21:56</t>
  </si>
  <si>
    <t>18/05/2019 21:55</t>
  </si>
  <si>
    <t>18/05/2019 21:50</t>
  </si>
  <si>
    <t>18/05/2019 21:45</t>
  </si>
  <si>
    <t>18/05/2019 21:40</t>
  </si>
  <si>
    <t>18/05/2019 21:35</t>
  </si>
  <si>
    <t>18/05/2019 21:30</t>
  </si>
  <si>
    <t>18/05/2019 21:25</t>
  </si>
  <si>
    <t>18/05/2019 21:20</t>
  </si>
  <si>
    <t>18/05/2019 21:15</t>
  </si>
  <si>
    <t>18/05/2019 21:10</t>
  </si>
  <si>
    <t>18/05/2019 21:05</t>
  </si>
  <si>
    <t>18/05/2019 21:00</t>
  </si>
  <si>
    <t>18/05/2019 20:55</t>
  </si>
  <si>
    <t>18/05/2019 20:50</t>
  </si>
  <si>
    <t>18/05/2019 20:40</t>
  </si>
  <si>
    <t>18/05/2019 20:35</t>
  </si>
  <si>
    <t>18/05/2019 20:30</t>
  </si>
  <si>
    <t>18/05/2019 20:25</t>
  </si>
  <si>
    <t>18/05/2019 20:20</t>
  </si>
  <si>
    <t>18/05/2019 20:15</t>
  </si>
  <si>
    <t>18/05/2019 20:10</t>
  </si>
  <si>
    <t>18/05/2019 20:05</t>
  </si>
  <si>
    <t>18/05/2019 20:00</t>
  </si>
  <si>
    <t>18/05/2019 19:55</t>
  </si>
  <si>
    <t>18/05/2019 19:50</t>
  </si>
  <si>
    <t>18/05/2019 19:45</t>
  </si>
  <si>
    <t>18/05/2019 19:40</t>
  </si>
  <si>
    <t>18/05/2019 19:35</t>
  </si>
  <si>
    <t>18/05/2019 19:30</t>
  </si>
  <si>
    <t>18/05/2019 19:25</t>
  </si>
  <si>
    <t>18/05/2019 19:20</t>
  </si>
  <si>
    <t>18/05/2019 19:15</t>
  </si>
  <si>
    <t>18/05/2019 19:10</t>
  </si>
  <si>
    <t>18/05/2019 19:05</t>
  </si>
  <si>
    <t>18/05/2019 19:00</t>
  </si>
  <si>
    <t>18/05/2019 18:55</t>
  </si>
  <si>
    <t>18/05/2019 18:50</t>
  </si>
  <si>
    <t>18/05/2019 18:45</t>
  </si>
  <si>
    <t>18/05/2019 18:40</t>
  </si>
  <si>
    <t>18/05/2019 18:35</t>
  </si>
  <si>
    <t>18/05/2019 18:30</t>
  </si>
  <si>
    <t>18/05/2019 18:25</t>
  </si>
  <si>
    <t>18/05/2019 18:20</t>
  </si>
  <si>
    <t>18/05/2019 18:15</t>
  </si>
  <si>
    <t>18/05/2019 18:10</t>
  </si>
  <si>
    <t>18/05/2019 18:05</t>
  </si>
  <si>
    <t>18/05/2019 18:00</t>
  </si>
  <si>
    <t>18/05/2019 12:05</t>
  </si>
  <si>
    <t>18/05/2019 12:00</t>
  </si>
  <si>
    <t>18/05/2019 11:55</t>
  </si>
  <si>
    <t>18/05/2019 11:50</t>
  </si>
  <si>
    <t>18/05/2019 11:45</t>
  </si>
  <si>
    <t>18/05/2019 11:40</t>
  </si>
  <si>
    <t>18/05/2019 11:35</t>
  </si>
  <si>
    <t>18/05/2019 11:30</t>
  </si>
  <si>
    <t>18/05/2019 11:25</t>
  </si>
  <si>
    <t>18/05/2019 11:20</t>
  </si>
  <si>
    <t>18/05/2019 11:15</t>
  </si>
  <si>
    <t>18/05/2019 11:05</t>
  </si>
  <si>
    <t>18/05/2019 11:00</t>
  </si>
  <si>
    <t>18/05/2019 10:55</t>
  </si>
  <si>
    <t>18/05/2019 10:50</t>
  </si>
  <si>
    <t>18/05/2019 10:45</t>
  </si>
  <si>
    <t>18/05/2019 10:40</t>
  </si>
  <si>
    <t>18/05/2019 10:35</t>
  </si>
  <si>
    <t>18/05/2019 10:30</t>
  </si>
  <si>
    <t>18/05/2019 10:25</t>
  </si>
  <si>
    <t>18/05/2019 10:20</t>
  </si>
  <si>
    <t>18/05/2019 10:15</t>
  </si>
  <si>
    <t>18/05/2019 10:10</t>
  </si>
  <si>
    <t>18/05/2019 10:05</t>
  </si>
  <si>
    <t>18/05/2019 10:00</t>
  </si>
  <si>
    <t>18/05/2019 09:55</t>
  </si>
  <si>
    <t>18/05/2019 09:50</t>
  </si>
  <si>
    <t>18/05/2019 09:45</t>
  </si>
  <si>
    <t>18/05/2019 09:40</t>
  </si>
  <si>
    <t>18/05/2019 09:35</t>
  </si>
  <si>
    <t>18/05/2019 09:30</t>
  </si>
  <si>
    <t>18/05/2019 09:25</t>
  </si>
  <si>
    <t>18/05/2019 09:20</t>
  </si>
  <si>
    <t>18/05/2019 09:15</t>
  </si>
  <si>
    <t>18/05/2019 09:10</t>
  </si>
  <si>
    <t>18/05/2019 09:05</t>
  </si>
  <si>
    <t>18/05/2019 09:00</t>
  </si>
  <si>
    <t>18/05/2019 08:55</t>
  </si>
  <si>
    <t>18/05/2019 08:50</t>
  </si>
  <si>
    <t>18/05/2019 08:45</t>
  </si>
  <si>
    <t>18/05/2019 08:40</t>
  </si>
  <si>
    <t>18/05/2019 08:35</t>
  </si>
  <si>
    <t>18/05/2019 08:30</t>
  </si>
  <si>
    <t>18/05/2019 08:25</t>
  </si>
  <si>
    <t>18/05/2019 08:20</t>
  </si>
  <si>
    <t>18/05/2019 08:15</t>
  </si>
  <si>
    <t>18/05/2019 08:10</t>
  </si>
  <si>
    <t>18/05/2019 08:05</t>
  </si>
  <si>
    <t>18/05/2019 08:00</t>
  </si>
  <si>
    <t>18/05/2019 07:55</t>
  </si>
  <si>
    <t>18/05/2019 07:50</t>
  </si>
  <si>
    <t>18/05/2019 07:45</t>
  </si>
  <si>
    <t>18/05/2019 07:40</t>
  </si>
  <si>
    <t>18/05/2019 07:35</t>
  </si>
  <si>
    <t>18/05/2019 07:30</t>
  </si>
  <si>
    <t>18/05/2019 07:25</t>
  </si>
  <si>
    <t>18/05/2019 07:20</t>
  </si>
  <si>
    <t>18/05/2019 07:15</t>
  </si>
  <si>
    <t>18/05/2019 07:10</t>
  </si>
  <si>
    <t>18/05/2019 07:05</t>
  </si>
  <si>
    <t>18/05/2019 07:00</t>
  </si>
  <si>
    <t>18/05/2019 06:55</t>
  </si>
  <si>
    <t>18/05/2019 06:50</t>
  </si>
  <si>
    <t>18/05/2019 06:45</t>
  </si>
  <si>
    <t>18/05/2019 06:40</t>
  </si>
  <si>
    <t>18/05/2019 06:35</t>
  </si>
  <si>
    <t>18/05/2019 06:30</t>
  </si>
  <si>
    <t>18/05/2019 06:25</t>
  </si>
  <si>
    <t>18/05/2019 06:20</t>
  </si>
  <si>
    <t>18/05/2019 06:15</t>
  </si>
  <si>
    <t>18/05/2019 06:10</t>
  </si>
  <si>
    <t>18/05/2019 06:05</t>
  </si>
  <si>
    <t>18/05/2019 06:00</t>
  </si>
  <si>
    <t>18/05/2019 05:55</t>
  </si>
  <si>
    <t>Marolles (France)</t>
  </si>
  <si>
    <t>18/05/2019 05:50</t>
  </si>
  <si>
    <t>18/05/2019 05:45</t>
  </si>
  <si>
    <t>18/05/2019 05:40</t>
  </si>
  <si>
    <t>18/05/2019 05:35</t>
  </si>
  <si>
    <t>18/05/2019 05:30</t>
  </si>
  <si>
    <t>18/05/2019 05:25</t>
  </si>
  <si>
    <t>18/05/2019 05:20</t>
  </si>
  <si>
    <t>18/05/2019 05:15</t>
  </si>
  <si>
    <t>18/05/2019 05:10</t>
  </si>
  <si>
    <t>18/05/2019 05:05</t>
  </si>
  <si>
    <t>18/05/2019 05:00</t>
  </si>
  <si>
    <t>18/05/2019 04:55</t>
  </si>
  <si>
    <t>18/05/2019 04:50</t>
  </si>
  <si>
    <t>18/05/2019 04:45</t>
  </si>
  <si>
    <t>18/05/2019 04:40</t>
  </si>
  <si>
    <t>18/05/2019 04:35</t>
  </si>
  <si>
    <t>18/05/2019 04:30</t>
  </si>
  <si>
    <t>18/05/2019 04:25</t>
  </si>
  <si>
    <t>18/05/2019 04:20</t>
  </si>
  <si>
    <t>18/05/2019 04:15</t>
  </si>
  <si>
    <t>18/05/2019 04:10</t>
  </si>
  <si>
    <t>18/05/2019 04:05</t>
  </si>
  <si>
    <t>18/05/2019 04:00</t>
  </si>
  <si>
    <t>18/05/2019 03:55</t>
  </si>
  <si>
    <t>18/05/2019 03:50</t>
  </si>
  <si>
    <t>18/05/2019 03:45</t>
  </si>
  <si>
    <t>18/05/2019 03:40</t>
  </si>
  <si>
    <t>18/05/2019 03:35</t>
  </si>
  <si>
    <t>18/05/2019 03:30</t>
  </si>
  <si>
    <t>18/05/2019 03:25</t>
  </si>
  <si>
    <t>18/05/2019 03:20</t>
  </si>
  <si>
    <t>18/05/2019 03:15</t>
  </si>
  <si>
    <t>18/05/2019 03:10</t>
  </si>
  <si>
    <t>Sucy en Brie</t>
  </si>
  <si>
    <t>18/05/2019 02:50</t>
  </si>
  <si>
    <t>18/05/2019 02:35</t>
  </si>
  <si>
    <t>18/05/2019 02:25</t>
  </si>
  <si>
    <t>18/05/2019 02:15</t>
  </si>
  <si>
    <t>18/05/2019 02:00</t>
  </si>
  <si>
    <t>18/05/2019 01:55</t>
  </si>
  <si>
    <t>18/05/2019 01:50</t>
  </si>
  <si>
    <t>18/05/2019 01:45</t>
  </si>
  <si>
    <t>18/05/2019 01:25</t>
  </si>
  <si>
    <t>18/05/2019 01:15</t>
  </si>
  <si>
    <t>18/05/2019 01:05</t>
  </si>
  <si>
    <t>18/05/2019 00:55</t>
  </si>
  <si>
    <t>18/05/2019 00:50</t>
  </si>
  <si>
    <t>18/05/2019 00:45</t>
  </si>
  <si>
    <t>18/05/2019 00:40</t>
  </si>
  <si>
    <t>18/05/2019 00:35</t>
  </si>
  <si>
    <t>18/05/2019 00:30</t>
  </si>
  <si>
    <t>18/05/2019 00:20</t>
  </si>
  <si>
    <t>18/05/2019 00:15</t>
  </si>
  <si>
    <t>18/05/2019 00:00</t>
  </si>
  <si>
    <t>17/05/2019 23:55</t>
  </si>
  <si>
    <t>17/05/2019 23:50</t>
  </si>
  <si>
    <t>17/05/2019 23:40</t>
  </si>
  <si>
    <t>17/05/2019 23:25</t>
  </si>
  <si>
    <t>17/05/2019 23:20</t>
  </si>
  <si>
    <t>17/05/2019 22:45</t>
  </si>
  <si>
    <t>17/05/2019 22:40</t>
  </si>
  <si>
    <t>17/05/2019 22:30</t>
  </si>
  <si>
    <t>17/05/2019 22:25</t>
  </si>
  <si>
    <t>17/05/2019 22:20</t>
  </si>
  <si>
    <t>17/05/2019 22:15</t>
  </si>
  <si>
    <t>17/05/2019 22:10</t>
  </si>
  <si>
    <t>17/05/2019 21:50</t>
  </si>
  <si>
    <t>17/05/2019 21:45</t>
  </si>
  <si>
    <t>17/05/2019 21:25</t>
  </si>
  <si>
    <t>17/05/2019 21:10</t>
  </si>
  <si>
    <t>17/05/2019 20:55</t>
  </si>
  <si>
    <t>17/05/2019 20:40</t>
  </si>
  <si>
    <t>17/05/2019 20:35</t>
  </si>
  <si>
    <t>17/05/2019 20:25</t>
  </si>
  <si>
    <t>17/05/2019 20:20</t>
  </si>
  <si>
    <t>17/05/2019 19:55</t>
  </si>
  <si>
    <t>17/05/2019 19:50</t>
  </si>
  <si>
    <t>17/05/2019 19:45</t>
  </si>
  <si>
    <t>17/05/2019 19:35</t>
  </si>
  <si>
    <t>17/05/2019 19:10</t>
  </si>
  <si>
    <t>17/05/2019 19:05</t>
  </si>
  <si>
    <t>17/05/2019 19:00</t>
  </si>
  <si>
    <t>17/05/2019 18:55</t>
  </si>
  <si>
    <t>17/05/2019 18:50</t>
  </si>
  <si>
    <t>17/05/2019 18:45</t>
  </si>
  <si>
    <t>17/05/2019 18:25</t>
  </si>
  <si>
    <t>17/05/2019 17:55</t>
  </si>
  <si>
    <t>17/05/2019 17:45</t>
  </si>
  <si>
    <t>17/05/2019 17:35</t>
  </si>
  <si>
    <t>17/05/2019 17:30</t>
  </si>
  <si>
    <t>17/05/2019 17:25</t>
  </si>
  <si>
    <t>17/05/2019 17:20</t>
  </si>
  <si>
    <t>17/05/2019 17:15</t>
  </si>
  <si>
    <t>17/05/2019 17:10</t>
  </si>
  <si>
    <t>17/05/2019 16:45</t>
  </si>
  <si>
    <t>17/05/2019 15:55</t>
  </si>
  <si>
    <t>17/05/2019 15:45</t>
  </si>
  <si>
    <t>17/05/2019 15:25</t>
  </si>
  <si>
    <t>17/05/2019 15:15</t>
  </si>
  <si>
    <t>17/05/2019 15:10</t>
  </si>
  <si>
    <t>17/05/2019 15:05</t>
  </si>
  <si>
    <t>17/05/2019 15:00</t>
  </si>
  <si>
    <t>17/05/2019 14:55</t>
  </si>
  <si>
    <t>17/05/2019 14:50</t>
  </si>
  <si>
    <t>17/05/2019 14:40</t>
  </si>
  <si>
    <t>17/05/2019 14:35</t>
  </si>
  <si>
    <t>17/05/2019 14:25</t>
  </si>
  <si>
    <t>17/05/2019 14:20</t>
  </si>
  <si>
    <t>17/05/2019 14:10</t>
  </si>
  <si>
    <t>17/05/2019 14:05</t>
  </si>
  <si>
    <t>17/05/2019 14:00</t>
  </si>
  <si>
    <t>17/05/2019 13:55</t>
  </si>
  <si>
    <t>17/05/2019 11:21</t>
  </si>
  <si>
    <t>17/05/2019 11:20</t>
  </si>
  <si>
    <t>17/05/2019 11:15</t>
  </si>
  <si>
    <t>17/05/2019 11:10</t>
  </si>
  <si>
    <t>17/05/2019 11:05</t>
  </si>
  <si>
    <t>17/05/2019 11:00</t>
  </si>
  <si>
    <t>17/05/2019 10:55</t>
  </si>
  <si>
    <t>17/05/2019 10:50</t>
  </si>
  <si>
    <t>17/05/2019 10:45</t>
  </si>
  <si>
    <t>17/05/2019 10:40</t>
  </si>
  <si>
    <t>17/05/2019 10:35</t>
  </si>
  <si>
    <t>17/05/2019 10:30</t>
  </si>
  <si>
    <t>17/05/2019 10:25</t>
  </si>
  <si>
    <t>17/05/2019 10:20</t>
  </si>
  <si>
    <t>17/05/2019 10:15</t>
  </si>
  <si>
    <t>17/05/2019 10:10</t>
  </si>
  <si>
    <t>17/05/2019 10:05</t>
  </si>
  <si>
    <t>17/05/2019 10:00</t>
  </si>
  <si>
    <t>17/05/2019 09:55</t>
  </si>
  <si>
    <t>17/05/2019 09:50</t>
  </si>
  <si>
    <t>17/05/2019 09:45</t>
  </si>
  <si>
    <t>17/05/2019 09:40</t>
  </si>
  <si>
    <t>17/05/2019 09:35</t>
  </si>
  <si>
    <t>17/05/2019 09:30</t>
  </si>
  <si>
    <t>17/05/2019 09:25</t>
  </si>
  <si>
    <t>17/05/2019 09:20</t>
  </si>
  <si>
    <t>17/05/2019 09:10</t>
  </si>
  <si>
    <t>17/05/2019 09:05</t>
  </si>
  <si>
    <t>17/05/2019 09:00</t>
  </si>
  <si>
    <t>17/05/2019 08:55</t>
  </si>
  <si>
    <t>17/05/2019 08:45</t>
  </si>
  <si>
    <t>17/05/2019 08:40</t>
  </si>
  <si>
    <t>17/05/2019 08:35</t>
  </si>
  <si>
    <t>17/05/2019 08:30</t>
  </si>
  <si>
    <t>17/05/2019 08:25</t>
  </si>
  <si>
    <t>17/05/2019 08:20</t>
  </si>
  <si>
    <t>17/05/2019 08:15</t>
  </si>
  <si>
    <t>17/05/2019 08:10</t>
  </si>
  <si>
    <t>17/05/2019 08:05</t>
  </si>
  <si>
    <t>17/05/2019 08:00</t>
  </si>
  <si>
    <t>17/05/2019 07:45</t>
  </si>
  <si>
    <t>17/05/2019 07:40</t>
  </si>
  <si>
    <t>17/05/2019 07:35</t>
  </si>
  <si>
    <t>17/05/2019 07:30</t>
  </si>
  <si>
    <t>17/05/2019 07:25</t>
  </si>
  <si>
    <t>17/05/2019 07:20</t>
  </si>
  <si>
    <t>17/05/2019 07:15</t>
  </si>
  <si>
    <t>17/05/2019 07:10</t>
  </si>
  <si>
    <t>17/05/2019 07:05</t>
  </si>
  <si>
    <t>17/05/2019 06:55</t>
  </si>
  <si>
    <t>17/05/2019 06:50</t>
  </si>
  <si>
    <t>17/05/2019 06:45</t>
  </si>
  <si>
    <t>17/05/2019 06:35</t>
  </si>
  <si>
    <t>17/05/2019 06:30</t>
  </si>
  <si>
    <t>17/05/2019 06:25</t>
  </si>
  <si>
    <t>17/05/2019 06:20</t>
  </si>
  <si>
    <t>17/05/2019 06:15</t>
  </si>
  <si>
    <t>17/05/2019 06:10</t>
  </si>
  <si>
    <t>17/05/2019 06:05</t>
  </si>
  <si>
    <t>17/05/2019 06:00</t>
  </si>
  <si>
    <t>17/05/2019 05:55</t>
  </si>
  <si>
    <t>17/05/2019 05:50</t>
  </si>
  <si>
    <t>17/05/2019 05:45</t>
  </si>
  <si>
    <t>17/05/2019 05:40</t>
  </si>
  <si>
    <t>17/05/2019 05:35</t>
  </si>
  <si>
    <t>17/05/2019 05:30</t>
  </si>
  <si>
    <t>17/05/2019 05:25</t>
  </si>
  <si>
    <t>17/05/2019 05:20</t>
  </si>
  <si>
    <t>17/05/2019 05:15</t>
  </si>
  <si>
    <t>17/05/2019 05:10</t>
  </si>
  <si>
    <t>17/05/2019 05:05</t>
  </si>
  <si>
    <t>17/05/2019 05:00</t>
  </si>
  <si>
    <t>17/05/2019 04:55</t>
  </si>
  <si>
    <t>17/05/2019 04:45</t>
  </si>
  <si>
    <t>17/05/2019 04:40</t>
  </si>
  <si>
    <t>17/05/2019 04:35</t>
  </si>
  <si>
    <t>17/05/2019 04:25</t>
  </si>
  <si>
    <t>17/05/2019 04:20</t>
  </si>
  <si>
    <t>17/05/2019 04:15</t>
  </si>
  <si>
    <t>17/05/2019 04:10</t>
  </si>
  <si>
    <t>17/05/2019 04:05</t>
  </si>
  <si>
    <t>17/05/2019 04:00</t>
  </si>
  <si>
    <t>17/05/2019 03:55</t>
  </si>
  <si>
    <t>17/05/2019 03:50</t>
  </si>
  <si>
    <t>17/05/2019 03:45</t>
  </si>
  <si>
    <t>17/05/2019 03:40</t>
  </si>
  <si>
    <t>17/05/2019 03:35</t>
  </si>
  <si>
    <t>17/05/2019 03:30</t>
  </si>
  <si>
    <t>17/05/2019 03:25</t>
  </si>
  <si>
    <t>17/05/2019 03:20</t>
  </si>
  <si>
    <t>17/05/2019 03:15</t>
  </si>
  <si>
    <t>17/05/2019 03:10</t>
  </si>
  <si>
    <t>17/05/2019 03:05</t>
  </si>
  <si>
    <t>17/05/2019 02:55</t>
  </si>
  <si>
    <t>17/05/2019 02:50</t>
  </si>
  <si>
    <t>17/05/2019 02:45</t>
  </si>
  <si>
    <t>17/05/2019 02:40</t>
  </si>
  <si>
    <t>17/05/2019 02:35</t>
  </si>
  <si>
    <t>17/05/2019 02:30</t>
  </si>
  <si>
    <t>17/05/2019 02:25</t>
  </si>
  <si>
    <t>17/05/2019 02:20</t>
  </si>
  <si>
    <t>17/05/2019 02:15</t>
  </si>
  <si>
    <t>17/05/2019 02:10</t>
  </si>
  <si>
    <t>17/05/2019 02:05</t>
  </si>
  <si>
    <t>17/05/2019 02:00</t>
  </si>
  <si>
    <t>17/05/2019 01:55</t>
  </si>
  <si>
    <t>17/05/2019 01:50</t>
  </si>
  <si>
    <t>17/05/2019 01:45</t>
  </si>
  <si>
    <t>17/05/2019 01:40</t>
  </si>
  <si>
    <t>17/05/2019 01:35</t>
  </si>
  <si>
    <t>17/05/2019 01:30</t>
  </si>
  <si>
    <t>17/05/2019 01:25</t>
  </si>
  <si>
    <t>17/05/2019 01:20</t>
  </si>
  <si>
    <t>17/05/2019 01:15</t>
  </si>
  <si>
    <t>17/05/2019 01:10</t>
  </si>
  <si>
    <t>17/05/2019 01:05</t>
  </si>
  <si>
    <t>17/05/2019 01:00</t>
  </si>
  <si>
    <t>17/05/2019 00:55</t>
  </si>
  <si>
    <t>17/05/2019 00:50</t>
  </si>
  <si>
    <t>17/05/2019 00:45</t>
  </si>
  <si>
    <t>17/05/2019 00:40</t>
  </si>
  <si>
    <t>17/05/2019 00:35</t>
  </si>
  <si>
    <t>17/05/2019 00:30</t>
  </si>
  <si>
    <t>17/05/2019 00:25</t>
  </si>
  <si>
    <t>17/05/2019 00:10</t>
  </si>
  <si>
    <t>17/05/2019 00:05</t>
  </si>
  <si>
    <t>17/05/2019 00:00</t>
  </si>
  <si>
    <t>16/05/2019 23:55</t>
  </si>
  <si>
    <t>16/05/2019 23:50</t>
  </si>
  <si>
    <t>16/05/2019 23:45</t>
  </si>
  <si>
    <t>16/05/2019 23:40</t>
  </si>
  <si>
    <t>16/05/2019 23:35</t>
  </si>
  <si>
    <t>16/05/2019 23:30</t>
  </si>
  <si>
    <t>16/05/2019 23:25</t>
  </si>
  <si>
    <t>16/05/2019 23:20</t>
  </si>
  <si>
    <t>16/05/2019 23:15</t>
  </si>
  <si>
    <t>16/05/2019 23:10</t>
  </si>
  <si>
    <t>16/05/2019 23:05</t>
  </si>
  <si>
    <t>16/05/2019 23:00</t>
  </si>
  <si>
    <t>16/05/2019 22:55</t>
  </si>
  <si>
    <t>16/05/2019 22:50</t>
  </si>
  <si>
    <t>16/05/2019 22:45</t>
  </si>
  <si>
    <t>16/05/2019 22:35</t>
  </si>
  <si>
    <t>16/05/2019 22:30</t>
  </si>
  <si>
    <t>16/05/2019 22:25</t>
  </si>
  <si>
    <t>16/05/2019 22:20</t>
  </si>
  <si>
    <t>16/05/2019 22:15</t>
  </si>
  <si>
    <t>16/05/2019 22:10</t>
  </si>
  <si>
    <t>16/05/2019 22:05</t>
  </si>
  <si>
    <t>16/05/2019 22:00</t>
  </si>
  <si>
    <t>16/05/2019 21:55</t>
  </si>
  <si>
    <t>16/05/2019 21:50</t>
  </si>
  <si>
    <t>16/05/2019 21:45</t>
  </si>
  <si>
    <t>16/05/2019 21:40</t>
  </si>
  <si>
    <t>16/05/2019 21:30</t>
  </si>
  <si>
    <t>16/05/2019 21:25</t>
  </si>
  <si>
    <t>16/05/2019 21:20</t>
  </si>
  <si>
    <t>16/05/2019 21:15</t>
  </si>
  <si>
    <t>16/05/2019 21:10</t>
  </si>
  <si>
    <t>16/05/2019 20:55</t>
  </si>
  <si>
    <t>16/05/2019 20:50</t>
  </si>
  <si>
    <t>16/05/2019 20:45</t>
  </si>
  <si>
    <t>16/05/2019 20:40</t>
  </si>
  <si>
    <t>16/05/2019 20:35</t>
  </si>
  <si>
    <t>16/05/2019 20:30</t>
  </si>
  <si>
    <t>16/05/2019 20:25</t>
  </si>
  <si>
    <t>16/05/2019 20:20</t>
  </si>
  <si>
    <t>16/05/2019 20:15</t>
  </si>
  <si>
    <t>16/05/2019 20:10</t>
  </si>
  <si>
    <t>16/05/2019 20:05</t>
  </si>
  <si>
    <t>16/05/2019 20:00</t>
  </si>
  <si>
    <t>16/05/2019 19:55</t>
  </si>
  <si>
    <t>16/05/2019 19:50</t>
  </si>
  <si>
    <t>16/05/2019 19:40</t>
  </si>
  <si>
    <t>16/05/2019 19:35</t>
  </si>
  <si>
    <t>16/05/2019 19:30</t>
  </si>
  <si>
    <t>16/05/2019 19:25</t>
  </si>
  <si>
    <t>16/05/2019 19:20</t>
  </si>
  <si>
    <t>16/05/2019 19:15</t>
  </si>
  <si>
    <t>16/05/2019 19:10</t>
  </si>
  <si>
    <t>16/05/2019 19:05</t>
  </si>
  <si>
    <t>16/05/2019 19:00</t>
  </si>
  <si>
    <t>16/05/2019 18:55</t>
  </si>
  <si>
    <t>16/05/2019 18:50</t>
  </si>
  <si>
    <t>16/05/2019 18:45</t>
  </si>
  <si>
    <t>16/05/2019 18:40</t>
  </si>
  <si>
    <t>16/05/2019 18:35</t>
  </si>
  <si>
    <t>16/05/2019 18:30</t>
  </si>
  <si>
    <t>16/05/2019 18:25</t>
  </si>
  <si>
    <t>16/05/2019 18:20</t>
  </si>
  <si>
    <t>16/05/2019 18:15</t>
  </si>
  <si>
    <t>16/05/2019 18:10</t>
  </si>
  <si>
    <t>16/05/2019 18:05</t>
  </si>
  <si>
    <t>16/05/2019 17:55</t>
  </si>
  <si>
    <t>16/05/2019 17:50</t>
  </si>
  <si>
    <t>16/05/2019 17:45</t>
  </si>
  <si>
    <t>16/05/2019 17:40</t>
  </si>
  <si>
    <t>16/05/2019 17:35</t>
  </si>
  <si>
    <t>16/05/2019 17:30</t>
  </si>
  <si>
    <t>16/05/2019 17:25</t>
  </si>
  <si>
    <t>16/05/2019 17:20</t>
  </si>
  <si>
    <t>16/05/2019 17:10</t>
  </si>
  <si>
    <t>16/05/2019 17:05</t>
  </si>
  <si>
    <t>16/05/2019 17:00</t>
  </si>
  <si>
    <t>16/05/2019 16:55</t>
  </si>
  <si>
    <t>16/05/2019 16:45</t>
  </si>
  <si>
    <t>16/05/2019 16:40</t>
  </si>
  <si>
    <t>16/05/2019 16:35</t>
  </si>
  <si>
    <t>16/05/2019 16:25</t>
  </si>
  <si>
    <t>16/05/2019 16:20</t>
  </si>
  <si>
    <t>16/05/2019 16:15</t>
  </si>
  <si>
    <t>16/05/2019 16:10</t>
  </si>
  <si>
    <t>16/05/2019 16:05</t>
  </si>
  <si>
    <t>16/05/2019 16:00</t>
  </si>
  <si>
    <t>16/05/2019 15:55</t>
  </si>
  <si>
    <t>16/05/2019 15:50</t>
  </si>
  <si>
    <t>16/05/2019 15:45</t>
  </si>
  <si>
    <t>16/05/2019 15:40</t>
  </si>
  <si>
    <t>16/05/2019 15:35</t>
  </si>
  <si>
    <t>16/05/2019 15:30</t>
  </si>
  <si>
    <t>16/05/2019 15:25</t>
  </si>
  <si>
    <t>16/05/2019 15:20</t>
  </si>
  <si>
    <t>16/05/2019 15:15</t>
  </si>
  <si>
    <t>16/05/2019 15:10</t>
  </si>
  <si>
    <t>16/05/2019 15:05</t>
  </si>
  <si>
    <t>16/05/2019 15:00</t>
  </si>
  <si>
    <t>16/05/2019 14:55</t>
  </si>
  <si>
    <t>16/05/2019 14:50</t>
  </si>
  <si>
    <t>16/05/2019 14:45</t>
  </si>
  <si>
    <t>16/05/2019 14:40</t>
  </si>
  <si>
    <t>16/05/2019 14:35</t>
  </si>
  <si>
    <t>16/05/2019 14:30</t>
  </si>
  <si>
    <t>16/05/2019 14:25</t>
  </si>
  <si>
    <t>16/05/2019 14:20</t>
  </si>
  <si>
    <t>16/05/2019 14:15</t>
  </si>
  <si>
    <t>16/05/2019 14:10</t>
  </si>
  <si>
    <t>16/05/2019 14:05</t>
  </si>
  <si>
    <t>16/05/2019 14:00</t>
  </si>
  <si>
    <t>16/05/2019 13:55</t>
  </si>
  <si>
    <t>16/05/2019 13:45</t>
  </si>
  <si>
    <t>16/05/2019 13:40</t>
  </si>
  <si>
    <t>16/05/2019 13:35</t>
  </si>
  <si>
    <t>16/05/2019 13:30</t>
  </si>
  <si>
    <t>16/05/2019 13:25</t>
  </si>
  <si>
    <t>16/05/2019 13:20</t>
  </si>
  <si>
    <t>16/05/2019 13:15</t>
  </si>
  <si>
    <t>16/05/2019 13:10</t>
  </si>
  <si>
    <t>16/05/2019 13:05</t>
  </si>
  <si>
    <t>16/05/2019 12:55</t>
  </si>
  <si>
    <t>16/05/2019 12:50</t>
  </si>
  <si>
    <t>16/05/2019 12:45</t>
  </si>
  <si>
    <t>16/05/2019 12:40</t>
  </si>
  <si>
    <t>16/05/2019 12:35</t>
  </si>
  <si>
    <t>16/05/2019 12:25</t>
  </si>
  <si>
    <t>16/05/2019 12:20</t>
  </si>
  <si>
    <t>16/05/2019 12:15</t>
  </si>
  <si>
    <t>16/05/2019 12:10</t>
  </si>
  <si>
    <t>16/05/2019 12:05</t>
  </si>
  <si>
    <t>16/05/2019 12:00</t>
  </si>
  <si>
    <t>16/05/2019 11:14</t>
  </si>
  <si>
    <t>15/05/2019 11:39</t>
  </si>
  <si>
    <t>15/05/2019 11:35</t>
  </si>
  <si>
    <t>15/05/2019 11:30</t>
  </si>
  <si>
    <t>15/05/2019 11:25</t>
  </si>
  <si>
    <t>15/05/2019 11:20</t>
  </si>
  <si>
    <t>15/05/2019 11:15</t>
  </si>
  <si>
    <t>15/05/2019 11:10</t>
  </si>
  <si>
    <t>15/05/2019 11:05</t>
  </si>
  <si>
    <t>15/05/2019 11:00</t>
  </si>
  <si>
    <t>15/05/2019 10:55</t>
  </si>
  <si>
    <t>15/05/2019 10:50</t>
  </si>
  <si>
    <t>15/05/2019 10:45</t>
  </si>
  <si>
    <t>15/05/2019 10:40</t>
  </si>
  <si>
    <t>15/05/2019 10:35</t>
  </si>
  <si>
    <t>15/05/2019 10:30</t>
  </si>
  <si>
    <t>15/05/2019 10:25</t>
  </si>
  <si>
    <t>15/05/2019 10:20</t>
  </si>
  <si>
    <t>15/05/2019 10:10</t>
  </si>
  <si>
    <t>15/05/2019 10:05</t>
  </si>
  <si>
    <t>15/05/2019 10:00</t>
  </si>
  <si>
    <t>15/05/2019 09:55</t>
  </si>
  <si>
    <t>15/05/2019 09:50</t>
  </si>
  <si>
    <t>15/05/2019 09:45</t>
  </si>
  <si>
    <t>15/05/2019 09:35</t>
  </si>
  <si>
    <t>15/05/2019 09:30</t>
  </si>
  <si>
    <t>15/05/2019 09:25</t>
  </si>
  <si>
    <t>15/05/2019 09:20</t>
  </si>
  <si>
    <t>15/05/2019 09:15</t>
  </si>
  <si>
    <t>15/05/2019 09:10</t>
  </si>
  <si>
    <t>15/05/2019 09:05</t>
  </si>
  <si>
    <t>15/05/2019 08:55</t>
  </si>
  <si>
    <t>15/05/2019 08:50</t>
  </si>
  <si>
    <t>15/05/2019 08:45</t>
  </si>
  <si>
    <t>15/05/2019 08:40</t>
  </si>
  <si>
    <t>15/05/2019 08:35</t>
  </si>
  <si>
    <t>15/05/2019 08:30</t>
  </si>
  <si>
    <t>15/05/2019 08:25</t>
  </si>
  <si>
    <t>15/05/2019 08:20</t>
  </si>
  <si>
    <t>15/05/2019 08:15</t>
  </si>
  <si>
    <t>15/05/2019 08:10</t>
  </si>
  <si>
    <t>15/05/2019 08:05</t>
  </si>
  <si>
    <t>15/05/2019 08:00</t>
  </si>
  <si>
    <t>15/05/2019 07:55</t>
  </si>
  <si>
    <t>15/05/2019 07:50</t>
  </si>
  <si>
    <t>15/05/2019 07:45</t>
  </si>
  <si>
    <t>15/05/2019 07:40</t>
  </si>
  <si>
    <t>15/05/2019 07:35</t>
  </si>
  <si>
    <t>15/05/2019 07:30</t>
  </si>
  <si>
    <t>15/05/2019 07:25</t>
  </si>
  <si>
    <t>15/05/2019 07:20</t>
  </si>
  <si>
    <t>15/05/2019 07:15</t>
  </si>
  <si>
    <t>15/05/2019 07:10</t>
  </si>
  <si>
    <t>15/05/2019 07:05</t>
  </si>
  <si>
    <t>15/05/2019 07:00</t>
  </si>
  <si>
    <t>15/05/2019 06:55</t>
  </si>
  <si>
    <t>15/05/2019 06:50</t>
  </si>
  <si>
    <t>15/05/2019 06:45</t>
  </si>
  <si>
    <t>15/05/2019 06:40</t>
  </si>
  <si>
    <t>15/05/2019 06:35</t>
  </si>
  <si>
    <t>15/05/2019 06:30</t>
  </si>
  <si>
    <t>15/05/2019 06:25</t>
  </si>
  <si>
    <t>15/05/2019 06:20</t>
  </si>
  <si>
    <t>15/05/2019 06:10</t>
  </si>
  <si>
    <t>15/05/2019 06:05</t>
  </si>
  <si>
    <t>15/05/2019 06:00</t>
  </si>
  <si>
    <t>15/05/2019 05:55</t>
  </si>
  <si>
    <t>15/05/2019 05:50</t>
  </si>
  <si>
    <t>15/05/2019 05:45</t>
  </si>
  <si>
    <t>15/05/2019 05:40</t>
  </si>
  <si>
    <t>15/05/2019 05:35</t>
  </si>
  <si>
    <t>15/05/2019 05:30</t>
  </si>
  <si>
    <t>15/05/2019 05:25</t>
  </si>
  <si>
    <t>15/05/2019 05:20</t>
  </si>
  <si>
    <t>15/05/2019 05:15</t>
  </si>
  <si>
    <t>15/05/2019 05:10</t>
  </si>
  <si>
    <t>15/05/2019 05:05</t>
  </si>
  <si>
    <t>15/05/2019 05:00</t>
  </si>
  <si>
    <t>15/05/2019 04:55</t>
  </si>
  <si>
    <t>15/05/2019 04:50</t>
  </si>
  <si>
    <t>15/05/2019 04:45</t>
  </si>
  <si>
    <t>15/05/2019 04:40</t>
  </si>
  <si>
    <t>15/05/2019 04:35</t>
  </si>
  <si>
    <t>15/05/2019 04:30</t>
  </si>
  <si>
    <t>15/05/2019 04:25</t>
  </si>
  <si>
    <t>15/05/2019 04:20</t>
  </si>
  <si>
    <t>15/05/2019 04:15</t>
  </si>
  <si>
    <t>15/05/2019 04:10</t>
  </si>
  <si>
    <t>15/05/2019 04:05</t>
  </si>
  <si>
    <t>15/05/2019 04:00</t>
  </si>
  <si>
    <t>15/05/2019 03:55</t>
  </si>
  <si>
    <t>15/05/2019 03:50</t>
  </si>
  <si>
    <t>15/05/2019 03:45</t>
  </si>
  <si>
    <t>15/05/2019 03:40</t>
  </si>
  <si>
    <t>15/05/2019 03:35</t>
  </si>
  <si>
    <t>15/05/2019 03:30</t>
  </si>
  <si>
    <t>15/05/2019 03:25</t>
  </si>
  <si>
    <t>15/05/2019 03:20</t>
  </si>
  <si>
    <t>15/05/2019 03:15</t>
  </si>
  <si>
    <t>15/05/2019 03:10</t>
  </si>
  <si>
    <t>15/05/2019 03:05</t>
  </si>
  <si>
    <t>15/05/2019 02:55</t>
  </si>
  <si>
    <t>13 °C</t>
  </si>
  <si>
    <t>15/05/2019 02:50</t>
  </si>
  <si>
    <t>15/05/2019 02:45</t>
  </si>
  <si>
    <t>12 °C</t>
  </si>
  <si>
    <t>15/05/2019 02:40</t>
  </si>
  <si>
    <t>14/05/2019 18:36</t>
  </si>
  <si>
    <t>14/05/2019 18:35</t>
  </si>
  <si>
    <t>14/05/2019 18:30</t>
  </si>
  <si>
    <t>14/05/2019 18:25</t>
  </si>
  <si>
    <t>14/05/2019 18:20</t>
  </si>
  <si>
    <t>14/05/2019 18:15</t>
  </si>
  <si>
    <t>14/05/2019 18:10</t>
  </si>
  <si>
    <t>14/05/2019 18:05</t>
  </si>
  <si>
    <t>14/05/2019 18:00</t>
  </si>
  <si>
    <t>14/05/2019 17:55</t>
  </si>
  <si>
    <t>14/05/2019 17:50</t>
  </si>
  <si>
    <t>14/05/2019 17:45</t>
  </si>
  <si>
    <t>14/05/2019 17:40</t>
  </si>
  <si>
    <t>14/05/2019 17:35</t>
  </si>
  <si>
    <t>14/05/2019 17:30</t>
  </si>
  <si>
    <t>14/05/2019 17:25</t>
  </si>
  <si>
    <t>14/05/2019 17:20</t>
  </si>
  <si>
    <t>14/05/2019 17:15</t>
  </si>
  <si>
    <t>14/05/2019 17:10</t>
  </si>
  <si>
    <t>14/05/2019 17:05</t>
  </si>
  <si>
    <t>14/05/2019 17:00</t>
  </si>
  <si>
    <t>14/05/2019 16:55</t>
  </si>
  <si>
    <t>14/05/2019 16:50</t>
  </si>
  <si>
    <t>14/05/2019 16:45</t>
  </si>
  <si>
    <t>14/05/2019 16:40</t>
  </si>
  <si>
    <t>14/05/2019 16:35</t>
  </si>
  <si>
    <t>14/05/2019 16:30</t>
  </si>
  <si>
    <t>14/05/2019 16:25</t>
  </si>
  <si>
    <t>14/05/2019 16:20</t>
  </si>
  <si>
    <t>14/05/2019 16:15</t>
  </si>
  <si>
    <t>14/05/2019 16:10</t>
  </si>
  <si>
    <t>14/05/2019 16:05</t>
  </si>
  <si>
    <t>14/05/2019 16:00</t>
  </si>
  <si>
    <t>14/05/2019 15:55</t>
  </si>
  <si>
    <t>14/05/2019 15:50</t>
  </si>
  <si>
    <t>14/05/2019 15:45</t>
  </si>
  <si>
    <t>14/05/2019 15:40</t>
  </si>
  <si>
    <t>14/05/2019 15:35</t>
  </si>
  <si>
    <t>14/05/2019 15:30</t>
  </si>
  <si>
    <t>14/05/2019 15:25</t>
  </si>
  <si>
    <t>14/05/2019 15:20</t>
  </si>
  <si>
    <t>14/05/2019 15:15</t>
  </si>
  <si>
    <t>14/05/2019 15:10</t>
  </si>
  <si>
    <t>14/05/2019 15:05</t>
  </si>
  <si>
    <t>14/05/2019 15:00</t>
  </si>
  <si>
    <t>14/05/2019 14:55</t>
  </si>
  <si>
    <t>14/05/2019 14:45</t>
  </si>
  <si>
    <t>14/05/2019 14:40</t>
  </si>
  <si>
    <t>14/05/2019 14:35</t>
  </si>
  <si>
    <t>14/05/2019 14:30</t>
  </si>
  <si>
    <t>14/05/2019 14:25</t>
  </si>
  <si>
    <t>14/05/2019 14:20</t>
  </si>
  <si>
    <t>14/05/2019 14:15</t>
  </si>
  <si>
    <t>14/05/2019 14:10</t>
  </si>
  <si>
    <t>14/05/2019 14:05</t>
  </si>
  <si>
    <t>14/05/2019 14:00</t>
  </si>
  <si>
    <t>14/05/2019 13:55</t>
  </si>
  <si>
    <t>14/05/2019 13:50</t>
  </si>
  <si>
    <t>14/05/2019 13:45</t>
  </si>
  <si>
    <t>14/05/2019 13:40</t>
  </si>
  <si>
    <t>14/05/2019 13:35</t>
  </si>
  <si>
    <t>14/05/2019 13:30</t>
  </si>
  <si>
    <t>14/05/2019 13:25</t>
  </si>
  <si>
    <t>14/05/2019 13:20</t>
  </si>
  <si>
    <t>14/05/2019 13:15</t>
  </si>
  <si>
    <t>14/05/2019 13:10</t>
  </si>
  <si>
    <t>14/05/2019 13:05</t>
  </si>
  <si>
    <t>14/05/2019 13:00</t>
  </si>
  <si>
    <t>14/05/2019 12:55</t>
  </si>
  <si>
    <t>14/05/2019 12:45</t>
  </si>
  <si>
    <t>14/05/2019 12:40</t>
  </si>
  <si>
    <t>14/05/2019 12:35</t>
  </si>
  <si>
    <t>14/05/2019 12:30</t>
  </si>
  <si>
    <t>14/05/2019 12:25</t>
  </si>
  <si>
    <t>14/05/2019 12:15</t>
  </si>
  <si>
    <t>14/05/2019 12:00</t>
  </si>
  <si>
    <t>14/05/2019 11:35</t>
  </si>
  <si>
    <t>14/05/2019 11:20</t>
  </si>
  <si>
    <t>14/05/2019 11:05</t>
  </si>
  <si>
    <t>14/05/2019 11:00</t>
  </si>
  <si>
    <t>14/05/2019 10:55</t>
  </si>
  <si>
    <t>14/05/2019 10:50</t>
  </si>
  <si>
    <t>14/05/2019 10:45</t>
  </si>
  <si>
    <t>14/05/2019 10:40</t>
  </si>
  <si>
    <t>14/05/2019 10:35</t>
  </si>
  <si>
    <t>14/05/2019 10:30</t>
  </si>
  <si>
    <t>14/05/2019 10:25</t>
  </si>
  <si>
    <t>14/05/2019 10:15</t>
  </si>
  <si>
    <t>14/05/2019 10:10</t>
  </si>
  <si>
    <t>14/05/2019 10:05</t>
  </si>
  <si>
    <t>14/05/2019 10:00</t>
  </si>
  <si>
    <t>14/05/2019 09:55</t>
  </si>
  <si>
    <t>14/05/2019 09:40</t>
  </si>
  <si>
    <t>14/05/2019 09:35</t>
  </si>
  <si>
    <t>14/05/2019 09:30</t>
  </si>
  <si>
    <t>14/05/2019 09:25</t>
  </si>
  <si>
    <t>14/05/2019 09:20</t>
  </si>
  <si>
    <t>14/05/2019 09:10</t>
  </si>
  <si>
    <t>14/05/2019 09:05</t>
  </si>
  <si>
    <t>14/05/2019 08:55</t>
  </si>
  <si>
    <t>14/05/2019 08:50</t>
  </si>
  <si>
    <t>14/05/2019 08:45</t>
  </si>
  <si>
    <t>14/05/2019 08:40</t>
  </si>
  <si>
    <t>14/05/2019 08:35</t>
  </si>
  <si>
    <t>14/05/2019 08:30</t>
  </si>
  <si>
    <t>14/05/2019 08:25</t>
  </si>
  <si>
    <t>14/05/2019 08:20</t>
  </si>
  <si>
    <t>14/05/2019 08:15</t>
  </si>
  <si>
    <t>14/05/2019 08:10</t>
  </si>
  <si>
    <t>14/05/2019 08:00</t>
  </si>
  <si>
    <t>14/05/2019 07:55</t>
  </si>
  <si>
    <t>14/05/2019 07:50</t>
  </si>
  <si>
    <t>14/05/2019 07:35</t>
  </si>
  <si>
    <t>14/05/2019 07:25</t>
  </si>
  <si>
    <t>14/05/2019 07:20</t>
  </si>
  <si>
    <t>14/05/2019 07:15</t>
  </si>
  <si>
    <t>14/05/2019 07:10</t>
  </si>
  <si>
    <t>14/05/2019 06:20</t>
  </si>
  <si>
    <t>14/05/2019 06:15</t>
  </si>
  <si>
    <t>14/05/2019 05:40</t>
  </si>
  <si>
    <t>14/05/2019 05:35</t>
  </si>
  <si>
    <t>14/05/2019 05:20</t>
  </si>
  <si>
    <t>14/05/2019 05:10</t>
  </si>
  <si>
    <t>14/05/2019 05:05</t>
  </si>
  <si>
    <t>14/05/2019 04:55</t>
  </si>
  <si>
    <t>14/05/2019 04:50</t>
  </si>
  <si>
    <t>14/05/2019 04:40</t>
  </si>
  <si>
    <t>14/05/2019 04:35</t>
  </si>
  <si>
    <t>14/05/2019 04:15</t>
  </si>
  <si>
    <t>14/05/2019 03:55</t>
  </si>
  <si>
    <t>14/05/2019 03:50</t>
  </si>
  <si>
    <t>14/05/2019 03:40</t>
  </si>
  <si>
    <t>14/05/2019 03:30</t>
  </si>
  <si>
    <t>14/05/2019 03:20</t>
  </si>
  <si>
    <t>14/05/2019 03:10</t>
  </si>
  <si>
    <t>14/05/2019 03:00</t>
  </si>
  <si>
    <t>14/05/2019 02:35</t>
  </si>
  <si>
    <t>14/05/2019 02:30</t>
  </si>
  <si>
    <t>14/05/2019 02:20</t>
  </si>
  <si>
    <t>14/05/2019 02:00</t>
  </si>
  <si>
    <t>14/05/2019 01:50</t>
  </si>
  <si>
    <t>14/05/2019 01:35</t>
  </si>
  <si>
    <t>14/05/2019 01:25</t>
  </si>
  <si>
    <t>14/05/2019 01:15</t>
  </si>
  <si>
    <t>14/05/2019 01:10</t>
  </si>
  <si>
    <t>14/05/2019 01:05</t>
  </si>
  <si>
    <t>14/05/2019 01:00</t>
  </si>
  <si>
    <t>14/05/2019 00:50</t>
  </si>
  <si>
    <t>14/05/2019 00:40</t>
  </si>
  <si>
    <t>14/05/2019 00:20</t>
  </si>
  <si>
    <t>13/05/2019 23:30</t>
  </si>
  <si>
    <t>13/05/2019 23:05</t>
  </si>
  <si>
    <t>13/05/2019 08:26</t>
  </si>
  <si>
    <t>13/05/2019 08:25</t>
  </si>
  <si>
    <t>13/05/2019 08:20</t>
  </si>
  <si>
    <t>13/05/2019 07:14</t>
  </si>
  <si>
    <t>11 °C</t>
  </si>
  <si>
    <t>Compteur</t>
  </si>
  <si>
    <t>Ouvrir le fichier de relevé de compteurs d'énergie d'une BR186, puis cliquer sur le bouton ci-dessous) --&gt;</t>
  </si>
  <si>
    <t>France</t>
  </si>
  <si>
    <t>Allemagne</t>
  </si>
  <si>
    <t>Belgique</t>
  </si>
  <si>
    <t>N° BR186</t>
  </si>
  <si>
    <t>Asset</t>
  </si>
  <si>
    <t>LEM Serial 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</si>
</sst>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\ h:mm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141414"/>
      <name val="Verdana"/>
      <family val="2"/>
    </font>
    <font>
      <sz val="10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Fill="1" applyBorder="1"/>
    <xf numFmtId="0" fontId="2" fillId="2" borderId="9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6" xfId="0" applyBorder="1"/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5" xfId="0" applyBorder="1"/>
    <xf numFmtId="0" fontId="0" fillId="0" borderId="17" xfId="0" applyBorder="1"/>
    <xf numFmtId="0" fontId="0" fillId="4" borderId="7" xfId="0" applyFill="1" applyBorder="1"/>
    <xf numFmtId="0" fontId="4" fillId="0" borderId="0" xfId="0" applyFont="1"/>
    <xf numFmtId="0" fontId="0" fillId="0" borderId="23" xfId="0" applyBorder="1"/>
    <xf numFmtId="0" fontId="0" fillId="0" borderId="25" xfId="0" applyBorder="1"/>
    <xf numFmtId="0" fontId="5" fillId="0" borderId="0" xfId="0" applyFont="1"/>
    <xf numFmtId="0" fontId="0" fillId="3" borderId="0" xfId="0" applyFill="1"/>
    <xf numFmtId="164" fontId="0" fillId="0" borderId="0" xfId="0" applyNumberFormat="1"/>
    <xf numFmtId="0" fontId="0" fillId="0" borderId="0" xfId="0" applyNumberForma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3" fillId="3" borderId="15" xfId="0" applyFont="1" applyFill="1" applyBorder="1" applyAlignment="1">
      <alignment horizontal="left" wrapText="1"/>
    </xf>
    <xf numFmtId="0" fontId="3" fillId="3" borderId="16" xfId="0" applyFont="1" applyFill="1" applyBorder="1" applyAlignment="1">
      <alignment horizontal="left" wrapText="1"/>
    </xf>
    <xf numFmtId="0" fontId="3" fillId="3" borderId="17" xfId="0" applyFont="1" applyFill="1" applyBorder="1" applyAlignment="1">
      <alignment horizontal="left" wrapText="1"/>
    </xf>
    <xf numFmtId="0" fontId="3" fillId="3" borderId="23" xfId="0" applyFont="1" applyFill="1" applyBorder="1" applyAlignment="1">
      <alignment horizontal="left" wrapText="1"/>
    </xf>
    <xf numFmtId="0" fontId="3" fillId="3" borderId="24" xfId="0" applyFont="1" applyFill="1" applyBorder="1" applyAlignment="1">
      <alignment horizontal="left" wrapText="1"/>
    </xf>
    <xf numFmtId="0" fontId="3" fillId="3" borderId="25" xfId="0" applyFont="1" applyFill="1" applyBorder="1" applyAlignment="1">
      <alignment horizontal="left" wrapText="1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yy\ 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" displayName="Tableau1" ref="A11:T4041" totalsRowShown="0">
  <autoFilter ref="A11:T4041"/>
  <tableColumns count="20">
    <tableColumn id="1" name="Date" dataDxfId="6"/>
    <tableColumn id="2" name="AP"/>
    <tableColumn id="3" name="AN"/>
    <tableColumn id="4" name="RP"/>
    <tableColumn id="5" name="RN"/>
    <tableColumn id="6" name="Voltage"/>
    <tableColumn id="7" name="LEM Status"/>
    <tableColumn id="8" name="LEM Error"/>
    <tableColumn id="9" name="Internal temperature"/>
    <tableColumn id="10" name="Heading"/>
    <tableColumn id="11" name="Speed (km/h)"/>
    <tableColumn id="12" name="Latitude"/>
    <tableColumn id="13" name="Longitude"/>
    <tableColumn id="20" name="Colonne1"/>
    <tableColumn id="16" name="Locomotive" dataDxfId="5">
      <calculatedColumnFormula>IF(ISBLANK(Tableau1[[#This Row],[Date]]),"",$C$8)</calculatedColumnFormula>
    </tableColumn>
    <tableColumn id="14" name="Coordonnées GPS">
      <calculatedColumnFormula>Tableau1[[#This Row],[Latitude]]&amp;" "&amp;Tableau1[[#This Row],[Longitude]]</calculatedColumnFormula>
    </tableColumn>
    <tableColumn id="19" name="Filtre pays / DC">
      <calculatedColumnFormula>IF(ISBLANK(Tableau1[[#This Row],[Date]]),"",IF(AND(LEFT(Tableau1[Latitude],5)&gt;"+49.2",Tableau1[Voltage]="DC"),"BELGIQUE",IF(AND(LEFT(Tableau1[Latitude],5)&gt;"+49.2",Tableau1[Voltage]="16.7 Hz"),"Allemagne","France")))</calculatedColumnFormula>
    </tableColumn>
    <tableColumn id="15" name="Compteur AP" dataDxfId="4">
      <calculatedColumnFormula>IF(ISBLANK(Tableau1[[#This Row],[Date]]),"",IF(ISBLANK(Tableau1[[#This Row],[AP]]),OFFSET(Tableau1[[#This Row],[AP]],1,0),Tableau1[[#This Row],[AP]])-IF(ISBLANK(OFFSET(Tableau1[[#This Row],[AP]],1,0)),Tableau1[[#This Row],[AP]],OFFSET(Tableau1[[#This Row],[AP]],1,0)))</calculatedColumnFormula>
    </tableColumn>
    <tableColumn id="17" name="Compteur AN" dataDxfId="3">
      <calculatedColumnFormula>IF(ISBLANK(Tableau1[[#This Row],[Date]]),"",IF(ISBLANK(Tableau1[[#This Row],[AN]]),OFFSET(Tableau1[[#This Row],[AN]],1,0),Tableau1[[#This Row],[AN]])-IF(ISBLANK(OFFSET(Tableau1[[#This Row],[AN]],1,0)),Tableau1[[#This Row],[AN]],OFFSET(Tableau1[[#This Row],[AN]],1,0)))</calculatedColumnFormula>
    </tableColumn>
    <tableColumn id="18" name="Compteur RP" dataDxfId="2">
      <calculatedColumnFormula>IF(ISBLANK(Tableau1[[#This Row],[Date]]),"",IF(ISBLANK(Tableau1[[#This Row],[RP]]),OFFSET(Tableau1[[#This Row],[RP]],1,0),Tableau1[[#This Row],[RP]])-IF(ISBLANK(OFFSET(Tableau1[[#This Row],[RP]],1,0)),Tableau1[[#This Row],[RP]],OFFSET(Tableau1[[#This Row],[RP]],1,0)))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41"/>
  <sheetViews>
    <sheetView tabSelected="1" workbookViewId="0">
      <selection activeCell="A4042" sqref="A4042"/>
    </sheetView>
  </sheetViews>
  <sheetFormatPr baseColWidth="10" defaultRowHeight="14.5" x14ac:dyDescent="0.35"/>
  <cols>
    <col min="2" max="2" width="12.7265625" bestFit="1" customWidth="1"/>
    <col min="3" max="3" width="13" bestFit="1" customWidth="1"/>
    <col min="4" max="4" width="12.54296875" bestFit="1" customWidth="1"/>
    <col min="13" max="13" width="12.1796875" customWidth="1"/>
    <col min="14" max="14" width="12.1796875" hidden="1" customWidth="1"/>
    <col min="18" max="18" width="15" bestFit="1" customWidth="1"/>
    <col min="19" max="19" width="15.26953125" bestFit="1" customWidth="1"/>
    <col min="20" max="20" width="14.81640625" bestFit="1" customWidth="1"/>
  </cols>
  <sheetData>
    <row r="1" spans="1:20" ht="15" thickBot="1" x14ac:dyDescent="0.4">
      <c r="A1" s="1" t="s">
        <v>0</v>
      </c>
      <c r="B1" s="34" t="s">
        <v>315</v>
      </c>
      <c r="C1" s="35"/>
      <c r="D1" s="36"/>
      <c r="E1" s="37" t="s">
        <v>68</v>
      </c>
      <c r="F1" s="38"/>
      <c r="G1" s="39"/>
      <c r="H1" s="34" t="s">
        <v>21</v>
      </c>
      <c r="I1" s="35"/>
      <c r="J1" s="40"/>
    </row>
    <row r="2" spans="1:20" ht="15" thickBot="1" x14ac:dyDescent="0.4">
      <c r="A2" s="2" t="s">
        <v>1780</v>
      </c>
      <c r="B2" s="3" t="s">
        <v>1</v>
      </c>
      <c r="C2" s="4" t="s">
        <v>2</v>
      </c>
      <c r="D2" s="5" t="s">
        <v>3</v>
      </c>
      <c r="E2" s="6" t="s">
        <v>1</v>
      </c>
      <c r="F2" s="4" t="s">
        <v>2</v>
      </c>
      <c r="G2" s="7" t="s">
        <v>3</v>
      </c>
      <c r="H2" s="3" t="s">
        <v>1</v>
      </c>
      <c r="I2" s="4" t="s">
        <v>2</v>
      </c>
      <c r="J2" s="7" t="s">
        <v>3</v>
      </c>
      <c r="P2" s="41" t="s">
        <v>1781</v>
      </c>
      <c r="Q2" s="42"/>
      <c r="R2" s="42"/>
      <c r="S2" s="43"/>
    </row>
    <row r="3" spans="1:20" ht="15" thickBot="1" x14ac:dyDescent="0.4">
      <c r="A3" s="8" t="s">
        <v>1782</v>
      </c>
      <c r="B3" s="9">
        <f ca="1">SUMIFS(Tableau1[Compteur AP],Tableau1[Voltage],$B$1,Tableau1[Filtre pays / DC],$A3)</f>
        <v>2300</v>
      </c>
      <c r="C3" s="9">
        <f ca="1">SUMIFS(Tableau1[Compteur AN],Tableau1[Voltage],$B$1,Tableau1[Filtre pays / DC],$A3)</f>
        <v>912</v>
      </c>
      <c r="D3" s="10">
        <f ca="1">SUMIFS(Tableau1[Compteur RP],Tableau1[Voltage],$B$1,Tableau1[Filtre pays / DC],$A3)</f>
        <v>0</v>
      </c>
      <c r="E3" s="11">
        <f ca="1">SUMIFS(Tableau1[Compteur AP],Tableau1[Voltage],$E$1,Tableau1[Filtre pays / DC],$A3)</f>
        <v>740</v>
      </c>
      <c r="F3" s="9">
        <f ca="1">SUMIFS(Tableau1[Compteur AN],Tableau1[Voltage],$E$1,Tableau1[Filtre pays / DC],$A3)</f>
        <v>50</v>
      </c>
      <c r="G3" s="12">
        <f ca="1">SUMIFS(Tableau1[Compteur RP],Tableau1[Voltage],$E$1,Tableau1[Filtre pays / DC],$A3)</f>
        <v>20</v>
      </c>
      <c r="H3" s="9">
        <f ca="1">SUMIFS(Tableau1[Compteur AP],Tableau1[Voltage],$H$1,Tableau1[Filtre pays / DC],$A3)</f>
        <v>128540</v>
      </c>
      <c r="I3" s="9">
        <f ca="1">SUMIFS(Tableau1[Compteur AN],Tableau1[Voltage],$H$1,Tableau1[Filtre pays / DC],$A3)</f>
        <v>12560</v>
      </c>
      <c r="J3" s="12">
        <f ca="1">SUMIFS(Tableau1[Compteur RP],Tableau1[Voltage],$H$1,Tableau1[Filtre pays / DC],$A3)</f>
        <v>8392</v>
      </c>
      <c r="P3" s="44"/>
      <c r="Q3" s="45"/>
      <c r="R3" s="45"/>
      <c r="S3" s="46"/>
    </row>
    <row r="4" spans="1:20" x14ac:dyDescent="0.35">
      <c r="A4" s="13" t="s">
        <v>1783</v>
      </c>
      <c r="B4" s="14">
        <f>SUMIFS(Tableau1[Compteur AP],Tableau1[Voltage],$B$1,Tableau1[Filtre pays / DC],$A4)</f>
        <v>0</v>
      </c>
      <c r="C4" s="14">
        <f>SUMIFS(Tableau1[Compteur AN],Tableau1[Voltage],$B$1,Tableau1[Filtre pays / DC],$A4)</f>
        <v>0</v>
      </c>
      <c r="D4" s="15">
        <f>SUMIFS(Tableau1[Compteur RP],Tableau1[Voltage],$B$1,Tableau1[Filtre pays / DC],$A4)</f>
        <v>0</v>
      </c>
      <c r="E4" s="16">
        <f ca="1">SUMIFS(Tableau1[Compteur AP],Tableau1[Voltage],$E$1,Tableau1[Filtre pays / DC],$A4)</f>
        <v>29920</v>
      </c>
      <c r="F4" s="14">
        <f ca="1">SUMIFS(Tableau1[Compteur AN],Tableau1[Voltage],$E$1,Tableau1[Filtre pays / DC],$A4)</f>
        <v>3664</v>
      </c>
      <c r="G4" s="17">
        <f ca="1">SUMIFS(Tableau1[Compteur RP],Tableau1[Voltage],$E$1,Tableau1[Filtre pays / DC],$A4)</f>
        <v>1214</v>
      </c>
      <c r="H4" s="14">
        <f>SUMIFS(Tableau1[Compteur AP],Tableau1[Voltage],$H$1,Tableau1[Filtre pays / DC],$A4)</f>
        <v>0</v>
      </c>
      <c r="I4" s="14">
        <f>SUMIFS(Tableau1[Compteur AN],Tableau1[Voltage],$H$1,Tableau1[Filtre pays / DC],$A4)</f>
        <v>0</v>
      </c>
      <c r="J4" s="17">
        <f>SUMIFS(Tableau1[Compteur RP],Tableau1[Voltage],$H$1,Tableau1[Filtre pays / DC],$A4)</f>
        <v>0</v>
      </c>
    </row>
    <row r="5" spans="1:20" ht="15" thickBot="1" x14ac:dyDescent="0.4">
      <c r="A5" s="18" t="s">
        <v>1784</v>
      </c>
      <c r="B5" s="19">
        <f ca="1">SUMIFS(Tableau1[Compteur AP],Tableau1[Voltage],$B$1,Tableau1[Filtre pays / DC],$A5)</f>
        <v>442580</v>
      </c>
      <c r="C5" s="19">
        <f ca="1">SUMIFS(Tableau1[Compteur AN],Tableau1[Voltage],$B$1,Tableau1[Filtre pays / DC],$A5)</f>
        <v>183664</v>
      </c>
      <c r="D5" s="20">
        <f ca="1">SUMIFS(Tableau1[Compteur RP],Tableau1[Voltage],$B$1,Tableau1[Filtre pays / DC],$A5)</f>
        <v>46</v>
      </c>
      <c r="E5" s="21">
        <f>SUMIFS(Tableau1[Compteur AP],Tableau1[Voltage],$E$1,Tableau1[Filtre pays / DC],$A5)</f>
        <v>0</v>
      </c>
      <c r="F5" s="19">
        <f>SUMIFS(Tableau1[Compteur AN],Tableau1[Voltage],$E$1,Tableau1[Filtre pays / DC],$A5)</f>
        <v>0</v>
      </c>
      <c r="G5" s="22">
        <f>SUMIFS(Tableau1[Compteur RP],Tableau1[Voltage],$E$1,Tableau1[Filtre pays / DC],$A5)</f>
        <v>0</v>
      </c>
      <c r="H5" s="19">
        <f>SUMIFS(Tableau1[Compteur AP],Tableau1[Voltage],$H$1,Tableau1[Filtre pays / DC],$A5)</f>
        <v>0</v>
      </c>
      <c r="I5" s="19">
        <f>SUMIFS(Tableau1[Compteur AN],Tableau1[Voltage],$H$1,Tableau1[Filtre pays / DC],$A5)</f>
        <v>0</v>
      </c>
      <c r="J5" s="22">
        <f>SUMIFS(Tableau1[Compteur RP],Tableau1[Voltage],$H$1,Tableau1[Filtre pays / DC],$A5)</f>
        <v>0</v>
      </c>
    </row>
    <row r="6" spans="1:20" ht="15" thickBot="1" x14ac:dyDescent="0.4"/>
    <row r="7" spans="1:20" ht="15" thickBot="1" x14ac:dyDescent="0.4">
      <c r="C7" s="23" t="s">
        <v>1785</v>
      </c>
    </row>
    <row r="8" spans="1:20" ht="15" thickBot="1" x14ac:dyDescent="0.4">
      <c r="A8" s="24" t="s">
        <v>1786</v>
      </c>
      <c r="B8" s="25"/>
      <c r="C8" s="26"/>
      <c r="T8" s="27"/>
    </row>
    <row r="9" spans="1:20" ht="15" thickBot="1" x14ac:dyDescent="0.4">
      <c r="A9" s="28" t="s">
        <v>1787</v>
      </c>
      <c r="B9" s="29"/>
      <c r="C9" s="29"/>
      <c r="T9" s="30"/>
    </row>
    <row r="11" spans="1:20" x14ac:dyDescent="0.35">
      <c r="A11" t="s">
        <v>4</v>
      </c>
      <c r="B11" t="s">
        <v>1</v>
      </c>
      <c r="C11" t="s">
        <v>2</v>
      </c>
      <c r="D11" t="s">
        <v>3</v>
      </c>
      <c r="E11" t="s">
        <v>5</v>
      </c>
      <c r="F11" t="s">
        <v>0</v>
      </c>
      <c r="G11" t="s">
        <v>6</v>
      </c>
      <c r="H11" t="s">
        <v>7</v>
      </c>
      <c r="I11" t="s">
        <v>8</v>
      </c>
      <c r="J11" t="s">
        <v>9</v>
      </c>
      <c r="K11" t="s">
        <v>10</v>
      </c>
      <c r="L11" t="s">
        <v>11</v>
      </c>
      <c r="M11" t="s">
        <v>12</v>
      </c>
      <c r="N11" t="s">
        <v>13</v>
      </c>
      <c r="O11" s="31" t="s">
        <v>14</v>
      </c>
      <c r="P11" s="31" t="s">
        <v>15</v>
      </c>
      <c r="Q11" s="31" t="s">
        <v>16</v>
      </c>
      <c r="R11" s="31" t="s">
        <v>17</v>
      </c>
      <c r="S11" s="31" t="s">
        <v>18</v>
      </c>
      <c r="T11" s="31" t="s">
        <v>19</v>
      </c>
    </row>
    <row r="12" spans="1:20" x14ac:dyDescent="0.35">
      <c r="A12" s="32" t="s">
        <v>20</v>
      </c>
      <c r="B12">
        <v>13286910</v>
      </c>
      <c r="C12">
        <v>883088</v>
      </c>
      <c r="D12">
        <v>1077822</v>
      </c>
      <c r="E12">
        <v>221023</v>
      </c>
      <c r="F12" t="s">
        <v>21</v>
      </c>
      <c r="G12">
        <v>0</v>
      </c>
      <c r="H12">
        <v>0</v>
      </c>
      <c r="I12" t="s">
        <v>22</v>
      </c>
      <c r="J12" t="s">
        <v>23</v>
      </c>
      <c r="K12">
        <v>97</v>
      </c>
      <c r="L12">
        <v>48.7102</v>
      </c>
      <c r="M12">
        <v>5.9778099999999998</v>
      </c>
      <c r="O12" s="33">
        <f>IF(ISBLANK(Tableau1[[#This Row],[Date]]),"",$C$8)</f>
        <v>0</v>
      </c>
      <c r="P12" t="str">
        <f>Tableau1[[#This Row],[Latitude]]&amp;" "&amp;Tableau1[[#This Row],[Longitude]]</f>
        <v>48,7102 5,97781</v>
      </c>
      <c r="Q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3" spans="1:20" x14ac:dyDescent="0.35">
      <c r="A13" s="32" t="s">
        <v>24</v>
      </c>
      <c r="B13">
        <v>13286820</v>
      </c>
      <c r="C13">
        <v>883086</v>
      </c>
      <c r="D13">
        <v>1077821</v>
      </c>
      <c r="E13">
        <v>221014</v>
      </c>
      <c r="F13" t="s">
        <v>21</v>
      </c>
      <c r="G13">
        <v>0</v>
      </c>
      <c r="H13">
        <v>0</v>
      </c>
      <c r="I13" t="s">
        <v>22</v>
      </c>
      <c r="J13" t="s">
        <v>25</v>
      </c>
      <c r="K13">
        <v>100</v>
      </c>
      <c r="L13">
        <v>48.756700000000002</v>
      </c>
      <c r="M13">
        <v>6.0475500000000002</v>
      </c>
      <c r="O13" s="33">
        <f>IF(ISBLANK(Tableau1[[#This Row],[Date]]),"",$C$8)</f>
        <v>0</v>
      </c>
      <c r="P13" t="str">
        <f>Tableau1[[#This Row],[Latitude]]&amp;" "&amp;Tableau1[[#This Row],[Longitude]]</f>
        <v>48,7567 6,04755</v>
      </c>
      <c r="Q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" spans="1:20" x14ac:dyDescent="0.35">
      <c r="A14" s="32" t="s">
        <v>26</v>
      </c>
      <c r="B14">
        <v>13286680</v>
      </c>
      <c r="C14">
        <v>883086</v>
      </c>
      <c r="D14">
        <v>1077820</v>
      </c>
      <c r="E14">
        <v>221000</v>
      </c>
      <c r="F14" t="s">
        <v>21</v>
      </c>
      <c r="G14">
        <v>0</v>
      </c>
      <c r="H14">
        <v>0</v>
      </c>
      <c r="I14" t="s">
        <v>22</v>
      </c>
      <c r="J14" t="s">
        <v>25</v>
      </c>
      <c r="K14">
        <v>53</v>
      </c>
      <c r="L14">
        <v>48.762799999999999</v>
      </c>
      <c r="M14">
        <v>6.1297300000000003</v>
      </c>
      <c r="O14" s="33">
        <f>IF(ISBLANK(Tableau1[[#This Row],[Date]]),"",$C$8)</f>
        <v>0</v>
      </c>
      <c r="P14" t="str">
        <f>Tableau1[[#This Row],[Latitude]]&amp;" "&amp;Tableau1[[#This Row],[Longitude]]</f>
        <v>48,7628 6,12973</v>
      </c>
      <c r="Q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" spans="1:20" x14ac:dyDescent="0.35">
      <c r="A15" s="32" t="s">
        <v>27</v>
      </c>
      <c r="B15">
        <v>13286660</v>
      </c>
      <c r="C15">
        <v>883080</v>
      </c>
      <c r="D15">
        <v>1077815</v>
      </c>
      <c r="E15">
        <v>220994</v>
      </c>
      <c r="F15" t="s">
        <v>21</v>
      </c>
      <c r="G15">
        <v>0</v>
      </c>
      <c r="H15">
        <v>0</v>
      </c>
      <c r="I15" t="s">
        <v>22</v>
      </c>
      <c r="J15" t="s">
        <v>28</v>
      </c>
      <c r="K15">
        <v>97</v>
      </c>
      <c r="L15">
        <v>48.808999999999997</v>
      </c>
      <c r="M15">
        <v>6.1161300000000001</v>
      </c>
      <c r="O15" s="33">
        <f>IF(ISBLANK(Tableau1[[#This Row],[Date]]),"",$C$8)</f>
        <v>0</v>
      </c>
      <c r="P15" t="str">
        <f>Tableau1[[#This Row],[Latitude]]&amp;" "&amp;Tableau1[[#This Row],[Longitude]]</f>
        <v>48,809 6,11613</v>
      </c>
      <c r="Q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" spans="1:20" x14ac:dyDescent="0.35">
      <c r="A16" s="32" t="s">
        <v>29</v>
      </c>
      <c r="B16">
        <v>13286560</v>
      </c>
      <c r="C16">
        <v>883080</v>
      </c>
      <c r="D16">
        <v>1077815</v>
      </c>
      <c r="E16">
        <v>220987</v>
      </c>
      <c r="F16" t="s">
        <v>21</v>
      </c>
      <c r="G16">
        <v>0</v>
      </c>
      <c r="H16">
        <v>0</v>
      </c>
      <c r="I16" t="s">
        <v>22</v>
      </c>
      <c r="J16" t="s">
        <v>30</v>
      </c>
      <c r="K16">
        <v>98</v>
      </c>
      <c r="L16">
        <v>48.8658</v>
      </c>
      <c r="M16">
        <v>6.0727099999999998</v>
      </c>
      <c r="O16" s="33">
        <f>IF(ISBLANK(Tableau1[[#This Row],[Date]]),"",$C$8)</f>
        <v>0</v>
      </c>
      <c r="P16" t="str">
        <f>Tableau1[[#This Row],[Latitude]]&amp;" "&amp;Tableau1[[#This Row],[Longitude]]</f>
        <v>48,8658 6,07271</v>
      </c>
      <c r="Q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7" spans="1:20" x14ac:dyDescent="0.35">
      <c r="A17" s="32" t="s">
        <v>31</v>
      </c>
      <c r="B17">
        <v>13286470</v>
      </c>
      <c r="C17">
        <v>883080</v>
      </c>
      <c r="D17">
        <v>1077814</v>
      </c>
      <c r="E17">
        <v>220981</v>
      </c>
      <c r="F17" t="s">
        <v>21</v>
      </c>
      <c r="G17">
        <v>0</v>
      </c>
      <c r="H17">
        <v>0</v>
      </c>
      <c r="I17" t="s">
        <v>22</v>
      </c>
      <c r="J17" t="s">
        <v>28</v>
      </c>
      <c r="K17">
        <v>98</v>
      </c>
      <c r="L17">
        <v>48.9345</v>
      </c>
      <c r="M17">
        <v>6.0400799999999997</v>
      </c>
      <c r="O17" s="33">
        <f>IF(ISBLANK(Tableau1[[#This Row],[Date]]),"",$C$8)</f>
        <v>0</v>
      </c>
      <c r="P17" t="str">
        <f>Tableau1[[#This Row],[Latitude]]&amp;" "&amp;Tableau1[[#This Row],[Longitude]]</f>
        <v>48,9345 6,04008</v>
      </c>
      <c r="Q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8" spans="1:20" x14ac:dyDescent="0.35">
      <c r="A18" s="32" t="s">
        <v>32</v>
      </c>
      <c r="B18">
        <v>13286370</v>
      </c>
      <c r="C18">
        <v>883080</v>
      </c>
      <c r="D18">
        <v>1077813</v>
      </c>
      <c r="E18">
        <v>220971</v>
      </c>
      <c r="F18" t="s">
        <v>21</v>
      </c>
      <c r="G18">
        <v>0</v>
      </c>
      <c r="H18">
        <v>0</v>
      </c>
      <c r="I18" t="s">
        <v>22</v>
      </c>
      <c r="J18" t="s">
        <v>28</v>
      </c>
      <c r="K18">
        <v>97</v>
      </c>
      <c r="L18">
        <v>49.003599999999999</v>
      </c>
      <c r="M18">
        <v>6.0393999999999997</v>
      </c>
      <c r="O18" s="33">
        <f>IF(ISBLANK(Tableau1[[#This Row],[Date]]),"",$C$8)</f>
        <v>0</v>
      </c>
      <c r="P18" t="str">
        <f>Tableau1[[#This Row],[Latitude]]&amp;" "&amp;Tableau1[[#This Row],[Longitude]]</f>
        <v>49,0036 6,0394</v>
      </c>
      <c r="Q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9" spans="1:20" x14ac:dyDescent="0.35">
      <c r="A19" s="32" t="s">
        <v>33</v>
      </c>
      <c r="B19">
        <v>13286290</v>
      </c>
      <c r="C19">
        <v>883080</v>
      </c>
      <c r="D19">
        <v>1077811</v>
      </c>
      <c r="E19">
        <v>220960</v>
      </c>
      <c r="F19" t="s">
        <v>21</v>
      </c>
      <c r="G19">
        <v>0</v>
      </c>
      <c r="H19">
        <v>0</v>
      </c>
      <c r="I19" t="s">
        <v>22</v>
      </c>
      <c r="J19" t="s">
        <v>23</v>
      </c>
      <c r="K19">
        <v>96</v>
      </c>
      <c r="L19">
        <v>49.067900000000002</v>
      </c>
      <c r="M19">
        <v>6.0714600000000001</v>
      </c>
      <c r="O19" s="33">
        <f>IF(ISBLANK(Tableau1[[#This Row],[Date]]),"",$C$8)</f>
        <v>0</v>
      </c>
      <c r="P19" t="str">
        <f>Tableau1[[#This Row],[Latitude]]&amp;" "&amp;Tableau1[[#This Row],[Longitude]]</f>
        <v>49,0679 6,07146</v>
      </c>
      <c r="Q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0" spans="1:20" x14ac:dyDescent="0.35">
      <c r="A20" s="32" t="s">
        <v>34</v>
      </c>
      <c r="B20">
        <v>13286140</v>
      </c>
      <c r="C20">
        <v>883078</v>
      </c>
      <c r="D20">
        <v>1077809</v>
      </c>
      <c r="E20">
        <v>220943</v>
      </c>
      <c r="F20" t="s">
        <v>21</v>
      </c>
      <c r="G20">
        <v>0</v>
      </c>
      <c r="H20">
        <v>0</v>
      </c>
      <c r="I20" t="s">
        <v>22</v>
      </c>
      <c r="J20" t="s">
        <v>25</v>
      </c>
      <c r="K20">
        <v>74</v>
      </c>
      <c r="L20">
        <v>49.094900000000003</v>
      </c>
      <c r="M20">
        <v>6.14323</v>
      </c>
      <c r="O20" s="33">
        <f>IF(ISBLANK(Tableau1[[#This Row],[Date]]),"",$C$8)</f>
        <v>0</v>
      </c>
      <c r="P20" t="str">
        <f>Tableau1[[#This Row],[Latitude]]&amp;" "&amp;Tableau1[[#This Row],[Longitude]]</f>
        <v>49,0949 6,14323</v>
      </c>
      <c r="Q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1" spans="1:20" x14ac:dyDescent="0.35">
      <c r="A21" s="32" t="s">
        <v>35</v>
      </c>
      <c r="B21">
        <v>13286090</v>
      </c>
      <c r="C21">
        <v>883078</v>
      </c>
      <c r="D21">
        <v>1077804</v>
      </c>
      <c r="E21">
        <v>220938</v>
      </c>
      <c r="F21" t="s">
        <v>21</v>
      </c>
      <c r="G21">
        <v>0</v>
      </c>
      <c r="H21">
        <v>0</v>
      </c>
      <c r="I21" t="s">
        <v>22</v>
      </c>
      <c r="K21">
        <v>0</v>
      </c>
      <c r="L21">
        <v>49.096400000000003</v>
      </c>
      <c r="M21">
        <v>6.1594499999999996</v>
      </c>
      <c r="O21" s="33">
        <f>IF(ISBLANK(Tableau1[[#This Row],[Date]]),"",$C$8)</f>
        <v>0</v>
      </c>
      <c r="P21" t="str">
        <f>Tableau1[[#This Row],[Latitude]]&amp;" "&amp;Tableau1[[#This Row],[Longitude]]</f>
        <v>49,0964 6,15945</v>
      </c>
      <c r="Q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2" spans="1:20" x14ac:dyDescent="0.35">
      <c r="A22" s="32" t="s">
        <v>36</v>
      </c>
      <c r="B22">
        <v>13286080</v>
      </c>
      <c r="C22">
        <v>883078</v>
      </c>
      <c r="D22">
        <v>1077795</v>
      </c>
      <c r="E22">
        <v>220937</v>
      </c>
      <c r="F22" t="s">
        <v>21</v>
      </c>
      <c r="G22">
        <v>0</v>
      </c>
      <c r="H22">
        <v>0</v>
      </c>
      <c r="I22" t="s">
        <v>22</v>
      </c>
      <c r="K22">
        <v>0</v>
      </c>
      <c r="L22">
        <v>49.096400000000003</v>
      </c>
      <c r="M22">
        <v>6.1595300000000002</v>
      </c>
      <c r="O22" s="33">
        <f>IF(ISBLANK(Tableau1[[#This Row],[Date]]),"",$C$8)</f>
        <v>0</v>
      </c>
      <c r="P22" t="str">
        <f>Tableau1[[#This Row],[Latitude]]&amp;" "&amp;Tableau1[[#This Row],[Longitude]]</f>
        <v>49,0964 6,15953</v>
      </c>
      <c r="Q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3" spans="1:20" x14ac:dyDescent="0.35">
      <c r="A23" s="32" t="s">
        <v>37</v>
      </c>
      <c r="B23">
        <v>13286070</v>
      </c>
      <c r="C23">
        <v>883078</v>
      </c>
      <c r="D23">
        <v>1077789</v>
      </c>
      <c r="E23">
        <v>220934</v>
      </c>
      <c r="F23" t="s">
        <v>21</v>
      </c>
      <c r="G23">
        <v>0</v>
      </c>
      <c r="H23">
        <v>0</v>
      </c>
      <c r="I23" t="s">
        <v>22</v>
      </c>
      <c r="J23" t="s">
        <v>38</v>
      </c>
      <c r="K23">
        <v>34</v>
      </c>
      <c r="L23">
        <v>49.095300000000002</v>
      </c>
      <c r="M23">
        <v>6.1712800000000003</v>
      </c>
      <c r="O23" s="33">
        <f>IF(ISBLANK(Tableau1[[#This Row],[Date]]),"",$C$8)</f>
        <v>0</v>
      </c>
      <c r="P23" t="str">
        <f>Tableau1[[#This Row],[Latitude]]&amp;" "&amp;Tableau1[[#This Row],[Longitude]]</f>
        <v>49,0953 6,17128</v>
      </c>
      <c r="Q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4" spans="1:20" x14ac:dyDescent="0.35">
      <c r="A24" s="32" t="s">
        <v>39</v>
      </c>
      <c r="B24">
        <v>13286020</v>
      </c>
      <c r="C24">
        <v>883061</v>
      </c>
      <c r="D24">
        <v>1077786</v>
      </c>
      <c r="E24">
        <v>220927</v>
      </c>
      <c r="F24" t="s">
        <v>21</v>
      </c>
      <c r="G24">
        <v>0</v>
      </c>
      <c r="H24">
        <v>0</v>
      </c>
      <c r="I24" t="s">
        <v>40</v>
      </c>
      <c r="J24" t="s">
        <v>28</v>
      </c>
      <c r="K24">
        <v>51</v>
      </c>
      <c r="L24">
        <v>49.115400000000001</v>
      </c>
      <c r="M24">
        <v>6.1871099999999997</v>
      </c>
      <c r="O24" s="33">
        <f>IF(ISBLANK(Tableau1[[#This Row],[Date]]),"",$C$8)</f>
        <v>0</v>
      </c>
      <c r="P24" t="str">
        <f>Tableau1[[#This Row],[Latitude]]&amp;" "&amp;Tableau1[[#This Row],[Longitude]]</f>
        <v>49,1154 6,18711</v>
      </c>
      <c r="Q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" spans="1:20" x14ac:dyDescent="0.35">
      <c r="A25" s="32" t="s">
        <v>41</v>
      </c>
      <c r="B25">
        <v>13285980</v>
      </c>
      <c r="C25">
        <v>883050</v>
      </c>
      <c r="D25">
        <v>1077783</v>
      </c>
      <c r="E25">
        <v>220920</v>
      </c>
      <c r="F25" t="s">
        <v>21</v>
      </c>
      <c r="G25">
        <v>0</v>
      </c>
      <c r="H25">
        <v>0</v>
      </c>
      <c r="I25" t="s">
        <v>22</v>
      </c>
      <c r="J25" t="s">
        <v>28</v>
      </c>
      <c r="K25">
        <v>81</v>
      </c>
      <c r="L25">
        <v>49.154499999999999</v>
      </c>
      <c r="M25">
        <v>6.1559100000000004</v>
      </c>
      <c r="O25" s="33">
        <f>IF(ISBLANK(Tableau1[[#This Row],[Date]]),"",$C$8)</f>
        <v>0</v>
      </c>
      <c r="P25" t="str">
        <f>Tableau1[[#This Row],[Latitude]]&amp;" "&amp;Tableau1[[#This Row],[Longitude]]</f>
        <v>49,1545 6,15591</v>
      </c>
      <c r="Q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" spans="1:20" x14ac:dyDescent="0.35">
      <c r="A26" s="32" t="s">
        <v>42</v>
      </c>
      <c r="B26">
        <v>13285910</v>
      </c>
      <c r="C26">
        <v>883050</v>
      </c>
      <c r="D26">
        <v>1077783</v>
      </c>
      <c r="E26">
        <v>220913</v>
      </c>
      <c r="F26" t="s">
        <v>21</v>
      </c>
      <c r="G26">
        <v>0</v>
      </c>
      <c r="H26">
        <v>0</v>
      </c>
      <c r="I26" t="s">
        <v>40</v>
      </c>
      <c r="J26" t="s">
        <v>28</v>
      </c>
      <c r="K26">
        <v>87</v>
      </c>
      <c r="L26">
        <v>49.218699999999998</v>
      </c>
      <c r="M26">
        <v>6.1589099999999997</v>
      </c>
      <c r="O26" s="33">
        <f>IF(ISBLANK(Tableau1[[#This Row],[Date]]),"",$C$8)</f>
        <v>0</v>
      </c>
      <c r="P26" t="str">
        <f>Tableau1[[#This Row],[Latitude]]&amp;" "&amp;Tableau1[[#This Row],[Longitude]]</f>
        <v>49,2187 6,15891</v>
      </c>
      <c r="Q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" spans="1:20" x14ac:dyDescent="0.35">
      <c r="A27" s="32" t="s">
        <v>43</v>
      </c>
      <c r="B27">
        <v>13285830</v>
      </c>
      <c r="C27">
        <v>883050</v>
      </c>
      <c r="D27">
        <v>1077783</v>
      </c>
      <c r="E27">
        <v>220905</v>
      </c>
      <c r="F27" t="s">
        <v>21</v>
      </c>
      <c r="G27">
        <v>0</v>
      </c>
      <c r="H27">
        <v>0</v>
      </c>
      <c r="I27" t="s">
        <v>40</v>
      </c>
      <c r="J27" t="s">
        <v>28</v>
      </c>
      <c r="K27">
        <v>80</v>
      </c>
      <c r="L27">
        <v>49.282299999999999</v>
      </c>
      <c r="M27">
        <v>6.1672599999999997</v>
      </c>
      <c r="O27" s="33">
        <f>IF(ISBLANK(Tableau1[[#This Row],[Date]]),"",$C$8)</f>
        <v>0</v>
      </c>
      <c r="P27" t="str">
        <f>Tableau1[[#This Row],[Latitude]]&amp;" "&amp;Tableau1[[#This Row],[Longitude]]</f>
        <v>49,2823 6,16726</v>
      </c>
      <c r="Q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8" spans="1:20" x14ac:dyDescent="0.35">
      <c r="A28" s="32" t="s">
        <v>44</v>
      </c>
      <c r="B28">
        <v>13285730</v>
      </c>
      <c r="C28">
        <v>883050</v>
      </c>
      <c r="D28">
        <v>1077781</v>
      </c>
      <c r="E28">
        <v>220894</v>
      </c>
      <c r="F28" t="s">
        <v>21</v>
      </c>
      <c r="G28">
        <v>0</v>
      </c>
      <c r="H28">
        <v>0</v>
      </c>
      <c r="I28" t="s">
        <v>40</v>
      </c>
      <c r="J28" t="s">
        <v>28</v>
      </c>
      <c r="K28">
        <v>50</v>
      </c>
      <c r="L28">
        <v>49.336399999999998</v>
      </c>
      <c r="M28">
        <v>6.1537300000000004</v>
      </c>
      <c r="O28" s="33">
        <f>IF(ISBLANK(Tableau1[[#This Row],[Date]]),"",$C$8)</f>
        <v>0</v>
      </c>
      <c r="P28" t="str">
        <f>Tableau1[[#This Row],[Latitude]]&amp;" "&amp;Tableau1[[#This Row],[Longitude]]</f>
        <v>49,3364 6,15373</v>
      </c>
      <c r="Q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" spans="1:20" x14ac:dyDescent="0.35">
      <c r="A29" s="32" t="s">
        <v>45</v>
      </c>
      <c r="B29">
        <v>13285690</v>
      </c>
      <c r="C29">
        <v>883050</v>
      </c>
      <c r="D29">
        <v>1077779</v>
      </c>
      <c r="E29">
        <v>220888</v>
      </c>
      <c r="F29" t="s">
        <v>21</v>
      </c>
      <c r="G29">
        <v>0</v>
      </c>
      <c r="H29">
        <v>0</v>
      </c>
      <c r="I29" t="s">
        <v>40</v>
      </c>
      <c r="J29" t="s">
        <v>23</v>
      </c>
      <c r="K29">
        <v>29</v>
      </c>
      <c r="L29">
        <v>49.354999999999997</v>
      </c>
      <c r="M29">
        <v>6.1720499999999996</v>
      </c>
      <c r="O29" s="33">
        <f>IF(ISBLANK(Tableau1[[#This Row],[Date]]),"",$C$8)</f>
        <v>0</v>
      </c>
      <c r="P29" t="str">
        <f>Tableau1[[#This Row],[Latitude]]&amp;" "&amp;Tableau1[[#This Row],[Longitude]]</f>
        <v>49,355 6,17205</v>
      </c>
      <c r="Q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0" spans="1:20" x14ac:dyDescent="0.35">
      <c r="A30" s="32" t="s">
        <v>46</v>
      </c>
      <c r="B30">
        <v>13285680</v>
      </c>
      <c r="C30">
        <v>883031</v>
      </c>
      <c r="D30">
        <v>1077771</v>
      </c>
      <c r="E30">
        <v>220885</v>
      </c>
      <c r="F30" t="s">
        <v>21</v>
      </c>
      <c r="G30">
        <v>0</v>
      </c>
      <c r="H30">
        <v>0</v>
      </c>
      <c r="I30" t="s">
        <v>40</v>
      </c>
      <c r="J30" t="s">
        <v>25</v>
      </c>
      <c r="K30">
        <v>70</v>
      </c>
      <c r="L30">
        <v>49.351999999999997</v>
      </c>
      <c r="M30">
        <v>6.2216100000000001</v>
      </c>
      <c r="O30" s="33">
        <f>IF(ISBLANK(Tableau1[[#This Row],[Date]]),"",$C$8)</f>
        <v>0</v>
      </c>
      <c r="P30" t="str">
        <f>Tableau1[[#This Row],[Latitude]]&amp;" "&amp;Tableau1[[#This Row],[Longitude]]</f>
        <v>49,352 6,22161</v>
      </c>
      <c r="Q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54</v>
      </c>
      <c r="T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31" spans="1:20" x14ac:dyDescent="0.35">
      <c r="A31" s="32" t="s">
        <v>47</v>
      </c>
      <c r="B31">
        <v>13285660</v>
      </c>
      <c r="C31">
        <v>882977</v>
      </c>
      <c r="D31">
        <v>1077759</v>
      </c>
      <c r="E31">
        <v>220882</v>
      </c>
      <c r="F31" t="s">
        <v>21</v>
      </c>
      <c r="G31">
        <v>0</v>
      </c>
      <c r="H31">
        <v>0</v>
      </c>
      <c r="I31" t="s">
        <v>48</v>
      </c>
      <c r="J31" t="s">
        <v>38</v>
      </c>
      <c r="K31">
        <v>71</v>
      </c>
      <c r="L31">
        <v>49.324199999999998</v>
      </c>
      <c r="M31">
        <v>6.2699100000000003</v>
      </c>
      <c r="O31" s="33">
        <f>IF(ISBLANK(Tableau1[[#This Row],[Date]]),"",$C$8)</f>
        <v>0</v>
      </c>
      <c r="P31" t="str">
        <f>Tableau1[[#This Row],[Latitude]]&amp;" "&amp;Tableau1[[#This Row],[Longitude]]</f>
        <v>49,3242 6,26991</v>
      </c>
      <c r="Q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2" spans="1:20" x14ac:dyDescent="0.35">
      <c r="A32" s="32" t="s">
        <v>49</v>
      </c>
      <c r="B32">
        <v>13285560</v>
      </c>
      <c r="C32">
        <v>882961</v>
      </c>
      <c r="D32">
        <v>1077754</v>
      </c>
      <c r="E32">
        <v>220873</v>
      </c>
      <c r="F32" t="s">
        <v>21</v>
      </c>
      <c r="G32">
        <v>0</v>
      </c>
      <c r="H32">
        <v>0</v>
      </c>
      <c r="I32" t="s">
        <v>48</v>
      </c>
      <c r="J32" t="s">
        <v>38</v>
      </c>
      <c r="K32">
        <v>51</v>
      </c>
      <c r="L32">
        <v>49.3125</v>
      </c>
      <c r="M32">
        <v>6.32761</v>
      </c>
      <c r="O32" s="33">
        <f>IF(ISBLANK(Tableau1[[#This Row],[Date]]),"",$C$8)</f>
        <v>0</v>
      </c>
      <c r="P32" t="str">
        <f>Tableau1[[#This Row],[Latitude]]&amp;" "&amp;Tableau1[[#This Row],[Longitude]]</f>
        <v>49,3125 6,32761</v>
      </c>
      <c r="Q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3" spans="1:20" x14ac:dyDescent="0.35">
      <c r="A33" s="32" t="s">
        <v>50</v>
      </c>
      <c r="B33">
        <v>13285550</v>
      </c>
      <c r="C33">
        <v>882932</v>
      </c>
      <c r="D33">
        <v>1077747</v>
      </c>
      <c r="E33">
        <v>220869</v>
      </c>
      <c r="F33" t="s">
        <v>21</v>
      </c>
      <c r="G33">
        <v>0</v>
      </c>
      <c r="H33">
        <v>0</v>
      </c>
      <c r="I33" t="s">
        <v>48</v>
      </c>
      <c r="J33" t="s">
        <v>25</v>
      </c>
      <c r="K33">
        <v>63</v>
      </c>
      <c r="L33">
        <v>49.274900000000002</v>
      </c>
      <c r="M33">
        <v>6.3562000000000003</v>
      </c>
      <c r="O33" s="33">
        <f>IF(ISBLANK(Tableau1[[#This Row],[Date]]),"",$C$8)</f>
        <v>0</v>
      </c>
      <c r="P33" t="str">
        <f>Tableau1[[#This Row],[Latitude]]&amp;" "&amp;Tableau1[[#This Row],[Longitude]]</f>
        <v>49,2749 6,3562</v>
      </c>
      <c r="Q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4" spans="1:20" x14ac:dyDescent="0.35">
      <c r="A34" s="32" t="s">
        <v>51</v>
      </c>
      <c r="B34">
        <v>13285530</v>
      </c>
      <c r="C34">
        <v>882926</v>
      </c>
      <c r="D34">
        <v>1077742</v>
      </c>
      <c r="E34">
        <v>220864</v>
      </c>
      <c r="F34" t="s">
        <v>21</v>
      </c>
      <c r="G34">
        <v>0</v>
      </c>
      <c r="H34">
        <v>0</v>
      </c>
      <c r="I34" t="s">
        <v>48</v>
      </c>
      <c r="J34" t="s">
        <v>25</v>
      </c>
      <c r="K34">
        <v>30</v>
      </c>
      <c r="L34">
        <v>49.270699999999998</v>
      </c>
      <c r="M34">
        <v>6.3933600000000004</v>
      </c>
      <c r="O34" s="33">
        <f>IF(ISBLANK(Tableau1[[#This Row],[Date]]),"",$C$8)</f>
        <v>0</v>
      </c>
      <c r="P34" t="str">
        <f>Tableau1[[#This Row],[Latitude]]&amp;" "&amp;Tableau1[[#This Row],[Longitude]]</f>
        <v>49,2707 6,39336</v>
      </c>
      <c r="Q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" spans="1:20" x14ac:dyDescent="0.35">
      <c r="A35" s="32" t="s">
        <v>52</v>
      </c>
      <c r="B35">
        <v>13285440</v>
      </c>
      <c r="C35">
        <v>882926</v>
      </c>
      <c r="D35">
        <v>1077742</v>
      </c>
      <c r="E35">
        <v>220854</v>
      </c>
      <c r="F35" t="s">
        <v>21</v>
      </c>
      <c r="G35">
        <v>0</v>
      </c>
      <c r="H35">
        <v>0</v>
      </c>
      <c r="I35" t="s">
        <v>48</v>
      </c>
      <c r="J35" t="s">
        <v>38</v>
      </c>
      <c r="K35">
        <v>66</v>
      </c>
      <c r="L35">
        <v>49.264099999999999</v>
      </c>
      <c r="M35">
        <v>6.45648</v>
      </c>
      <c r="O35" s="33">
        <f>IF(ISBLANK(Tableau1[[#This Row],[Date]]),"",$C$8)</f>
        <v>0</v>
      </c>
      <c r="P35" t="str">
        <f>Tableau1[[#This Row],[Latitude]]&amp;" "&amp;Tableau1[[#This Row],[Longitude]]</f>
        <v>49,2641 6,45648</v>
      </c>
      <c r="Q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" spans="1:20" x14ac:dyDescent="0.35">
      <c r="A36" s="32" t="s">
        <v>53</v>
      </c>
      <c r="B36">
        <v>13285390</v>
      </c>
      <c r="C36">
        <v>882926</v>
      </c>
      <c r="D36">
        <v>1077741</v>
      </c>
      <c r="E36">
        <v>220847</v>
      </c>
      <c r="F36" t="s">
        <v>21</v>
      </c>
      <c r="G36">
        <v>0</v>
      </c>
      <c r="H36">
        <v>0</v>
      </c>
      <c r="I36" t="s">
        <v>48</v>
      </c>
      <c r="J36" t="s">
        <v>23</v>
      </c>
      <c r="K36">
        <v>75</v>
      </c>
      <c r="L36">
        <v>49.294199999999996</v>
      </c>
      <c r="M36">
        <v>6.5064500000000001</v>
      </c>
      <c r="O36" s="33">
        <f>IF(ISBLANK(Tableau1[[#This Row],[Date]]),"",$C$8)</f>
        <v>0</v>
      </c>
      <c r="P36" t="str">
        <f>Tableau1[[#This Row],[Latitude]]&amp;" "&amp;Tableau1[[#This Row],[Longitude]]</f>
        <v>49,2942 6,50645</v>
      </c>
      <c r="Q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56</v>
      </c>
      <c r="T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7" spans="1:20" x14ac:dyDescent="0.35">
      <c r="A37" s="32" t="s">
        <v>54</v>
      </c>
      <c r="B37">
        <v>13285380</v>
      </c>
      <c r="C37">
        <v>882870</v>
      </c>
      <c r="D37">
        <v>1077730</v>
      </c>
      <c r="E37">
        <v>220844</v>
      </c>
      <c r="F37" t="s">
        <v>21</v>
      </c>
      <c r="G37">
        <v>0</v>
      </c>
      <c r="H37">
        <v>0</v>
      </c>
      <c r="I37" t="s">
        <v>48</v>
      </c>
      <c r="J37" t="s">
        <v>38</v>
      </c>
      <c r="K37">
        <v>74</v>
      </c>
      <c r="L37">
        <v>49.256100000000004</v>
      </c>
      <c r="M37">
        <v>6.5578500000000002</v>
      </c>
      <c r="O37" s="33">
        <f>IF(ISBLANK(Tableau1[[#This Row],[Date]]),"",$C$8)</f>
        <v>0</v>
      </c>
      <c r="P37" t="str">
        <f>Tableau1[[#This Row],[Latitude]]&amp;" "&amp;Tableau1[[#This Row],[Longitude]]</f>
        <v>49,2561 6,55785</v>
      </c>
      <c r="Q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8" spans="1:20" x14ac:dyDescent="0.35">
      <c r="A38" s="32" t="s">
        <v>55</v>
      </c>
      <c r="B38">
        <v>13285290</v>
      </c>
      <c r="C38">
        <v>882856</v>
      </c>
      <c r="D38">
        <v>1077726</v>
      </c>
      <c r="E38">
        <v>220836</v>
      </c>
      <c r="F38" t="s">
        <v>21</v>
      </c>
      <c r="G38">
        <v>0</v>
      </c>
      <c r="H38">
        <v>0</v>
      </c>
      <c r="I38" t="s">
        <v>56</v>
      </c>
      <c r="J38" t="s">
        <v>38</v>
      </c>
      <c r="K38">
        <v>69</v>
      </c>
      <c r="L38">
        <v>49.222499999999997</v>
      </c>
      <c r="M38">
        <v>6.6036299999999999</v>
      </c>
      <c r="O38" s="33">
        <f>IF(ISBLANK(Tableau1[[#This Row],[Date]]),"",$C$8)</f>
        <v>0</v>
      </c>
      <c r="P38" t="str">
        <f>Tableau1[[#This Row],[Latitude]]&amp;" "&amp;Tableau1[[#This Row],[Longitude]]</f>
        <v>49,2225 6,60363</v>
      </c>
      <c r="Q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" spans="1:20" x14ac:dyDescent="0.35">
      <c r="A39" s="32" t="s">
        <v>57</v>
      </c>
      <c r="B39">
        <v>13285200</v>
      </c>
      <c r="C39">
        <v>882856</v>
      </c>
      <c r="D39">
        <v>1077726</v>
      </c>
      <c r="E39">
        <v>220827</v>
      </c>
      <c r="F39" t="s">
        <v>21</v>
      </c>
      <c r="G39">
        <v>0</v>
      </c>
      <c r="H39">
        <v>0</v>
      </c>
      <c r="I39" t="s">
        <v>56</v>
      </c>
      <c r="J39" t="s">
        <v>58</v>
      </c>
      <c r="K39">
        <v>70</v>
      </c>
      <c r="L39">
        <v>49.202399999999997</v>
      </c>
      <c r="M39">
        <v>6.6667100000000001</v>
      </c>
      <c r="O39" s="33">
        <f>IF(ISBLANK(Tableau1[[#This Row],[Date]]),"",$C$8)</f>
        <v>0</v>
      </c>
      <c r="P39" t="str">
        <f>Tableau1[[#This Row],[Latitude]]&amp;" "&amp;Tableau1[[#This Row],[Longitude]]</f>
        <v>49,2024 6,66671</v>
      </c>
      <c r="Q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40" spans="1:20" x14ac:dyDescent="0.35">
      <c r="A40" s="32" t="s">
        <v>59</v>
      </c>
      <c r="B40">
        <v>13285150</v>
      </c>
      <c r="C40">
        <v>882850</v>
      </c>
      <c r="D40">
        <v>1077723</v>
      </c>
      <c r="E40">
        <v>220821</v>
      </c>
      <c r="F40" t="s">
        <v>21</v>
      </c>
      <c r="G40">
        <v>0</v>
      </c>
      <c r="H40">
        <v>0</v>
      </c>
      <c r="I40" t="s">
        <v>56</v>
      </c>
      <c r="J40" t="s">
        <v>38</v>
      </c>
      <c r="K40">
        <v>56</v>
      </c>
      <c r="L40">
        <v>49.185400000000001</v>
      </c>
      <c r="M40">
        <v>6.6866000000000003</v>
      </c>
      <c r="O40" s="33">
        <f>IF(ISBLANK(Tableau1[[#This Row],[Date]]),"",$C$8)</f>
        <v>0</v>
      </c>
      <c r="P40" t="str">
        <f>Tableau1[[#This Row],[Latitude]]&amp;" "&amp;Tableau1[[#This Row],[Longitude]]</f>
        <v>49,1854 6,6866</v>
      </c>
      <c r="Q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1" spans="1:20" x14ac:dyDescent="0.35">
      <c r="A41" s="32" t="s">
        <v>60</v>
      </c>
      <c r="B41">
        <v>13285090</v>
      </c>
      <c r="C41">
        <v>882843</v>
      </c>
      <c r="D41">
        <v>1077722</v>
      </c>
      <c r="E41">
        <v>220813</v>
      </c>
      <c r="F41" t="s">
        <v>21</v>
      </c>
      <c r="G41">
        <v>0</v>
      </c>
      <c r="H41">
        <v>0</v>
      </c>
      <c r="I41" t="s">
        <v>56</v>
      </c>
      <c r="J41" t="s">
        <v>23</v>
      </c>
      <c r="K41">
        <v>74</v>
      </c>
      <c r="L41">
        <v>49.154299999999999</v>
      </c>
      <c r="M41">
        <v>6.7377799999999999</v>
      </c>
      <c r="O41" s="33">
        <f>IF(ISBLANK(Tableau1[[#This Row],[Date]]),"",$C$8)</f>
        <v>0</v>
      </c>
      <c r="P41" t="str">
        <f>Tableau1[[#This Row],[Latitude]]&amp;" "&amp;Tableau1[[#This Row],[Longitude]]</f>
        <v>49,1543 6,73778</v>
      </c>
      <c r="Q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2" spans="1:20" x14ac:dyDescent="0.35">
      <c r="A42" s="32" t="s">
        <v>61</v>
      </c>
      <c r="B42">
        <v>13284960</v>
      </c>
      <c r="C42">
        <v>882843</v>
      </c>
      <c r="D42">
        <v>1077722</v>
      </c>
      <c r="E42">
        <v>220802</v>
      </c>
      <c r="F42" t="s">
        <v>21</v>
      </c>
      <c r="G42">
        <v>0</v>
      </c>
      <c r="H42">
        <v>0</v>
      </c>
      <c r="I42" t="s">
        <v>56</v>
      </c>
      <c r="J42" t="s">
        <v>38</v>
      </c>
      <c r="K42">
        <v>53</v>
      </c>
      <c r="L42">
        <v>49.145099999999999</v>
      </c>
      <c r="M42">
        <v>6.8102799999999997</v>
      </c>
      <c r="O42" s="33">
        <f>IF(ISBLANK(Tableau1[[#This Row],[Date]]),"",$C$8)</f>
        <v>0</v>
      </c>
      <c r="P42" t="str">
        <f>Tableau1[[#This Row],[Latitude]]&amp;" "&amp;Tableau1[[#This Row],[Longitude]]</f>
        <v>49,1451 6,81028</v>
      </c>
      <c r="Q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43" spans="1:20" x14ac:dyDescent="0.35">
      <c r="A43" s="32" t="s">
        <v>62</v>
      </c>
      <c r="B43">
        <v>13284920</v>
      </c>
      <c r="C43">
        <v>882840</v>
      </c>
      <c r="D43">
        <v>1077719</v>
      </c>
      <c r="E43">
        <v>220796</v>
      </c>
      <c r="F43" t="s">
        <v>21</v>
      </c>
      <c r="G43">
        <v>0</v>
      </c>
      <c r="H43">
        <v>0</v>
      </c>
      <c r="I43" t="s">
        <v>63</v>
      </c>
      <c r="J43" t="s">
        <v>23</v>
      </c>
      <c r="K43">
        <v>27</v>
      </c>
      <c r="L43">
        <v>49.139600000000002</v>
      </c>
      <c r="M43">
        <v>6.8383799999999999</v>
      </c>
      <c r="O43" s="33">
        <f>IF(ISBLANK(Tableau1[[#This Row],[Date]]),"",$C$8)</f>
        <v>0</v>
      </c>
      <c r="P43" t="str">
        <f>Tableau1[[#This Row],[Latitude]]&amp;" "&amp;Tableau1[[#This Row],[Longitude]]</f>
        <v>49,1396 6,83838</v>
      </c>
      <c r="Q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4" spans="1:20" x14ac:dyDescent="0.35">
      <c r="A44" s="32" t="s">
        <v>64</v>
      </c>
      <c r="B44">
        <v>13284900</v>
      </c>
      <c r="C44">
        <v>882840</v>
      </c>
      <c r="D44">
        <v>1077715</v>
      </c>
      <c r="E44">
        <v>220791</v>
      </c>
      <c r="F44" t="s">
        <v>21</v>
      </c>
      <c r="G44">
        <v>0</v>
      </c>
      <c r="H44">
        <v>0</v>
      </c>
      <c r="I44" t="s">
        <v>63</v>
      </c>
      <c r="J44" t="s">
        <v>28</v>
      </c>
      <c r="K44">
        <v>58</v>
      </c>
      <c r="L44">
        <v>49.164299999999997</v>
      </c>
      <c r="M44">
        <v>6.8585599999999998</v>
      </c>
      <c r="O44" s="33">
        <f>IF(ISBLANK(Tableau1[[#This Row],[Date]]),"",$C$8)</f>
        <v>0</v>
      </c>
      <c r="P44" t="str">
        <f>Tableau1[[#This Row],[Latitude]]&amp;" "&amp;Tableau1[[#This Row],[Longitude]]</f>
        <v>49,1643 6,85856</v>
      </c>
      <c r="Q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5" spans="1:20" x14ac:dyDescent="0.35">
      <c r="A45" s="32" t="s">
        <v>65</v>
      </c>
      <c r="B45">
        <v>13284850</v>
      </c>
      <c r="C45">
        <v>882832</v>
      </c>
      <c r="D45">
        <v>1077711</v>
      </c>
      <c r="E45">
        <v>220786</v>
      </c>
      <c r="G45">
        <v>0</v>
      </c>
      <c r="H45">
        <v>0</v>
      </c>
      <c r="I45" t="s">
        <v>63</v>
      </c>
      <c r="J45" t="s">
        <v>23</v>
      </c>
      <c r="K45">
        <v>20</v>
      </c>
      <c r="L45">
        <v>49.198</v>
      </c>
      <c r="M45">
        <v>6.9187500000000002</v>
      </c>
      <c r="O45" s="33">
        <f>IF(ISBLANK(Tableau1[[#This Row],[Date]]),"",$C$8)</f>
        <v>0</v>
      </c>
      <c r="P45" t="str">
        <f>Tableau1[[#This Row],[Latitude]]&amp;" "&amp;Tableau1[[#This Row],[Longitude]]</f>
        <v>49,198 6,91875</v>
      </c>
      <c r="Q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" spans="1:20" x14ac:dyDescent="0.35">
      <c r="A46" s="32" t="s">
        <v>66</v>
      </c>
      <c r="B46">
        <v>13284850</v>
      </c>
      <c r="C46">
        <v>882832</v>
      </c>
      <c r="D46">
        <v>1077711</v>
      </c>
      <c r="E46">
        <v>220786</v>
      </c>
      <c r="G46">
        <v>0</v>
      </c>
      <c r="H46">
        <v>0</v>
      </c>
      <c r="I46" t="s">
        <v>63</v>
      </c>
      <c r="J46" t="s">
        <v>23</v>
      </c>
      <c r="K46">
        <v>38</v>
      </c>
      <c r="L46">
        <v>49.210799999999999</v>
      </c>
      <c r="M46">
        <v>6.94048</v>
      </c>
      <c r="O46" s="33">
        <f>IF(ISBLANK(Tableau1[[#This Row],[Date]]),"",$C$8)</f>
        <v>0</v>
      </c>
      <c r="P46" t="str">
        <f>Tableau1[[#This Row],[Latitude]]&amp;" "&amp;Tableau1[[#This Row],[Longitude]]</f>
        <v>49,2108 6,94048</v>
      </c>
      <c r="Q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" spans="1:20" x14ac:dyDescent="0.35">
      <c r="A47" s="32" t="s">
        <v>67</v>
      </c>
      <c r="B47">
        <v>13284810</v>
      </c>
      <c r="C47">
        <v>882832</v>
      </c>
      <c r="D47">
        <v>1077711</v>
      </c>
      <c r="E47">
        <v>220782</v>
      </c>
      <c r="F47" t="s">
        <v>68</v>
      </c>
      <c r="G47">
        <v>0</v>
      </c>
      <c r="H47">
        <v>0</v>
      </c>
      <c r="I47" t="s">
        <v>63</v>
      </c>
      <c r="J47" t="s">
        <v>25</v>
      </c>
      <c r="K47">
        <v>52</v>
      </c>
      <c r="L47">
        <v>49.241799999999998</v>
      </c>
      <c r="M47">
        <v>6.9684799999999996</v>
      </c>
      <c r="O47" s="33">
        <f>IF(ISBLANK(Tableau1[[#This Row],[Date]]),"",$C$8)</f>
        <v>0</v>
      </c>
      <c r="P47" t="str">
        <f>Tableau1[[#This Row],[Latitude]]&amp;" "&amp;Tableau1[[#This Row],[Longitude]]</f>
        <v>49,2418 6,96848</v>
      </c>
      <c r="Q4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48" spans="1:20" x14ac:dyDescent="0.35">
      <c r="A48" s="32" t="s">
        <v>69</v>
      </c>
      <c r="B48">
        <v>13284790</v>
      </c>
      <c r="C48">
        <v>882831</v>
      </c>
      <c r="D48">
        <v>1077708</v>
      </c>
      <c r="E48">
        <v>220778</v>
      </c>
      <c r="F48" t="s">
        <v>68</v>
      </c>
      <c r="G48">
        <v>0</v>
      </c>
      <c r="H48">
        <v>0</v>
      </c>
      <c r="I48" t="s">
        <v>63</v>
      </c>
      <c r="K48">
        <v>0</v>
      </c>
      <c r="L48">
        <v>49.241799999999998</v>
      </c>
      <c r="M48">
        <v>6.9880100000000001</v>
      </c>
      <c r="O48" s="33">
        <f>IF(ISBLANK(Tableau1[[#This Row],[Date]]),"",$C$8)</f>
        <v>0</v>
      </c>
      <c r="P48" t="str">
        <f>Tableau1[[#This Row],[Latitude]]&amp;" "&amp;Tableau1[[#This Row],[Longitude]]</f>
        <v>49,2418 6,98801</v>
      </c>
      <c r="Q4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9" spans="1:20" x14ac:dyDescent="0.35">
      <c r="A49" s="32" t="s">
        <v>70</v>
      </c>
      <c r="B49">
        <v>13284780</v>
      </c>
      <c r="C49">
        <v>882823</v>
      </c>
      <c r="D49">
        <v>1077706</v>
      </c>
      <c r="E49">
        <v>220775</v>
      </c>
      <c r="F49" t="s">
        <v>68</v>
      </c>
      <c r="G49">
        <v>0</v>
      </c>
      <c r="H49">
        <v>0</v>
      </c>
      <c r="I49" t="s">
        <v>71</v>
      </c>
      <c r="J49" t="s">
        <v>23</v>
      </c>
      <c r="K49">
        <v>41</v>
      </c>
      <c r="L49">
        <v>49.242199999999997</v>
      </c>
      <c r="M49">
        <v>6.9965999999999999</v>
      </c>
      <c r="O49" s="33">
        <f>IF(ISBLANK(Tableau1[[#This Row],[Date]]),"",$C$8)</f>
        <v>0</v>
      </c>
      <c r="P49" t="str">
        <f>Tableau1[[#This Row],[Latitude]]&amp;" "&amp;Tableau1[[#This Row],[Longitude]]</f>
        <v>49,2422 6,9966</v>
      </c>
      <c r="Q4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0" spans="1:20" x14ac:dyDescent="0.35">
      <c r="A50" s="32" t="s">
        <v>72</v>
      </c>
      <c r="B50">
        <v>13284710</v>
      </c>
      <c r="C50">
        <v>882799</v>
      </c>
      <c r="D50">
        <v>1077703</v>
      </c>
      <c r="E50">
        <v>220769</v>
      </c>
      <c r="F50" t="s">
        <v>68</v>
      </c>
      <c r="G50">
        <v>0</v>
      </c>
      <c r="H50">
        <v>0</v>
      </c>
      <c r="I50" t="s">
        <v>71</v>
      </c>
      <c r="J50" t="s">
        <v>28</v>
      </c>
      <c r="K50">
        <v>90</v>
      </c>
      <c r="L50">
        <v>49.233199999999997</v>
      </c>
      <c r="M50">
        <v>7.0542999999999996</v>
      </c>
      <c r="O50" s="33">
        <f>IF(ISBLANK(Tableau1[[#This Row],[Date]]),"",$C$8)</f>
        <v>0</v>
      </c>
      <c r="P50" t="str">
        <f>Tableau1[[#This Row],[Latitude]]&amp;" "&amp;Tableau1[[#This Row],[Longitude]]</f>
        <v>49,2332 7,0543</v>
      </c>
      <c r="Q5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" spans="1:20" x14ac:dyDescent="0.35">
      <c r="A51" s="32" t="s">
        <v>73</v>
      </c>
      <c r="B51">
        <v>13284710</v>
      </c>
      <c r="C51">
        <v>882799</v>
      </c>
      <c r="D51">
        <v>1077703</v>
      </c>
      <c r="E51">
        <v>220768</v>
      </c>
      <c r="G51">
        <v>0</v>
      </c>
      <c r="H51">
        <v>0</v>
      </c>
      <c r="I51" t="s">
        <v>71</v>
      </c>
      <c r="J51" t="s">
        <v>25</v>
      </c>
      <c r="K51">
        <v>88</v>
      </c>
      <c r="L51">
        <v>49.275399999999998</v>
      </c>
      <c r="M51">
        <v>7.1201299999999996</v>
      </c>
      <c r="O51" s="33">
        <f>IF(ISBLANK(Tableau1[[#This Row],[Date]]),"",$C$8)</f>
        <v>0</v>
      </c>
      <c r="P51" t="str">
        <f>Tableau1[[#This Row],[Latitude]]&amp;" "&amp;Tableau1[[#This Row],[Longitude]]</f>
        <v>49,2754 7,12013</v>
      </c>
      <c r="Q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2" spans="1:20" x14ac:dyDescent="0.35">
      <c r="A52" s="32" t="s">
        <v>74</v>
      </c>
      <c r="B52">
        <v>13284710</v>
      </c>
      <c r="C52">
        <v>882799</v>
      </c>
      <c r="D52">
        <v>1077703</v>
      </c>
      <c r="E52">
        <v>220768</v>
      </c>
      <c r="G52">
        <v>0</v>
      </c>
      <c r="H52">
        <v>0</v>
      </c>
      <c r="I52" t="s">
        <v>71</v>
      </c>
      <c r="J52" t="s">
        <v>23</v>
      </c>
      <c r="K52">
        <v>87</v>
      </c>
      <c r="L52">
        <v>49.283000000000001</v>
      </c>
      <c r="M52">
        <v>7.2163599999999999</v>
      </c>
      <c r="O52" s="33">
        <f>IF(ISBLANK(Tableau1[[#This Row],[Date]]),"",$C$8)</f>
        <v>0</v>
      </c>
      <c r="P52" t="str">
        <f>Tableau1[[#This Row],[Latitude]]&amp;" "&amp;Tableau1[[#This Row],[Longitude]]</f>
        <v>49,283 7,21636</v>
      </c>
      <c r="Q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3" spans="1:20" x14ac:dyDescent="0.35">
      <c r="A53" s="32" t="s">
        <v>75</v>
      </c>
      <c r="B53">
        <v>13284710</v>
      </c>
      <c r="C53">
        <v>882799</v>
      </c>
      <c r="D53">
        <v>1077703</v>
      </c>
      <c r="E53">
        <v>220768</v>
      </c>
      <c r="G53">
        <v>0</v>
      </c>
      <c r="H53">
        <v>0</v>
      </c>
      <c r="I53" t="s">
        <v>71</v>
      </c>
      <c r="J53" t="s">
        <v>25</v>
      </c>
      <c r="K53">
        <v>87</v>
      </c>
      <c r="L53">
        <v>49.316499999999998</v>
      </c>
      <c r="M53">
        <v>7.3011100000000004</v>
      </c>
      <c r="O53" s="33">
        <f>IF(ISBLANK(Tableau1[[#This Row],[Date]]),"",$C$8)</f>
        <v>0</v>
      </c>
      <c r="P53" t="str">
        <f>Tableau1[[#This Row],[Latitude]]&amp;" "&amp;Tableau1[[#This Row],[Longitude]]</f>
        <v>49,3165 7,30111</v>
      </c>
      <c r="Q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4" spans="1:20" x14ac:dyDescent="0.35">
      <c r="A54" s="32" t="s">
        <v>76</v>
      </c>
      <c r="B54">
        <v>13284710</v>
      </c>
      <c r="C54">
        <v>882799</v>
      </c>
      <c r="D54">
        <v>1077703</v>
      </c>
      <c r="E54">
        <v>220768</v>
      </c>
      <c r="G54">
        <v>0</v>
      </c>
      <c r="H54">
        <v>0</v>
      </c>
      <c r="I54" t="s">
        <v>71</v>
      </c>
      <c r="J54" t="s">
        <v>23</v>
      </c>
      <c r="K54">
        <v>86</v>
      </c>
      <c r="L54">
        <v>49.357199999999999</v>
      </c>
      <c r="M54">
        <v>7.3764599999999998</v>
      </c>
      <c r="O54" s="33">
        <f>IF(ISBLANK(Tableau1[[#This Row],[Date]]),"",$C$8)</f>
        <v>0</v>
      </c>
      <c r="P54" t="str">
        <f>Tableau1[[#This Row],[Latitude]]&amp;" "&amp;Tableau1[[#This Row],[Longitude]]</f>
        <v>49,3572 7,37646</v>
      </c>
      <c r="Q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5" spans="1:20" x14ac:dyDescent="0.35">
      <c r="A55" s="32" t="s">
        <v>77</v>
      </c>
      <c r="B55">
        <v>13284710</v>
      </c>
      <c r="C55">
        <v>882799</v>
      </c>
      <c r="D55">
        <v>1077703</v>
      </c>
      <c r="E55">
        <v>220768</v>
      </c>
      <c r="G55">
        <v>0</v>
      </c>
      <c r="H55">
        <v>0</v>
      </c>
      <c r="I55" t="s">
        <v>78</v>
      </c>
      <c r="J55" t="s">
        <v>23</v>
      </c>
      <c r="K55">
        <v>89</v>
      </c>
      <c r="L55">
        <v>49.392299999999999</v>
      </c>
      <c r="M55">
        <v>7.4599500000000001</v>
      </c>
      <c r="O55" s="33">
        <f>IF(ISBLANK(Tableau1[[#This Row],[Date]]),"",$C$8)</f>
        <v>0</v>
      </c>
      <c r="P55" t="str">
        <f>Tableau1[[#This Row],[Latitude]]&amp;" "&amp;Tableau1[[#This Row],[Longitude]]</f>
        <v>49,3923 7,45995</v>
      </c>
      <c r="Q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6" spans="1:20" x14ac:dyDescent="0.35">
      <c r="A56" s="32" t="s">
        <v>79</v>
      </c>
      <c r="B56">
        <v>13284710</v>
      </c>
      <c r="C56">
        <v>882799</v>
      </c>
      <c r="D56">
        <v>1077703</v>
      </c>
      <c r="E56">
        <v>220768</v>
      </c>
      <c r="G56">
        <v>0</v>
      </c>
      <c r="H56">
        <v>0</v>
      </c>
      <c r="I56" t="s">
        <v>78</v>
      </c>
      <c r="J56" t="s">
        <v>25</v>
      </c>
      <c r="K56">
        <v>90</v>
      </c>
      <c r="L56">
        <v>49.414299999999997</v>
      </c>
      <c r="M56">
        <v>7.5546600000000002</v>
      </c>
      <c r="O56" s="33">
        <f>IF(ISBLANK(Tableau1[[#This Row],[Date]]),"",$C$8)</f>
        <v>0</v>
      </c>
      <c r="P56" t="str">
        <f>Tableau1[[#This Row],[Latitude]]&amp;" "&amp;Tableau1[[#This Row],[Longitude]]</f>
        <v>49,4143 7,55466</v>
      </c>
      <c r="Q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7" spans="1:20" x14ac:dyDescent="0.35">
      <c r="A57" s="32" t="s">
        <v>80</v>
      </c>
      <c r="B57">
        <v>13284710</v>
      </c>
      <c r="C57">
        <v>882799</v>
      </c>
      <c r="D57">
        <v>1077703</v>
      </c>
      <c r="E57">
        <v>220768</v>
      </c>
      <c r="G57">
        <v>0</v>
      </c>
      <c r="H57">
        <v>0</v>
      </c>
      <c r="I57" t="s">
        <v>78</v>
      </c>
      <c r="J57" t="s">
        <v>25</v>
      </c>
      <c r="K57">
        <v>89</v>
      </c>
      <c r="L57">
        <v>49.429299999999998</v>
      </c>
      <c r="M57">
        <v>7.6513499999999999</v>
      </c>
      <c r="O57" s="33">
        <f>IF(ISBLANK(Tableau1[[#This Row],[Date]]),"",$C$8)</f>
        <v>0</v>
      </c>
      <c r="P57" t="str">
        <f>Tableau1[[#This Row],[Latitude]]&amp;" "&amp;Tableau1[[#This Row],[Longitude]]</f>
        <v>49,4293 7,65135</v>
      </c>
      <c r="Q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8" spans="1:20" x14ac:dyDescent="0.35">
      <c r="A58" s="32" t="s">
        <v>81</v>
      </c>
      <c r="B58">
        <v>13284710</v>
      </c>
      <c r="C58">
        <v>882799</v>
      </c>
      <c r="D58">
        <v>1077703</v>
      </c>
      <c r="E58">
        <v>220768</v>
      </c>
      <c r="G58">
        <v>0</v>
      </c>
      <c r="H58">
        <v>0</v>
      </c>
      <c r="I58" t="s">
        <v>78</v>
      </c>
      <c r="J58" t="s">
        <v>25</v>
      </c>
      <c r="K58">
        <v>89</v>
      </c>
      <c r="L58">
        <v>49.434899999999999</v>
      </c>
      <c r="M58">
        <v>7.7502300000000002</v>
      </c>
      <c r="O58" s="33">
        <f>IF(ISBLANK(Tableau1[[#This Row],[Date]]),"",$C$8)</f>
        <v>0</v>
      </c>
      <c r="P58" t="str">
        <f>Tableau1[[#This Row],[Latitude]]&amp;" "&amp;Tableau1[[#This Row],[Longitude]]</f>
        <v>49,4349 7,75023</v>
      </c>
      <c r="Q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9" spans="1:20" x14ac:dyDescent="0.35">
      <c r="A59" s="32" t="s">
        <v>82</v>
      </c>
      <c r="B59">
        <v>13284710</v>
      </c>
      <c r="C59">
        <v>882799</v>
      </c>
      <c r="D59">
        <v>1077703</v>
      </c>
      <c r="E59">
        <v>220768</v>
      </c>
      <c r="G59">
        <v>0</v>
      </c>
      <c r="H59">
        <v>0</v>
      </c>
      <c r="I59" t="s">
        <v>78</v>
      </c>
      <c r="J59" t="s">
        <v>25</v>
      </c>
      <c r="K59">
        <v>90</v>
      </c>
      <c r="L59">
        <v>49.430100000000003</v>
      </c>
      <c r="M59">
        <v>7.8300999999999998</v>
      </c>
      <c r="O59" s="33">
        <f>IF(ISBLANK(Tableau1[[#This Row],[Date]]),"",$C$8)</f>
        <v>0</v>
      </c>
      <c r="P59" t="str">
        <f>Tableau1[[#This Row],[Latitude]]&amp;" "&amp;Tableau1[[#This Row],[Longitude]]</f>
        <v>49,4301 7,8301</v>
      </c>
      <c r="Q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0" spans="1:20" x14ac:dyDescent="0.35">
      <c r="A60" s="32" t="s">
        <v>83</v>
      </c>
      <c r="B60">
        <v>13284710</v>
      </c>
      <c r="C60">
        <v>882799</v>
      </c>
      <c r="D60">
        <v>1077703</v>
      </c>
      <c r="E60">
        <v>220768</v>
      </c>
      <c r="G60">
        <v>0</v>
      </c>
      <c r="H60">
        <v>0</v>
      </c>
      <c r="I60" t="s">
        <v>78</v>
      </c>
      <c r="J60" t="s">
        <v>25</v>
      </c>
      <c r="K60">
        <v>47</v>
      </c>
      <c r="L60">
        <v>49.442599999999999</v>
      </c>
      <c r="M60">
        <v>7.9240300000000001</v>
      </c>
      <c r="O60" s="33">
        <f>IF(ISBLANK(Tableau1[[#This Row],[Date]]),"",$C$8)</f>
        <v>0</v>
      </c>
      <c r="P60" t="str">
        <f>Tableau1[[#This Row],[Latitude]]&amp;" "&amp;Tableau1[[#This Row],[Longitude]]</f>
        <v>49,4426 7,92403</v>
      </c>
      <c r="Q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1" spans="1:20" x14ac:dyDescent="0.35">
      <c r="A61" s="32" t="s">
        <v>84</v>
      </c>
      <c r="B61">
        <v>13284710</v>
      </c>
      <c r="C61">
        <v>882799</v>
      </c>
      <c r="D61">
        <v>1077703</v>
      </c>
      <c r="E61">
        <v>220768</v>
      </c>
      <c r="G61">
        <v>0</v>
      </c>
      <c r="H61">
        <v>0</v>
      </c>
      <c r="I61" t="s">
        <v>85</v>
      </c>
      <c r="J61" t="s">
        <v>58</v>
      </c>
      <c r="K61">
        <v>69</v>
      </c>
      <c r="L61">
        <v>49.428400000000003</v>
      </c>
      <c r="M61">
        <v>7.9801799999999998</v>
      </c>
      <c r="O61" s="33">
        <f>IF(ISBLANK(Tableau1[[#This Row],[Date]]),"",$C$8)</f>
        <v>0</v>
      </c>
      <c r="P61" t="str">
        <f>Tableau1[[#This Row],[Latitude]]&amp;" "&amp;Tableau1[[#This Row],[Longitude]]</f>
        <v>49,4284 7,98018</v>
      </c>
      <c r="Q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2" spans="1:20" x14ac:dyDescent="0.35">
      <c r="A62" s="32" t="s">
        <v>86</v>
      </c>
      <c r="B62">
        <v>13284710</v>
      </c>
      <c r="C62">
        <v>882799</v>
      </c>
      <c r="D62">
        <v>1077703</v>
      </c>
      <c r="E62">
        <v>220768</v>
      </c>
      <c r="G62">
        <v>0</v>
      </c>
      <c r="H62">
        <v>0</v>
      </c>
      <c r="I62" t="s">
        <v>85</v>
      </c>
      <c r="J62" t="s">
        <v>25</v>
      </c>
      <c r="K62">
        <v>73</v>
      </c>
      <c r="L62">
        <v>49.392400000000002</v>
      </c>
      <c r="M62">
        <v>8.0349599999999999</v>
      </c>
      <c r="O62" s="33">
        <f>IF(ISBLANK(Tableau1[[#This Row],[Date]]),"",$C$8)</f>
        <v>0</v>
      </c>
      <c r="P62" t="str">
        <f>Tableau1[[#This Row],[Latitude]]&amp;" "&amp;Tableau1[[#This Row],[Longitude]]</f>
        <v>49,3924 8,03496</v>
      </c>
      <c r="Q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3" spans="1:20" x14ac:dyDescent="0.35">
      <c r="A63" s="32" t="s">
        <v>87</v>
      </c>
      <c r="B63">
        <v>13284710</v>
      </c>
      <c r="C63">
        <v>882799</v>
      </c>
      <c r="D63">
        <v>1077703</v>
      </c>
      <c r="E63">
        <v>220768</v>
      </c>
      <c r="G63">
        <v>0</v>
      </c>
      <c r="H63">
        <v>0</v>
      </c>
      <c r="I63" t="s">
        <v>85</v>
      </c>
      <c r="J63" t="s">
        <v>25</v>
      </c>
      <c r="K63">
        <v>73</v>
      </c>
      <c r="L63">
        <v>49.368499999999997</v>
      </c>
      <c r="M63">
        <v>8.1040600000000005</v>
      </c>
      <c r="O63" s="33">
        <f>IF(ISBLANK(Tableau1[[#This Row],[Date]]),"",$C$8)</f>
        <v>0</v>
      </c>
      <c r="P63" t="str">
        <f>Tableau1[[#This Row],[Latitude]]&amp;" "&amp;Tableau1[[#This Row],[Longitude]]</f>
        <v>49,3685 8,10406</v>
      </c>
      <c r="Q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4" spans="1:20" x14ac:dyDescent="0.35">
      <c r="A64" s="32" t="s">
        <v>88</v>
      </c>
      <c r="B64">
        <v>13284710</v>
      </c>
      <c r="C64">
        <v>882799</v>
      </c>
      <c r="D64">
        <v>1077703</v>
      </c>
      <c r="E64">
        <v>220768</v>
      </c>
      <c r="G64">
        <v>0</v>
      </c>
      <c r="H64">
        <v>0</v>
      </c>
      <c r="I64" t="s">
        <v>85</v>
      </c>
      <c r="J64" t="s">
        <v>23</v>
      </c>
      <c r="K64">
        <v>58</v>
      </c>
      <c r="L64">
        <v>49.355699999999999</v>
      </c>
      <c r="M64">
        <v>8.1603499999999993</v>
      </c>
      <c r="O64" s="33">
        <f>IF(ISBLANK(Tableau1[[#This Row],[Date]]),"",$C$8)</f>
        <v>0</v>
      </c>
      <c r="P64" t="str">
        <f>Tableau1[[#This Row],[Latitude]]&amp;" "&amp;Tableau1[[#This Row],[Longitude]]</f>
        <v>49,3557 8,16035</v>
      </c>
      <c r="Q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5" spans="1:20" x14ac:dyDescent="0.35">
      <c r="A65" s="32" t="s">
        <v>89</v>
      </c>
      <c r="B65">
        <v>13284710</v>
      </c>
      <c r="C65">
        <v>882799</v>
      </c>
      <c r="D65">
        <v>1077703</v>
      </c>
      <c r="E65">
        <v>220768</v>
      </c>
      <c r="G65">
        <v>0</v>
      </c>
      <c r="H65">
        <v>0</v>
      </c>
      <c r="I65" t="s">
        <v>85</v>
      </c>
      <c r="J65" t="s">
        <v>25</v>
      </c>
      <c r="K65">
        <v>64</v>
      </c>
      <c r="L65">
        <v>49.368099999999998</v>
      </c>
      <c r="M65">
        <v>8.2276299999999996</v>
      </c>
      <c r="O65" s="33">
        <f>IF(ISBLANK(Tableau1[[#This Row],[Date]]),"",$C$8)</f>
        <v>0</v>
      </c>
      <c r="P65" t="str">
        <f>Tableau1[[#This Row],[Latitude]]&amp;" "&amp;Tableau1[[#This Row],[Longitude]]</f>
        <v>49,3681 8,22763</v>
      </c>
      <c r="Q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" spans="1:20" x14ac:dyDescent="0.35">
      <c r="A66" s="32" t="s">
        <v>90</v>
      </c>
      <c r="B66">
        <v>13284710</v>
      </c>
      <c r="C66">
        <v>882799</v>
      </c>
      <c r="D66">
        <v>1077703</v>
      </c>
      <c r="E66">
        <v>220768</v>
      </c>
      <c r="G66">
        <v>0</v>
      </c>
      <c r="H66">
        <v>0</v>
      </c>
      <c r="I66" t="s">
        <v>85</v>
      </c>
      <c r="J66" t="s">
        <v>25</v>
      </c>
      <c r="K66">
        <v>60</v>
      </c>
      <c r="L66">
        <v>49.379600000000003</v>
      </c>
      <c r="M66">
        <v>8.3030000000000008</v>
      </c>
      <c r="O66" s="33">
        <f>IF(ISBLANK(Tableau1[[#This Row],[Date]]),"",$C$8)</f>
        <v>0</v>
      </c>
      <c r="P66" t="str">
        <f>Tableau1[[#This Row],[Latitude]]&amp;" "&amp;Tableau1[[#This Row],[Longitude]]</f>
        <v>49,3796 8,303</v>
      </c>
      <c r="Q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" spans="1:20" x14ac:dyDescent="0.35">
      <c r="A67" s="32" t="s">
        <v>91</v>
      </c>
      <c r="B67">
        <v>13284710</v>
      </c>
      <c r="C67">
        <v>882799</v>
      </c>
      <c r="D67">
        <v>1077703</v>
      </c>
      <c r="E67">
        <v>220768</v>
      </c>
      <c r="G67">
        <v>0</v>
      </c>
      <c r="H67">
        <v>0</v>
      </c>
      <c r="I67" t="s">
        <v>92</v>
      </c>
      <c r="J67" t="s">
        <v>23</v>
      </c>
      <c r="K67">
        <v>69</v>
      </c>
      <c r="L67">
        <v>49.3949</v>
      </c>
      <c r="M67">
        <v>8.3577100000000009</v>
      </c>
      <c r="O67" s="33">
        <f>IF(ISBLANK(Tableau1[[#This Row],[Date]]),"",$C$8)</f>
        <v>0</v>
      </c>
      <c r="P67" t="str">
        <f>Tableau1[[#This Row],[Latitude]]&amp;" "&amp;Tableau1[[#This Row],[Longitude]]</f>
        <v>49,3949 8,35771</v>
      </c>
      <c r="Q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" spans="1:20" x14ac:dyDescent="0.35">
      <c r="A68" s="32" t="s">
        <v>93</v>
      </c>
      <c r="B68">
        <v>13284710</v>
      </c>
      <c r="C68">
        <v>882799</v>
      </c>
      <c r="D68">
        <v>1077703</v>
      </c>
      <c r="E68">
        <v>220768</v>
      </c>
      <c r="G68">
        <v>0</v>
      </c>
      <c r="H68">
        <v>0</v>
      </c>
      <c r="I68" t="s">
        <v>85</v>
      </c>
      <c r="J68" t="s">
        <v>23</v>
      </c>
      <c r="K68">
        <v>67</v>
      </c>
      <c r="L68">
        <v>49.437800000000003</v>
      </c>
      <c r="M68">
        <v>8.4016599999999997</v>
      </c>
      <c r="O68" s="33">
        <f>IF(ISBLANK(Tableau1[[#This Row],[Date]]),"",$C$8)</f>
        <v>0</v>
      </c>
      <c r="P68" t="str">
        <f>Tableau1[[#This Row],[Latitude]]&amp;" "&amp;Tableau1[[#This Row],[Longitude]]</f>
        <v>49,4378 8,40166</v>
      </c>
      <c r="Q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" spans="1:20" x14ac:dyDescent="0.35">
      <c r="A69" s="32" t="s">
        <v>94</v>
      </c>
      <c r="B69">
        <v>13284710</v>
      </c>
      <c r="C69">
        <v>882799</v>
      </c>
      <c r="D69">
        <v>1077703</v>
      </c>
      <c r="E69">
        <v>220768</v>
      </c>
      <c r="G69">
        <v>0</v>
      </c>
      <c r="H69">
        <v>0</v>
      </c>
      <c r="I69" t="s">
        <v>92</v>
      </c>
      <c r="J69" t="s">
        <v>28</v>
      </c>
      <c r="K69">
        <v>59</v>
      </c>
      <c r="L69">
        <v>49.473799999999997</v>
      </c>
      <c r="M69">
        <v>8.4312100000000001</v>
      </c>
      <c r="O69" s="33">
        <f>IF(ISBLANK(Tableau1[[#This Row],[Date]]),"",$C$8)</f>
        <v>0</v>
      </c>
      <c r="P69" t="str">
        <f>Tableau1[[#This Row],[Latitude]]&amp;" "&amp;Tableau1[[#This Row],[Longitude]]</f>
        <v>49,4738 8,43121</v>
      </c>
      <c r="Q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" spans="1:20" x14ac:dyDescent="0.35">
      <c r="A70" s="32" t="s">
        <v>95</v>
      </c>
      <c r="B70">
        <v>13284710</v>
      </c>
      <c r="C70">
        <v>882799</v>
      </c>
      <c r="D70">
        <v>1077703</v>
      </c>
      <c r="E70">
        <v>220768</v>
      </c>
      <c r="G70">
        <v>0</v>
      </c>
      <c r="H70">
        <v>0</v>
      </c>
      <c r="I70" t="s">
        <v>85</v>
      </c>
      <c r="J70" t="s">
        <v>38</v>
      </c>
      <c r="K70">
        <v>28</v>
      </c>
      <c r="L70">
        <v>49.476300000000002</v>
      </c>
      <c r="M70">
        <v>8.4738000000000007</v>
      </c>
      <c r="O70" s="33">
        <f>IF(ISBLANK(Tableau1[[#This Row],[Date]]),"",$C$8)</f>
        <v>0</v>
      </c>
      <c r="P70" t="str">
        <f>Tableau1[[#This Row],[Latitude]]&amp;" "&amp;Tableau1[[#This Row],[Longitude]]</f>
        <v>49,4763 8,4738</v>
      </c>
      <c r="Q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" spans="1:20" x14ac:dyDescent="0.35">
      <c r="A71" s="32" t="s">
        <v>96</v>
      </c>
      <c r="B71">
        <v>13284710</v>
      </c>
      <c r="C71">
        <v>882799</v>
      </c>
      <c r="D71">
        <v>1077703</v>
      </c>
      <c r="E71">
        <v>220768</v>
      </c>
      <c r="G71">
        <v>0</v>
      </c>
      <c r="H71">
        <v>0</v>
      </c>
      <c r="I71" t="s">
        <v>85</v>
      </c>
      <c r="J71" t="s">
        <v>38</v>
      </c>
      <c r="K71">
        <v>31</v>
      </c>
      <c r="L71">
        <v>49.467500000000001</v>
      </c>
      <c r="M71">
        <v>8.4945299999999992</v>
      </c>
      <c r="O71" s="33">
        <f>IF(ISBLANK(Tableau1[[#This Row],[Date]]),"",$C$8)</f>
        <v>0</v>
      </c>
      <c r="P71" t="str">
        <f>Tableau1[[#This Row],[Latitude]]&amp;" "&amp;Tableau1[[#This Row],[Longitude]]</f>
        <v>49,4675 8,49453</v>
      </c>
      <c r="Q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" spans="1:20" x14ac:dyDescent="0.35">
      <c r="A72" s="32" t="s">
        <v>97</v>
      </c>
      <c r="B72">
        <v>13284710</v>
      </c>
      <c r="C72">
        <v>882799</v>
      </c>
      <c r="D72">
        <v>1077703</v>
      </c>
      <c r="E72">
        <v>220768</v>
      </c>
      <c r="G72">
        <v>0</v>
      </c>
      <c r="H72">
        <v>0</v>
      </c>
      <c r="I72" t="s">
        <v>92</v>
      </c>
      <c r="K72">
        <v>0</v>
      </c>
      <c r="L72">
        <v>49.459299999999999</v>
      </c>
      <c r="M72">
        <v>8.5095500000000008</v>
      </c>
      <c r="O72" s="33">
        <f>IF(ISBLANK(Tableau1[[#This Row],[Date]]),"",$C$8)</f>
        <v>0</v>
      </c>
      <c r="P72" t="str">
        <f>Tableau1[[#This Row],[Latitude]]&amp;" "&amp;Tableau1[[#This Row],[Longitude]]</f>
        <v>49,4593 8,50955</v>
      </c>
      <c r="Q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" spans="1:20" x14ac:dyDescent="0.35">
      <c r="A73" s="32" t="s">
        <v>98</v>
      </c>
      <c r="B73">
        <v>13284710</v>
      </c>
      <c r="C73">
        <v>882799</v>
      </c>
      <c r="D73">
        <v>1077703</v>
      </c>
      <c r="E73">
        <v>220768</v>
      </c>
      <c r="G73">
        <v>0</v>
      </c>
      <c r="H73">
        <v>0</v>
      </c>
      <c r="I73" t="s">
        <v>92</v>
      </c>
      <c r="K73">
        <v>0</v>
      </c>
      <c r="L73">
        <v>49.459299999999999</v>
      </c>
      <c r="M73">
        <v>8.5095799999999997</v>
      </c>
      <c r="O73" s="33">
        <f>IF(ISBLANK(Tableau1[[#This Row],[Date]]),"",$C$8)</f>
        <v>0</v>
      </c>
      <c r="P73" t="str">
        <f>Tableau1[[#This Row],[Latitude]]&amp;" "&amp;Tableau1[[#This Row],[Longitude]]</f>
        <v>49,4593 8,50958</v>
      </c>
      <c r="Q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" spans="1:20" x14ac:dyDescent="0.35">
      <c r="A74" s="32" t="s">
        <v>99</v>
      </c>
      <c r="B74">
        <v>13284710</v>
      </c>
      <c r="C74">
        <v>882799</v>
      </c>
      <c r="D74">
        <v>1077703</v>
      </c>
      <c r="E74">
        <v>220768</v>
      </c>
      <c r="G74">
        <v>0</v>
      </c>
      <c r="H74">
        <v>0</v>
      </c>
      <c r="I74" t="s">
        <v>92</v>
      </c>
      <c r="K74">
        <v>0</v>
      </c>
      <c r="L74">
        <v>49.459299999999999</v>
      </c>
      <c r="M74">
        <v>8.5095799999999997</v>
      </c>
      <c r="O74" s="33">
        <f>IF(ISBLANK(Tableau1[[#This Row],[Date]]),"",$C$8)</f>
        <v>0</v>
      </c>
      <c r="P74" t="str">
        <f>Tableau1[[#This Row],[Latitude]]&amp;" "&amp;Tableau1[[#This Row],[Longitude]]</f>
        <v>49,4593 8,50958</v>
      </c>
      <c r="Q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" spans="1:20" x14ac:dyDescent="0.35">
      <c r="A75" s="32" t="s">
        <v>100</v>
      </c>
      <c r="B75">
        <v>13284710</v>
      </c>
      <c r="C75">
        <v>882799</v>
      </c>
      <c r="D75">
        <v>1077703</v>
      </c>
      <c r="E75">
        <v>220768</v>
      </c>
      <c r="G75">
        <v>0</v>
      </c>
      <c r="H75">
        <v>0</v>
      </c>
      <c r="I75" t="s">
        <v>92</v>
      </c>
      <c r="K75">
        <v>0</v>
      </c>
      <c r="L75">
        <v>49.459299999999999</v>
      </c>
      <c r="M75">
        <v>8.5095799999999997</v>
      </c>
      <c r="O75" s="33">
        <f>IF(ISBLANK(Tableau1[[#This Row],[Date]]),"",$C$8)</f>
        <v>0</v>
      </c>
      <c r="P75" t="str">
        <f>Tableau1[[#This Row],[Latitude]]&amp;" "&amp;Tableau1[[#This Row],[Longitude]]</f>
        <v>49,4593 8,50958</v>
      </c>
      <c r="Q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" spans="1:20" x14ac:dyDescent="0.35">
      <c r="A76" s="32" t="s">
        <v>101</v>
      </c>
      <c r="B76">
        <v>13284710</v>
      </c>
      <c r="C76">
        <v>882799</v>
      </c>
      <c r="D76">
        <v>1077703</v>
      </c>
      <c r="E76">
        <v>220768</v>
      </c>
      <c r="G76">
        <v>0</v>
      </c>
      <c r="H76">
        <v>0</v>
      </c>
      <c r="I76" t="s">
        <v>92</v>
      </c>
      <c r="K76">
        <v>0</v>
      </c>
      <c r="L76">
        <v>49.459299999999999</v>
      </c>
      <c r="M76">
        <v>8.5095600000000005</v>
      </c>
      <c r="O76" s="33">
        <f>IF(ISBLANK(Tableau1[[#This Row],[Date]]),"",$C$8)</f>
        <v>0</v>
      </c>
      <c r="P76" t="str">
        <f>Tableau1[[#This Row],[Latitude]]&amp;" "&amp;Tableau1[[#This Row],[Longitude]]</f>
        <v>49,4593 8,50956</v>
      </c>
      <c r="Q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" spans="1:20" x14ac:dyDescent="0.35">
      <c r="A77" s="32" t="s">
        <v>102</v>
      </c>
      <c r="B77">
        <v>13284710</v>
      </c>
      <c r="C77">
        <v>882799</v>
      </c>
      <c r="D77">
        <v>1077703</v>
      </c>
      <c r="E77">
        <v>220768</v>
      </c>
      <c r="G77">
        <v>0</v>
      </c>
      <c r="H77">
        <v>0</v>
      </c>
      <c r="I77" t="s">
        <v>92</v>
      </c>
      <c r="K77">
        <v>0</v>
      </c>
      <c r="L77">
        <v>49.459299999999999</v>
      </c>
      <c r="M77">
        <v>8.5095299999999998</v>
      </c>
      <c r="O77" s="33">
        <f>IF(ISBLANK(Tableau1[[#This Row],[Date]]),"",$C$8)</f>
        <v>0</v>
      </c>
      <c r="P77" t="str">
        <f>Tableau1[[#This Row],[Latitude]]&amp;" "&amp;Tableau1[[#This Row],[Longitude]]</f>
        <v>49,4593 8,50953</v>
      </c>
      <c r="Q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" spans="1:20" x14ac:dyDescent="0.35">
      <c r="A78" s="32" t="s">
        <v>103</v>
      </c>
      <c r="B78">
        <v>13284710</v>
      </c>
      <c r="C78">
        <v>882799</v>
      </c>
      <c r="D78">
        <v>1077703</v>
      </c>
      <c r="E78">
        <v>220768</v>
      </c>
      <c r="G78">
        <v>0</v>
      </c>
      <c r="H78">
        <v>0</v>
      </c>
      <c r="I78" t="s">
        <v>92</v>
      </c>
      <c r="K78">
        <v>0</v>
      </c>
      <c r="L78">
        <v>49.459299999999999</v>
      </c>
      <c r="M78">
        <v>8.5095600000000005</v>
      </c>
      <c r="O78" s="33">
        <f>IF(ISBLANK(Tableau1[[#This Row],[Date]]),"",$C$8)</f>
        <v>0</v>
      </c>
      <c r="P78" t="str">
        <f>Tableau1[[#This Row],[Latitude]]&amp;" "&amp;Tableau1[[#This Row],[Longitude]]</f>
        <v>49,4593 8,50956</v>
      </c>
      <c r="Q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" spans="1:20" x14ac:dyDescent="0.35">
      <c r="A79" s="32" t="s">
        <v>104</v>
      </c>
      <c r="B79">
        <v>13284710</v>
      </c>
      <c r="C79">
        <v>882799</v>
      </c>
      <c r="D79">
        <v>1077703</v>
      </c>
      <c r="E79">
        <v>220768</v>
      </c>
      <c r="G79">
        <v>0</v>
      </c>
      <c r="H79">
        <v>0</v>
      </c>
      <c r="I79" t="s">
        <v>92</v>
      </c>
      <c r="K79">
        <v>0</v>
      </c>
      <c r="L79">
        <v>49.459200000000003</v>
      </c>
      <c r="M79">
        <v>8.5095600000000005</v>
      </c>
      <c r="O79" s="33">
        <f>IF(ISBLANK(Tableau1[[#This Row],[Date]]),"",$C$8)</f>
        <v>0</v>
      </c>
      <c r="P79" t="str">
        <f>Tableau1[[#This Row],[Latitude]]&amp;" "&amp;Tableau1[[#This Row],[Longitude]]</f>
        <v>49,4592 8,50956</v>
      </c>
      <c r="Q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" spans="1:20" x14ac:dyDescent="0.35">
      <c r="A80" s="32" t="s">
        <v>105</v>
      </c>
      <c r="B80">
        <v>13284710</v>
      </c>
      <c r="C80">
        <v>882799</v>
      </c>
      <c r="D80">
        <v>1077703</v>
      </c>
      <c r="E80">
        <v>220768</v>
      </c>
      <c r="G80">
        <v>0</v>
      </c>
      <c r="H80">
        <v>0</v>
      </c>
      <c r="I80" t="s">
        <v>92</v>
      </c>
      <c r="K80">
        <v>0</v>
      </c>
      <c r="L80">
        <v>49.459299999999999</v>
      </c>
      <c r="M80">
        <v>8.5095500000000008</v>
      </c>
      <c r="O80" s="33">
        <f>IF(ISBLANK(Tableau1[[#This Row],[Date]]),"",$C$8)</f>
        <v>0</v>
      </c>
      <c r="P80" t="str">
        <f>Tableau1[[#This Row],[Latitude]]&amp;" "&amp;Tableau1[[#This Row],[Longitude]]</f>
        <v>49,4593 8,50955</v>
      </c>
      <c r="Q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" spans="1:20" x14ac:dyDescent="0.35">
      <c r="A81" s="32" t="s">
        <v>106</v>
      </c>
      <c r="B81">
        <v>13284710</v>
      </c>
      <c r="C81">
        <v>882799</v>
      </c>
      <c r="D81">
        <v>1077703</v>
      </c>
      <c r="E81">
        <v>220768</v>
      </c>
      <c r="G81">
        <v>0</v>
      </c>
      <c r="H81">
        <v>0</v>
      </c>
      <c r="I81" t="s">
        <v>92</v>
      </c>
      <c r="K81">
        <v>0</v>
      </c>
      <c r="L81">
        <v>49.459200000000003</v>
      </c>
      <c r="M81">
        <v>8.5095600000000005</v>
      </c>
      <c r="O81" s="33">
        <f>IF(ISBLANK(Tableau1[[#This Row],[Date]]),"",$C$8)</f>
        <v>0</v>
      </c>
      <c r="P81" t="str">
        <f>Tableau1[[#This Row],[Latitude]]&amp;" "&amp;Tableau1[[#This Row],[Longitude]]</f>
        <v>49,4592 8,50956</v>
      </c>
      <c r="Q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2" spans="1:20" x14ac:dyDescent="0.35">
      <c r="A82" s="32" t="s">
        <v>107</v>
      </c>
      <c r="B82">
        <v>13284710</v>
      </c>
      <c r="C82">
        <v>882799</v>
      </c>
      <c r="D82">
        <v>1077703</v>
      </c>
      <c r="E82">
        <v>220768</v>
      </c>
      <c r="G82">
        <v>0</v>
      </c>
      <c r="H82">
        <v>0</v>
      </c>
      <c r="I82" t="s">
        <v>92</v>
      </c>
      <c r="K82">
        <v>0</v>
      </c>
      <c r="L82">
        <v>49.459200000000003</v>
      </c>
      <c r="M82">
        <v>8.5095799999999997</v>
      </c>
      <c r="O82" s="33">
        <f>IF(ISBLANK(Tableau1[[#This Row],[Date]]),"",$C$8)</f>
        <v>0</v>
      </c>
      <c r="P82" t="str">
        <f>Tableau1[[#This Row],[Latitude]]&amp;" "&amp;Tableau1[[#This Row],[Longitude]]</f>
        <v>49,4592 8,50958</v>
      </c>
      <c r="Q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3" spans="1:20" x14ac:dyDescent="0.35">
      <c r="A83" s="32" t="s">
        <v>108</v>
      </c>
      <c r="B83">
        <v>13284710</v>
      </c>
      <c r="C83">
        <v>882799</v>
      </c>
      <c r="D83">
        <v>1077703</v>
      </c>
      <c r="E83">
        <v>220768</v>
      </c>
      <c r="G83">
        <v>0</v>
      </c>
      <c r="H83">
        <v>0</v>
      </c>
      <c r="I83" t="s">
        <v>109</v>
      </c>
      <c r="K83">
        <v>0</v>
      </c>
      <c r="L83">
        <v>49.459299999999999</v>
      </c>
      <c r="M83">
        <v>8.5096100000000003</v>
      </c>
      <c r="O83" s="33">
        <f>IF(ISBLANK(Tableau1[[#This Row],[Date]]),"",$C$8)</f>
        <v>0</v>
      </c>
      <c r="P83" t="str">
        <f>Tableau1[[#This Row],[Latitude]]&amp;" "&amp;Tableau1[[#This Row],[Longitude]]</f>
        <v>49,4593 8,50961</v>
      </c>
      <c r="Q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" spans="1:20" x14ac:dyDescent="0.35">
      <c r="A84" s="32" t="s">
        <v>110</v>
      </c>
      <c r="B84">
        <v>13284710</v>
      </c>
      <c r="C84">
        <v>882799</v>
      </c>
      <c r="D84">
        <v>1077703</v>
      </c>
      <c r="E84">
        <v>220768</v>
      </c>
      <c r="G84">
        <v>0</v>
      </c>
      <c r="H84">
        <v>0</v>
      </c>
      <c r="I84" t="s">
        <v>109</v>
      </c>
      <c r="K84">
        <v>0</v>
      </c>
      <c r="L84">
        <v>49.459299999999999</v>
      </c>
      <c r="M84">
        <v>8.5095799999999997</v>
      </c>
      <c r="O84" s="33">
        <f>IF(ISBLANK(Tableau1[[#This Row],[Date]]),"",$C$8)</f>
        <v>0</v>
      </c>
      <c r="P84" t="str">
        <f>Tableau1[[#This Row],[Latitude]]&amp;" "&amp;Tableau1[[#This Row],[Longitude]]</f>
        <v>49,4593 8,50958</v>
      </c>
      <c r="Q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" spans="1:20" x14ac:dyDescent="0.35">
      <c r="A85" s="32" t="s">
        <v>111</v>
      </c>
      <c r="B85">
        <v>13284710</v>
      </c>
      <c r="C85">
        <v>882799</v>
      </c>
      <c r="D85">
        <v>1077703</v>
      </c>
      <c r="E85">
        <v>220768</v>
      </c>
      <c r="G85">
        <v>0</v>
      </c>
      <c r="H85">
        <v>0</v>
      </c>
      <c r="I85" t="s">
        <v>109</v>
      </c>
      <c r="K85">
        <v>0</v>
      </c>
      <c r="L85">
        <v>49.459200000000003</v>
      </c>
      <c r="M85">
        <v>8.5095799999999997</v>
      </c>
      <c r="O85" s="33">
        <f>IF(ISBLANK(Tableau1[[#This Row],[Date]]),"",$C$8)</f>
        <v>0</v>
      </c>
      <c r="P85" t="str">
        <f>Tableau1[[#This Row],[Latitude]]&amp;" "&amp;Tableau1[[#This Row],[Longitude]]</f>
        <v>49,4592 8,50958</v>
      </c>
      <c r="Q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" spans="1:20" x14ac:dyDescent="0.35">
      <c r="A86" s="32" t="s">
        <v>112</v>
      </c>
      <c r="B86">
        <v>13284710</v>
      </c>
      <c r="C86">
        <v>882799</v>
      </c>
      <c r="D86">
        <v>1077703</v>
      </c>
      <c r="E86">
        <v>220768</v>
      </c>
      <c r="G86">
        <v>0</v>
      </c>
      <c r="H86">
        <v>0</v>
      </c>
      <c r="I86" t="s">
        <v>109</v>
      </c>
      <c r="K86">
        <v>0</v>
      </c>
      <c r="L86">
        <v>49.459299999999999</v>
      </c>
      <c r="M86">
        <v>8.5095600000000005</v>
      </c>
      <c r="O86" s="33">
        <f>IF(ISBLANK(Tableau1[[#This Row],[Date]]),"",$C$8)</f>
        <v>0</v>
      </c>
      <c r="P86" t="str">
        <f>Tableau1[[#This Row],[Latitude]]&amp;" "&amp;Tableau1[[#This Row],[Longitude]]</f>
        <v>49,4593 8,50956</v>
      </c>
      <c r="Q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7" spans="1:20" x14ac:dyDescent="0.35">
      <c r="A87" s="32" t="s">
        <v>113</v>
      </c>
      <c r="B87">
        <v>13284710</v>
      </c>
      <c r="C87">
        <v>882799</v>
      </c>
      <c r="D87">
        <v>1077703</v>
      </c>
      <c r="E87">
        <v>220768</v>
      </c>
      <c r="G87">
        <v>0</v>
      </c>
      <c r="H87">
        <v>0</v>
      </c>
      <c r="I87" t="s">
        <v>109</v>
      </c>
      <c r="K87">
        <v>0</v>
      </c>
      <c r="L87">
        <v>49.459200000000003</v>
      </c>
      <c r="M87">
        <v>8.5095600000000005</v>
      </c>
      <c r="O87" s="33">
        <f>IF(ISBLANK(Tableau1[[#This Row],[Date]]),"",$C$8)</f>
        <v>0</v>
      </c>
      <c r="P87" t="str">
        <f>Tableau1[[#This Row],[Latitude]]&amp;" "&amp;Tableau1[[#This Row],[Longitude]]</f>
        <v>49,4592 8,50956</v>
      </c>
      <c r="Q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8" spans="1:20" x14ac:dyDescent="0.35">
      <c r="A88" s="32" t="s">
        <v>114</v>
      </c>
      <c r="B88">
        <v>13284710</v>
      </c>
      <c r="C88">
        <v>882799</v>
      </c>
      <c r="D88">
        <v>1077703</v>
      </c>
      <c r="E88">
        <v>220768</v>
      </c>
      <c r="G88">
        <v>0</v>
      </c>
      <c r="H88">
        <v>0</v>
      </c>
      <c r="I88" t="s">
        <v>109</v>
      </c>
      <c r="K88">
        <v>0</v>
      </c>
      <c r="L88">
        <v>49.4666</v>
      </c>
      <c r="M88">
        <v>8.4964999999999993</v>
      </c>
      <c r="O88" s="33">
        <f>IF(ISBLANK(Tableau1[[#This Row],[Date]]),"",$C$8)</f>
        <v>0</v>
      </c>
      <c r="P88" t="str">
        <f>Tableau1[[#This Row],[Latitude]]&amp;" "&amp;Tableau1[[#This Row],[Longitude]]</f>
        <v>49,4666 8,4965</v>
      </c>
      <c r="Q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9" spans="1:20" x14ac:dyDescent="0.35">
      <c r="A89" s="32" t="s">
        <v>115</v>
      </c>
      <c r="B89">
        <v>13284710</v>
      </c>
      <c r="C89">
        <v>882799</v>
      </c>
      <c r="D89">
        <v>1077703</v>
      </c>
      <c r="E89">
        <v>220768</v>
      </c>
      <c r="G89">
        <v>0</v>
      </c>
      <c r="H89">
        <v>0</v>
      </c>
      <c r="I89" t="s">
        <v>109</v>
      </c>
      <c r="K89">
        <v>0</v>
      </c>
      <c r="L89">
        <v>49.459299999999999</v>
      </c>
      <c r="M89">
        <v>8.5132999999999992</v>
      </c>
      <c r="O89" s="33">
        <f>IF(ISBLANK(Tableau1[[#This Row],[Date]]),"",$C$8)</f>
        <v>0</v>
      </c>
      <c r="P89" t="str">
        <f>Tableau1[[#This Row],[Latitude]]&amp;" "&amp;Tableau1[[#This Row],[Longitude]]</f>
        <v>49,4593 8,5133</v>
      </c>
      <c r="Q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0" spans="1:20" x14ac:dyDescent="0.35">
      <c r="A90" s="32" t="s">
        <v>116</v>
      </c>
      <c r="B90">
        <v>13284710</v>
      </c>
      <c r="C90">
        <v>882799</v>
      </c>
      <c r="D90">
        <v>1077703</v>
      </c>
      <c r="E90">
        <v>220768</v>
      </c>
      <c r="G90">
        <v>0</v>
      </c>
      <c r="H90">
        <v>0</v>
      </c>
      <c r="I90" t="s">
        <v>109</v>
      </c>
      <c r="K90">
        <v>0</v>
      </c>
      <c r="L90">
        <v>49.459299999999999</v>
      </c>
      <c r="M90">
        <v>8.5132999999999992</v>
      </c>
      <c r="O90" s="33">
        <f>IF(ISBLANK(Tableau1[[#This Row],[Date]]),"",$C$8)</f>
        <v>0</v>
      </c>
      <c r="P90" t="str">
        <f>Tableau1[[#This Row],[Latitude]]&amp;" "&amp;Tableau1[[#This Row],[Longitude]]</f>
        <v>49,4593 8,5133</v>
      </c>
      <c r="Q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1" spans="1:20" x14ac:dyDescent="0.35">
      <c r="A91" s="32" t="s">
        <v>117</v>
      </c>
      <c r="B91">
        <v>13284710</v>
      </c>
      <c r="C91">
        <v>882799</v>
      </c>
      <c r="D91">
        <v>1077703</v>
      </c>
      <c r="E91">
        <v>220768</v>
      </c>
      <c r="G91">
        <v>0</v>
      </c>
      <c r="H91">
        <v>0</v>
      </c>
      <c r="I91" t="s">
        <v>118</v>
      </c>
      <c r="K91">
        <v>0</v>
      </c>
      <c r="L91">
        <v>49.459299999999999</v>
      </c>
      <c r="M91">
        <v>8.5132999999999992</v>
      </c>
      <c r="O91" s="33">
        <f>IF(ISBLANK(Tableau1[[#This Row],[Date]]),"",$C$8)</f>
        <v>0</v>
      </c>
      <c r="P91" t="str">
        <f>Tableau1[[#This Row],[Latitude]]&amp;" "&amp;Tableau1[[#This Row],[Longitude]]</f>
        <v>49,4593 8,5133</v>
      </c>
      <c r="Q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2" spans="1:20" x14ac:dyDescent="0.35">
      <c r="A92" s="32" t="s">
        <v>119</v>
      </c>
      <c r="B92">
        <v>13284710</v>
      </c>
      <c r="C92">
        <v>882799</v>
      </c>
      <c r="D92">
        <v>1077703</v>
      </c>
      <c r="E92">
        <v>220768</v>
      </c>
      <c r="G92">
        <v>0</v>
      </c>
      <c r="H92">
        <v>0</v>
      </c>
      <c r="I92" t="s">
        <v>118</v>
      </c>
      <c r="K92">
        <v>0</v>
      </c>
      <c r="L92">
        <v>49.459299999999999</v>
      </c>
      <c r="M92">
        <v>8.51328</v>
      </c>
      <c r="O92" s="33">
        <f>IF(ISBLANK(Tableau1[[#This Row],[Date]]),"",$C$8)</f>
        <v>0</v>
      </c>
      <c r="P92" t="str">
        <f>Tableau1[[#This Row],[Latitude]]&amp;" "&amp;Tableau1[[#This Row],[Longitude]]</f>
        <v>49,4593 8,51328</v>
      </c>
      <c r="Q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3" spans="1:20" x14ac:dyDescent="0.35">
      <c r="A93" s="32" t="s">
        <v>120</v>
      </c>
      <c r="B93">
        <v>13284710</v>
      </c>
      <c r="C93">
        <v>882799</v>
      </c>
      <c r="D93">
        <v>1077703</v>
      </c>
      <c r="E93">
        <v>220768</v>
      </c>
      <c r="G93">
        <v>0</v>
      </c>
      <c r="H93">
        <v>0</v>
      </c>
      <c r="I93" t="s">
        <v>118</v>
      </c>
      <c r="K93">
        <v>0</v>
      </c>
      <c r="L93">
        <v>49.459299999999999</v>
      </c>
      <c r="M93">
        <v>8.5133299999999998</v>
      </c>
      <c r="O93" s="33">
        <f>IF(ISBLANK(Tableau1[[#This Row],[Date]]),"",$C$8)</f>
        <v>0</v>
      </c>
      <c r="P93" t="str">
        <f>Tableau1[[#This Row],[Latitude]]&amp;" "&amp;Tableau1[[#This Row],[Longitude]]</f>
        <v>49,4593 8,51333</v>
      </c>
      <c r="Q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4" spans="1:20" x14ac:dyDescent="0.35">
      <c r="A94" s="32" t="s">
        <v>121</v>
      </c>
      <c r="I94" t="s">
        <v>109</v>
      </c>
      <c r="K94">
        <v>0</v>
      </c>
      <c r="L94">
        <v>49.459299999999999</v>
      </c>
      <c r="M94">
        <v>8.5132999999999992</v>
      </c>
      <c r="O94" s="33">
        <f>IF(ISBLANK(Tableau1[[#This Row],[Date]]),"",$C$8)</f>
        <v>0</v>
      </c>
      <c r="P94" t="str">
        <f>Tableau1[[#This Row],[Latitude]]&amp;" "&amp;Tableau1[[#This Row],[Longitude]]</f>
        <v>49,4593 8,5133</v>
      </c>
      <c r="Q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5" spans="1:20" x14ac:dyDescent="0.35">
      <c r="A95" s="32" t="s">
        <v>122</v>
      </c>
      <c r="B95">
        <v>13284710</v>
      </c>
      <c r="C95">
        <v>882799</v>
      </c>
      <c r="D95">
        <v>1077703</v>
      </c>
      <c r="E95">
        <v>220768</v>
      </c>
      <c r="G95">
        <v>0</v>
      </c>
      <c r="H95">
        <v>0</v>
      </c>
      <c r="I95" t="s">
        <v>92</v>
      </c>
      <c r="K95">
        <v>0</v>
      </c>
      <c r="L95">
        <v>49.459299999999999</v>
      </c>
      <c r="M95">
        <v>8.5132999999999992</v>
      </c>
      <c r="O95" s="33">
        <f>IF(ISBLANK(Tableau1[[#This Row],[Date]]),"",$C$8)</f>
        <v>0</v>
      </c>
      <c r="P95" t="str">
        <f>Tableau1[[#This Row],[Latitude]]&amp;" "&amp;Tableau1[[#This Row],[Longitude]]</f>
        <v>49,4593 8,5133</v>
      </c>
      <c r="Q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6" spans="1:20" x14ac:dyDescent="0.35">
      <c r="A96" s="32" t="s">
        <v>123</v>
      </c>
      <c r="I96" t="s">
        <v>48</v>
      </c>
      <c r="K96">
        <v>0</v>
      </c>
      <c r="L96">
        <v>49.459299999999999</v>
      </c>
      <c r="M96">
        <v>8.5133100000000006</v>
      </c>
      <c r="O96" s="33">
        <f>IF(ISBLANK(Tableau1[[#This Row],[Date]]),"",$C$8)</f>
        <v>0</v>
      </c>
      <c r="P96" t="str">
        <f>Tableau1[[#This Row],[Latitude]]&amp;" "&amp;Tableau1[[#This Row],[Longitude]]</f>
        <v>49,4593 8,51331</v>
      </c>
      <c r="Q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7" spans="1:20" x14ac:dyDescent="0.35">
      <c r="A97" s="32" t="s">
        <v>124</v>
      </c>
      <c r="B97">
        <v>13284710</v>
      </c>
      <c r="C97">
        <v>882799</v>
      </c>
      <c r="D97">
        <v>1077702</v>
      </c>
      <c r="E97">
        <v>220767</v>
      </c>
      <c r="F97" t="s">
        <v>68</v>
      </c>
      <c r="G97">
        <v>0</v>
      </c>
      <c r="H97">
        <v>0</v>
      </c>
      <c r="I97" t="s">
        <v>48</v>
      </c>
      <c r="K97">
        <v>0</v>
      </c>
      <c r="L97">
        <v>49.4602</v>
      </c>
      <c r="M97">
        <v>8.5104299999999995</v>
      </c>
      <c r="O97" s="33">
        <f>IF(ISBLANK(Tableau1[[#This Row],[Date]]),"",$C$8)</f>
        <v>0</v>
      </c>
      <c r="P97" t="str">
        <f>Tableau1[[#This Row],[Latitude]]&amp;" "&amp;Tableau1[[#This Row],[Longitude]]</f>
        <v>49,4602 8,51043</v>
      </c>
      <c r="Q9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8" spans="1:20" x14ac:dyDescent="0.35">
      <c r="A98" s="32" t="s">
        <v>125</v>
      </c>
      <c r="B98">
        <v>13284710</v>
      </c>
      <c r="C98">
        <v>882799</v>
      </c>
      <c r="D98">
        <v>1077699</v>
      </c>
      <c r="E98">
        <v>220766</v>
      </c>
      <c r="F98" t="s">
        <v>68</v>
      </c>
      <c r="G98">
        <v>0</v>
      </c>
      <c r="H98">
        <v>0</v>
      </c>
      <c r="I98" t="s">
        <v>48</v>
      </c>
      <c r="K98">
        <v>0</v>
      </c>
      <c r="L98">
        <v>49.4602</v>
      </c>
      <c r="M98">
        <v>8.5104500000000005</v>
      </c>
      <c r="O98" s="33">
        <f>IF(ISBLANK(Tableau1[[#This Row],[Date]]),"",$C$8)</f>
        <v>0</v>
      </c>
      <c r="P98" t="str">
        <f>Tableau1[[#This Row],[Latitude]]&amp;" "&amp;Tableau1[[#This Row],[Longitude]]</f>
        <v>49,4602 8,51045</v>
      </c>
      <c r="Q9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99" spans="1:20" x14ac:dyDescent="0.35">
      <c r="A99" s="32" t="s">
        <v>126</v>
      </c>
      <c r="B99">
        <v>13284700</v>
      </c>
      <c r="C99">
        <v>882799</v>
      </c>
      <c r="D99">
        <v>1077698</v>
      </c>
      <c r="E99">
        <v>220762</v>
      </c>
      <c r="F99" t="s">
        <v>68</v>
      </c>
      <c r="G99">
        <v>0</v>
      </c>
      <c r="H99">
        <v>0</v>
      </c>
      <c r="I99" t="s">
        <v>48</v>
      </c>
      <c r="J99" t="s">
        <v>30</v>
      </c>
      <c r="K99">
        <v>20</v>
      </c>
      <c r="L99">
        <v>49.465400000000002</v>
      </c>
      <c r="M99">
        <v>8.4998500000000003</v>
      </c>
      <c r="O99" s="33">
        <f>IF(ISBLANK(Tableau1[[#This Row],[Date]]),"",$C$8)</f>
        <v>0</v>
      </c>
      <c r="P99" t="str">
        <f>Tableau1[[#This Row],[Latitude]]&amp;" "&amp;Tableau1[[#This Row],[Longitude]]</f>
        <v>49,4654 8,49985</v>
      </c>
      <c r="Q9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0" spans="1:20" x14ac:dyDescent="0.35">
      <c r="A100" s="32" t="s">
        <v>127</v>
      </c>
      <c r="B100">
        <v>13284690</v>
      </c>
      <c r="C100">
        <v>882799</v>
      </c>
      <c r="D100">
        <v>1077697</v>
      </c>
      <c r="E100">
        <v>220759</v>
      </c>
      <c r="F100" t="s">
        <v>68</v>
      </c>
      <c r="G100">
        <v>0</v>
      </c>
      <c r="H100">
        <v>0</v>
      </c>
      <c r="I100" t="s">
        <v>56</v>
      </c>
      <c r="J100" t="s">
        <v>30</v>
      </c>
      <c r="K100">
        <v>40</v>
      </c>
      <c r="L100">
        <v>49.470599999999997</v>
      </c>
      <c r="M100">
        <v>8.4862099999999998</v>
      </c>
      <c r="O100" s="33">
        <f>IF(ISBLANK(Tableau1[[#This Row],[Date]]),"",$C$8)</f>
        <v>0</v>
      </c>
      <c r="P100" t="str">
        <f>Tableau1[[#This Row],[Latitude]]&amp;" "&amp;Tableau1[[#This Row],[Longitude]]</f>
        <v>49,4706 8,48621</v>
      </c>
      <c r="Q10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1" spans="1:20" x14ac:dyDescent="0.35">
      <c r="A101" s="32" t="s">
        <v>128</v>
      </c>
      <c r="B101">
        <v>13284670</v>
      </c>
      <c r="C101">
        <v>882797</v>
      </c>
      <c r="D101">
        <v>1077696</v>
      </c>
      <c r="E101">
        <v>220755</v>
      </c>
      <c r="F101" t="s">
        <v>68</v>
      </c>
      <c r="G101">
        <v>0</v>
      </c>
      <c r="H101">
        <v>0</v>
      </c>
      <c r="I101" t="s">
        <v>56</v>
      </c>
      <c r="J101" t="s">
        <v>129</v>
      </c>
      <c r="K101">
        <v>50</v>
      </c>
      <c r="L101">
        <v>49.476500000000001</v>
      </c>
      <c r="M101">
        <v>8.4452599999999993</v>
      </c>
      <c r="O101" s="33">
        <f>IF(ISBLANK(Tableau1[[#This Row],[Date]]),"",$C$8)</f>
        <v>0</v>
      </c>
      <c r="P101" t="str">
        <f>Tableau1[[#This Row],[Latitude]]&amp;" "&amp;Tableau1[[#This Row],[Longitude]]</f>
        <v>49,4765 8,44526</v>
      </c>
      <c r="Q10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2" spans="1:20" x14ac:dyDescent="0.35">
      <c r="A102" s="32" t="s">
        <v>130</v>
      </c>
      <c r="B102">
        <v>13284660</v>
      </c>
      <c r="C102">
        <v>882790</v>
      </c>
      <c r="D102">
        <v>1077695</v>
      </c>
      <c r="E102">
        <v>220751</v>
      </c>
      <c r="F102" t="s">
        <v>68</v>
      </c>
      <c r="G102">
        <v>0</v>
      </c>
      <c r="H102">
        <v>0</v>
      </c>
      <c r="I102" t="s">
        <v>63</v>
      </c>
      <c r="J102" t="s">
        <v>30</v>
      </c>
      <c r="K102">
        <v>124</v>
      </c>
      <c r="L102">
        <v>49.498800000000003</v>
      </c>
      <c r="M102">
        <v>8.3666499999999999</v>
      </c>
      <c r="O102" s="33">
        <f>IF(ISBLANK(Tableau1[[#This Row],[Date]]),"",$C$8)</f>
        <v>0</v>
      </c>
      <c r="P102" t="str">
        <f>Tableau1[[#This Row],[Latitude]]&amp;" "&amp;Tableau1[[#This Row],[Longitude]]</f>
        <v>49,4988 8,36665</v>
      </c>
      <c r="Q10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3" spans="1:20" x14ac:dyDescent="0.35">
      <c r="A103" s="32" t="s">
        <v>131</v>
      </c>
      <c r="B103">
        <v>13284620</v>
      </c>
      <c r="C103">
        <v>882790</v>
      </c>
      <c r="D103">
        <v>1077695</v>
      </c>
      <c r="E103">
        <v>220746</v>
      </c>
      <c r="F103" t="s">
        <v>68</v>
      </c>
      <c r="G103">
        <v>0</v>
      </c>
      <c r="H103">
        <v>0</v>
      </c>
      <c r="I103" t="s">
        <v>63</v>
      </c>
      <c r="J103" t="s">
        <v>28</v>
      </c>
      <c r="K103">
        <v>125</v>
      </c>
      <c r="L103">
        <v>49.590200000000003</v>
      </c>
      <c r="M103">
        <v>8.3503100000000003</v>
      </c>
      <c r="O103" s="33">
        <f>IF(ISBLANK(Tableau1[[#This Row],[Date]]),"",$C$8)</f>
        <v>0</v>
      </c>
      <c r="P103" t="str">
        <f>Tableau1[[#This Row],[Latitude]]&amp;" "&amp;Tableau1[[#This Row],[Longitude]]</f>
        <v>49,5902 8,35031</v>
      </c>
      <c r="Q10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4" spans="1:20" x14ac:dyDescent="0.35">
      <c r="A104" s="32" t="s">
        <v>132</v>
      </c>
      <c r="B104">
        <v>13284580</v>
      </c>
      <c r="C104">
        <v>882790</v>
      </c>
      <c r="D104">
        <v>1077695</v>
      </c>
      <c r="E104">
        <v>220742</v>
      </c>
      <c r="F104" t="s">
        <v>68</v>
      </c>
      <c r="G104">
        <v>0</v>
      </c>
      <c r="H104">
        <v>0</v>
      </c>
      <c r="I104" t="s">
        <v>63</v>
      </c>
      <c r="J104" t="s">
        <v>28</v>
      </c>
      <c r="K104">
        <v>22</v>
      </c>
      <c r="L104">
        <v>49.643799999999999</v>
      </c>
      <c r="M104">
        <v>8.3581599999999998</v>
      </c>
      <c r="O104" s="33">
        <f>IF(ISBLANK(Tableau1[[#This Row],[Date]]),"",$C$8)</f>
        <v>0</v>
      </c>
      <c r="P104" t="str">
        <f>Tableau1[[#This Row],[Latitude]]&amp;" "&amp;Tableau1[[#This Row],[Longitude]]</f>
        <v>49,6438 8,35816</v>
      </c>
      <c r="Q10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5" spans="1:20" x14ac:dyDescent="0.35">
      <c r="A105" s="32" t="s">
        <v>133</v>
      </c>
      <c r="B105">
        <v>13284570</v>
      </c>
      <c r="C105">
        <v>882790</v>
      </c>
      <c r="D105">
        <v>1077695</v>
      </c>
      <c r="E105">
        <v>220737</v>
      </c>
      <c r="F105" t="s">
        <v>68</v>
      </c>
      <c r="G105">
        <v>0</v>
      </c>
      <c r="H105">
        <v>0</v>
      </c>
      <c r="I105" t="s">
        <v>63</v>
      </c>
      <c r="K105">
        <v>0</v>
      </c>
      <c r="L105">
        <v>49.6419</v>
      </c>
      <c r="M105">
        <v>8.3583599999999993</v>
      </c>
      <c r="O105" s="33">
        <f>IF(ISBLANK(Tableau1[[#This Row],[Date]]),"",$C$8)</f>
        <v>0</v>
      </c>
      <c r="P105" t="str">
        <f>Tableau1[[#This Row],[Latitude]]&amp;" "&amp;Tableau1[[#This Row],[Longitude]]</f>
        <v>49,6419 8,35836</v>
      </c>
      <c r="Q10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6" spans="1:20" x14ac:dyDescent="0.35">
      <c r="A106" s="32" t="s">
        <v>134</v>
      </c>
      <c r="B106">
        <v>13284560</v>
      </c>
      <c r="C106">
        <v>882790</v>
      </c>
      <c r="D106">
        <v>1077695</v>
      </c>
      <c r="E106">
        <v>220733</v>
      </c>
      <c r="F106" t="s">
        <v>68</v>
      </c>
      <c r="G106">
        <v>0</v>
      </c>
      <c r="H106">
        <v>0</v>
      </c>
      <c r="I106" t="s">
        <v>71</v>
      </c>
      <c r="J106" t="s">
        <v>58</v>
      </c>
      <c r="K106">
        <v>35</v>
      </c>
      <c r="L106">
        <v>49.634599999999999</v>
      </c>
      <c r="M106">
        <v>8.3559800000000006</v>
      </c>
      <c r="O106" s="33">
        <f>IF(ISBLANK(Tableau1[[#This Row],[Date]]),"",$C$8)</f>
        <v>0</v>
      </c>
      <c r="P106" t="str">
        <f>Tableau1[[#This Row],[Latitude]]&amp;" "&amp;Tableau1[[#This Row],[Longitude]]</f>
        <v>49,6346 8,35598</v>
      </c>
      <c r="Q10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7" spans="1:20" x14ac:dyDescent="0.35">
      <c r="A107" s="32" t="s">
        <v>135</v>
      </c>
      <c r="B107">
        <v>13284470</v>
      </c>
      <c r="C107">
        <v>882784</v>
      </c>
      <c r="D107">
        <v>1077694</v>
      </c>
      <c r="E107">
        <v>220727</v>
      </c>
      <c r="F107" t="s">
        <v>68</v>
      </c>
      <c r="G107">
        <v>0</v>
      </c>
      <c r="H107">
        <v>0</v>
      </c>
      <c r="I107" t="s">
        <v>71</v>
      </c>
      <c r="J107" t="s">
        <v>58</v>
      </c>
      <c r="K107">
        <v>86</v>
      </c>
      <c r="L107">
        <v>49.606200000000001</v>
      </c>
      <c r="M107">
        <v>8.3506300000000007</v>
      </c>
      <c r="O107" s="33">
        <f>IF(ISBLANK(Tableau1[[#This Row],[Date]]),"",$C$8)</f>
        <v>0</v>
      </c>
      <c r="P107" t="str">
        <f>Tableau1[[#This Row],[Latitude]]&amp;" "&amp;Tableau1[[#This Row],[Longitude]]</f>
        <v>49,6062 8,35063</v>
      </c>
      <c r="Q10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8" spans="1:20" x14ac:dyDescent="0.35">
      <c r="A108" s="32" t="s">
        <v>136</v>
      </c>
      <c r="B108">
        <v>13284350</v>
      </c>
      <c r="C108">
        <v>882780</v>
      </c>
      <c r="D108">
        <v>1077694</v>
      </c>
      <c r="E108">
        <v>220721</v>
      </c>
      <c r="F108" t="s">
        <v>68</v>
      </c>
      <c r="G108">
        <v>0</v>
      </c>
      <c r="H108">
        <v>0</v>
      </c>
      <c r="I108" t="s">
        <v>71</v>
      </c>
      <c r="J108" t="s">
        <v>58</v>
      </c>
      <c r="K108">
        <v>87</v>
      </c>
      <c r="L108">
        <v>49.538800000000002</v>
      </c>
      <c r="M108">
        <v>8.3497800000000009</v>
      </c>
      <c r="O108" s="33">
        <f>IF(ISBLANK(Tableau1[[#This Row],[Date]]),"",$C$8)</f>
        <v>0</v>
      </c>
      <c r="P108" t="str">
        <f>Tableau1[[#This Row],[Latitude]]&amp;" "&amp;Tableau1[[#This Row],[Longitude]]</f>
        <v>49,5388 8,34978</v>
      </c>
      <c r="Q10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9" spans="1:20" x14ac:dyDescent="0.35">
      <c r="A109" s="32" t="s">
        <v>137</v>
      </c>
      <c r="B109">
        <v>13284150</v>
      </c>
      <c r="C109">
        <v>882780</v>
      </c>
      <c r="D109">
        <v>1077694</v>
      </c>
      <c r="E109">
        <v>220709</v>
      </c>
      <c r="F109" t="s">
        <v>68</v>
      </c>
      <c r="G109">
        <v>0</v>
      </c>
      <c r="H109">
        <v>0</v>
      </c>
      <c r="I109" t="s">
        <v>63</v>
      </c>
      <c r="J109" t="s">
        <v>38</v>
      </c>
      <c r="K109">
        <v>74</v>
      </c>
      <c r="L109">
        <v>49.489600000000003</v>
      </c>
      <c r="M109">
        <v>8.3909599999999998</v>
      </c>
      <c r="O109" s="33">
        <f>IF(ISBLANK(Tableau1[[#This Row],[Date]]),"",$C$8)</f>
        <v>0</v>
      </c>
      <c r="P109" t="str">
        <f>Tableau1[[#This Row],[Latitude]]&amp;" "&amp;Tableau1[[#This Row],[Longitude]]</f>
        <v>49,4896 8,39096</v>
      </c>
      <c r="Q10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" spans="1:20" x14ac:dyDescent="0.35">
      <c r="A110" s="32" t="s">
        <v>138</v>
      </c>
      <c r="B110">
        <v>13284010</v>
      </c>
      <c r="C110">
        <v>882780</v>
      </c>
      <c r="D110">
        <v>1077694</v>
      </c>
      <c r="E110">
        <v>220701</v>
      </c>
      <c r="F110" t="s">
        <v>68</v>
      </c>
      <c r="G110">
        <v>0</v>
      </c>
      <c r="H110">
        <v>0</v>
      </c>
      <c r="I110" t="s">
        <v>63</v>
      </c>
      <c r="J110" t="s">
        <v>139</v>
      </c>
      <c r="K110">
        <v>47</v>
      </c>
      <c r="L110">
        <v>49.467199999999998</v>
      </c>
      <c r="M110">
        <v>8.4260999999999999</v>
      </c>
      <c r="O110" s="33">
        <f>IF(ISBLANK(Tableau1[[#This Row],[Date]]),"",$C$8)</f>
        <v>0</v>
      </c>
      <c r="P110" t="str">
        <f>Tableau1[[#This Row],[Latitude]]&amp;" "&amp;Tableau1[[#This Row],[Longitude]]</f>
        <v>49,4672 8,4261</v>
      </c>
      <c r="Q11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11" spans="1:20" x14ac:dyDescent="0.35">
      <c r="A111" s="32" t="s">
        <v>140</v>
      </c>
      <c r="B111">
        <v>13283940</v>
      </c>
      <c r="C111">
        <v>882777</v>
      </c>
      <c r="D111">
        <v>1077693</v>
      </c>
      <c r="E111">
        <v>220696</v>
      </c>
      <c r="F111" t="s">
        <v>68</v>
      </c>
      <c r="G111">
        <v>0</v>
      </c>
      <c r="H111">
        <v>0</v>
      </c>
      <c r="I111" t="s">
        <v>63</v>
      </c>
      <c r="J111" t="s">
        <v>139</v>
      </c>
      <c r="K111">
        <v>80</v>
      </c>
      <c r="L111">
        <v>49.424399999999999</v>
      </c>
      <c r="M111">
        <v>8.3906299999999998</v>
      </c>
      <c r="O111" s="33">
        <f>IF(ISBLANK(Tableau1[[#This Row],[Date]]),"",$C$8)</f>
        <v>0</v>
      </c>
      <c r="P111" t="str">
        <f>Tableau1[[#This Row],[Latitude]]&amp;" "&amp;Tableau1[[#This Row],[Longitude]]</f>
        <v>49,4244 8,39063</v>
      </c>
      <c r="Q11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1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12" spans="1:20" x14ac:dyDescent="0.35">
      <c r="A112" s="32" t="s">
        <v>141</v>
      </c>
      <c r="B112">
        <v>13283820</v>
      </c>
      <c r="C112">
        <v>882751</v>
      </c>
      <c r="D112">
        <v>1077691</v>
      </c>
      <c r="E112">
        <v>220689</v>
      </c>
      <c r="F112" t="s">
        <v>68</v>
      </c>
      <c r="G112">
        <v>0</v>
      </c>
      <c r="H112">
        <v>0</v>
      </c>
      <c r="I112" t="s">
        <v>63</v>
      </c>
      <c r="J112" t="s">
        <v>129</v>
      </c>
      <c r="K112">
        <v>71</v>
      </c>
      <c r="L112">
        <v>49.383600000000001</v>
      </c>
      <c r="M112">
        <v>8.3284099999999999</v>
      </c>
      <c r="O112" s="33">
        <f>IF(ISBLANK(Tableau1[[#This Row],[Date]]),"",$C$8)</f>
        <v>0</v>
      </c>
      <c r="P112" t="str">
        <f>Tableau1[[#This Row],[Latitude]]&amp;" "&amp;Tableau1[[#This Row],[Longitude]]</f>
        <v>49,3836 8,32841</v>
      </c>
      <c r="Q11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13" spans="1:20" x14ac:dyDescent="0.35">
      <c r="A113" s="32" t="s">
        <v>142</v>
      </c>
      <c r="B113">
        <v>13283700</v>
      </c>
      <c r="C113">
        <v>882740</v>
      </c>
      <c r="D113">
        <v>1077689</v>
      </c>
      <c r="E113">
        <v>220681</v>
      </c>
      <c r="F113" t="s">
        <v>68</v>
      </c>
      <c r="G113">
        <v>0</v>
      </c>
      <c r="H113">
        <v>0</v>
      </c>
      <c r="I113" t="s">
        <v>63</v>
      </c>
      <c r="J113" t="s">
        <v>129</v>
      </c>
      <c r="K113">
        <v>70</v>
      </c>
      <c r="L113">
        <v>49.3735</v>
      </c>
      <c r="M113">
        <v>8.2629300000000008</v>
      </c>
      <c r="O113" s="33">
        <f>IF(ISBLANK(Tableau1[[#This Row],[Date]]),"",$C$8)</f>
        <v>0</v>
      </c>
      <c r="P113" t="str">
        <f>Tableau1[[#This Row],[Latitude]]&amp;" "&amp;Tableau1[[#This Row],[Longitude]]</f>
        <v>49,3735 8,26293</v>
      </c>
      <c r="Q11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1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14" spans="1:20" x14ac:dyDescent="0.35">
      <c r="A114" s="32" t="s">
        <v>143</v>
      </c>
      <c r="B114">
        <v>13283670</v>
      </c>
      <c r="C114">
        <v>882715</v>
      </c>
      <c r="D114">
        <v>1077684</v>
      </c>
      <c r="E114">
        <v>220678</v>
      </c>
      <c r="F114" t="s">
        <v>68</v>
      </c>
      <c r="G114">
        <v>0</v>
      </c>
      <c r="H114">
        <v>0</v>
      </c>
      <c r="I114" t="s">
        <v>63</v>
      </c>
      <c r="J114" t="s">
        <v>129</v>
      </c>
      <c r="K114">
        <v>60</v>
      </c>
      <c r="L114">
        <v>49.362000000000002</v>
      </c>
      <c r="M114">
        <v>8.1881000000000004</v>
      </c>
      <c r="O114" s="33">
        <f>IF(ISBLANK(Tableau1[[#This Row],[Date]]),"",$C$8)</f>
        <v>0</v>
      </c>
      <c r="P114" t="str">
        <f>Tableau1[[#This Row],[Latitude]]&amp;" "&amp;Tableau1[[#This Row],[Longitude]]</f>
        <v>49,362 8,1881</v>
      </c>
      <c r="Q11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15" spans="1:20" x14ac:dyDescent="0.35">
      <c r="A115" s="32" t="s">
        <v>144</v>
      </c>
      <c r="B115">
        <v>13283590</v>
      </c>
      <c r="C115">
        <v>882701</v>
      </c>
      <c r="D115">
        <v>1077683</v>
      </c>
      <c r="E115">
        <v>220673</v>
      </c>
      <c r="F115" t="s">
        <v>68</v>
      </c>
      <c r="G115">
        <v>0</v>
      </c>
      <c r="H115">
        <v>0</v>
      </c>
      <c r="I115" t="s">
        <v>71</v>
      </c>
      <c r="J115" t="s">
        <v>129</v>
      </c>
      <c r="K115">
        <v>19</v>
      </c>
      <c r="L115">
        <v>49.349600000000002</v>
      </c>
      <c r="M115">
        <v>8.1413100000000007</v>
      </c>
      <c r="O115" s="33">
        <f>IF(ISBLANK(Tableau1[[#This Row],[Date]]),"",$C$8)</f>
        <v>0</v>
      </c>
      <c r="P115" t="str">
        <f>Tableau1[[#This Row],[Latitude]]&amp;" "&amp;Tableau1[[#This Row],[Longitude]]</f>
        <v>49,3496 8,14131</v>
      </c>
      <c r="Q11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16" spans="1:20" x14ac:dyDescent="0.35">
      <c r="A116" s="32" t="s">
        <v>145</v>
      </c>
      <c r="B116">
        <v>13283570</v>
      </c>
      <c r="C116">
        <v>882694</v>
      </c>
      <c r="D116">
        <v>1077682</v>
      </c>
      <c r="E116">
        <v>220668</v>
      </c>
      <c r="F116" t="s">
        <v>68</v>
      </c>
      <c r="G116">
        <v>0</v>
      </c>
      <c r="H116">
        <v>0</v>
      </c>
      <c r="I116" t="s">
        <v>63</v>
      </c>
      <c r="O116" s="33">
        <f>IF(ISBLANK(Tableau1[[#This Row],[Date]]),"",$C$8)</f>
        <v>0</v>
      </c>
      <c r="P116" t="str">
        <f>Tableau1[[#This Row],[Latitude]]&amp;" "&amp;Tableau1[[#This Row],[Longitude]]</f>
        <v xml:space="preserve"> </v>
      </c>
      <c r="Q1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1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17" spans="1:20" x14ac:dyDescent="0.35">
      <c r="A117" s="32" t="s">
        <v>146</v>
      </c>
      <c r="B117">
        <v>13283560</v>
      </c>
      <c r="C117">
        <v>882669</v>
      </c>
      <c r="D117">
        <v>1077679</v>
      </c>
      <c r="E117">
        <v>220665</v>
      </c>
      <c r="F117" t="s">
        <v>68</v>
      </c>
      <c r="G117">
        <v>0</v>
      </c>
      <c r="H117">
        <v>0</v>
      </c>
      <c r="I117" t="s">
        <v>63</v>
      </c>
      <c r="J117" t="s">
        <v>129</v>
      </c>
      <c r="K117">
        <v>84</v>
      </c>
      <c r="L117">
        <v>49.392099999999999</v>
      </c>
      <c r="M117">
        <v>8.0381</v>
      </c>
      <c r="O117" s="33">
        <f>IF(ISBLANK(Tableau1[[#This Row],[Date]]),"",$C$8)</f>
        <v>0</v>
      </c>
      <c r="P117" t="str">
        <f>Tableau1[[#This Row],[Latitude]]&amp;" "&amp;Tableau1[[#This Row],[Longitude]]</f>
        <v>49,3921 8,0381</v>
      </c>
      <c r="Q11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68</v>
      </c>
      <c r="T1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18" spans="1:20" x14ac:dyDescent="0.35">
      <c r="A118" s="32" t="s">
        <v>147</v>
      </c>
      <c r="B118">
        <v>13283550</v>
      </c>
      <c r="C118">
        <v>882601</v>
      </c>
      <c r="D118">
        <v>1077672</v>
      </c>
      <c r="E118">
        <v>220662</v>
      </c>
      <c r="F118" t="s">
        <v>68</v>
      </c>
      <c r="G118">
        <v>0</v>
      </c>
      <c r="H118">
        <v>0</v>
      </c>
      <c r="I118" t="s">
        <v>63</v>
      </c>
      <c r="J118" t="s">
        <v>30</v>
      </c>
      <c r="K118">
        <v>80</v>
      </c>
      <c r="L118">
        <v>49.437800000000003</v>
      </c>
      <c r="M118">
        <v>7.9787999999999997</v>
      </c>
      <c r="O118" s="33">
        <f>IF(ISBLANK(Tableau1[[#This Row],[Date]]),"",$C$8)</f>
        <v>0</v>
      </c>
      <c r="P118" t="str">
        <f>Tableau1[[#This Row],[Latitude]]&amp;" "&amp;Tableau1[[#This Row],[Longitude]]</f>
        <v>49,4378 7,9788</v>
      </c>
      <c r="Q11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</v>
      </c>
      <c r="T1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19" spans="1:20" x14ac:dyDescent="0.35">
      <c r="A119" s="32" t="s">
        <v>148</v>
      </c>
      <c r="B119">
        <v>13283550</v>
      </c>
      <c r="C119">
        <v>882475</v>
      </c>
      <c r="D119">
        <v>1077661</v>
      </c>
      <c r="E119">
        <v>220661</v>
      </c>
      <c r="F119" t="s">
        <v>68</v>
      </c>
      <c r="G119">
        <v>0</v>
      </c>
      <c r="H119">
        <v>0</v>
      </c>
      <c r="I119" t="s">
        <v>63</v>
      </c>
      <c r="J119" t="s">
        <v>129</v>
      </c>
      <c r="K119">
        <v>81</v>
      </c>
      <c r="L119">
        <v>49.442799999999998</v>
      </c>
      <c r="M119">
        <v>7.8906299999999998</v>
      </c>
      <c r="O119" s="33">
        <f>IF(ISBLANK(Tableau1[[#This Row],[Date]]),"",$C$8)</f>
        <v>0</v>
      </c>
      <c r="P119" t="str">
        <f>Tableau1[[#This Row],[Latitude]]&amp;" "&amp;Tableau1[[#This Row],[Longitude]]</f>
        <v>49,4428 7,89063</v>
      </c>
      <c r="Q11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1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20" spans="1:20" x14ac:dyDescent="0.35">
      <c r="A120" s="32" t="s">
        <v>149</v>
      </c>
      <c r="B120">
        <v>13283270</v>
      </c>
      <c r="C120">
        <v>882469</v>
      </c>
      <c r="D120">
        <v>1077660</v>
      </c>
      <c r="E120">
        <v>220645</v>
      </c>
      <c r="F120" t="s">
        <v>68</v>
      </c>
      <c r="G120">
        <v>0</v>
      </c>
      <c r="H120">
        <v>0</v>
      </c>
      <c r="I120" t="s">
        <v>63</v>
      </c>
      <c r="J120" t="s">
        <v>129</v>
      </c>
      <c r="K120">
        <v>70</v>
      </c>
      <c r="L120">
        <v>49.435099999999998</v>
      </c>
      <c r="M120">
        <v>7.8121299999999998</v>
      </c>
      <c r="O120" s="33">
        <f>IF(ISBLANK(Tableau1[[#This Row],[Date]]),"",$C$8)</f>
        <v>0</v>
      </c>
      <c r="P120" t="str">
        <f>Tableau1[[#This Row],[Latitude]]&amp;" "&amp;Tableau1[[#This Row],[Longitude]]</f>
        <v>49,4351 7,81213</v>
      </c>
      <c r="Q12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" spans="1:20" x14ac:dyDescent="0.35">
      <c r="A121" s="32" t="s">
        <v>150</v>
      </c>
      <c r="B121">
        <v>13283060</v>
      </c>
      <c r="C121">
        <v>882469</v>
      </c>
      <c r="D121">
        <v>1077660</v>
      </c>
      <c r="E121">
        <v>220632</v>
      </c>
      <c r="F121" t="s">
        <v>68</v>
      </c>
      <c r="G121">
        <v>0</v>
      </c>
      <c r="H121">
        <v>0</v>
      </c>
      <c r="I121" t="s">
        <v>63</v>
      </c>
      <c r="J121" t="s">
        <v>129</v>
      </c>
      <c r="K121">
        <v>41</v>
      </c>
      <c r="L121">
        <v>49.434100000000001</v>
      </c>
      <c r="M121">
        <v>7.7575799999999999</v>
      </c>
      <c r="O121" s="33">
        <f>IF(ISBLANK(Tableau1[[#This Row],[Date]]),"",$C$8)</f>
        <v>0</v>
      </c>
      <c r="P121" t="str">
        <f>Tableau1[[#This Row],[Latitude]]&amp;" "&amp;Tableau1[[#This Row],[Longitude]]</f>
        <v>49,4341 7,75758</v>
      </c>
      <c r="Q12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22" spans="1:20" x14ac:dyDescent="0.35">
      <c r="A122" s="32" t="s">
        <v>151</v>
      </c>
      <c r="B122">
        <v>13282960</v>
      </c>
      <c r="C122">
        <v>882466</v>
      </c>
      <c r="D122">
        <v>1077659</v>
      </c>
      <c r="E122">
        <v>220624</v>
      </c>
      <c r="F122" t="s">
        <v>68</v>
      </c>
      <c r="G122">
        <v>0</v>
      </c>
      <c r="H122">
        <v>0</v>
      </c>
      <c r="I122" t="s">
        <v>63</v>
      </c>
      <c r="J122" t="s">
        <v>129</v>
      </c>
      <c r="K122">
        <v>89</v>
      </c>
      <c r="L122">
        <v>49.432400000000001</v>
      </c>
      <c r="M122">
        <v>7.6706799999999999</v>
      </c>
      <c r="O122" s="33">
        <f>IF(ISBLANK(Tableau1[[#This Row],[Date]]),"",$C$8)</f>
        <v>0</v>
      </c>
      <c r="P122" t="str">
        <f>Tableau1[[#This Row],[Latitude]]&amp;" "&amp;Tableau1[[#This Row],[Longitude]]</f>
        <v>49,4324 7,67068</v>
      </c>
      <c r="Q12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23" spans="1:20" x14ac:dyDescent="0.35">
      <c r="A123" s="32" t="s">
        <v>152</v>
      </c>
      <c r="B123">
        <v>13282850</v>
      </c>
      <c r="C123">
        <v>882461</v>
      </c>
      <c r="D123">
        <v>1077658</v>
      </c>
      <c r="E123">
        <v>220616</v>
      </c>
      <c r="F123" t="s">
        <v>68</v>
      </c>
      <c r="G123">
        <v>0</v>
      </c>
      <c r="H123">
        <v>0</v>
      </c>
      <c r="I123" t="s">
        <v>63</v>
      </c>
      <c r="J123" t="s">
        <v>129</v>
      </c>
      <c r="K123">
        <v>90</v>
      </c>
      <c r="L123">
        <v>49.416200000000003</v>
      </c>
      <c r="M123">
        <v>7.5716099999999997</v>
      </c>
      <c r="O123" s="33">
        <f>IF(ISBLANK(Tableau1[[#This Row],[Date]]),"",$C$8)</f>
        <v>0</v>
      </c>
      <c r="P123" t="str">
        <f>Tableau1[[#This Row],[Latitude]]&amp;" "&amp;Tableau1[[#This Row],[Longitude]]</f>
        <v>49,4162 7,57161</v>
      </c>
      <c r="Q12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" spans="1:20" x14ac:dyDescent="0.35">
      <c r="A124" s="32" t="s">
        <v>153</v>
      </c>
      <c r="B124">
        <v>13282650</v>
      </c>
      <c r="C124">
        <v>882461</v>
      </c>
      <c r="D124">
        <v>1077658</v>
      </c>
      <c r="E124">
        <v>220605</v>
      </c>
      <c r="F124" t="s">
        <v>68</v>
      </c>
      <c r="G124">
        <v>0</v>
      </c>
      <c r="H124">
        <v>0</v>
      </c>
      <c r="I124" t="s">
        <v>63</v>
      </c>
      <c r="J124" t="s">
        <v>129</v>
      </c>
      <c r="K124">
        <v>90</v>
      </c>
      <c r="L124">
        <v>49.3994</v>
      </c>
      <c r="M124">
        <v>7.4717000000000002</v>
      </c>
      <c r="O124" s="33">
        <f>IF(ISBLANK(Tableau1[[#This Row],[Date]]),"",$C$8)</f>
        <v>0</v>
      </c>
      <c r="P124" t="str">
        <f>Tableau1[[#This Row],[Latitude]]&amp;" "&amp;Tableau1[[#This Row],[Longitude]]</f>
        <v>49,3994 7,4717</v>
      </c>
      <c r="Q12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1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25" spans="1:20" x14ac:dyDescent="0.35">
      <c r="A125" s="32" t="s">
        <v>154</v>
      </c>
      <c r="B125">
        <v>13282580</v>
      </c>
      <c r="C125">
        <v>882448</v>
      </c>
      <c r="D125">
        <v>1077657</v>
      </c>
      <c r="E125">
        <v>220599</v>
      </c>
      <c r="F125" t="s">
        <v>68</v>
      </c>
      <c r="G125">
        <v>0</v>
      </c>
      <c r="H125">
        <v>0</v>
      </c>
      <c r="I125" t="s">
        <v>63</v>
      </c>
      <c r="J125" t="s">
        <v>139</v>
      </c>
      <c r="K125">
        <v>90</v>
      </c>
      <c r="L125">
        <v>49.364100000000001</v>
      </c>
      <c r="M125">
        <v>7.3858300000000003</v>
      </c>
      <c r="O125" s="33">
        <f>IF(ISBLANK(Tableau1[[#This Row],[Date]]),"",$C$8)</f>
        <v>0</v>
      </c>
      <c r="P125" t="str">
        <f>Tableau1[[#This Row],[Latitude]]&amp;" "&amp;Tableau1[[#This Row],[Longitude]]</f>
        <v>49,3641 7,38583</v>
      </c>
      <c r="Q12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1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" spans="1:20" x14ac:dyDescent="0.35">
      <c r="A126" s="32" t="s">
        <v>155</v>
      </c>
      <c r="B126">
        <v>13282260</v>
      </c>
      <c r="C126">
        <v>882447</v>
      </c>
      <c r="D126">
        <v>1077657</v>
      </c>
      <c r="E126">
        <v>220579</v>
      </c>
      <c r="F126" t="s">
        <v>68</v>
      </c>
      <c r="G126">
        <v>0</v>
      </c>
      <c r="H126">
        <v>0</v>
      </c>
      <c r="I126" t="s">
        <v>63</v>
      </c>
      <c r="J126" t="s">
        <v>139</v>
      </c>
      <c r="K126">
        <v>20</v>
      </c>
      <c r="L126">
        <v>49.329599999999999</v>
      </c>
      <c r="M126">
        <v>7.3388999999999998</v>
      </c>
      <c r="O126" s="33">
        <f>IF(ISBLANK(Tableau1[[#This Row],[Date]]),"",$C$8)</f>
        <v>0</v>
      </c>
      <c r="P126" t="str">
        <f>Tableau1[[#This Row],[Latitude]]&amp;" "&amp;Tableau1[[#This Row],[Longitude]]</f>
        <v>49,3296 7,3389</v>
      </c>
      <c r="Q12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27" spans="1:20" x14ac:dyDescent="0.35">
      <c r="A127" s="32" t="s">
        <v>156</v>
      </c>
      <c r="B127">
        <v>13282240</v>
      </c>
      <c r="C127">
        <v>882447</v>
      </c>
      <c r="D127">
        <v>1077653</v>
      </c>
      <c r="E127">
        <v>220576</v>
      </c>
      <c r="F127" t="s">
        <v>68</v>
      </c>
      <c r="G127">
        <v>0</v>
      </c>
      <c r="H127">
        <v>0</v>
      </c>
      <c r="I127" t="s">
        <v>63</v>
      </c>
      <c r="K127">
        <v>0</v>
      </c>
      <c r="L127">
        <v>49.328899999999997</v>
      </c>
      <c r="M127">
        <v>7.3372999999999999</v>
      </c>
      <c r="O127" s="33">
        <f>IF(ISBLANK(Tableau1[[#This Row],[Date]]),"",$C$8)</f>
        <v>0</v>
      </c>
      <c r="P127" t="str">
        <f>Tableau1[[#This Row],[Latitude]]&amp;" "&amp;Tableau1[[#This Row],[Longitude]]</f>
        <v>49,3289 7,3373</v>
      </c>
      <c r="Q12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28" spans="1:20" x14ac:dyDescent="0.35">
      <c r="A128" s="32" t="s">
        <v>157</v>
      </c>
      <c r="B128">
        <v>13282240</v>
      </c>
      <c r="C128">
        <v>882447</v>
      </c>
      <c r="D128">
        <v>1077649</v>
      </c>
      <c r="E128">
        <v>220574</v>
      </c>
      <c r="F128" t="s">
        <v>68</v>
      </c>
      <c r="G128">
        <v>0</v>
      </c>
      <c r="H128">
        <v>0</v>
      </c>
      <c r="I128" t="s">
        <v>63</v>
      </c>
      <c r="K128">
        <v>0</v>
      </c>
      <c r="L128">
        <v>49.328899999999997</v>
      </c>
      <c r="M128">
        <v>7.3372999999999999</v>
      </c>
      <c r="O128" s="33">
        <f>IF(ISBLANK(Tableau1[[#This Row],[Date]]),"",$C$8)</f>
        <v>0</v>
      </c>
      <c r="P128" t="str">
        <f>Tableau1[[#This Row],[Latitude]]&amp;" "&amp;Tableau1[[#This Row],[Longitude]]</f>
        <v>49,3289 7,3373</v>
      </c>
      <c r="Q12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29" spans="1:20" x14ac:dyDescent="0.35">
      <c r="A129" s="32" t="s">
        <v>158</v>
      </c>
      <c r="B129">
        <v>13282230</v>
      </c>
      <c r="C129">
        <v>882447</v>
      </c>
      <c r="D129">
        <v>1077647</v>
      </c>
      <c r="E129">
        <v>220570</v>
      </c>
      <c r="F129" t="s">
        <v>68</v>
      </c>
      <c r="G129">
        <v>0</v>
      </c>
      <c r="H129">
        <v>0</v>
      </c>
      <c r="I129" t="s">
        <v>63</v>
      </c>
      <c r="J129" t="s">
        <v>139</v>
      </c>
      <c r="K129">
        <v>30</v>
      </c>
      <c r="L129">
        <v>49.325299999999999</v>
      </c>
      <c r="M129">
        <v>7.3323099999999997</v>
      </c>
      <c r="O129" s="33">
        <f>IF(ISBLANK(Tableau1[[#This Row],[Date]]),"",$C$8)</f>
        <v>0</v>
      </c>
      <c r="P129" t="str">
        <f>Tableau1[[#This Row],[Latitude]]&amp;" "&amp;Tableau1[[#This Row],[Longitude]]</f>
        <v>49,3253 7,33231</v>
      </c>
      <c r="Q12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" spans="1:20" x14ac:dyDescent="0.35">
      <c r="A130" s="32" t="s">
        <v>159</v>
      </c>
      <c r="B130">
        <v>13282180</v>
      </c>
      <c r="C130">
        <v>882444</v>
      </c>
      <c r="D130">
        <v>1077647</v>
      </c>
      <c r="E130">
        <v>220564</v>
      </c>
      <c r="F130" t="s">
        <v>68</v>
      </c>
      <c r="G130">
        <v>0</v>
      </c>
      <c r="H130">
        <v>0</v>
      </c>
      <c r="I130" t="s">
        <v>63</v>
      </c>
      <c r="J130" t="s">
        <v>30</v>
      </c>
      <c r="K130">
        <v>69</v>
      </c>
      <c r="L130">
        <v>49.325699999999998</v>
      </c>
      <c r="M130">
        <v>7.3093500000000002</v>
      </c>
      <c r="O130" s="33">
        <f>IF(ISBLANK(Tableau1[[#This Row],[Date]]),"",$C$8)</f>
        <v>0</v>
      </c>
      <c r="P130" t="str">
        <f>Tableau1[[#This Row],[Latitude]]&amp;" "&amp;Tableau1[[#This Row],[Longitude]]</f>
        <v>49,3257 7,30935</v>
      </c>
      <c r="Q13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31" spans="1:20" x14ac:dyDescent="0.35">
      <c r="A131" s="32" t="s">
        <v>160</v>
      </c>
      <c r="B131">
        <v>13282060</v>
      </c>
      <c r="C131">
        <v>882443</v>
      </c>
      <c r="D131">
        <v>1077646</v>
      </c>
      <c r="E131">
        <v>220555</v>
      </c>
      <c r="F131" t="s">
        <v>68</v>
      </c>
      <c r="G131">
        <v>0</v>
      </c>
      <c r="H131">
        <v>0</v>
      </c>
      <c r="I131" t="s">
        <v>63</v>
      </c>
      <c r="J131" t="s">
        <v>30</v>
      </c>
      <c r="K131">
        <v>88</v>
      </c>
      <c r="L131">
        <v>49.348999999999997</v>
      </c>
      <c r="M131">
        <v>7.2275099999999997</v>
      </c>
      <c r="O131" s="33">
        <f>IF(ISBLANK(Tableau1[[#This Row],[Date]]),"",$C$8)</f>
        <v>0</v>
      </c>
      <c r="P131" t="str">
        <f>Tableau1[[#This Row],[Latitude]]&amp;" "&amp;Tableau1[[#This Row],[Longitude]]</f>
        <v>49,349 7,22751</v>
      </c>
      <c r="Q13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" spans="1:20" x14ac:dyDescent="0.35">
      <c r="A132" s="32" t="s">
        <v>161</v>
      </c>
      <c r="B132">
        <v>13281880</v>
      </c>
      <c r="C132">
        <v>882443</v>
      </c>
      <c r="D132">
        <v>1077646</v>
      </c>
      <c r="E132">
        <v>220542</v>
      </c>
      <c r="F132" t="s">
        <v>68</v>
      </c>
      <c r="G132">
        <v>0</v>
      </c>
      <c r="H132">
        <v>0</v>
      </c>
      <c r="I132" t="s">
        <v>63</v>
      </c>
      <c r="J132" t="s">
        <v>129</v>
      </c>
      <c r="K132">
        <v>39</v>
      </c>
      <c r="L132">
        <v>49.3508</v>
      </c>
      <c r="M132">
        <v>7.1670800000000003</v>
      </c>
      <c r="O132" s="33">
        <f>IF(ISBLANK(Tableau1[[#This Row],[Date]]),"",$C$8)</f>
        <v>0</v>
      </c>
      <c r="P132" t="str">
        <f>Tableau1[[#This Row],[Latitude]]&amp;" "&amp;Tableau1[[#This Row],[Longitude]]</f>
        <v>49,3508 7,16708</v>
      </c>
      <c r="Q13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33" spans="1:20" x14ac:dyDescent="0.35">
      <c r="A133" s="32" t="s">
        <v>162</v>
      </c>
      <c r="B133">
        <v>13281860</v>
      </c>
      <c r="C133">
        <v>882432</v>
      </c>
      <c r="D133">
        <v>1077645</v>
      </c>
      <c r="E133">
        <v>220537</v>
      </c>
      <c r="F133" t="s">
        <v>68</v>
      </c>
      <c r="G133">
        <v>0</v>
      </c>
      <c r="H133">
        <v>0</v>
      </c>
      <c r="I133" t="s">
        <v>63</v>
      </c>
      <c r="J133" t="s">
        <v>139</v>
      </c>
      <c r="K133">
        <v>78</v>
      </c>
      <c r="L133">
        <v>49.341200000000001</v>
      </c>
      <c r="M133">
        <v>7.0990799999999998</v>
      </c>
      <c r="O133" s="33">
        <f>IF(ISBLANK(Tableau1[[#This Row],[Date]]),"",$C$8)</f>
        <v>0</v>
      </c>
      <c r="P133" t="str">
        <f>Tableau1[[#This Row],[Latitude]]&amp;" "&amp;Tableau1[[#This Row],[Longitude]]</f>
        <v>49,3412 7,09908</v>
      </c>
      <c r="Q13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1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" spans="1:20" x14ac:dyDescent="0.35">
      <c r="A134" s="32" t="s">
        <v>163</v>
      </c>
      <c r="B134">
        <v>13281370</v>
      </c>
      <c r="C134">
        <v>882432</v>
      </c>
      <c r="D134">
        <v>1077645</v>
      </c>
      <c r="E134">
        <v>220507</v>
      </c>
      <c r="F134" t="s">
        <v>68</v>
      </c>
      <c r="G134">
        <v>0</v>
      </c>
      <c r="H134">
        <v>0</v>
      </c>
      <c r="I134" t="s">
        <v>63</v>
      </c>
      <c r="J134" t="s">
        <v>139</v>
      </c>
      <c r="K134">
        <v>68</v>
      </c>
      <c r="L134">
        <v>49.298699999999997</v>
      </c>
      <c r="M134">
        <v>7.0533599999999996</v>
      </c>
      <c r="O134" s="33">
        <f>IF(ISBLANK(Tableau1[[#This Row],[Date]]),"",$C$8)</f>
        <v>0</v>
      </c>
      <c r="P134" t="str">
        <f>Tableau1[[#This Row],[Latitude]]&amp;" "&amp;Tableau1[[#This Row],[Longitude]]</f>
        <v>49,2987 7,05336</v>
      </c>
      <c r="Q13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1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" spans="1:20" x14ac:dyDescent="0.35">
      <c r="A135" s="32" t="s">
        <v>164</v>
      </c>
      <c r="B135">
        <v>13280980</v>
      </c>
      <c r="C135">
        <v>882432</v>
      </c>
      <c r="D135">
        <v>1077645</v>
      </c>
      <c r="E135">
        <v>220484</v>
      </c>
      <c r="F135" t="s">
        <v>68</v>
      </c>
      <c r="G135">
        <v>0</v>
      </c>
      <c r="H135">
        <v>0</v>
      </c>
      <c r="I135" t="s">
        <v>63</v>
      </c>
      <c r="J135" t="s">
        <v>139</v>
      </c>
      <c r="K135">
        <v>37</v>
      </c>
      <c r="L135">
        <v>49.271999999999998</v>
      </c>
      <c r="M135">
        <v>7.01525</v>
      </c>
      <c r="O135" s="33">
        <f>IF(ISBLANK(Tableau1[[#This Row],[Date]]),"",$C$8)</f>
        <v>0</v>
      </c>
      <c r="P135" t="str">
        <f>Tableau1[[#This Row],[Latitude]]&amp;" "&amp;Tableau1[[#This Row],[Longitude]]</f>
        <v>49,272 7,01525</v>
      </c>
      <c r="Q13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" spans="1:20" x14ac:dyDescent="0.35">
      <c r="A136" s="32" t="s">
        <v>165</v>
      </c>
      <c r="B136">
        <v>13280830</v>
      </c>
      <c r="C136">
        <v>882432</v>
      </c>
      <c r="D136">
        <v>1077645</v>
      </c>
      <c r="E136">
        <v>220475</v>
      </c>
      <c r="F136" t="s">
        <v>68</v>
      </c>
      <c r="G136">
        <v>0</v>
      </c>
      <c r="H136">
        <v>0</v>
      </c>
      <c r="I136" t="s">
        <v>63</v>
      </c>
      <c r="K136">
        <v>0</v>
      </c>
      <c r="L136">
        <v>49.261499999999998</v>
      </c>
      <c r="M136">
        <v>7.0008499999999998</v>
      </c>
      <c r="O136" s="33">
        <f>IF(ISBLANK(Tableau1[[#This Row],[Date]]),"",$C$8)</f>
        <v>0</v>
      </c>
      <c r="P136" t="str">
        <f>Tableau1[[#This Row],[Latitude]]&amp;" "&amp;Tableau1[[#This Row],[Longitude]]</f>
        <v>49,2615 7,00085</v>
      </c>
      <c r="Q13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37" spans="1:20" x14ac:dyDescent="0.35">
      <c r="A137" s="32" t="s">
        <v>166</v>
      </c>
      <c r="B137">
        <v>13280830</v>
      </c>
      <c r="C137">
        <v>882432</v>
      </c>
      <c r="D137">
        <v>1077643</v>
      </c>
      <c r="E137">
        <v>220471</v>
      </c>
      <c r="F137" t="s">
        <v>68</v>
      </c>
      <c r="G137">
        <v>0</v>
      </c>
      <c r="H137">
        <v>0</v>
      </c>
      <c r="I137" t="s">
        <v>63</v>
      </c>
      <c r="K137">
        <v>0</v>
      </c>
      <c r="L137">
        <v>49.261499999999998</v>
      </c>
      <c r="M137">
        <v>7.0008800000000004</v>
      </c>
      <c r="O137" s="33">
        <f>IF(ISBLANK(Tableau1[[#This Row],[Date]]),"",$C$8)</f>
        <v>0</v>
      </c>
      <c r="P137" t="str">
        <f>Tableau1[[#This Row],[Latitude]]&amp;" "&amp;Tableau1[[#This Row],[Longitude]]</f>
        <v>49,2615 7,00088</v>
      </c>
      <c r="Q13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38" spans="1:20" x14ac:dyDescent="0.35">
      <c r="A138" s="32" t="s">
        <v>167</v>
      </c>
      <c r="B138">
        <v>13280820</v>
      </c>
      <c r="C138">
        <v>882432</v>
      </c>
      <c r="D138">
        <v>1077640</v>
      </c>
      <c r="E138">
        <v>220468</v>
      </c>
      <c r="F138" t="s">
        <v>68</v>
      </c>
      <c r="G138">
        <v>0</v>
      </c>
      <c r="H138">
        <v>0</v>
      </c>
      <c r="I138" t="s">
        <v>63</v>
      </c>
      <c r="K138">
        <v>0</v>
      </c>
      <c r="L138">
        <v>49.261499999999998</v>
      </c>
      <c r="M138">
        <v>7.0008600000000003</v>
      </c>
      <c r="O138" s="33">
        <f>IF(ISBLANK(Tableau1[[#This Row],[Date]]),"",$C$8)</f>
        <v>0</v>
      </c>
      <c r="P138" t="str">
        <f>Tableau1[[#This Row],[Latitude]]&amp;" "&amp;Tableau1[[#This Row],[Longitude]]</f>
        <v>49,2615 7,00086</v>
      </c>
      <c r="Q13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39" spans="1:20" x14ac:dyDescent="0.35">
      <c r="A139" s="32" t="s">
        <v>168</v>
      </c>
      <c r="B139">
        <v>13280810</v>
      </c>
      <c r="C139">
        <v>882432</v>
      </c>
      <c r="D139">
        <v>1077639</v>
      </c>
      <c r="E139">
        <v>220463</v>
      </c>
      <c r="F139" t="s">
        <v>68</v>
      </c>
      <c r="G139">
        <v>0</v>
      </c>
      <c r="H139">
        <v>0</v>
      </c>
      <c r="I139" t="s">
        <v>63</v>
      </c>
      <c r="J139" t="s">
        <v>58</v>
      </c>
      <c r="K139">
        <v>25</v>
      </c>
      <c r="L139">
        <v>49.256599999999999</v>
      </c>
      <c r="M139">
        <v>7.0012299999999996</v>
      </c>
      <c r="O139" s="33">
        <f>IF(ISBLANK(Tableau1[[#This Row],[Date]]),"",$C$8)</f>
        <v>0</v>
      </c>
      <c r="P139" t="str">
        <f>Tableau1[[#This Row],[Latitude]]&amp;" "&amp;Tableau1[[#This Row],[Longitude]]</f>
        <v>49,2566 7,00123</v>
      </c>
      <c r="Q13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0" spans="1:20" x14ac:dyDescent="0.35">
      <c r="A140" s="32" t="s">
        <v>169</v>
      </c>
      <c r="B140">
        <v>13280790</v>
      </c>
      <c r="C140">
        <v>882432</v>
      </c>
      <c r="D140">
        <v>1077638</v>
      </c>
      <c r="E140">
        <v>220457</v>
      </c>
      <c r="F140" t="s">
        <v>68</v>
      </c>
      <c r="G140">
        <v>0</v>
      </c>
      <c r="H140">
        <v>0</v>
      </c>
      <c r="I140" t="s">
        <v>63</v>
      </c>
      <c r="K140">
        <v>4</v>
      </c>
      <c r="L140">
        <v>49.242600000000003</v>
      </c>
      <c r="M140">
        <v>6.9975100000000001</v>
      </c>
      <c r="O140" s="33">
        <f>IF(ISBLANK(Tableau1[[#This Row],[Date]]),"",$C$8)</f>
        <v>0</v>
      </c>
      <c r="P140" t="str">
        <f>Tableau1[[#This Row],[Latitude]]&amp;" "&amp;Tableau1[[#This Row],[Longitude]]</f>
        <v>49,2426 6,99751</v>
      </c>
      <c r="Q14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1" spans="1:20" x14ac:dyDescent="0.35">
      <c r="A141" s="32" t="s">
        <v>170</v>
      </c>
      <c r="B141">
        <v>13280790</v>
      </c>
      <c r="C141">
        <v>882432</v>
      </c>
      <c r="D141">
        <v>1077636</v>
      </c>
      <c r="E141">
        <v>220454</v>
      </c>
      <c r="F141" t="s">
        <v>68</v>
      </c>
      <c r="G141">
        <v>0</v>
      </c>
      <c r="H141">
        <v>0</v>
      </c>
      <c r="I141" t="s">
        <v>63</v>
      </c>
      <c r="K141">
        <v>0</v>
      </c>
      <c r="L141">
        <v>49.243699999999997</v>
      </c>
      <c r="M141">
        <v>7.0000299999999998</v>
      </c>
      <c r="O141" s="33">
        <f>IF(ISBLANK(Tableau1[[#This Row],[Date]]),"",$C$8)</f>
        <v>0</v>
      </c>
      <c r="P141" t="str">
        <f>Tableau1[[#This Row],[Latitude]]&amp;" "&amp;Tableau1[[#This Row],[Longitude]]</f>
        <v>49,2437 7,00003</v>
      </c>
      <c r="Q14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42" spans="1:20" x14ac:dyDescent="0.35">
      <c r="A142" s="32" t="s">
        <v>171</v>
      </c>
      <c r="B142">
        <v>13280790</v>
      </c>
      <c r="C142">
        <v>882432</v>
      </c>
      <c r="D142">
        <v>1077631</v>
      </c>
      <c r="E142">
        <v>220453</v>
      </c>
      <c r="F142" t="s">
        <v>68</v>
      </c>
      <c r="G142">
        <v>0</v>
      </c>
      <c r="H142">
        <v>0</v>
      </c>
      <c r="I142" t="s">
        <v>63</v>
      </c>
      <c r="K142">
        <v>0</v>
      </c>
      <c r="L142">
        <v>49.243699999999997</v>
      </c>
      <c r="M142">
        <v>7.0000099999999996</v>
      </c>
      <c r="O142" s="33">
        <f>IF(ISBLANK(Tableau1[[#This Row],[Date]]),"",$C$8)</f>
        <v>0</v>
      </c>
      <c r="P142" t="str">
        <f>Tableau1[[#This Row],[Latitude]]&amp;" "&amp;Tableau1[[#This Row],[Longitude]]</f>
        <v>49,2437 7,00001</v>
      </c>
      <c r="Q14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43" spans="1:20" x14ac:dyDescent="0.35">
      <c r="A143" s="32" t="s">
        <v>172</v>
      </c>
      <c r="B143">
        <v>13280790</v>
      </c>
      <c r="C143">
        <v>882432</v>
      </c>
      <c r="D143">
        <v>1077626</v>
      </c>
      <c r="E143">
        <v>220451</v>
      </c>
      <c r="F143" t="s">
        <v>68</v>
      </c>
      <c r="G143">
        <v>0</v>
      </c>
      <c r="H143">
        <v>0</v>
      </c>
      <c r="I143" t="s">
        <v>63</v>
      </c>
      <c r="K143">
        <v>0</v>
      </c>
      <c r="L143">
        <v>49.243699999999997</v>
      </c>
      <c r="M143">
        <v>7.0000600000000004</v>
      </c>
      <c r="O143" s="33">
        <f>IF(ISBLANK(Tableau1[[#This Row],[Date]]),"",$C$8)</f>
        <v>0</v>
      </c>
      <c r="P143" t="str">
        <f>Tableau1[[#This Row],[Latitude]]&amp;" "&amp;Tableau1[[#This Row],[Longitude]]</f>
        <v>49,2437 7,00006</v>
      </c>
      <c r="Q14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4" spans="1:20" x14ac:dyDescent="0.35">
      <c r="A144" s="32" t="s">
        <v>173</v>
      </c>
      <c r="B144">
        <v>13280780</v>
      </c>
      <c r="C144">
        <v>882432</v>
      </c>
      <c r="D144">
        <v>1077624</v>
      </c>
      <c r="E144">
        <v>220447</v>
      </c>
      <c r="F144" t="s">
        <v>68</v>
      </c>
      <c r="G144">
        <v>0</v>
      </c>
      <c r="H144">
        <v>0</v>
      </c>
      <c r="I144" t="s">
        <v>63</v>
      </c>
      <c r="J144" t="s">
        <v>23</v>
      </c>
      <c r="K144">
        <v>22</v>
      </c>
      <c r="L144">
        <v>49.244300000000003</v>
      </c>
      <c r="M144">
        <v>7.0001800000000003</v>
      </c>
      <c r="O144" s="33">
        <f>IF(ISBLANK(Tableau1[[#This Row],[Date]]),"",$C$8)</f>
        <v>0</v>
      </c>
      <c r="P144" t="str">
        <f>Tableau1[[#This Row],[Latitude]]&amp;" "&amp;Tableau1[[#This Row],[Longitude]]</f>
        <v>49,2443 7,00018</v>
      </c>
      <c r="Q14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5" spans="1:20" x14ac:dyDescent="0.35">
      <c r="A145" s="32" t="s">
        <v>174</v>
      </c>
      <c r="B145">
        <v>13280770</v>
      </c>
      <c r="C145">
        <v>882432</v>
      </c>
      <c r="D145">
        <v>1077623</v>
      </c>
      <c r="E145">
        <v>220443</v>
      </c>
      <c r="F145" t="s">
        <v>68</v>
      </c>
      <c r="G145">
        <v>0</v>
      </c>
      <c r="H145">
        <v>0</v>
      </c>
      <c r="I145" t="s">
        <v>63</v>
      </c>
      <c r="J145" t="s">
        <v>28</v>
      </c>
      <c r="K145">
        <v>28</v>
      </c>
      <c r="L145">
        <v>49.261899999999997</v>
      </c>
      <c r="M145">
        <v>7.0009600000000001</v>
      </c>
      <c r="O145" s="33">
        <f>IF(ISBLANK(Tableau1[[#This Row],[Date]]),"",$C$8)</f>
        <v>0</v>
      </c>
      <c r="P145" t="str">
        <f>Tableau1[[#This Row],[Latitude]]&amp;" "&amp;Tableau1[[#This Row],[Longitude]]</f>
        <v>49,2619 7,00096</v>
      </c>
      <c r="Q14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6" spans="1:20" x14ac:dyDescent="0.35">
      <c r="A146" s="32" t="s">
        <v>175</v>
      </c>
      <c r="B146">
        <v>13280760</v>
      </c>
      <c r="C146">
        <v>882432</v>
      </c>
      <c r="D146">
        <v>1077621</v>
      </c>
      <c r="E146">
        <v>220439</v>
      </c>
      <c r="F146" t="s">
        <v>68</v>
      </c>
      <c r="G146">
        <v>0</v>
      </c>
      <c r="H146">
        <v>0</v>
      </c>
      <c r="I146" t="s">
        <v>63</v>
      </c>
      <c r="K146">
        <v>0</v>
      </c>
      <c r="L146">
        <v>49.261499999999998</v>
      </c>
      <c r="M146">
        <v>7.0009100000000002</v>
      </c>
      <c r="O146" s="33">
        <f>IF(ISBLANK(Tableau1[[#This Row],[Date]]),"",$C$8)</f>
        <v>0</v>
      </c>
      <c r="P146" t="str">
        <f>Tableau1[[#This Row],[Latitude]]&amp;" "&amp;Tableau1[[#This Row],[Longitude]]</f>
        <v>49,2615 7,00091</v>
      </c>
      <c r="Q14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7" spans="1:20" x14ac:dyDescent="0.35">
      <c r="A147" s="32" t="s">
        <v>176</v>
      </c>
      <c r="B147">
        <v>13280750</v>
      </c>
      <c r="C147">
        <v>882432</v>
      </c>
      <c r="D147">
        <v>1077619</v>
      </c>
      <c r="E147">
        <v>220434</v>
      </c>
      <c r="F147" t="s">
        <v>68</v>
      </c>
      <c r="G147">
        <v>0</v>
      </c>
      <c r="H147">
        <v>0</v>
      </c>
      <c r="I147" t="s">
        <v>71</v>
      </c>
      <c r="J147" t="s">
        <v>58</v>
      </c>
      <c r="K147">
        <v>32</v>
      </c>
      <c r="L147">
        <v>49.255200000000002</v>
      </c>
      <c r="M147">
        <v>7.0015099999999997</v>
      </c>
      <c r="O147" s="33">
        <f>IF(ISBLANK(Tableau1[[#This Row],[Date]]),"",$C$8)</f>
        <v>0</v>
      </c>
      <c r="P147" t="str">
        <f>Tableau1[[#This Row],[Latitude]]&amp;" "&amp;Tableau1[[#This Row],[Longitude]]</f>
        <v>49,2552 7,00151</v>
      </c>
      <c r="Q14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8" spans="1:20" x14ac:dyDescent="0.35">
      <c r="A148" s="32" t="s">
        <v>177</v>
      </c>
      <c r="B148">
        <v>13280640</v>
      </c>
      <c r="C148">
        <v>882432</v>
      </c>
      <c r="D148">
        <v>1077619</v>
      </c>
      <c r="E148">
        <v>220426</v>
      </c>
      <c r="F148" t="s">
        <v>68</v>
      </c>
      <c r="G148">
        <v>0</v>
      </c>
      <c r="H148">
        <v>0</v>
      </c>
      <c r="I148" t="s">
        <v>63</v>
      </c>
      <c r="J148" t="s">
        <v>139</v>
      </c>
      <c r="K148">
        <v>49</v>
      </c>
      <c r="L148">
        <v>49.24</v>
      </c>
      <c r="M148">
        <v>6.9645599999999996</v>
      </c>
      <c r="O148" s="33">
        <f>IF(ISBLANK(Tableau1[[#This Row],[Date]]),"",$C$8)</f>
        <v>0</v>
      </c>
      <c r="P148" t="str">
        <f>Tableau1[[#This Row],[Latitude]]&amp;" "&amp;Tableau1[[#This Row],[Longitude]]</f>
        <v>49,24 6,96456</v>
      </c>
      <c r="Q14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9" spans="1:20" x14ac:dyDescent="0.35">
      <c r="A149" s="32" t="s">
        <v>178</v>
      </c>
      <c r="B149">
        <v>13280550</v>
      </c>
      <c r="C149">
        <v>882420</v>
      </c>
      <c r="D149">
        <v>1077615</v>
      </c>
      <c r="E149">
        <v>220416</v>
      </c>
      <c r="F149" t="s">
        <v>21</v>
      </c>
      <c r="G149">
        <v>0</v>
      </c>
      <c r="H149">
        <v>0</v>
      </c>
      <c r="I149" t="s">
        <v>63</v>
      </c>
      <c r="J149" t="s">
        <v>139</v>
      </c>
      <c r="K149">
        <v>66</v>
      </c>
      <c r="L149">
        <v>49.199100000000001</v>
      </c>
      <c r="M149">
        <v>6.9204499999999998</v>
      </c>
      <c r="O149" s="33">
        <f>IF(ISBLANK(Tableau1[[#This Row],[Date]]),"",$C$8)</f>
        <v>0</v>
      </c>
      <c r="P149" t="str">
        <f>Tableau1[[#This Row],[Latitude]]&amp;" "&amp;Tableau1[[#This Row],[Longitude]]</f>
        <v>49,1991 6,92045</v>
      </c>
      <c r="Q1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0" spans="1:20" x14ac:dyDescent="0.35">
      <c r="A150" s="32" t="s">
        <v>179</v>
      </c>
      <c r="B150">
        <v>13280350</v>
      </c>
      <c r="C150">
        <v>882420</v>
      </c>
      <c r="D150">
        <v>1077610</v>
      </c>
      <c r="E150">
        <v>220398</v>
      </c>
      <c r="F150" t="s">
        <v>21</v>
      </c>
      <c r="G150">
        <v>0</v>
      </c>
      <c r="H150">
        <v>0</v>
      </c>
      <c r="I150" t="s">
        <v>63</v>
      </c>
      <c r="K150">
        <v>0</v>
      </c>
      <c r="L150">
        <v>49.189599999999999</v>
      </c>
      <c r="M150">
        <v>6.9014800000000003</v>
      </c>
      <c r="O150" s="33">
        <f>IF(ISBLANK(Tableau1[[#This Row],[Date]]),"",$C$8)</f>
        <v>0</v>
      </c>
      <c r="P150" t="str">
        <f>Tableau1[[#This Row],[Latitude]]&amp;" "&amp;Tableau1[[#This Row],[Longitude]]</f>
        <v>49,1896 6,90148</v>
      </c>
      <c r="Q1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51" spans="1:20" x14ac:dyDescent="0.35">
      <c r="A151" s="32" t="s">
        <v>180</v>
      </c>
      <c r="B151">
        <v>13280340</v>
      </c>
      <c r="C151">
        <v>882420</v>
      </c>
      <c r="D151">
        <v>1077603</v>
      </c>
      <c r="E151">
        <v>220397</v>
      </c>
      <c r="F151" t="s">
        <v>21</v>
      </c>
      <c r="G151">
        <v>0</v>
      </c>
      <c r="H151">
        <v>0</v>
      </c>
      <c r="I151" t="s">
        <v>63</v>
      </c>
      <c r="K151">
        <v>0</v>
      </c>
      <c r="L151">
        <v>49.189599999999999</v>
      </c>
      <c r="M151">
        <v>6.9014800000000003</v>
      </c>
      <c r="O151" s="33">
        <f>IF(ISBLANK(Tableau1[[#This Row],[Date]]),"",$C$8)</f>
        <v>0</v>
      </c>
      <c r="P151" t="str">
        <f>Tableau1[[#This Row],[Latitude]]&amp;" "&amp;Tableau1[[#This Row],[Longitude]]</f>
        <v>49,1896 6,90148</v>
      </c>
      <c r="Q1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52" spans="1:20" x14ac:dyDescent="0.35">
      <c r="A152" s="32" t="s">
        <v>181</v>
      </c>
      <c r="B152">
        <v>13280330</v>
      </c>
      <c r="C152">
        <v>882420</v>
      </c>
      <c r="D152">
        <v>1077596</v>
      </c>
      <c r="E152">
        <v>220395</v>
      </c>
      <c r="F152" t="s">
        <v>21</v>
      </c>
      <c r="G152">
        <v>0</v>
      </c>
      <c r="H152">
        <v>0</v>
      </c>
      <c r="I152" t="s">
        <v>63</v>
      </c>
      <c r="J152" t="s">
        <v>139</v>
      </c>
      <c r="K152">
        <v>19</v>
      </c>
      <c r="L152">
        <v>49.188400000000001</v>
      </c>
      <c r="M152">
        <v>6.8987600000000002</v>
      </c>
      <c r="O152" s="33">
        <f>IF(ISBLANK(Tableau1[[#This Row],[Date]]),"",$C$8)</f>
        <v>0</v>
      </c>
      <c r="P152" t="str">
        <f>Tableau1[[#This Row],[Latitude]]&amp;" "&amp;Tableau1[[#This Row],[Longitude]]</f>
        <v>49,1884 6,89876</v>
      </c>
      <c r="Q1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53" spans="1:20" x14ac:dyDescent="0.35">
      <c r="A153" s="32" t="s">
        <v>182</v>
      </c>
      <c r="B153">
        <v>13280320</v>
      </c>
      <c r="C153">
        <v>882420</v>
      </c>
      <c r="D153">
        <v>1077592</v>
      </c>
      <c r="E153">
        <v>220389</v>
      </c>
      <c r="F153" t="s">
        <v>21</v>
      </c>
      <c r="G153">
        <v>0</v>
      </c>
      <c r="H153">
        <v>0</v>
      </c>
      <c r="I153" t="s">
        <v>63</v>
      </c>
      <c r="J153" t="s">
        <v>58</v>
      </c>
      <c r="K153">
        <v>99</v>
      </c>
      <c r="L153">
        <v>49.158000000000001</v>
      </c>
      <c r="M153">
        <v>6.8563999999999998</v>
      </c>
      <c r="O153" s="33">
        <f>IF(ISBLANK(Tableau1[[#This Row],[Date]]),"",$C$8)</f>
        <v>0</v>
      </c>
      <c r="P153" t="str">
        <f>Tableau1[[#This Row],[Latitude]]&amp;" "&amp;Tableau1[[#This Row],[Longitude]]</f>
        <v>49,158 6,8564</v>
      </c>
      <c r="Q1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63</v>
      </c>
      <c r="T1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154" spans="1:20" x14ac:dyDescent="0.35">
      <c r="A154" s="32" t="s">
        <v>183</v>
      </c>
      <c r="B154">
        <v>13280310</v>
      </c>
      <c r="C154">
        <v>882357</v>
      </c>
      <c r="D154">
        <v>1077580</v>
      </c>
      <c r="E154">
        <v>220386</v>
      </c>
      <c r="F154" t="s">
        <v>21</v>
      </c>
      <c r="G154">
        <v>0</v>
      </c>
      <c r="H154">
        <v>0</v>
      </c>
      <c r="I154" t="s">
        <v>63</v>
      </c>
      <c r="J154" t="s">
        <v>129</v>
      </c>
      <c r="K154">
        <v>96</v>
      </c>
      <c r="L154">
        <v>49.125700000000002</v>
      </c>
      <c r="M154">
        <v>6.7691100000000004</v>
      </c>
      <c r="O154" s="33">
        <f>IF(ISBLANK(Tableau1[[#This Row],[Date]]),"",$C$8)</f>
        <v>0</v>
      </c>
      <c r="P154" t="str">
        <f>Tableau1[[#This Row],[Latitude]]&amp;" "&amp;Tableau1[[#This Row],[Longitude]]</f>
        <v>49,1257 6,76911</v>
      </c>
      <c r="Q1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1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55" spans="1:20" x14ac:dyDescent="0.35">
      <c r="A155" s="32" t="s">
        <v>184</v>
      </c>
      <c r="B155">
        <v>13280260</v>
      </c>
      <c r="C155">
        <v>882282</v>
      </c>
      <c r="D155">
        <v>1077567</v>
      </c>
      <c r="E155">
        <v>220380</v>
      </c>
      <c r="F155" t="s">
        <v>21</v>
      </c>
      <c r="G155">
        <v>0</v>
      </c>
      <c r="H155">
        <v>0</v>
      </c>
      <c r="I155" t="s">
        <v>63</v>
      </c>
      <c r="J155" t="s">
        <v>58</v>
      </c>
      <c r="K155">
        <v>97</v>
      </c>
      <c r="L155">
        <v>49.070999999999998</v>
      </c>
      <c r="M155">
        <v>6.7076500000000001</v>
      </c>
      <c r="O155" s="33">
        <f>IF(ISBLANK(Tableau1[[#This Row],[Date]]),"",$C$8)</f>
        <v>0</v>
      </c>
      <c r="P155" t="str">
        <f>Tableau1[[#This Row],[Latitude]]&amp;" "&amp;Tableau1[[#This Row],[Longitude]]</f>
        <v>49,071 6,70765</v>
      </c>
      <c r="Q1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6" spans="1:20" x14ac:dyDescent="0.35">
      <c r="A156" s="32" t="s">
        <v>185</v>
      </c>
      <c r="B156">
        <v>13280220</v>
      </c>
      <c r="C156">
        <v>882282</v>
      </c>
      <c r="D156">
        <v>1077567</v>
      </c>
      <c r="E156">
        <v>220377</v>
      </c>
      <c r="G156">
        <v>0</v>
      </c>
      <c r="H156">
        <v>0</v>
      </c>
      <c r="I156" t="s">
        <v>63</v>
      </c>
      <c r="J156" t="s">
        <v>129</v>
      </c>
      <c r="K156">
        <v>97</v>
      </c>
      <c r="L156">
        <v>49.046900000000001</v>
      </c>
      <c r="M156">
        <v>6.6127500000000001</v>
      </c>
      <c r="O156" s="33">
        <f>IF(ISBLANK(Tableau1[[#This Row],[Date]]),"",$C$8)</f>
        <v>0</v>
      </c>
      <c r="P156" t="str">
        <f>Tableau1[[#This Row],[Latitude]]&amp;" "&amp;Tableau1[[#This Row],[Longitude]]</f>
        <v>49,0469 6,61275</v>
      </c>
      <c r="Q1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7" spans="1:20" x14ac:dyDescent="0.35">
      <c r="A157" s="32" t="s">
        <v>186</v>
      </c>
      <c r="B157">
        <v>13280220</v>
      </c>
      <c r="C157">
        <v>882282</v>
      </c>
      <c r="D157">
        <v>1077567</v>
      </c>
      <c r="E157">
        <v>220377</v>
      </c>
      <c r="G157">
        <v>0</v>
      </c>
      <c r="H157">
        <v>0</v>
      </c>
      <c r="I157" t="s">
        <v>63</v>
      </c>
      <c r="J157" t="s">
        <v>139</v>
      </c>
      <c r="K157">
        <v>97</v>
      </c>
      <c r="L157">
        <v>49.017299999999999</v>
      </c>
      <c r="M157">
        <v>6.51206</v>
      </c>
      <c r="O157" s="33">
        <f>IF(ISBLANK(Tableau1[[#This Row],[Date]]),"",$C$8)</f>
        <v>0</v>
      </c>
      <c r="P157" t="str">
        <f>Tableau1[[#This Row],[Latitude]]&amp;" "&amp;Tableau1[[#This Row],[Longitude]]</f>
        <v>49,0173 6,51206</v>
      </c>
      <c r="Q1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8" spans="1:20" x14ac:dyDescent="0.35">
      <c r="A158" s="32" t="s">
        <v>187</v>
      </c>
      <c r="B158">
        <v>13280220</v>
      </c>
      <c r="C158">
        <v>882282</v>
      </c>
      <c r="D158">
        <v>1077567</v>
      </c>
      <c r="E158">
        <v>220377</v>
      </c>
      <c r="G158">
        <v>0</v>
      </c>
      <c r="H158">
        <v>0</v>
      </c>
      <c r="I158" t="s">
        <v>63</v>
      </c>
      <c r="J158" t="s">
        <v>30</v>
      </c>
      <c r="K158">
        <v>99</v>
      </c>
      <c r="L158">
        <v>49.006999999999998</v>
      </c>
      <c r="M158">
        <v>6.4158499999999998</v>
      </c>
      <c r="O158" s="33">
        <f>IF(ISBLANK(Tableau1[[#This Row],[Date]]),"",$C$8)</f>
        <v>0</v>
      </c>
      <c r="P158" t="str">
        <f>Tableau1[[#This Row],[Latitude]]&amp;" "&amp;Tableau1[[#This Row],[Longitude]]</f>
        <v>49,007 6,41585</v>
      </c>
      <c r="Q1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9" spans="1:20" x14ac:dyDescent="0.35">
      <c r="A159" s="32" t="s">
        <v>188</v>
      </c>
      <c r="B159">
        <v>13280220</v>
      </c>
      <c r="C159">
        <v>882282</v>
      </c>
      <c r="D159">
        <v>1077567</v>
      </c>
      <c r="E159">
        <v>220377</v>
      </c>
      <c r="G159">
        <v>0</v>
      </c>
      <c r="H159">
        <v>0</v>
      </c>
      <c r="I159" t="s">
        <v>63</v>
      </c>
      <c r="J159" t="s">
        <v>30</v>
      </c>
      <c r="K159">
        <v>92</v>
      </c>
      <c r="L159">
        <v>49.048699999999997</v>
      </c>
      <c r="M159">
        <v>6.3322500000000002</v>
      </c>
      <c r="O159" s="33">
        <f>IF(ISBLANK(Tableau1[[#This Row],[Date]]),"",$C$8)</f>
        <v>0</v>
      </c>
      <c r="P159" t="str">
        <f>Tableau1[[#This Row],[Latitude]]&amp;" "&amp;Tableau1[[#This Row],[Longitude]]</f>
        <v>49,0487 6,33225</v>
      </c>
      <c r="Q1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0" spans="1:20" x14ac:dyDescent="0.35">
      <c r="A160" s="32" t="s">
        <v>189</v>
      </c>
      <c r="B160">
        <v>13280220</v>
      </c>
      <c r="C160">
        <v>882282</v>
      </c>
      <c r="D160">
        <v>1077567</v>
      </c>
      <c r="E160">
        <v>220377</v>
      </c>
      <c r="G160">
        <v>0</v>
      </c>
      <c r="H160">
        <v>0</v>
      </c>
      <c r="I160" t="s">
        <v>63</v>
      </c>
      <c r="J160" t="s">
        <v>129</v>
      </c>
      <c r="K160">
        <v>94</v>
      </c>
      <c r="L160">
        <v>49.071100000000001</v>
      </c>
      <c r="M160">
        <v>6.2428800000000004</v>
      </c>
      <c r="O160" s="33">
        <f>IF(ISBLANK(Tableau1[[#This Row],[Date]]),"",$C$8)</f>
        <v>0</v>
      </c>
      <c r="P160" t="str">
        <f>Tableau1[[#This Row],[Latitude]]&amp;" "&amp;Tableau1[[#This Row],[Longitude]]</f>
        <v>49,0711 6,24288</v>
      </c>
      <c r="Q1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1" spans="1:20" x14ac:dyDescent="0.35">
      <c r="A161" s="32" t="s">
        <v>190</v>
      </c>
      <c r="B161">
        <v>13280220</v>
      </c>
      <c r="C161">
        <v>882282</v>
      </c>
      <c r="D161">
        <v>1077567</v>
      </c>
      <c r="E161">
        <v>220377</v>
      </c>
      <c r="G161">
        <v>0</v>
      </c>
      <c r="H161">
        <v>0</v>
      </c>
      <c r="I161" t="s">
        <v>63</v>
      </c>
      <c r="J161" t="s">
        <v>30</v>
      </c>
      <c r="K161">
        <v>28</v>
      </c>
      <c r="L161">
        <v>49.089399999999998</v>
      </c>
      <c r="M161">
        <v>6.18018</v>
      </c>
      <c r="O161" s="33">
        <f>IF(ISBLANK(Tableau1[[#This Row],[Date]]),"",$C$8)</f>
        <v>0</v>
      </c>
      <c r="P161" t="str">
        <f>Tableau1[[#This Row],[Latitude]]&amp;" "&amp;Tableau1[[#This Row],[Longitude]]</f>
        <v>49,0894 6,18018</v>
      </c>
      <c r="Q1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2" spans="1:20" x14ac:dyDescent="0.35">
      <c r="A162" s="32" t="s">
        <v>191</v>
      </c>
      <c r="B162">
        <v>13280220</v>
      </c>
      <c r="C162">
        <v>882282</v>
      </c>
      <c r="D162">
        <v>1077567</v>
      </c>
      <c r="E162">
        <v>220377</v>
      </c>
      <c r="G162">
        <v>0</v>
      </c>
      <c r="H162">
        <v>0</v>
      </c>
      <c r="I162" t="s">
        <v>63</v>
      </c>
      <c r="K162">
        <v>0</v>
      </c>
      <c r="L162">
        <v>49.095999999999997</v>
      </c>
      <c r="M162">
        <v>6.1690300000000002</v>
      </c>
      <c r="O162" s="33">
        <f>IF(ISBLANK(Tableau1[[#This Row],[Date]]),"",$C$8)</f>
        <v>0</v>
      </c>
      <c r="P162" t="str">
        <f>Tableau1[[#This Row],[Latitude]]&amp;" "&amp;Tableau1[[#This Row],[Longitude]]</f>
        <v>49,096 6,16903</v>
      </c>
      <c r="Q1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3" spans="1:20" x14ac:dyDescent="0.35">
      <c r="A163" s="32" t="s">
        <v>192</v>
      </c>
      <c r="B163">
        <v>13280220</v>
      </c>
      <c r="C163">
        <v>882282</v>
      </c>
      <c r="D163">
        <v>1077567</v>
      </c>
      <c r="E163">
        <v>220377</v>
      </c>
      <c r="G163">
        <v>0</v>
      </c>
      <c r="H163">
        <v>0</v>
      </c>
      <c r="I163" t="s">
        <v>63</v>
      </c>
      <c r="K163">
        <v>0</v>
      </c>
      <c r="L163">
        <v>49.095999999999997</v>
      </c>
      <c r="M163">
        <v>6.1690100000000001</v>
      </c>
      <c r="O163" s="33">
        <f>IF(ISBLANK(Tableau1[[#This Row],[Date]]),"",$C$8)</f>
        <v>0</v>
      </c>
      <c r="P163" t="str">
        <f>Tableau1[[#This Row],[Latitude]]&amp;" "&amp;Tableau1[[#This Row],[Longitude]]</f>
        <v>49,096 6,16901</v>
      </c>
      <c r="Q1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" spans="1:20" x14ac:dyDescent="0.35">
      <c r="A164" s="32" t="s">
        <v>193</v>
      </c>
      <c r="B164">
        <v>13280220</v>
      </c>
      <c r="C164">
        <v>882282</v>
      </c>
      <c r="D164">
        <v>1077567</v>
      </c>
      <c r="E164">
        <v>220377</v>
      </c>
      <c r="G164">
        <v>0</v>
      </c>
      <c r="H164">
        <v>0</v>
      </c>
      <c r="I164" t="s">
        <v>63</v>
      </c>
      <c r="K164">
        <v>0</v>
      </c>
      <c r="L164">
        <v>49.095999999999997</v>
      </c>
      <c r="M164">
        <v>6.1689999999999996</v>
      </c>
      <c r="O164" s="33">
        <f>IF(ISBLANK(Tableau1[[#This Row],[Date]]),"",$C$8)</f>
        <v>0</v>
      </c>
      <c r="P164" t="str">
        <f>Tableau1[[#This Row],[Latitude]]&amp;" "&amp;Tableau1[[#This Row],[Longitude]]</f>
        <v>49,096 6,169</v>
      </c>
      <c r="Q1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" spans="1:20" x14ac:dyDescent="0.35">
      <c r="A165" s="32" t="s">
        <v>194</v>
      </c>
      <c r="B165">
        <v>13280220</v>
      </c>
      <c r="C165">
        <v>882282</v>
      </c>
      <c r="D165">
        <v>1077567</v>
      </c>
      <c r="E165">
        <v>220377</v>
      </c>
      <c r="G165">
        <v>0</v>
      </c>
      <c r="H165">
        <v>0</v>
      </c>
      <c r="I165" t="s">
        <v>63</v>
      </c>
      <c r="K165">
        <v>0</v>
      </c>
      <c r="L165">
        <v>49.095999999999997</v>
      </c>
      <c r="M165">
        <v>6.1690300000000002</v>
      </c>
      <c r="O165" s="33">
        <f>IF(ISBLANK(Tableau1[[#This Row],[Date]]),"",$C$8)</f>
        <v>0</v>
      </c>
      <c r="P165" t="str">
        <f>Tableau1[[#This Row],[Latitude]]&amp;" "&amp;Tableau1[[#This Row],[Longitude]]</f>
        <v>49,096 6,16903</v>
      </c>
      <c r="Q1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" spans="1:20" x14ac:dyDescent="0.35">
      <c r="A166" s="32" t="s">
        <v>195</v>
      </c>
      <c r="B166">
        <v>13280220</v>
      </c>
      <c r="C166">
        <v>882282</v>
      </c>
      <c r="D166">
        <v>1077567</v>
      </c>
      <c r="E166">
        <v>220377</v>
      </c>
      <c r="G166">
        <v>0</v>
      </c>
      <c r="H166">
        <v>0</v>
      </c>
      <c r="I166" t="s">
        <v>63</v>
      </c>
      <c r="K166">
        <v>0</v>
      </c>
      <c r="L166">
        <v>49.0961</v>
      </c>
      <c r="M166">
        <v>6.1690100000000001</v>
      </c>
      <c r="O166" s="33">
        <f>IF(ISBLANK(Tableau1[[#This Row],[Date]]),"",$C$8)</f>
        <v>0</v>
      </c>
      <c r="P166" t="str">
        <f>Tableau1[[#This Row],[Latitude]]&amp;" "&amp;Tableau1[[#This Row],[Longitude]]</f>
        <v>49,0961 6,16901</v>
      </c>
      <c r="Q1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" spans="1:20" x14ac:dyDescent="0.35">
      <c r="A167" s="32" t="s">
        <v>196</v>
      </c>
      <c r="B167">
        <v>13280220</v>
      </c>
      <c r="C167">
        <v>882282</v>
      </c>
      <c r="D167">
        <v>1077567</v>
      </c>
      <c r="E167">
        <v>220377</v>
      </c>
      <c r="G167">
        <v>0</v>
      </c>
      <c r="H167">
        <v>0</v>
      </c>
      <c r="I167" t="s">
        <v>63</v>
      </c>
      <c r="K167">
        <v>0</v>
      </c>
      <c r="L167">
        <v>49.095999999999997</v>
      </c>
      <c r="M167">
        <v>6.1690300000000002</v>
      </c>
      <c r="O167" s="33">
        <f>IF(ISBLANK(Tableau1[[#This Row],[Date]]),"",$C$8)</f>
        <v>0</v>
      </c>
      <c r="P167" t="str">
        <f>Tableau1[[#This Row],[Latitude]]&amp;" "&amp;Tableau1[[#This Row],[Longitude]]</f>
        <v>49,096 6,16903</v>
      </c>
      <c r="Q1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" spans="1:20" x14ac:dyDescent="0.35">
      <c r="A168" s="32" t="s">
        <v>197</v>
      </c>
      <c r="B168">
        <v>13280220</v>
      </c>
      <c r="C168">
        <v>882282</v>
      </c>
      <c r="D168">
        <v>1077567</v>
      </c>
      <c r="E168">
        <v>220377</v>
      </c>
      <c r="G168">
        <v>0</v>
      </c>
      <c r="H168">
        <v>0</v>
      </c>
      <c r="I168" t="s">
        <v>63</v>
      </c>
      <c r="K168">
        <v>0</v>
      </c>
      <c r="L168">
        <v>49.095999999999997</v>
      </c>
      <c r="M168">
        <v>6.1690300000000002</v>
      </c>
      <c r="O168" s="33">
        <f>IF(ISBLANK(Tableau1[[#This Row],[Date]]),"",$C$8)</f>
        <v>0</v>
      </c>
      <c r="P168" t="str">
        <f>Tableau1[[#This Row],[Latitude]]&amp;" "&amp;Tableau1[[#This Row],[Longitude]]</f>
        <v>49,096 6,16903</v>
      </c>
      <c r="Q1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" spans="1:20" x14ac:dyDescent="0.35">
      <c r="A169" s="32" t="s">
        <v>198</v>
      </c>
      <c r="B169">
        <v>13280220</v>
      </c>
      <c r="C169">
        <v>882282</v>
      </c>
      <c r="D169">
        <v>1077567</v>
      </c>
      <c r="E169">
        <v>220377</v>
      </c>
      <c r="G169">
        <v>0</v>
      </c>
      <c r="H169">
        <v>0</v>
      </c>
      <c r="I169" t="s">
        <v>63</v>
      </c>
      <c r="K169">
        <v>0</v>
      </c>
      <c r="L169">
        <v>49.094000000000001</v>
      </c>
      <c r="M169">
        <v>6.1728800000000001</v>
      </c>
      <c r="O169" s="33">
        <f>IF(ISBLANK(Tableau1[[#This Row],[Date]]),"",$C$8)</f>
        <v>0</v>
      </c>
      <c r="P169" t="str">
        <f>Tableau1[[#This Row],[Latitude]]&amp;" "&amp;Tableau1[[#This Row],[Longitude]]</f>
        <v>49,094 6,17288</v>
      </c>
      <c r="Q1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" spans="1:20" x14ac:dyDescent="0.35">
      <c r="A170" s="32" t="s">
        <v>199</v>
      </c>
      <c r="B170">
        <v>13280220</v>
      </c>
      <c r="C170">
        <v>882282</v>
      </c>
      <c r="D170">
        <v>1077567</v>
      </c>
      <c r="E170">
        <v>220377</v>
      </c>
      <c r="G170">
        <v>0</v>
      </c>
      <c r="H170">
        <v>0</v>
      </c>
      <c r="I170" t="s">
        <v>56</v>
      </c>
      <c r="K170">
        <v>0</v>
      </c>
      <c r="L170">
        <v>49.096200000000003</v>
      </c>
      <c r="M170">
        <v>6.16953</v>
      </c>
      <c r="O170" s="33">
        <f>IF(ISBLANK(Tableau1[[#This Row],[Date]]),"",$C$8)</f>
        <v>0</v>
      </c>
      <c r="P170" t="str">
        <f>Tableau1[[#This Row],[Latitude]]&amp;" "&amp;Tableau1[[#This Row],[Longitude]]</f>
        <v>49,0962 6,16953</v>
      </c>
      <c r="Q1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" spans="1:20" x14ac:dyDescent="0.35">
      <c r="A171" s="32" t="s">
        <v>200</v>
      </c>
      <c r="B171">
        <v>13280220</v>
      </c>
      <c r="C171">
        <v>882282</v>
      </c>
      <c r="D171">
        <v>1077567</v>
      </c>
      <c r="E171">
        <v>220377</v>
      </c>
      <c r="G171">
        <v>0</v>
      </c>
      <c r="H171">
        <v>0</v>
      </c>
      <c r="I171" t="s">
        <v>56</v>
      </c>
      <c r="K171">
        <v>0</v>
      </c>
      <c r="L171">
        <v>49.096200000000003</v>
      </c>
      <c r="M171">
        <v>6.1695500000000001</v>
      </c>
      <c r="O171" s="33">
        <f>IF(ISBLANK(Tableau1[[#This Row],[Date]]),"",$C$8)</f>
        <v>0</v>
      </c>
      <c r="P171" t="str">
        <f>Tableau1[[#This Row],[Latitude]]&amp;" "&amp;Tableau1[[#This Row],[Longitude]]</f>
        <v>49,0962 6,16955</v>
      </c>
      <c r="Q1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" spans="1:20" x14ac:dyDescent="0.35">
      <c r="A172" s="32" t="s">
        <v>201</v>
      </c>
      <c r="B172">
        <v>13280220</v>
      </c>
      <c r="C172">
        <v>882282</v>
      </c>
      <c r="D172">
        <v>1077567</v>
      </c>
      <c r="E172">
        <v>220377</v>
      </c>
      <c r="G172">
        <v>0</v>
      </c>
      <c r="H172">
        <v>0</v>
      </c>
      <c r="I172" t="s">
        <v>56</v>
      </c>
      <c r="K172">
        <v>0</v>
      </c>
      <c r="L172">
        <v>49.096200000000003</v>
      </c>
      <c r="M172">
        <v>6.16953</v>
      </c>
      <c r="O172" s="33">
        <f>IF(ISBLANK(Tableau1[[#This Row],[Date]]),"",$C$8)</f>
        <v>0</v>
      </c>
      <c r="P172" t="str">
        <f>Tableau1[[#This Row],[Latitude]]&amp;" "&amp;Tableau1[[#This Row],[Longitude]]</f>
        <v>49,0962 6,16953</v>
      </c>
      <c r="Q1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" spans="1:20" x14ac:dyDescent="0.35">
      <c r="A173" s="32" t="s">
        <v>202</v>
      </c>
      <c r="B173">
        <v>13280220</v>
      </c>
      <c r="C173">
        <v>882282</v>
      </c>
      <c r="D173">
        <v>1077567</v>
      </c>
      <c r="E173">
        <v>220377</v>
      </c>
      <c r="G173">
        <v>0</v>
      </c>
      <c r="H173">
        <v>0</v>
      </c>
      <c r="I173" t="s">
        <v>56</v>
      </c>
      <c r="K173">
        <v>0</v>
      </c>
      <c r="L173">
        <v>49.096200000000003</v>
      </c>
      <c r="M173">
        <v>6.1695099999999998</v>
      </c>
      <c r="O173" s="33">
        <f>IF(ISBLANK(Tableau1[[#This Row],[Date]]),"",$C$8)</f>
        <v>0</v>
      </c>
      <c r="P173" t="str">
        <f>Tableau1[[#This Row],[Latitude]]&amp;" "&amp;Tableau1[[#This Row],[Longitude]]</f>
        <v>49,0962 6,16951</v>
      </c>
      <c r="Q1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" spans="1:20" x14ac:dyDescent="0.35">
      <c r="A174" s="32" t="s">
        <v>203</v>
      </c>
      <c r="B174">
        <v>13280220</v>
      </c>
      <c r="C174">
        <v>882282</v>
      </c>
      <c r="D174">
        <v>1077567</v>
      </c>
      <c r="E174">
        <v>220377</v>
      </c>
      <c r="G174">
        <v>0</v>
      </c>
      <c r="H174">
        <v>0</v>
      </c>
      <c r="I174" t="s">
        <v>48</v>
      </c>
      <c r="K174">
        <v>0</v>
      </c>
      <c r="L174">
        <v>49.096200000000003</v>
      </c>
      <c r="M174">
        <v>6.16953</v>
      </c>
      <c r="O174" s="33">
        <f>IF(ISBLANK(Tableau1[[#This Row],[Date]]),"",$C$8)</f>
        <v>0</v>
      </c>
      <c r="P174" t="str">
        <f>Tableau1[[#This Row],[Latitude]]&amp;" "&amp;Tableau1[[#This Row],[Longitude]]</f>
        <v>49,0962 6,16953</v>
      </c>
      <c r="Q1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" spans="1:20" x14ac:dyDescent="0.35">
      <c r="A175" s="32" t="s">
        <v>204</v>
      </c>
      <c r="B175">
        <v>13280220</v>
      </c>
      <c r="C175">
        <v>882282</v>
      </c>
      <c r="D175">
        <v>1077567</v>
      </c>
      <c r="E175">
        <v>220377</v>
      </c>
      <c r="G175">
        <v>0</v>
      </c>
      <c r="H175">
        <v>0</v>
      </c>
      <c r="I175" t="s">
        <v>56</v>
      </c>
      <c r="K175">
        <v>8</v>
      </c>
      <c r="L175">
        <v>49.096899999999998</v>
      </c>
      <c r="M175">
        <v>6.1646000000000001</v>
      </c>
      <c r="O175" s="33">
        <f>IF(ISBLANK(Tableau1[[#This Row],[Date]]),"",$C$8)</f>
        <v>0</v>
      </c>
      <c r="P175" t="str">
        <f>Tableau1[[#This Row],[Latitude]]&amp;" "&amp;Tableau1[[#This Row],[Longitude]]</f>
        <v>49,0969 6,1646</v>
      </c>
      <c r="Q1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" spans="1:20" x14ac:dyDescent="0.35">
      <c r="A176" s="32" t="s">
        <v>205</v>
      </c>
      <c r="B176">
        <v>13280220</v>
      </c>
      <c r="C176">
        <v>882282</v>
      </c>
      <c r="D176">
        <v>1077567</v>
      </c>
      <c r="E176">
        <v>220377</v>
      </c>
      <c r="G176">
        <v>0</v>
      </c>
      <c r="H176">
        <v>0</v>
      </c>
      <c r="I176" t="s">
        <v>48</v>
      </c>
      <c r="K176">
        <v>0</v>
      </c>
      <c r="L176">
        <v>49.096899999999998</v>
      </c>
      <c r="M176">
        <v>6.1629800000000001</v>
      </c>
      <c r="O176" s="33">
        <f>IF(ISBLANK(Tableau1[[#This Row],[Date]]),"",$C$8)</f>
        <v>0</v>
      </c>
      <c r="P176" t="str">
        <f>Tableau1[[#This Row],[Latitude]]&amp;" "&amp;Tableau1[[#This Row],[Longitude]]</f>
        <v>49,0969 6,16298</v>
      </c>
      <c r="Q1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" spans="1:20" x14ac:dyDescent="0.35">
      <c r="A177" s="32" t="s">
        <v>206</v>
      </c>
      <c r="B177">
        <v>13280220</v>
      </c>
      <c r="C177">
        <v>882282</v>
      </c>
      <c r="D177">
        <v>1077567</v>
      </c>
      <c r="E177">
        <v>220377</v>
      </c>
      <c r="G177">
        <v>0</v>
      </c>
      <c r="H177">
        <v>0</v>
      </c>
      <c r="I177" t="s">
        <v>48</v>
      </c>
      <c r="K177">
        <v>0</v>
      </c>
      <c r="L177">
        <v>49.096899999999998</v>
      </c>
      <c r="M177">
        <v>6.1630000000000003</v>
      </c>
      <c r="O177" s="33">
        <f>IF(ISBLANK(Tableau1[[#This Row],[Date]]),"",$C$8)</f>
        <v>0</v>
      </c>
      <c r="P177" t="str">
        <f>Tableau1[[#This Row],[Latitude]]&amp;" "&amp;Tableau1[[#This Row],[Longitude]]</f>
        <v>49,0969 6,163</v>
      </c>
      <c r="Q1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8" spans="1:20" x14ac:dyDescent="0.35">
      <c r="A178" s="32" t="s">
        <v>207</v>
      </c>
      <c r="B178">
        <v>13280220</v>
      </c>
      <c r="C178">
        <v>882282</v>
      </c>
      <c r="D178">
        <v>1077567</v>
      </c>
      <c r="E178">
        <v>220377</v>
      </c>
      <c r="G178">
        <v>0</v>
      </c>
      <c r="H178">
        <v>0</v>
      </c>
      <c r="I178" t="s">
        <v>48</v>
      </c>
      <c r="K178">
        <v>0</v>
      </c>
      <c r="L178">
        <v>49.096899999999998</v>
      </c>
      <c r="M178">
        <v>6.1630099999999999</v>
      </c>
      <c r="O178" s="33">
        <f>IF(ISBLANK(Tableau1[[#This Row],[Date]]),"",$C$8)</f>
        <v>0</v>
      </c>
      <c r="P178" t="str">
        <f>Tableau1[[#This Row],[Latitude]]&amp;" "&amp;Tableau1[[#This Row],[Longitude]]</f>
        <v>49,0969 6,16301</v>
      </c>
      <c r="Q1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9" spans="1:20" x14ac:dyDescent="0.35">
      <c r="A179" s="32" t="s">
        <v>208</v>
      </c>
      <c r="B179">
        <v>13280220</v>
      </c>
      <c r="C179">
        <v>882282</v>
      </c>
      <c r="D179">
        <v>1077567</v>
      </c>
      <c r="E179">
        <v>220377</v>
      </c>
      <c r="G179">
        <v>0</v>
      </c>
      <c r="H179">
        <v>0</v>
      </c>
      <c r="I179" t="s">
        <v>48</v>
      </c>
      <c r="K179">
        <v>0</v>
      </c>
      <c r="L179">
        <v>49.096899999999998</v>
      </c>
      <c r="M179">
        <v>6.1630099999999999</v>
      </c>
      <c r="O179" s="33">
        <f>IF(ISBLANK(Tableau1[[#This Row],[Date]]),"",$C$8)</f>
        <v>0</v>
      </c>
      <c r="P179" t="str">
        <f>Tableau1[[#This Row],[Latitude]]&amp;" "&amp;Tableau1[[#This Row],[Longitude]]</f>
        <v>49,0969 6,16301</v>
      </c>
      <c r="Q1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0" spans="1:20" x14ac:dyDescent="0.35">
      <c r="A180" s="32" t="s">
        <v>209</v>
      </c>
      <c r="B180">
        <v>13280220</v>
      </c>
      <c r="C180">
        <v>882282</v>
      </c>
      <c r="D180">
        <v>1077567</v>
      </c>
      <c r="E180">
        <v>220377</v>
      </c>
      <c r="G180">
        <v>0</v>
      </c>
      <c r="H180">
        <v>0</v>
      </c>
      <c r="I180" t="s">
        <v>40</v>
      </c>
      <c r="K180">
        <v>0</v>
      </c>
      <c r="L180">
        <v>49.096899999999998</v>
      </c>
      <c r="M180">
        <v>6.1629800000000001</v>
      </c>
      <c r="O180" s="33">
        <f>IF(ISBLANK(Tableau1[[#This Row],[Date]]),"",$C$8)</f>
        <v>0</v>
      </c>
      <c r="P180" t="str">
        <f>Tableau1[[#This Row],[Latitude]]&amp;" "&amp;Tableau1[[#This Row],[Longitude]]</f>
        <v>49,0969 6,16298</v>
      </c>
      <c r="Q1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1" spans="1:20" x14ac:dyDescent="0.35">
      <c r="A181" s="32" t="s">
        <v>210</v>
      </c>
      <c r="B181">
        <v>13280220</v>
      </c>
      <c r="C181">
        <v>882282</v>
      </c>
      <c r="D181">
        <v>1077567</v>
      </c>
      <c r="E181">
        <v>220377</v>
      </c>
      <c r="G181">
        <v>0</v>
      </c>
      <c r="H181">
        <v>0</v>
      </c>
      <c r="I181" t="s">
        <v>40</v>
      </c>
      <c r="K181">
        <v>0</v>
      </c>
      <c r="L181">
        <v>49.096899999999998</v>
      </c>
      <c r="M181">
        <v>6.1630000000000003</v>
      </c>
      <c r="O181" s="33">
        <f>IF(ISBLANK(Tableau1[[#This Row],[Date]]),"",$C$8)</f>
        <v>0</v>
      </c>
      <c r="P181" t="str">
        <f>Tableau1[[#This Row],[Latitude]]&amp;" "&amp;Tableau1[[#This Row],[Longitude]]</f>
        <v>49,0969 6,163</v>
      </c>
      <c r="Q1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2" spans="1:20" x14ac:dyDescent="0.35">
      <c r="A182" s="32" t="s">
        <v>211</v>
      </c>
      <c r="B182">
        <v>13280220</v>
      </c>
      <c r="C182">
        <v>882282</v>
      </c>
      <c r="D182">
        <v>1077567</v>
      </c>
      <c r="E182">
        <v>220377</v>
      </c>
      <c r="G182">
        <v>0</v>
      </c>
      <c r="H182">
        <v>0</v>
      </c>
      <c r="I182" t="s">
        <v>40</v>
      </c>
      <c r="K182">
        <v>0</v>
      </c>
      <c r="L182">
        <v>49.096899999999998</v>
      </c>
      <c r="M182">
        <v>6.1630000000000003</v>
      </c>
      <c r="O182" s="33">
        <f>IF(ISBLANK(Tableau1[[#This Row],[Date]]),"",$C$8)</f>
        <v>0</v>
      </c>
      <c r="P182" t="str">
        <f>Tableau1[[#This Row],[Latitude]]&amp;" "&amp;Tableau1[[#This Row],[Longitude]]</f>
        <v>49,0969 6,163</v>
      </c>
      <c r="Q1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3" spans="1:20" x14ac:dyDescent="0.35">
      <c r="A183" s="32" t="s">
        <v>212</v>
      </c>
      <c r="B183">
        <v>13280220</v>
      </c>
      <c r="C183">
        <v>882282</v>
      </c>
      <c r="D183">
        <v>1077567</v>
      </c>
      <c r="E183">
        <v>220377</v>
      </c>
      <c r="G183">
        <v>0</v>
      </c>
      <c r="H183">
        <v>0</v>
      </c>
      <c r="I183" t="s">
        <v>40</v>
      </c>
      <c r="K183">
        <v>0</v>
      </c>
      <c r="L183">
        <v>49.096899999999998</v>
      </c>
      <c r="M183">
        <v>6.1630000000000003</v>
      </c>
      <c r="O183" s="33">
        <f>IF(ISBLANK(Tableau1[[#This Row],[Date]]),"",$C$8)</f>
        <v>0</v>
      </c>
      <c r="P183" t="str">
        <f>Tableau1[[#This Row],[Latitude]]&amp;" "&amp;Tableau1[[#This Row],[Longitude]]</f>
        <v>49,0969 6,163</v>
      </c>
      <c r="Q1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4" spans="1:20" x14ac:dyDescent="0.35">
      <c r="A184" s="32" t="s">
        <v>213</v>
      </c>
      <c r="B184">
        <v>13280220</v>
      </c>
      <c r="C184">
        <v>882282</v>
      </c>
      <c r="D184">
        <v>1077567</v>
      </c>
      <c r="E184">
        <v>220377</v>
      </c>
      <c r="G184">
        <v>0</v>
      </c>
      <c r="H184">
        <v>0</v>
      </c>
      <c r="I184" t="s">
        <v>40</v>
      </c>
      <c r="K184">
        <v>0</v>
      </c>
      <c r="L184">
        <v>49.096899999999998</v>
      </c>
      <c r="M184">
        <v>6.1630000000000003</v>
      </c>
      <c r="O184" s="33">
        <f>IF(ISBLANK(Tableau1[[#This Row],[Date]]),"",$C$8)</f>
        <v>0</v>
      </c>
      <c r="P184" t="str">
        <f>Tableau1[[#This Row],[Latitude]]&amp;" "&amp;Tableau1[[#This Row],[Longitude]]</f>
        <v>49,0969 6,163</v>
      </c>
      <c r="Q1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5" spans="1:20" x14ac:dyDescent="0.35">
      <c r="A185" s="32" t="s">
        <v>214</v>
      </c>
      <c r="B185">
        <v>13280220</v>
      </c>
      <c r="C185">
        <v>882282</v>
      </c>
      <c r="D185">
        <v>1077567</v>
      </c>
      <c r="E185">
        <v>220377</v>
      </c>
      <c r="G185">
        <v>0</v>
      </c>
      <c r="H185">
        <v>0</v>
      </c>
      <c r="I185" t="s">
        <v>40</v>
      </c>
      <c r="K185">
        <v>0</v>
      </c>
      <c r="L185">
        <v>49.096899999999998</v>
      </c>
      <c r="M185">
        <v>6.1630000000000003</v>
      </c>
      <c r="O185" s="33">
        <f>IF(ISBLANK(Tableau1[[#This Row],[Date]]),"",$C$8)</f>
        <v>0</v>
      </c>
      <c r="P185" t="str">
        <f>Tableau1[[#This Row],[Latitude]]&amp;" "&amp;Tableau1[[#This Row],[Longitude]]</f>
        <v>49,0969 6,163</v>
      </c>
      <c r="Q1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6" spans="1:20" x14ac:dyDescent="0.35">
      <c r="A186" s="32" t="s">
        <v>215</v>
      </c>
      <c r="B186">
        <v>13280220</v>
      </c>
      <c r="C186">
        <v>882282</v>
      </c>
      <c r="D186">
        <v>1077567</v>
      </c>
      <c r="E186">
        <v>220377</v>
      </c>
      <c r="G186">
        <v>0</v>
      </c>
      <c r="H186">
        <v>0</v>
      </c>
      <c r="I186" t="s">
        <v>22</v>
      </c>
      <c r="K186">
        <v>0</v>
      </c>
      <c r="L186">
        <v>49.096899999999998</v>
      </c>
      <c r="M186">
        <v>6.1630099999999999</v>
      </c>
      <c r="O186" s="33">
        <f>IF(ISBLANK(Tableau1[[#This Row],[Date]]),"",$C$8)</f>
        <v>0</v>
      </c>
      <c r="P186" t="str">
        <f>Tableau1[[#This Row],[Latitude]]&amp;" "&amp;Tableau1[[#This Row],[Longitude]]</f>
        <v>49,0969 6,16301</v>
      </c>
      <c r="Q1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7" spans="1:20" x14ac:dyDescent="0.35">
      <c r="A187" s="32" t="s">
        <v>216</v>
      </c>
      <c r="B187">
        <v>13280220</v>
      </c>
      <c r="C187">
        <v>882282</v>
      </c>
      <c r="D187">
        <v>1077567</v>
      </c>
      <c r="E187">
        <v>220377</v>
      </c>
      <c r="G187">
        <v>0</v>
      </c>
      <c r="H187">
        <v>0</v>
      </c>
      <c r="I187" t="s">
        <v>22</v>
      </c>
      <c r="K187">
        <v>0</v>
      </c>
      <c r="L187">
        <v>49.096899999999998</v>
      </c>
      <c r="M187">
        <v>6.1630000000000003</v>
      </c>
      <c r="O187" s="33">
        <f>IF(ISBLANK(Tableau1[[#This Row],[Date]]),"",$C$8)</f>
        <v>0</v>
      </c>
      <c r="P187" t="str">
        <f>Tableau1[[#This Row],[Latitude]]&amp;" "&amp;Tableau1[[#This Row],[Longitude]]</f>
        <v>49,0969 6,163</v>
      </c>
      <c r="Q1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8" spans="1:20" x14ac:dyDescent="0.35">
      <c r="A188" s="32" t="s">
        <v>217</v>
      </c>
      <c r="B188">
        <v>13280220</v>
      </c>
      <c r="C188">
        <v>882282</v>
      </c>
      <c r="D188">
        <v>1077567</v>
      </c>
      <c r="E188">
        <v>220377</v>
      </c>
      <c r="G188">
        <v>0</v>
      </c>
      <c r="H188">
        <v>0</v>
      </c>
      <c r="I188" t="s">
        <v>22</v>
      </c>
      <c r="K188">
        <v>0</v>
      </c>
      <c r="L188">
        <v>49.096899999999998</v>
      </c>
      <c r="M188">
        <v>6.16303</v>
      </c>
      <c r="O188" s="33">
        <f>IF(ISBLANK(Tableau1[[#This Row],[Date]]),"",$C$8)</f>
        <v>0</v>
      </c>
      <c r="P188" t="str">
        <f>Tableau1[[#This Row],[Latitude]]&amp;" "&amp;Tableau1[[#This Row],[Longitude]]</f>
        <v>49,0969 6,16303</v>
      </c>
      <c r="Q1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" spans="1:20" x14ac:dyDescent="0.35">
      <c r="A189" s="32" t="s">
        <v>218</v>
      </c>
      <c r="B189">
        <v>13280220</v>
      </c>
      <c r="C189">
        <v>882282</v>
      </c>
      <c r="D189">
        <v>1077567</v>
      </c>
      <c r="E189">
        <v>220377</v>
      </c>
      <c r="G189">
        <v>0</v>
      </c>
      <c r="H189">
        <v>0</v>
      </c>
      <c r="I189" t="s">
        <v>22</v>
      </c>
      <c r="K189">
        <v>0</v>
      </c>
      <c r="L189">
        <v>49.096899999999998</v>
      </c>
      <c r="M189">
        <v>6.1630000000000003</v>
      </c>
      <c r="O189" s="33">
        <f>IF(ISBLANK(Tableau1[[#This Row],[Date]]),"",$C$8)</f>
        <v>0</v>
      </c>
      <c r="P189" t="str">
        <f>Tableau1[[#This Row],[Latitude]]&amp;" "&amp;Tableau1[[#This Row],[Longitude]]</f>
        <v>49,0969 6,163</v>
      </c>
      <c r="Q1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" spans="1:20" x14ac:dyDescent="0.35">
      <c r="A190" s="32" t="s">
        <v>219</v>
      </c>
      <c r="B190">
        <v>13280220</v>
      </c>
      <c r="C190">
        <v>882282</v>
      </c>
      <c r="D190">
        <v>1077567</v>
      </c>
      <c r="E190">
        <v>220377</v>
      </c>
      <c r="G190">
        <v>0</v>
      </c>
      <c r="H190">
        <v>0</v>
      </c>
      <c r="I190" t="s">
        <v>22</v>
      </c>
      <c r="K190">
        <v>0</v>
      </c>
      <c r="L190">
        <v>49.096899999999998</v>
      </c>
      <c r="M190">
        <v>6.1630000000000003</v>
      </c>
      <c r="O190" s="33">
        <f>IF(ISBLANK(Tableau1[[#This Row],[Date]]),"",$C$8)</f>
        <v>0</v>
      </c>
      <c r="P190" t="str">
        <f>Tableau1[[#This Row],[Latitude]]&amp;" "&amp;Tableau1[[#This Row],[Longitude]]</f>
        <v>49,0969 6,163</v>
      </c>
      <c r="Q1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" spans="1:20" x14ac:dyDescent="0.35">
      <c r="A191" s="32" t="s">
        <v>220</v>
      </c>
      <c r="B191">
        <v>13280220</v>
      </c>
      <c r="C191">
        <v>882282</v>
      </c>
      <c r="D191">
        <v>1077567</v>
      </c>
      <c r="E191">
        <v>220377</v>
      </c>
      <c r="G191">
        <v>0</v>
      </c>
      <c r="H191">
        <v>0</v>
      </c>
      <c r="I191" t="s">
        <v>22</v>
      </c>
      <c r="K191">
        <v>0</v>
      </c>
      <c r="L191">
        <v>49.096899999999998</v>
      </c>
      <c r="M191">
        <v>6.1630099999999999</v>
      </c>
      <c r="O191" s="33">
        <f>IF(ISBLANK(Tableau1[[#This Row],[Date]]),"",$C$8)</f>
        <v>0</v>
      </c>
      <c r="P191" t="str">
        <f>Tableau1[[#This Row],[Latitude]]&amp;" "&amp;Tableau1[[#This Row],[Longitude]]</f>
        <v>49,0969 6,16301</v>
      </c>
      <c r="Q1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" spans="1:20" x14ac:dyDescent="0.35">
      <c r="A192" s="32" t="s">
        <v>221</v>
      </c>
      <c r="B192">
        <v>13280220</v>
      </c>
      <c r="C192">
        <v>882282</v>
      </c>
      <c r="D192">
        <v>1077567</v>
      </c>
      <c r="E192">
        <v>220377</v>
      </c>
      <c r="G192">
        <v>0</v>
      </c>
      <c r="H192">
        <v>0</v>
      </c>
      <c r="I192" t="s">
        <v>22</v>
      </c>
      <c r="K192">
        <v>9</v>
      </c>
      <c r="L192">
        <v>49.0914</v>
      </c>
      <c r="M192">
        <v>6.1773300000000004</v>
      </c>
      <c r="O192" s="33">
        <f>IF(ISBLANK(Tableau1[[#This Row],[Date]]),"",$C$8)</f>
        <v>0</v>
      </c>
      <c r="P192" t="str">
        <f>Tableau1[[#This Row],[Latitude]]&amp;" "&amp;Tableau1[[#This Row],[Longitude]]</f>
        <v>49,0914 6,17733</v>
      </c>
      <c r="Q1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" spans="1:20" x14ac:dyDescent="0.35">
      <c r="A193" s="32" t="s">
        <v>222</v>
      </c>
      <c r="B193">
        <v>13280220</v>
      </c>
      <c r="C193">
        <v>882282</v>
      </c>
      <c r="D193">
        <v>1077567</v>
      </c>
      <c r="E193">
        <v>220377</v>
      </c>
      <c r="G193">
        <v>0</v>
      </c>
      <c r="H193">
        <v>0</v>
      </c>
      <c r="I193" t="s">
        <v>22</v>
      </c>
      <c r="J193" t="s">
        <v>25</v>
      </c>
      <c r="K193">
        <v>97</v>
      </c>
      <c r="L193">
        <v>49.072699999999998</v>
      </c>
      <c r="M193">
        <v>6.2280100000000003</v>
      </c>
      <c r="O193" s="33">
        <f>IF(ISBLANK(Tableau1[[#This Row],[Date]]),"",$C$8)</f>
        <v>0</v>
      </c>
      <c r="P193" t="str">
        <f>Tableau1[[#This Row],[Latitude]]&amp;" "&amp;Tableau1[[#This Row],[Longitude]]</f>
        <v>49,0727 6,22801</v>
      </c>
      <c r="Q1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" spans="1:20" x14ac:dyDescent="0.35">
      <c r="A194" s="32" t="s">
        <v>223</v>
      </c>
      <c r="B194">
        <v>13280220</v>
      </c>
      <c r="C194">
        <v>882282</v>
      </c>
      <c r="D194">
        <v>1077567</v>
      </c>
      <c r="E194">
        <v>220377</v>
      </c>
      <c r="G194">
        <v>0</v>
      </c>
      <c r="H194">
        <v>0</v>
      </c>
      <c r="I194" t="s">
        <v>22</v>
      </c>
      <c r="J194" t="s">
        <v>38</v>
      </c>
      <c r="K194">
        <v>93</v>
      </c>
      <c r="L194">
        <v>49.057000000000002</v>
      </c>
      <c r="M194">
        <v>6.3265500000000001</v>
      </c>
      <c r="O194" s="33">
        <f>IF(ISBLANK(Tableau1[[#This Row],[Date]]),"",$C$8)</f>
        <v>0</v>
      </c>
      <c r="P194" t="str">
        <f>Tableau1[[#This Row],[Latitude]]&amp;" "&amp;Tableau1[[#This Row],[Longitude]]</f>
        <v>49,057 6,32655</v>
      </c>
      <c r="Q1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" spans="1:20" x14ac:dyDescent="0.35">
      <c r="A195" s="32" t="s">
        <v>224</v>
      </c>
      <c r="B195">
        <v>13280220</v>
      </c>
      <c r="C195">
        <v>882282</v>
      </c>
      <c r="D195">
        <v>1077567</v>
      </c>
      <c r="E195">
        <v>220377</v>
      </c>
      <c r="G195">
        <v>0</v>
      </c>
      <c r="H195">
        <v>0</v>
      </c>
      <c r="I195" t="s">
        <v>22</v>
      </c>
      <c r="J195" t="s">
        <v>38</v>
      </c>
      <c r="K195">
        <v>94</v>
      </c>
      <c r="L195">
        <v>49.0122</v>
      </c>
      <c r="M195">
        <v>6.4014800000000003</v>
      </c>
      <c r="O195" s="33">
        <f>IF(ISBLANK(Tableau1[[#This Row],[Date]]),"",$C$8)</f>
        <v>0</v>
      </c>
      <c r="P195" t="str">
        <f>Tableau1[[#This Row],[Latitude]]&amp;" "&amp;Tableau1[[#This Row],[Longitude]]</f>
        <v>49,0122 6,40148</v>
      </c>
      <c r="Q1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" spans="1:20" x14ac:dyDescent="0.35">
      <c r="A196" s="32" t="s">
        <v>225</v>
      </c>
      <c r="B196">
        <v>13280220</v>
      </c>
      <c r="C196">
        <v>882282</v>
      </c>
      <c r="D196">
        <v>1077567</v>
      </c>
      <c r="E196">
        <v>220377</v>
      </c>
      <c r="G196">
        <v>0</v>
      </c>
      <c r="H196">
        <v>0</v>
      </c>
      <c r="I196" t="s">
        <v>226</v>
      </c>
      <c r="J196" t="s">
        <v>23</v>
      </c>
      <c r="K196">
        <v>96</v>
      </c>
      <c r="L196">
        <v>49.011600000000001</v>
      </c>
      <c r="M196">
        <v>6.4975800000000001</v>
      </c>
      <c r="O196" s="33">
        <f>IF(ISBLANK(Tableau1[[#This Row],[Date]]),"",$C$8)</f>
        <v>0</v>
      </c>
      <c r="P196" t="str">
        <f>Tableau1[[#This Row],[Latitude]]&amp;" "&amp;Tableau1[[#This Row],[Longitude]]</f>
        <v>49,0116 6,49758</v>
      </c>
      <c r="Q1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7" spans="1:20" x14ac:dyDescent="0.35">
      <c r="A197" s="32" t="s">
        <v>227</v>
      </c>
      <c r="B197">
        <v>13280220</v>
      </c>
      <c r="C197">
        <v>882282</v>
      </c>
      <c r="D197">
        <v>1077567</v>
      </c>
      <c r="E197">
        <v>220377</v>
      </c>
      <c r="G197">
        <v>0</v>
      </c>
      <c r="H197">
        <v>0</v>
      </c>
      <c r="I197" t="s">
        <v>226</v>
      </c>
      <c r="J197" t="s">
        <v>25</v>
      </c>
      <c r="K197">
        <v>93</v>
      </c>
      <c r="L197">
        <v>49.043399999999998</v>
      </c>
      <c r="M197">
        <v>6.5936300000000001</v>
      </c>
      <c r="O197" s="33">
        <f>IF(ISBLANK(Tableau1[[#This Row],[Date]]),"",$C$8)</f>
        <v>0</v>
      </c>
      <c r="P197" t="str">
        <f>Tableau1[[#This Row],[Latitude]]&amp;" "&amp;Tableau1[[#This Row],[Longitude]]</f>
        <v>49,0434 6,59363</v>
      </c>
      <c r="Q1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8" spans="1:20" x14ac:dyDescent="0.35">
      <c r="A198" s="32" t="s">
        <v>228</v>
      </c>
      <c r="B198">
        <v>13280220</v>
      </c>
      <c r="C198">
        <v>882282</v>
      </c>
      <c r="D198">
        <v>1077567</v>
      </c>
      <c r="E198">
        <v>220377</v>
      </c>
      <c r="G198">
        <v>0</v>
      </c>
      <c r="H198">
        <v>0</v>
      </c>
      <c r="I198" t="s">
        <v>226</v>
      </c>
      <c r="J198" t="s">
        <v>23</v>
      </c>
      <c r="K198">
        <v>96</v>
      </c>
      <c r="L198">
        <v>49.058199999999999</v>
      </c>
      <c r="M198">
        <v>6.6946099999999999</v>
      </c>
      <c r="O198" s="33">
        <f>IF(ISBLANK(Tableau1[[#This Row],[Date]]),"",$C$8)</f>
        <v>0</v>
      </c>
      <c r="P198" t="str">
        <f>Tableau1[[#This Row],[Latitude]]&amp;" "&amp;Tableau1[[#This Row],[Longitude]]</f>
        <v>49,0582 6,69461</v>
      </c>
      <c r="Q1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9" spans="1:20" x14ac:dyDescent="0.35">
      <c r="A199" s="32" t="s">
        <v>229</v>
      </c>
      <c r="B199">
        <v>13280220</v>
      </c>
      <c r="C199">
        <v>882282</v>
      </c>
      <c r="D199">
        <v>1077567</v>
      </c>
      <c r="E199">
        <v>220377</v>
      </c>
      <c r="G199">
        <v>0</v>
      </c>
      <c r="H199">
        <v>0</v>
      </c>
      <c r="I199" t="s">
        <v>226</v>
      </c>
      <c r="J199" t="s">
        <v>23</v>
      </c>
      <c r="K199">
        <v>96</v>
      </c>
      <c r="L199">
        <v>49.112200000000001</v>
      </c>
      <c r="M199">
        <v>6.7554499999999997</v>
      </c>
      <c r="O199" s="33">
        <f>IF(ISBLANK(Tableau1[[#This Row],[Date]]),"",$C$8)</f>
        <v>0</v>
      </c>
      <c r="P199" t="str">
        <f>Tableau1[[#This Row],[Latitude]]&amp;" "&amp;Tableau1[[#This Row],[Longitude]]</f>
        <v>49,1122 6,75545</v>
      </c>
      <c r="Q1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0" spans="1:20" x14ac:dyDescent="0.35">
      <c r="A200" s="32" t="s">
        <v>230</v>
      </c>
      <c r="B200">
        <v>13280220</v>
      </c>
      <c r="C200">
        <v>882282</v>
      </c>
      <c r="D200">
        <v>1077567</v>
      </c>
      <c r="E200">
        <v>220377</v>
      </c>
      <c r="G200">
        <v>0</v>
      </c>
      <c r="H200">
        <v>0</v>
      </c>
      <c r="I200" t="s">
        <v>231</v>
      </c>
      <c r="J200" t="s">
        <v>23</v>
      </c>
      <c r="K200">
        <v>89</v>
      </c>
      <c r="L200">
        <v>49.139699999999998</v>
      </c>
      <c r="M200">
        <v>6.8385600000000002</v>
      </c>
      <c r="O200" s="33">
        <f>IF(ISBLANK(Tableau1[[#This Row],[Date]]),"",$C$8)</f>
        <v>0</v>
      </c>
      <c r="P200" t="str">
        <f>Tableau1[[#This Row],[Latitude]]&amp;" "&amp;Tableau1[[#This Row],[Longitude]]</f>
        <v>49,1397 6,83856</v>
      </c>
      <c r="Q2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" spans="1:20" x14ac:dyDescent="0.35">
      <c r="A201" s="32" t="s">
        <v>232</v>
      </c>
      <c r="B201">
        <v>13280220</v>
      </c>
      <c r="C201">
        <v>882282</v>
      </c>
      <c r="D201">
        <v>1077567</v>
      </c>
      <c r="E201">
        <v>220377</v>
      </c>
      <c r="G201">
        <v>0</v>
      </c>
      <c r="H201">
        <v>0</v>
      </c>
      <c r="I201" t="s">
        <v>231</v>
      </c>
      <c r="J201" t="s">
        <v>23</v>
      </c>
      <c r="K201">
        <v>93</v>
      </c>
      <c r="L201">
        <v>49.189900000000002</v>
      </c>
      <c r="M201">
        <v>6.9018100000000002</v>
      </c>
      <c r="O201" s="33">
        <f>IF(ISBLANK(Tableau1[[#This Row],[Date]]),"",$C$8)</f>
        <v>0</v>
      </c>
      <c r="P201" t="str">
        <f>Tableau1[[#This Row],[Latitude]]&amp;" "&amp;Tableau1[[#This Row],[Longitude]]</f>
        <v>49,1899 6,90181</v>
      </c>
      <c r="Q2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2" spans="1:20" x14ac:dyDescent="0.35">
      <c r="A202" s="32" t="s">
        <v>233</v>
      </c>
      <c r="B202">
        <v>13280220</v>
      </c>
      <c r="C202">
        <v>882282</v>
      </c>
      <c r="D202">
        <v>1077567</v>
      </c>
      <c r="E202">
        <v>220377</v>
      </c>
      <c r="G202">
        <v>0</v>
      </c>
      <c r="H202">
        <v>0</v>
      </c>
      <c r="I202" t="s">
        <v>231</v>
      </c>
      <c r="K202">
        <v>7</v>
      </c>
      <c r="L202">
        <v>49.199199999999998</v>
      </c>
      <c r="M202">
        <v>6.9206000000000003</v>
      </c>
      <c r="O202" s="33">
        <f>IF(ISBLANK(Tableau1[[#This Row],[Date]]),"",$C$8)</f>
        <v>0</v>
      </c>
      <c r="P202" t="str">
        <f>Tableau1[[#This Row],[Latitude]]&amp;" "&amp;Tableau1[[#This Row],[Longitude]]</f>
        <v>49,1992 6,9206</v>
      </c>
      <c r="Q2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3" spans="1:20" x14ac:dyDescent="0.35">
      <c r="A203" s="32" t="s">
        <v>234</v>
      </c>
      <c r="B203">
        <v>13280220</v>
      </c>
      <c r="C203">
        <v>882282</v>
      </c>
      <c r="D203">
        <v>1077567</v>
      </c>
      <c r="E203">
        <v>220377</v>
      </c>
      <c r="G203">
        <v>0</v>
      </c>
      <c r="H203">
        <v>0</v>
      </c>
      <c r="I203" t="s">
        <v>235</v>
      </c>
      <c r="J203" t="s">
        <v>28</v>
      </c>
      <c r="K203">
        <v>95</v>
      </c>
      <c r="L203">
        <v>49.232399999999998</v>
      </c>
      <c r="M203">
        <v>6.9616800000000003</v>
      </c>
      <c r="O203" s="33">
        <f>IF(ISBLANK(Tableau1[[#This Row],[Date]]),"",$C$8)</f>
        <v>0</v>
      </c>
      <c r="P203" t="str">
        <f>Tableau1[[#This Row],[Latitude]]&amp;" "&amp;Tableau1[[#This Row],[Longitude]]</f>
        <v>49,2324 6,96168</v>
      </c>
      <c r="Q2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4" spans="1:20" x14ac:dyDescent="0.35">
      <c r="A204" s="32" t="s">
        <v>236</v>
      </c>
      <c r="B204">
        <v>13280220</v>
      </c>
      <c r="C204">
        <v>882282</v>
      </c>
      <c r="D204">
        <v>1077567</v>
      </c>
      <c r="E204">
        <v>220377</v>
      </c>
      <c r="G204">
        <v>0</v>
      </c>
      <c r="H204">
        <v>0</v>
      </c>
      <c r="I204" t="s">
        <v>235</v>
      </c>
      <c r="J204" t="s">
        <v>23</v>
      </c>
      <c r="K204">
        <v>21</v>
      </c>
      <c r="L204">
        <v>49.242899999999999</v>
      </c>
      <c r="M204">
        <v>6.9991000000000003</v>
      </c>
      <c r="O204" s="33">
        <f>IF(ISBLANK(Tableau1[[#This Row],[Date]]),"",$C$8)</f>
        <v>0</v>
      </c>
      <c r="P204" t="str">
        <f>Tableau1[[#This Row],[Latitude]]&amp;" "&amp;Tableau1[[#This Row],[Longitude]]</f>
        <v>49,2429 6,9991</v>
      </c>
      <c r="Q2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5" spans="1:20" x14ac:dyDescent="0.35">
      <c r="A205" s="32" t="s">
        <v>237</v>
      </c>
      <c r="B205">
        <v>13280220</v>
      </c>
      <c r="C205">
        <v>882282</v>
      </c>
      <c r="D205">
        <v>1077567</v>
      </c>
      <c r="E205">
        <v>220377</v>
      </c>
      <c r="G205">
        <v>0</v>
      </c>
      <c r="H205">
        <v>0</v>
      </c>
      <c r="I205" t="s">
        <v>235</v>
      </c>
      <c r="J205" t="s">
        <v>139</v>
      </c>
      <c r="K205">
        <v>12</v>
      </c>
      <c r="L205">
        <v>49.243200000000002</v>
      </c>
      <c r="M205">
        <v>6.99953</v>
      </c>
      <c r="O205" s="33">
        <f>IF(ISBLANK(Tableau1[[#This Row],[Date]]),"",$C$8)</f>
        <v>0</v>
      </c>
      <c r="P205" t="str">
        <f>Tableau1[[#This Row],[Latitude]]&amp;" "&amp;Tableau1[[#This Row],[Longitude]]</f>
        <v>49,2432 6,99953</v>
      </c>
      <c r="Q2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6" spans="1:20" x14ac:dyDescent="0.35">
      <c r="A206" s="32" t="s">
        <v>238</v>
      </c>
      <c r="B206">
        <v>13280220</v>
      </c>
      <c r="C206">
        <v>882282</v>
      </c>
      <c r="D206">
        <v>1077567</v>
      </c>
      <c r="E206">
        <v>220377</v>
      </c>
      <c r="G206">
        <v>0</v>
      </c>
      <c r="H206">
        <v>0</v>
      </c>
      <c r="I206" t="s">
        <v>239</v>
      </c>
      <c r="K206">
        <v>0</v>
      </c>
      <c r="L206">
        <v>49.2438</v>
      </c>
      <c r="M206">
        <v>7.0002300000000002</v>
      </c>
      <c r="O206" s="33">
        <f>IF(ISBLANK(Tableau1[[#This Row],[Date]]),"",$C$8)</f>
        <v>0</v>
      </c>
      <c r="P206" t="str">
        <f>Tableau1[[#This Row],[Latitude]]&amp;" "&amp;Tableau1[[#This Row],[Longitude]]</f>
        <v>49,2438 7,00023</v>
      </c>
      <c r="Q2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" spans="1:20" x14ac:dyDescent="0.35">
      <c r="A207" s="32" t="s">
        <v>240</v>
      </c>
      <c r="B207">
        <v>13280220</v>
      </c>
      <c r="C207">
        <v>882282</v>
      </c>
      <c r="D207">
        <v>1077567</v>
      </c>
      <c r="E207">
        <v>220377</v>
      </c>
      <c r="G207">
        <v>0</v>
      </c>
      <c r="H207">
        <v>0</v>
      </c>
      <c r="I207" t="s">
        <v>241</v>
      </c>
      <c r="K207">
        <v>0</v>
      </c>
      <c r="L207">
        <v>49.2438</v>
      </c>
      <c r="M207">
        <v>7.00021</v>
      </c>
      <c r="O207" s="33">
        <f>IF(ISBLANK(Tableau1[[#This Row],[Date]]),"",$C$8)</f>
        <v>0</v>
      </c>
      <c r="P207" t="str">
        <f>Tableau1[[#This Row],[Latitude]]&amp;" "&amp;Tableau1[[#This Row],[Longitude]]</f>
        <v>49,2438 7,00021</v>
      </c>
      <c r="Q2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" spans="1:20" x14ac:dyDescent="0.35">
      <c r="A208" s="32" t="s">
        <v>242</v>
      </c>
      <c r="B208">
        <v>13280220</v>
      </c>
      <c r="C208">
        <v>882282</v>
      </c>
      <c r="D208">
        <v>1077567</v>
      </c>
      <c r="E208">
        <v>220377</v>
      </c>
      <c r="G208">
        <v>0</v>
      </c>
      <c r="H208">
        <v>0</v>
      </c>
      <c r="I208" t="s">
        <v>243</v>
      </c>
      <c r="O208" s="33">
        <f>IF(ISBLANK(Tableau1[[#This Row],[Date]]),"",$C$8)</f>
        <v>0</v>
      </c>
      <c r="P208" t="str">
        <f>Tableau1[[#This Row],[Latitude]]&amp;" "&amp;Tableau1[[#This Row],[Longitude]]</f>
        <v xml:space="preserve"> </v>
      </c>
      <c r="Q2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" spans="1:20" x14ac:dyDescent="0.35">
      <c r="A209" s="32" t="s">
        <v>244</v>
      </c>
      <c r="I209" t="s">
        <v>239</v>
      </c>
      <c r="K209">
        <v>0</v>
      </c>
      <c r="L209">
        <v>49.2438</v>
      </c>
      <c r="M209">
        <v>7.0002300000000002</v>
      </c>
      <c r="O209" s="33">
        <f>IF(ISBLANK(Tableau1[[#This Row],[Date]]),"",$C$8)</f>
        <v>0</v>
      </c>
      <c r="P209" t="str">
        <f>Tableau1[[#This Row],[Latitude]]&amp;" "&amp;Tableau1[[#This Row],[Longitude]]</f>
        <v>49,2438 7,00023</v>
      </c>
      <c r="Q2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" spans="1:20" x14ac:dyDescent="0.35">
      <c r="A210" s="32" t="s">
        <v>244</v>
      </c>
      <c r="I210" t="s">
        <v>241</v>
      </c>
      <c r="K210">
        <v>0</v>
      </c>
      <c r="L210">
        <v>49.2438</v>
      </c>
      <c r="M210">
        <v>7.0002300000000002</v>
      </c>
      <c r="O210" s="33">
        <f>IF(ISBLANK(Tableau1[[#This Row],[Date]]),"",$C$8)</f>
        <v>0</v>
      </c>
      <c r="P210" t="str">
        <f>Tableau1[[#This Row],[Latitude]]&amp;" "&amp;Tableau1[[#This Row],[Longitude]]</f>
        <v>49,2438 7,00023</v>
      </c>
      <c r="Q2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1" spans="1:20" x14ac:dyDescent="0.35">
      <c r="A211" s="32" t="s">
        <v>245</v>
      </c>
      <c r="B211">
        <v>13280220</v>
      </c>
      <c r="C211">
        <v>882282</v>
      </c>
      <c r="D211">
        <v>1077563</v>
      </c>
      <c r="E211">
        <v>220376</v>
      </c>
      <c r="F211" t="s">
        <v>68</v>
      </c>
      <c r="G211">
        <v>0</v>
      </c>
      <c r="H211">
        <v>0</v>
      </c>
      <c r="I211" t="s">
        <v>239</v>
      </c>
      <c r="K211">
        <v>0</v>
      </c>
      <c r="L211">
        <v>49.2438</v>
      </c>
      <c r="M211">
        <v>7.0002599999999999</v>
      </c>
      <c r="O211" s="33">
        <f>IF(ISBLANK(Tableau1[[#This Row],[Date]]),"",$C$8)</f>
        <v>0</v>
      </c>
      <c r="P211" t="str">
        <f>Tableau1[[#This Row],[Latitude]]&amp;" "&amp;Tableau1[[#This Row],[Longitude]]</f>
        <v>49,2438 7,00026</v>
      </c>
      <c r="Q21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12" spans="1:20" x14ac:dyDescent="0.35">
      <c r="A212" s="32" t="s">
        <v>246</v>
      </c>
      <c r="B212">
        <v>13280210</v>
      </c>
      <c r="C212">
        <v>882282</v>
      </c>
      <c r="D212">
        <v>1077560</v>
      </c>
      <c r="E212">
        <v>220372</v>
      </c>
      <c r="F212" t="s">
        <v>68</v>
      </c>
      <c r="G212">
        <v>0</v>
      </c>
      <c r="H212">
        <v>0</v>
      </c>
      <c r="I212" t="s">
        <v>241</v>
      </c>
      <c r="K212">
        <v>4</v>
      </c>
      <c r="L212">
        <v>49.2425</v>
      </c>
      <c r="M212">
        <v>6.9974999999999996</v>
      </c>
      <c r="O212" s="33">
        <f>IF(ISBLANK(Tableau1[[#This Row],[Date]]),"",$C$8)</f>
        <v>0</v>
      </c>
      <c r="P212" t="str">
        <f>Tableau1[[#This Row],[Latitude]]&amp;" "&amp;Tableau1[[#This Row],[Longitude]]</f>
        <v>49,2425 6,9975</v>
      </c>
      <c r="Q21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3" spans="1:20" x14ac:dyDescent="0.35">
      <c r="A213" s="32" t="s">
        <v>247</v>
      </c>
      <c r="B213">
        <v>13280200</v>
      </c>
      <c r="C213">
        <v>882282</v>
      </c>
      <c r="D213">
        <v>1077560</v>
      </c>
      <c r="E213">
        <v>220368</v>
      </c>
      <c r="F213" t="s">
        <v>68</v>
      </c>
      <c r="G213">
        <v>0</v>
      </c>
      <c r="H213">
        <v>0</v>
      </c>
      <c r="I213" t="s">
        <v>239</v>
      </c>
      <c r="J213" t="s">
        <v>28</v>
      </c>
      <c r="K213">
        <v>25</v>
      </c>
      <c r="L213">
        <v>49.253599999999999</v>
      </c>
      <c r="M213">
        <v>7.0013800000000002</v>
      </c>
      <c r="O213" s="33">
        <f>IF(ISBLANK(Tableau1[[#This Row],[Date]]),"",$C$8)</f>
        <v>0</v>
      </c>
      <c r="P213" t="str">
        <f>Tableau1[[#This Row],[Latitude]]&amp;" "&amp;Tableau1[[#This Row],[Longitude]]</f>
        <v>49,2536 7,00138</v>
      </c>
      <c r="Q21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4" spans="1:20" x14ac:dyDescent="0.35">
      <c r="A214" s="32" t="s">
        <v>248</v>
      </c>
      <c r="B214">
        <v>13280190</v>
      </c>
      <c r="C214">
        <v>882282</v>
      </c>
      <c r="D214">
        <v>1077559</v>
      </c>
      <c r="E214">
        <v>220364</v>
      </c>
      <c r="F214" t="s">
        <v>68</v>
      </c>
      <c r="G214">
        <v>0</v>
      </c>
      <c r="H214">
        <v>0</v>
      </c>
      <c r="I214" t="s">
        <v>239</v>
      </c>
      <c r="K214">
        <v>0</v>
      </c>
      <c r="L214">
        <v>49.264400000000002</v>
      </c>
      <c r="M214">
        <v>7.0030599999999996</v>
      </c>
      <c r="O214" s="33">
        <f>IF(ISBLANK(Tableau1[[#This Row],[Date]]),"",$C$8)</f>
        <v>0</v>
      </c>
      <c r="P214" t="str">
        <f>Tableau1[[#This Row],[Latitude]]&amp;" "&amp;Tableau1[[#This Row],[Longitude]]</f>
        <v>49,2644 7,00306</v>
      </c>
      <c r="Q21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5" spans="1:20" x14ac:dyDescent="0.35">
      <c r="A215" s="32" t="s">
        <v>249</v>
      </c>
      <c r="B215">
        <v>13280190</v>
      </c>
      <c r="C215">
        <v>882282</v>
      </c>
      <c r="D215">
        <v>1077557</v>
      </c>
      <c r="E215">
        <v>220361</v>
      </c>
      <c r="F215" t="s">
        <v>68</v>
      </c>
      <c r="G215">
        <v>0</v>
      </c>
      <c r="H215">
        <v>0</v>
      </c>
      <c r="I215" t="s">
        <v>239</v>
      </c>
      <c r="K215">
        <v>0</v>
      </c>
      <c r="L215">
        <v>49.262500000000003</v>
      </c>
      <c r="M215">
        <v>7.0015299999999998</v>
      </c>
      <c r="O215" s="33">
        <f>IF(ISBLANK(Tableau1[[#This Row],[Date]]),"",$C$8)</f>
        <v>0</v>
      </c>
      <c r="P215" t="str">
        <f>Tableau1[[#This Row],[Latitude]]&amp;" "&amp;Tableau1[[#This Row],[Longitude]]</f>
        <v>49,2625 7,00153</v>
      </c>
      <c r="Q21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6" spans="1:20" x14ac:dyDescent="0.35">
      <c r="A216" s="32" t="s">
        <v>250</v>
      </c>
      <c r="B216">
        <v>13280180</v>
      </c>
      <c r="C216">
        <v>882282</v>
      </c>
      <c r="D216">
        <v>1077557</v>
      </c>
      <c r="E216">
        <v>220356</v>
      </c>
      <c r="F216" t="s">
        <v>68</v>
      </c>
      <c r="G216">
        <v>0</v>
      </c>
      <c r="H216">
        <v>0</v>
      </c>
      <c r="I216" t="s">
        <v>239</v>
      </c>
      <c r="K216">
        <v>9</v>
      </c>
      <c r="L216">
        <v>49.2622</v>
      </c>
      <c r="M216">
        <v>7.0013800000000002</v>
      </c>
      <c r="O216" s="33">
        <f>IF(ISBLANK(Tableau1[[#This Row],[Date]]),"",$C$8)</f>
        <v>0</v>
      </c>
      <c r="P216" t="str">
        <f>Tableau1[[#This Row],[Latitude]]&amp;" "&amp;Tableau1[[#This Row],[Longitude]]</f>
        <v>49,2622 7,00138</v>
      </c>
      <c r="Q21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" spans="1:20" x14ac:dyDescent="0.35">
      <c r="A217" s="32" t="s">
        <v>251</v>
      </c>
      <c r="B217">
        <v>13280160</v>
      </c>
      <c r="C217">
        <v>882282</v>
      </c>
      <c r="D217">
        <v>1077557</v>
      </c>
      <c r="E217">
        <v>220350</v>
      </c>
      <c r="F217" t="s">
        <v>68</v>
      </c>
      <c r="G217">
        <v>0</v>
      </c>
      <c r="H217">
        <v>0</v>
      </c>
      <c r="I217" t="s">
        <v>239</v>
      </c>
      <c r="J217" t="s">
        <v>58</v>
      </c>
      <c r="K217">
        <v>33</v>
      </c>
      <c r="L217">
        <v>49.247700000000002</v>
      </c>
      <c r="M217">
        <v>7.0008600000000003</v>
      </c>
      <c r="O217" s="33">
        <f>IF(ISBLANK(Tableau1[[#This Row],[Date]]),"",$C$8)</f>
        <v>0</v>
      </c>
      <c r="P217" t="str">
        <f>Tableau1[[#This Row],[Latitude]]&amp;" "&amp;Tableau1[[#This Row],[Longitude]]</f>
        <v>49,2477 7,00086</v>
      </c>
      <c r="Q21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8" spans="1:20" x14ac:dyDescent="0.35">
      <c r="A218" s="32" t="s">
        <v>252</v>
      </c>
      <c r="B218">
        <v>13280130</v>
      </c>
      <c r="C218">
        <v>882282</v>
      </c>
      <c r="D218">
        <v>1077556</v>
      </c>
      <c r="E218">
        <v>220345</v>
      </c>
      <c r="F218" t="s">
        <v>68</v>
      </c>
      <c r="G218">
        <v>0</v>
      </c>
      <c r="H218">
        <v>0</v>
      </c>
      <c r="I218" t="s">
        <v>239</v>
      </c>
      <c r="J218" t="s">
        <v>139</v>
      </c>
      <c r="K218">
        <v>44</v>
      </c>
      <c r="L218">
        <v>49.239100000000001</v>
      </c>
      <c r="M218">
        <v>6.9635300000000004</v>
      </c>
      <c r="O218" s="33">
        <f>IF(ISBLANK(Tableau1[[#This Row],[Date]]),"",$C$8)</f>
        <v>0</v>
      </c>
      <c r="P218" t="str">
        <f>Tableau1[[#This Row],[Latitude]]&amp;" "&amp;Tableau1[[#This Row],[Longitude]]</f>
        <v>49,2391 6,96353</v>
      </c>
      <c r="Q21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19" spans="1:20" x14ac:dyDescent="0.35">
      <c r="A219" s="32" t="s">
        <v>253</v>
      </c>
      <c r="B219">
        <v>13280090</v>
      </c>
      <c r="C219">
        <v>882281</v>
      </c>
      <c r="D219">
        <v>1077549</v>
      </c>
      <c r="E219">
        <v>220339</v>
      </c>
      <c r="F219" t="s">
        <v>21</v>
      </c>
      <c r="G219">
        <v>0</v>
      </c>
      <c r="H219">
        <v>0</v>
      </c>
      <c r="I219" t="s">
        <v>241</v>
      </c>
      <c r="J219" t="s">
        <v>139</v>
      </c>
      <c r="K219">
        <v>18</v>
      </c>
      <c r="L219">
        <v>49.1905</v>
      </c>
      <c r="M219">
        <v>6.9032999999999998</v>
      </c>
      <c r="O219" s="33">
        <f>IF(ISBLANK(Tableau1[[#This Row],[Date]]),"",$C$8)</f>
        <v>0</v>
      </c>
      <c r="P219" t="str">
        <f>Tableau1[[#This Row],[Latitude]]&amp;" "&amp;Tableau1[[#This Row],[Longitude]]</f>
        <v>49,1905 6,9033</v>
      </c>
      <c r="Q2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0" spans="1:20" x14ac:dyDescent="0.35">
      <c r="A220" s="32" t="s">
        <v>254</v>
      </c>
      <c r="B220">
        <v>13280080</v>
      </c>
      <c r="C220">
        <v>882281</v>
      </c>
      <c r="D220">
        <v>1077544</v>
      </c>
      <c r="E220">
        <v>220336</v>
      </c>
      <c r="F220" t="s">
        <v>21</v>
      </c>
      <c r="G220">
        <v>0</v>
      </c>
      <c r="H220">
        <v>0</v>
      </c>
      <c r="I220" t="s">
        <v>241</v>
      </c>
      <c r="K220">
        <v>0</v>
      </c>
      <c r="L220">
        <v>49.189500000000002</v>
      </c>
      <c r="M220">
        <v>6.9011500000000003</v>
      </c>
      <c r="O220" s="33">
        <f>IF(ISBLANK(Tableau1[[#This Row],[Date]]),"",$C$8)</f>
        <v>0</v>
      </c>
      <c r="P220" t="str">
        <f>Tableau1[[#This Row],[Latitude]]&amp;" "&amp;Tableau1[[#This Row],[Longitude]]</f>
        <v>49,1895 6,90115</v>
      </c>
      <c r="Q2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1" spans="1:20" x14ac:dyDescent="0.35">
      <c r="A221" s="32" t="s">
        <v>255</v>
      </c>
      <c r="B221">
        <v>13280070</v>
      </c>
      <c r="C221">
        <v>882281</v>
      </c>
      <c r="D221">
        <v>1077539</v>
      </c>
      <c r="E221">
        <v>220327</v>
      </c>
      <c r="F221" t="s">
        <v>21</v>
      </c>
      <c r="G221">
        <v>0</v>
      </c>
      <c r="H221">
        <v>0</v>
      </c>
      <c r="I221" t="s">
        <v>241</v>
      </c>
      <c r="K221">
        <v>0</v>
      </c>
      <c r="L221">
        <v>49.189500000000002</v>
      </c>
      <c r="M221">
        <v>6.9011800000000001</v>
      </c>
      <c r="O221" s="33">
        <f>IF(ISBLANK(Tableau1[[#This Row],[Date]]),"",$C$8)</f>
        <v>0</v>
      </c>
      <c r="P221" t="str">
        <f>Tableau1[[#This Row],[Latitude]]&amp;" "&amp;Tableau1[[#This Row],[Longitude]]</f>
        <v>49,1895 6,90118</v>
      </c>
      <c r="Q2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2" spans="1:20" x14ac:dyDescent="0.35">
      <c r="A222" s="32" t="s">
        <v>256</v>
      </c>
      <c r="B222">
        <v>13280050</v>
      </c>
      <c r="C222">
        <v>882281</v>
      </c>
      <c r="D222">
        <v>1077536</v>
      </c>
      <c r="E222">
        <v>220321</v>
      </c>
      <c r="F222" t="s">
        <v>21</v>
      </c>
      <c r="G222">
        <v>0</v>
      </c>
      <c r="H222">
        <v>0</v>
      </c>
      <c r="I222" t="s">
        <v>241</v>
      </c>
      <c r="J222" t="s">
        <v>139</v>
      </c>
      <c r="K222">
        <v>47</v>
      </c>
      <c r="L222">
        <v>49.181600000000003</v>
      </c>
      <c r="M222">
        <v>6.8833299999999999</v>
      </c>
      <c r="O222" s="33">
        <f>IF(ISBLANK(Tableau1[[#This Row],[Date]]),"",$C$8)</f>
        <v>0</v>
      </c>
      <c r="P222" t="str">
        <f>Tableau1[[#This Row],[Latitude]]&amp;" "&amp;Tableau1[[#This Row],[Longitude]]</f>
        <v>49,1816 6,88333</v>
      </c>
      <c r="Q2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3" spans="1:20" x14ac:dyDescent="0.35">
      <c r="A223" s="32" t="s">
        <v>257</v>
      </c>
      <c r="B223">
        <v>13279950</v>
      </c>
      <c r="C223">
        <v>882279</v>
      </c>
      <c r="D223">
        <v>1077531</v>
      </c>
      <c r="E223">
        <v>220314</v>
      </c>
      <c r="F223" t="s">
        <v>21</v>
      </c>
      <c r="G223">
        <v>0</v>
      </c>
      <c r="H223">
        <v>0</v>
      </c>
      <c r="I223" t="s">
        <v>241</v>
      </c>
      <c r="J223" t="s">
        <v>129</v>
      </c>
      <c r="K223">
        <v>23</v>
      </c>
      <c r="L223">
        <v>49.139099999999999</v>
      </c>
      <c r="M223">
        <v>6.8367000000000004</v>
      </c>
      <c r="O223" s="33">
        <f>IF(ISBLANK(Tableau1[[#This Row],[Date]]),"",$C$8)</f>
        <v>0</v>
      </c>
      <c r="P223" t="str">
        <f>Tableau1[[#This Row],[Latitude]]&amp;" "&amp;Tableau1[[#This Row],[Longitude]]</f>
        <v>49,1391 6,8367</v>
      </c>
      <c r="Q2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24" spans="1:20" x14ac:dyDescent="0.35">
      <c r="A224" s="32" t="s">
        <v>258</v>
      </c>
      <c r="B224">
        <v>13279910</v>
      </c>
      <c r="C224">
        <v>882256</v>
      </c>
      <c r="D224">
        <v>1077519</v>
      </c>
      <c r="E224">
        <v>220310</v>
      </c>
      <c r="F224" t="s">
        <v>21</v>
      </c>
      <c r="G224">
        <v>0</v>
      </c>
      <c r="H224">
        <v>0</v>
      </c>
      <c r="I224" t="s">
        <v>239</v>
      </c>
      <c r="J224" t="s">
        <v>129</v>
      </c>
      <c r="K224">
        <v>77</v>
      </c>
      <c r="L224">
        <v>49.1556</v>
      </c>
      <c r="M224">
        <v>6.7415599999999998</v>
      </c>
      <c r="O224" s="33">
        <f>IF(ISBLANK(Tableau1[[#This Row],[Date]]),"",$C$8)</f>
        <v>0</v>
      </c>
      <c r="P224" t="str">
        <f>Tableau1[[#This Row],[Latitude]]&amp;" "&amp;Tableau1[[#This Row],[Longitude]]</f>
        <v>49,1556 6,74156</v>
      </c>
      <c r="Q2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25" spans="1:20" x14ac:dyDescent="0.35">
      <c r="A225" s="32" t="s">
        <v>259</v>
      </c>
      <c r="B225">
        <v>13279850</v>
      </c>
      <c r="C225">
        <v>882252</v>
      </c>
      <c r="D225">
        <v>1077512</v>
      </c>
      <c r="E225">
        <v>220307</v>
      </c>
      <c r="F225" t="s">
        <v>21</v>
      </c>
      <c r="G225">
        <v>0</v>
      </c>
      <c r="H225">
        <v>0</v>
      </c>
      <c r="I225" t="s">
        <v>239</v>
      </c>
      <c r="J225" t="s">
        <v>30</v>
      </c>
      <c r="K225">
        <v>28</v>
      </c>
      <c r="L225">
        <v>49.180100000000003</v>
      </c>
      <c r="M225">
        <v>6.6917099999999996</v>
      </c>
      <c r="O225" s="33">
        <f>IF(ISBLANK(Tableau1[[#This Row],[Date]]),"",$C$8)</f>
        <v>0</v>
      </c>
      <c r="P225" t="str">
        <f>Tableau1[[#This Row],[Latitude]]&amp;" "&amp;Tableau1[[#This Row],[Longitude]]</f>
        <v>49,1801 6,69171</v>
      </c>
      <c r="Q2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26" spans="1:20" x14ac:dyDescent="0.35">
      <c r="A226" s="32" t="s">
        <v>260</v>
      </c>
      <c r="B226">
        <v>13279800</v>
      </c>
      <c r="C226">
        <v>882252</v>
      </c>
      <c r="D226">
        <v>1077510</v>
      </c>
      <c r="E226">
        <v>220303</v>
      </c>
      <c r="F226" t="s">
        <v>21</v>
      </c>
      <c r="G226">
        <v>0</v>
      </c>
      <c r="H226">
        <v>0</v>
      </c>
      <c r="I226" t="s">
        <v>239</v>
      </c>
      <c r="K226">
        <v>4</v>
      </c>
      <c r="L226">
        <v>49.194099999999999</v>
      </c>
      <c r="M226">
        <v>6.6755500000000003</v>
      </c>
      <c r="O226" s="33">
        <f>IF(ISBLANK(Tableau1[[#This Row],[Date]]),"",$C$8)</f>
        <v>0</v>
      </c>
      <c r="P226" t="str">
        <f>Tableau1[[#This Row],[Latitude]]&amp;" "&amp;Tableau1[[#This Row],[Longitude]]</f>
        <v>49,1941 6,67555</v>
      </c>
      <c r="Q2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27" spans="1:20" x14ac:dyDescent="0.35">
      <c r="A227" s="32" t="s">
        <v>261</v>
      </c>
      <c r="B227">
        <v>13279760</v>
      </c>
      <c r="C227">
        <v>882245</v>
      </c>
      <c r="D227">
        <v>1077500</v>
      </c>
      <c r="E227">
        <v>220297</v>
      </c>
      <c r="F227" t="s">
        <v>21</v>
      </c>
      <c r="G227">
        <v>0</v>
      </c>
      <c r="H227">
        <v>0</v>
      </c>
      <c r="I227" t="s">
        <v>239</v>
      </c>
      <c r="J227" t="s">
        <v>139</v>
      </c>
      <c r="K227">
        <v>80</v>
      </c>
      <c r="L227">
        <v>49.215699999999998</v>
      </c>
      <c r="M227">
        <v>6.6263100000000001</v>
      </c>
      <c r="O227" s="33">
        <f>IF(ISBLANK(Tableau1[[#This Row],[Date]]),"",$C$8)</f>
        <v>0</v>
      </c>
      <c r="P227" t="str">
        <f>Tableau1[[#This Row],[Latitude]]&amp;" "&amp;Tableau1[[#This Row],[Longitude]]</f>
        <v>49,2157 6,62631</v>
      </c>
      <c r="Q2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2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28" spans="1:20" x14ac:dyDescent="0.35">
      <c r="A228" s="32" t="s">
        <v>262</v>
      </c>
      <c r="B228">
        <v>13279730</v>
      </c>
      <c r="C228">
        <v>882221</v>
      </c>
      <c r="D228">
        <v>1077492</v>
      </c>
      <c r="E228">
        <v>220295</v>
      </c>
      <c r="F228" t="s">
        <v>21</v>
      </c>
      <c r="G228">
        <v>0</v>
      </c>
      <c r="H228">
        <v>0</v>
      </c>
      <c r="I228" t="s">
        <v>241</v>
      </c>
      <c r="J228" t="s">
        <v>28</v>
      </c>
      <c r="K228">
        <v>76</v>
      </c>
      <c r="L228">
        <v>49.242899999999999</v>
      </c>
      <c r="M228">
        <v>6.5636799999999997</v>
      </c>
      <c r="O228" s="33">
        <f>IF(ISBLANK(Tableau1[[#This Row],[Date]]),"",$C$8)</f>
        <v>0</v>
      </c>
      <c r="P228" t="str">
        <f>Tableau1[[#This Row],[Latitude]]&amp;" "&amp;Tableau1[[#This Row],[Longitude]]</f>
        <v>49,2429 6,56368</v>
      </c>
      <c r="Q2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29" spans="1:20" x14ac:dyDescent="0.35">
      <c r="A229" s="32" t="s">
        <v>263</v>
      </c>
      <c r="B229">
        <v>13279620</v>
      </c>
      <c r="C229">
        <v>882221</v>
      </c>
      <c r="D229">
        <v>1077485</v>
      </c>
      <c r="E229">
        <v>220290</v>
      </c>
      <c r="F229" t="s">
        <v>21</v>
      </c>
      <c r="G229">
        <v>0</v>
      </c>
      <c r="H229">
        <v>0</v>
      </c>
      <c r="I229" t="s">
        <v>241</v>
      </c>
      <c r="J229" t="s">
        <v>129</v>
      </c>
      <c r="K229">
        <v>75</v>
      </c>
      <c r="L229">
        <v>49.288800000000002</v>
      </c>
      <c r="M229">
        <v>6.5331999999999999</v>
      </c>
      <c r="O229" s="33">
        <f>IF(ISBLANK(Tableau1[[#This Row],[Date]]),"",$C$8)</f>
        <v>0</v>
      </c>
      <c r="P229" t="str">
        <f>Tableau1[[#This Row],[Latitude]]&amp;" "&amp;Tableau1[[#This Row],[Longitude]]</f>
        <v>49,2888 6,5332</v>
      </c>
      <c r="Q2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30" spans="1:20" x14ac:dyDescent="0.35">
      <c r="A230" s="32" t="s">
        <v>264</v>
      </c>
      <c r="B230">
        <v>13279570</v>
      </c>
      <c r="C230">
        <v>882221</v>
      </c>
      <c r="D230">
        <v>1077482</v>
      </c>
      <c r="E230">
        <v>220286</v>
      </c>
      <c r="F230" t="s">
        <v>21</v>
      </c>
      <c r="G230">
        <v>0</v>
      </c>
      <c r="H230">
        <v>0</v>
      </c>
      <c r="I230" t="s">
        <v>241</v>
      </c>
      <c r="J230" t="s">
        <v>139</v>
      </c>
      <c r="K230">
        <v>75</v>
      </c>
      <c r="L230">
        <v>49.262599999999999</v>
      </c>
      <c r="M230">
        <v>6.4761600000000001</v>
      </c>
      <c r="O230" s="33">
        <f>IF(ISBLANK(Tableau1[[#This Row],[Date]]),"",$C$8)</f>
        <v>0</v>
      </c>
      <c r="P230" t="str">
        <f>Tableau1[[#This Row],[Latitude]]&amp;" "&amp;Tableau1[[#This Row],[Longitude]]</f>
        <v>49,2626 6,47616</v>
      </c>
      <c r="Q2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2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31" spans="1:20" x14ac:dyDescent="0.35">
      <c r="A231" s="32" t="s">
        <v>265</v>
      </c>
      <c r="B231">
        <v>13279550</v>
      </c>
      <c r="C231">
        <v>882205</v>
      </c>
      <c r="D231">
        <v>1077474</v>
      </c>
      <c r="E231">
        <v>220285</v>
      </c>
      <c r="F231" t="s">
        <v>21</v>
      </c>
      <c r="G231">
        <v>0</v>
      </c>
      <c r="H231">
        <v>0</v>
      </c>
      <c r="I231" t="s">
        <v>241</v>
      </c>
      <c r="J231" t="s">
        <v>139</v>
      </c>
      <c r="K231">
        <v>70</v>
      </c>
      <c r="L231">
        <v>49.2742</v>
      </c>
      <c r="M231">
        <v>6.4053300000000002</v>
      </c>
      <c r="O231" s="33">
        <f>IF(ISBLANK(Tableau1[[#This Row],[Date]]),"",$C$8)</f>
        <v>0</v>
      </c>
      <c r="P231" t="str">
        <f>Tableau1[[#This Row],[Latitude]]&amp;" "&amp;Tableau1[[#This Row],[Longitude]]</f>
        <v>49,2742 6,40533</v>
      </c>
      <c r="Q2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32" spans="1:20" x14ac:dyDescent="0.35">
      <c r="A232" s="32" t="s">
        <v>266</v>
      </c>
      <c r="B232">
        <v>13279510</v>
      </c>
      <c r="C232">
        <v>882205</v>
      </c>
      <c r="D232">
        <v>1077470</v>
      </c>
      <c r="E232">
        <v>220284</v>
      </c>
      <c r="F232" t="s">
        <v>21</v>
      </c>
      <c r="G232">
        <v>0</v>
      </c>
      <c r="H232">
        <v>0</v>
      </c>
      <c r="I232" t="s">
        <v>243</v>
      </c>
      <c r="J232" t="s">
        <v>139</v>
      </c>
      <c r="K232">
        <v>30</v>
      </c>
      <c r="L232">
        <v>49.273699999999998</v>
      </c>
      <c r="M232">
        <v>6.3697800000000004</v>
      </c>
      <c r="O232" s="33">
        <f>IF(ISBLANK(Tableau1[[#This Row],[Date]]),"",$C$8)</f>
        <v>0</v>
      </c>
      <c r="P232" t="str">
        <f>Tableau1[[#This Row],[Latitude]]&amp;" "&amp;Tableau1[[#This Row],[Longitude]]</f>
        <v>49,2737 6,36978</v>
      </c>
      <c r="Q2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33" spans="1:20" x14ac:dyDescent="0.35">
      <c r="A233" s="32" t="s">
        <v>267</v>
      </c>
      <c r="B233">
        <v>13279440</v>
      </c>
      <c r="C233">
        <v>882201</v>
      </c>
      <c r="D233">
        <v>1077463</v>
      </c>
      <c r="E233">
        <v>220282</v>
      </c>
      <c r="F233" t="s">
        <v>21</v>
      </c>
      <c r="G233">
        <v>0</v>
      </c>
      <c r="H233">
        <v>0</v>
      </c>
      <c r="I233" t="s">
        <v>243</v>
      </c>
      <c r="J233" t="s">
        <v>129</v>
      </c>
      <c r="K233">
        <v>54</v>
      </c>
      <c r="L233">
        <v>49.298200000000001</v>
      </c>
      <c r="M233">
        <v>6.3441999999999998</v>
      </c>
      <c r="O233" s="33">
        <f>IF(ISBLANK(Tableau1[[#This Row],[Date]]),"",$C$8)</f>
        <v>0</v>
      </c>
      <c r="P233" t="str">
        <f>Tableau1[[#This Row],[Latitude]]&amp;" "&amp;Tableau1[[#This Row],[Longitude]]</f>
        <v>49,2982 6,3442</v>
      </c>
      <c r="Q2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2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34" spans="1:20" x14ac:dyDescent="0.35">
      <c r="A234" s="32" t="s">
        <v>268</v>
      </c>
      <c r="B234">
        <v>13279410</v>
      </c>
      <c r="C234">
        <v>882181</v>
      </c>
      <c r="D234">
        <v>1077454</v>
      </c>
      <c r="E234">
        <v>220281</v>
      </c>
      <c r="F234" t="s">
        <v>21</v>
      </c>
      <c r="G234">
        <v>0</v>
      </c>
      <c r="H234">
        <v>0</v>
      </c>
      <c r="I234" t="s">
        <v>243</v>
      </c>
      <c r="J234" t="s">
        <v>30</v>
      </c>
      <c r="K234">
        <v>58</v>
      </c>
      <c r="L234">
        <v>49.3155</v>
      </c>
      <c r="M234">
        <v>6.2932499999999996</v>
      </c>
      <c r="O234" s="33">
        <f>IF(ISBLANK(Tableau1[[#This Row],[Date]]),"",$C$8)</f>
        <v>0</v>
      </c>
      <c r="P234" t="str">
        <f>Tableau1[[#This Row],[Latitude]]&amp;" "&amp;Tableau1[[#This Row],[Longitude]]</f>
        <v>49,3155 6,29325</v>
      </c>
      <c r="Q2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35" spans="1:20" x14ac:dyDescent="0.35">
      <c r="A235" s="32" t="s">
        <v>269</v>
      </c>
      <c r="B235">
        <v>13279320</v>
      </c>
      <c r="C235">
        <v>882180</v>
      </c>
      <c r="D235">
        <v>1077448</v>
      </c>
      <c r="E235">
        <v>220279</v>
      </c>
      <c r="F235" t="s">
        <v>21</v>
      </c>
      <c r="G235">
        <v>0</v>
      </c>
      <c r="H235">
        <v>0</v>
      </c>
      <c r="I235" t="s">
        <v>241</v>
      </c>
      <c r="J235" t="s">
        <v>129</v>
      </c>
      <c r="K235">
        <v>65</v>
      </c>
      <c r="L235">
        <v>49.346800000000002</v>
      </c>
      <c r="M235">
        <v>6.2541099999999998</v>
      </c>
      <c r="O235" s="33">
        <f>IF(ISBLANK(Tableau1[[#This Row],[Date]]),"",$C$8)</f>
        <v>0</v>
      </c>
      <c r="P235" t="str">
        <f>Tableau1[[#This Row],[Latitude]]&amp;" "&amp;Tableau1[[#This Row],[Longitude]]</f>
        <v>49,3468 6,25411</v>
      </c>
      <c r="Q2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36" spans="1:20" x14ac:dyDescent="0.35">
      <c r="A236" s="32" t="s">
        <v>270</v>
      </c>
      <c r="B236">
        <v>13279270</v>
      </c>
      <c r="C236">
        <v>882180</v>
      </c>
      <c r="D236">
        <v>1077442</v>
      </c>
      <c r="E236">
        <v>220278</v>
      </c>
      <c r="F236" t="s">
        <v>21</v>
      </c>
      <c r="G236">
        <v>0</v>
      </c>
      <c r="H236">
        <v>0</v>
      </c>
      <c r="I236" t="s">
        <v>241</v>
      </c>
      <c r="J236" t="s">
        <v>139</v>
      </c>
      <c r="K236">
        <v>57</v>
      </c>
      <c r="L236">
        <v>49.363700000000001</v>
      </c>
      <c r="M236">
        <v>6.1921299999999997</v>
      </c>
      <c r="O236" s="33">
        <f>IF(ISBLANK(Tableau1[[#This Row],[Date]]),"",$C$8)</f>
        <v>0</v>
      </c>
      <c r="P236" t="str">
        <f>Tableau1[[#This Row],[Latitude]]&amp;" "&amp;Tableau1[[#This Row],[Longitude]]</f>
        <v>49,3637 6,19213</v>
      </c>
      <c r="Q2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37" spans="1:20" x14ac:dyDescent="0.35">
      <c r="A237" s="32" t="s">
        <v>271</v>
      </c>
      <c r="B237">
        <v>13279240</v>
      </c>
      <c r="C237">
        <v>882180</v>
      </c>
      <c r="D237">
        <v>1077436</v>
      </c>
      <c r="E237">
        <v>220277</v>
      </c>
      <c r="F237" t="s">
        <v>21</v>
      </c>
      <c r="G237">
        <v>0</v>
      </c>
      <c r="H237">
        <v>0</v>
      </c>
      <c r="I237" t="s">
        <v>241</v>
      </c>
      <c r="J237" t="s">
        <v>58</v>
      </c>
      <c r="K237">
        <v>58</v>
      </c>
      <c r="L237">
        <v>49.334000000000003</v>
      </c>
      <c r="M237">
        <v>6.1521600000000003</v>
      </c>
      <c r="O237" s="33">
        <f>IF(ISBLANK(Tableau1[[#This Row],[Date]]),"",$C$8)</f>
        <v>0</v>
      </c>
      <c r="P237" t="str">
        <f>Tableau1[[#This Row],[Latitude]]&amp;" "&amp;Tableau1[[#This Row],[Longitude]]</f>
        <v>49,334 6,15216</v>
      </c>
      <c r="Q2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38" spans="1:20" x14ac:dyDescent="0.35">
      <c r="A238" s="32" t="s">
        <v>272</v>
      </c>
      <c r="B238">
        <v>13279210</v>
      </c>
      <c r="C238">
        <v>882171</v>
      </c>
      <c r="D238">
        <v>1077429</v>
      </c>
      <c r="E238">
        <v>220277</v>
      </c>
      <c r="F238" t="s">
        <v>21</v>
      </c>
      <c r="G238">
        <v>0</v>
      </c>
      <c r="H238">
        <v>0</v>
      </c>
      <c r="I238" t="s">
        <v>239</v>
      </c>
      <c r="J238" t="s">
        <v>58</v>
      </c>
      <c r="K238">
        <v>87</v>
      </c>
      <c r="L238">
        <v>49.2791</v>
      </c>
      <c r="M238">
        <v>6.1679000000000004</v>
      </c>
      <c r="O238" s="33">
        <f>IF(ISBLANK(Tableau1[[#This Row],[Date]]),"",$C$8)</f>
        <v>0</v>
      </c>
      <c r="P238" t="str">
        <f>Tableau1[[#This Row],[Latitude]]&amp;" "&amp;Tableau1[[#This Row],[Longitude]]</f>
        <v>49,2791 6,1679</v>
      </c>
      <c r="Q2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39" spans="1:20" x14ac:dyDescent="0.35">
      <c r="A239" s="32" t="s">
        <v>273</v>
      </c>
      <c r="B239">
        <v>13279140</v>
      </c>
      <c r="C239">
        <v>882170</v>
      </c>
      <c r="D239">
        <v>1077425</v>
      </c>
      <c r="E239">
        <v>220272</v>
      </c>
      <c r="F239" t="s">
        <v>21</v>
      </c>
      <c r="G239">
        <v>0</v>
      </c>
      <c r="H239">
        <v>0</v>
      </c>
      <c r="I239" t="s">
        <v>241</v>
      </c>
      <c r="J239" t="s">
        <v>58</v>
      </c>
      <c r="K239">
        <v>64</v>
      </c>
      <c r="L239">
        <v>49.215499999999999</v>
      </c>
      <c r="M239">
        <v>6.1582800000000004</v>
      </c>
      <c r="O239" s="33">
        <f>IF(ISBLANK(Tableau1[[#This Row],[Date]]),"",$C$8)</f>
        <v>0</v>
      </c>
      <c r="P239" t="str">
        <f>Tableau1[[#This Row],[Latitude]]&amp;" "&amp;Tableau1[[#This Row],[Longitude]]</f>
        <v>49,2155 6,15828</v>
      </c>
      <c r="Q2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2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40" spans="1:20" x14ac:dyDescent="0.35">
      <c r="A240" s="32" t="s">
        <v>274</v>
      </c>
      <c r="B240">
        <v>13279110</v>
      </c>
      <c r="C240">
        <v>882145</v>
      </c>
      <c r="D240">
        <v>1077420</v>
      </c>
      <c r="E240">
        <v>220267</v>
      </c>
      <c r="F240" t="s">
        <v>21</v>
      </c>
      <c r="G240">
        <v>0</v>
      </c>
      <c r="H240">
        <v>0</v>
      </c>
      <c r="I240" t="s">
        <v>241</v>
      </c>
      <c r="J240" t="s">
        <v>58</v>
      </c>
      <c r="K240">
        <v>87</v>
      </c>
      <c r="L240">
        <v>49.169199999999996</v>
      </c>
      <c r="M240">
        <v>6.1577500000000001</v>
      </c>
      <c r="O240" s="33">
        <f>IF(ISBLANK(Tableau1[[#This Row],[Date]]),"",$C$8)</f>
        <v>0</v>
      </c>
      <c r="P240" t="str">
        <f>Tableau1[[#This Row],[Latitude]]&amp;" "&amp;Tableau1[[#This Row],[Longitude]]</f>
        <v>49,1692 6,15775</v>
      </c>
      <c r="Q2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41" spans="1:20" x14ac:dyDescent="0.35">
      <c r="A241" s="32" t="s">
        <v>275</v>
      </c>
      <c r="B241">
        <v>13279040</v>
      </c>
      <c r="C241">
        <v>882143</v>
      </c>
      <c r="D241">
        <v>1077417</v>
      </c>
      <c r="E241">
        <v>220260</v>
      </c>
      <c r="F241" t="s">
        <v>21</v>
      </c>
      <c r="G241">
        <v>0</v>
      </c>
      <c r="H241">
        <v>0</v>
      </c>
      <c r="I241" t="s">
        <v>241</v>
      </c>
      <c r="J241" t="s">
        <v>58</v>
      </c>
      <c r="K241">
        <v>64</v>
      </c>
      <c r="L241">
        <v>49.1158</v>
      </c>
      <c r="M241">
        <v>6.1872999999999996</v>
      </c>
      <c r="O241" s="33">
        <f>IF(ISBLANK(Tableau1[[#This Row],[Date]]),"",$C$8)</f>
        <v>0</v>
      </c>
      <c r="P241" t="str">
        <f>Tableau1[[#This Row],[Latitude]]&amp;" "&amp;Tableau1[[#This Row],[Longitude]]</f>
        <v>49,1158 6,1873</v>
      </c>
      <c r="Q2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2" spans="1:20" x14ac:dyDescent="0.35">
      <c r="A242" s="32" t="s">
        <v>276</v>
      </c>
      <c r="B242">
        <v>13278990</v>
      </c>
      <c r="C242">
        <v>882143</v>
      </c>
      <c r="D242">
        <v>1077416</v>
      </c>
      <c r="E242">
        <v>220253</v>
      </c>
      <c r="F242" t="s">
        <v>21</v>
      </c>
      <c r="G242">
        <v>0</v>
      </c>
      <c r="H242">
        <v>0</v>
      </c>
      <c r="I242" t="s">
        <v>243</v>
      </c>
      <c r="J242" t="s">
        <v>129</v>
      </c>
      <c r="K242">
        <v>36</v>
      </c>
      <c r="L242">
        <v>49.096800000000002</v>
      </c>
      <c r="M242">
        <v>6.1672599999999997</v>
      </c>
      <c r="O242" s="33">
        <f>IF(ISBLANK(Tableau1[[#This Row],[Date]]),"",$C$8)</f>
        <v>0</v>
      </c>
      <c r="P242" t="str">
        <f>Tableau1[[#This Row],[Latitude]]&amp;" "&amp;Tableau1[[#This Row],[Longitude]]</f>
        <v>49,0968 6,16726</v>
      </c>
      <c r="Q2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43" spans="1:20" x14ac:dyDescent="0.35">
      <c r="A243" s="32" t="s">
        <v>277</v>
      </c>
      <c r="B243">
        <v>13278960</v>
      </c>
      <c r="C243">
        <v>882130</v>
      </c>
      <c r="D243">
        <v>1077411</v>
      </c>
      <c r="E243">
        <v>220248</v>
      </c>
      <c r="F243" t="s">
        <v>21</v>
      </c>
      <c r="G243">
        <v>0</v>
      </c>
      <c r="H243">
        <v>0</v>
      </c>
      <c r="I243" t="s">
        <v>243</v>
      </c>
      <c r="J243" t="s">
        <v>129</v>
      </c>
      <c r="K243">
        <v>87</v>
      </c>
      <c r="L243">
        <v>49.086799999999997</v>
      </c>
      <c r="M243">
        <v>6.1108000000000002</v>
      </c>
      <c r="O243" s="33">
        <f>IF(ISBLANK(Tableau1[[#This Row],[Date]]),"",$C$8)</f>
        <v>0</v>
      </c>
      <c r="P243" t="str">
        <f>Tableau1[[#This Row],[Latitude]]&amp;" "&amp;Tableau1[[#This Row],[Longitude]]</f>
        <v>49,0868 6,1108</v>
      </c>
      <c r="Q2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44" spans="1:20" x14ac:dyDescent="0.35">
      <c r="A244" s="32" t="s">
        <v>278</v>
      </c>
      <c r="B244">
        <v>13278890</v>
      </c>
      <c r="C244">
        <v>882128</v>
      </c>
      <c r="D244">
        <v>1077409</v>
      </c>
      <c r="E244">
        <v>220240</v>
      </c>
      <c r="F244" t="s">
        <v>21</v>
      </c>
      <c r="G244">
        <v>0</v>
      </c>
      <c r="H244">
        <v>0</v>
      </c>
      <c r="I244" t="s">
        <v>279</v>
      </c>
      <c r="J244" t="s">
        <v>58</v>
      </c>
      <c r="K244">
        <v>93</v>
      </c>
      <c r="L244">
        <v>49.030999999999999</v>
      </c>
      <c r="M244">
        <v>6.0523800000000003</v>
      </c>
      <c r="O244" s="33">
        <f>IF(ISBLANK(Tableau1[[#This Row],[Date]]),"",$C$8)</f>
        <v>0</v>
      </c>
      <c r="P244" t="str">
        <f>Tableau1[[#This Row],[Latitude]]&amp;" "&amp;Tableau1[[#This Row],[Longitude]]</f>
        <v>49,031 6,05238</v>
      </c>
      <c r="Q2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45" spans="1:20" x14ac:dyDescent="0.35">
      <c r="A245" s="32" t="s">
        <v>280</v>
      </c>
      <c r="B245">
        <v>13278840</v>
      </c>
      <c r="C245">
        <v>882125</v>
      </c>
      <c r="D245">
        <v>1077406</v>
      </c>
      <c r="E245">
        <v>220233</v>
      </c>
      <c r="F245" t="s">
        <v>21</v>
      </c>
      <c r="G245">
        <v>0</v>
      </c>
      <c r="H245">
        <v>0</v>
      </c>
      <c r="I245" t="s">
        <v>279</v>
      </c>
      <c r="J245" t="s">
        <v>129</v>
      </c>
      <c r="K245">
        <v>93</v>
      </c>
      <c r="L245">
        <v>49.013599999999997</v>
      </c>
      <c r="M245">
        <v>5.9702000000000002</v>
      </c>
      <c r="O245" s="33">
        <f>IF(ISBLANK(Tableau1[[#This Row],[Date]]),"",$C$8)</f>
        <v>0</v>
      </c>
      <c r="P245" t="str">
        <f>Tableau1[[#This Row],[Latitude]]&amp;" "&amp;Tableau1[[#This Row],[Longitude]]</f>
        <v>49,0136 5,9702</v>
      </c>
      <c r="Q2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46" spans="1:20" x14ac:dyDescent="0.35">
      <c r="A246" s="32" t="s">
        <v>281</v>
      </c>
      <c r="B246">
        <v>13278780</v>
      </c>
      <c r="C246">
        <v>882120</v>
      </c>
      <c r="D246">
        <v>1077403</v>
      </c>
      <c r="E246">
        <v>220225</v>
      </c>
      <c r="F246" t="s">
        <v>21</v>
      </c>
      <c r="G246">
        <v>0</v>
      </c>
      <c r="H246">
        <v>0</v>
      </c>
      <c r="I246" t="s">
        <v>243</v>
      </c>
      <c r="J246" t="s">
        <v>139</v>
      </c>
      <c r="K246">
        <v>96</v>
      </c>
      <c r="L246">
        <v>48.976399999999998</v>
      </c>
      <c r="M246">
        <v>5.8873300000000004</v>
      </c>
      <c r="O246" s="33">
        <f>IF(ISBLANK(Tableau1[[#This Row],[Date]]),"",$C$8)</f>
        <v>0</v>
      </c>
      <c r="P246" t="str">
        <f>Tableau1[[#This Row],[Latitude]]&amp;" "&amp;Tableau1[[#This Row],[Longitude]]</f>
        <v>48,9764 5,88733</v>
      </c>
      <c r="Q2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47" spans="1:20" x14ac:dyDescent="0.35">
      <c r="A247" s="32" t="s">
        <v>282</v>
      </c>
      <c r="B247">
        <v>13278750</v>
      </c>
      <c r="C247">
        <v>882110</v>
      </c>
      <c r="D247">
        <v>1077399</v>
      </c>
      <c r="E247">
        <v>220217</v>
      </c>
      <c r="F247" t="s">
        <v>21</v>
      </c>
      <c r="G247">
        <v>0</v>
      </c>
      <c r="H247">
        <v>0</v>
      </c>
      <c r="I247" t="s">
        <v>243</v>
      </c>
      <c r="J247" t="s">
        <v>139</v>
      </c>
      <c r="K247">
        <v>95</v>
      </c>
      <c r="L247">
        <v>48.923299999999998</v>
      </c>
      <c r="M247">
        <v>5.8298300000000003</v>
      </c>
      <c r="O247" s="33">
        <f>IF(ISBLANK(Tableau1[[#This Row],[Date]]),"",$C$8)</f>
        <v>0</v>
      </c>
      <c r="P247" t="str">
        <f>Tableau1[[#This Row],[Latitude]]&amp;" "&amp;Tableau1[[#This Row],[Longitude]]</f>
        <v>48,9233 5,82983</v>
      </c>
      <c r="Q2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" spans="1:20" x14ac:dyDescent="0.35">
      <c r="A248" s="32" t="s">
        <v>283</v>
      </c>
      <c r="B248">
        <v>13278670</v>
      </c>
      <c r="C248">
        <v>882110</v>
      </c>
      <c r="D248">
        <v>1077399</v>
      </c>
      <c r="E248">
        <v>220209</v>
      </c>
      <c r="F248" t="s">
        <v>21</v>
      </c>
      <c r="G248">
        <v>0</v>
      </c>
      <c r="H248">
        <v>0</v>
      </c>
      <c r="I248" t="s">
        <v>243</v>
      </c>
      <c r="J248" t="s">
        <v>58</v>
      </c>
      <c r="K248">
        <v>95</v>
      </c>
      <c r="L248">
        <v>48.8628</v>
      </c>
      <c r="M248">
        <v>5.7708599999999999</v>
      </c>
      <c r="O248" s="33">
        <f>IF(ISBLANK(Tableau1[[#This Row],[Date]]),"",$C$8)</f>
        <v>0</v>
      </c>
      <c r="P248" t="str">
        <f>Tableau1[[#This Row],[Latitude]]&amp;" "&amp;Tableau1[[#This Row],[Longitude]]</f>
        <v>48,8628 5,77086</v>
      </c>
      <c r="Q2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49" spans="1:20" x14ac:dyDescent="0.35">
      <c r="A249" s="32" t="s">
        <v>284</v>
      </c>
      <c r="B249">
        <v>13278510</v>
      </c>
      <c r="C249">
        <v>882109</v>
      </c>
      <c r="D249">
        <v>1077396</v>
      </c>
      <c r="E249">
        <v>220190</v>
      </c>
      <c r="F249" t="s">
        <v>21</v>
      </c>
      <c r="G249">
        <v>0</v>
      </c>
      <c r="H249">
        <v>0</v>
      </c>
      <c r="I249" t="s">
        <v>241</v>
      </c>
      <c r="J249" t="s">
        <v>129</v>
      </c>
      <c r="K249">
        <v>87</v>
      </c>
      <c r="L249">
        <v>48.802100000000003</v>
      </c>
      <c r="M249">
        <v>5.5796799999999998</v>
      </c>
      <c r="O249" s="33">
        <f>IF(ISBLANK(Tableau1[[#This Row],[Date]]),"",$C$8)</f>
        <v>0</v>
      </c>
      <c r="P249" t="str">
        <f>Tableau1[[#This Row],[Latitude]]&amp;" "&amp;Tableau1[[#This Row],[Longitude]]</f>
        <v>48,8021 5,57968</v>
      </c>
      <c r="Q2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0" spans="1:20" x14ac:dyDescent="0.35">
      <c r="A250" s="32" t="s">
        <v>285</v>
      </c>
      <c r="B250">
        <v>13278430</v>
      </c>
      <c r="C250">
        <v>882109</v>
      </c>
      <c r="D250">
        <v>1077395</v>
      </c>
      <c r="E250">
        <v>220178</v>
      </c>
      <c r="F250" t="s">
        <v>21</v>
      </c>
      <c r="G250">
        <v>0</v>
      </c>
      <c r="H250">
        <v>0</v>
      </c>
      <c r="I250" t="s">
        <v>241</v>
      </c>
      <c r="J250" t="s">
        <v>38</v>
      </c>
      <c r="K250">
        <v>56</v>
      </c>
      <c r="L250">
        <v>48.768900000000002</v>
      </c>
      <c r="M250">
        <v>5.5798300000000003</v>
      </c>
      <c r="O250" s="33">
        <f>IF(ISBLANK(Tableau1[[#This Row],[Date]]),"",$C$8)</f>
        <v>0</v>
      </c>
      <c r="P250" t="str">
        <f>Tableau1[[#This Row],[Latitude]]&amp;" "&amp;Tableau1[[#This Row],[Longitude]]</f>
        <v>48,7689 5,57983</v>
      </c>
      <c r="Q2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2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51" spans="1:20" x14ac:dyDescent="0.35">
      <c r="A251" s="32" t="s">
        <v>286</v>
      </c>
      <c r="B251">
        <v>13278390</v>
      </c>
      <c r="C251">
        <v>882082</v>
      </c>
      <c r="D251">
        <v>1077389</v>
      </c>
      <c r="E251">
        <v>220171</v>
      </c>
      <c r="F251" t="s">
        <v>21</v>
      </c>
      <c r="G251">
        <v>0</v>
      </c>
      <c r="H251">
        <v>0</v>
      </c>
      <c r="I251" t="s">
        <v>241</v>
      </c>
      <c r="J251" t="s">
        <v>38</v>
      </c>
      <c r="K251">
        <v>96</v>
      </c>
      <c r="L251">
        <v>48.724899999999998</v>
      </c>
      <c r="M251">
        <v>5.6532</v>
      </c>
      <c r="O251" s="33">
        <f>IF(ISBLANK(Tableau1[[#This Row],[Date]]),"",$C$8)</f>
        <v>0</v>
      </c>
      <c r="P251" t="str">
        <f>Tableau1[[#This Row],[Latitude]]&amp;" "&amp;Tableau1[[#This Row],[Longitude]]</f>
        <v>48,7249 5,6532</v>
      </c>
      <c r="Q2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2" spans="1:20" x14ac:dyDescent="0.35">
      <c r="A252" s="32" t="s">
        <v>287</v>
      </c>
      <c r="B252">
        <v>13278310</v>
      </c>
      <c r="C252">
        <v>882082</v>
      </c>
      <c r="D252">
        <v>1077388</v>
      </c>
      <c r="E252">
        <v>220163</v>
      </c>
      <c r="F252" t="s">
        <v>21</v>
      </c>
      <c r="G252">
        <v>0</v>
      </c>
      <c r="H252">
        <v>0</v>
      </c>
      <c r="I252" t="s">
        <v>241</v>
      </c>
      <c r="J252" t="s">
        <v>25</v>
      </c>
      <c r="K252">
        <v>77</v>
      </c>
      <c r="L252">
        <v>48.694600000000001</v>
      </c>
      <c r="M252">
        <v>5.7424299999999997</v>
      </c>
      <c r="O252" s="33">
        <f>IF(ISBLANK(Tableau1[[#This Row],[Date]]),"",$C$8)</f>
        <v>0</v>
      </c>
      <c r="P252" t="str">
        <f>Tableau1[[#This Row],[Latitude]]&amp;" "&amp;Tableau1[[#This Row],[Longitude]]</f>
        <v>48,6946 5,74243</v>
      </c>
      <c r="Q2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3" spans="1:20" x14ac:dyDescent="0.35">
      <c r="A253" s="32" t="s">
        <v>288</v>
      </c>
      <c r="B253">
        <v>13278220</v>
      </c>
      <c r="C253">
        <v>882082</v>
      </c>
      <c r="D253">
        <v>1077387</v>
      </c>
      <c r="E253">
        <v>220152</v>
      </c>
      <c r="F253" t="s">
        <v>21</v>
      </c>
      <c r="G253">
        <v>0</v>
      </c>
      <c r="H253">
        <v>0</v>
      </c>
      <c r="I253" t="s">
        <v>243</v>
      </c>
      <c r="J253" t="s">
        <v>25</v>
      </c>
      <c r="K253">
        <v>29</v>
      </c>
      <c r="L253">
        <v>48.677700000000002</v>
      </c>
      <c r="M253">
        <v>5.8073499999999996</v>
      </c>
      <c r="O253" s="33">
        <f>IF(ISBLANK(Tableau1[[#This Row],[Date]]),"",$C$8)</f>
        <v>0</v>
      </c>
      <c r="P253" t="str">
        <f>Tableau1[[#This Row],[Latitude]]&amp;" "&amp;Tableau1[[#This Row],[Longitude]]</f>
        <v>48,6777 5,80735</v>
      </c>
      <c r="Q2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4" spans="1:20" x14ac:dyDescent="0.35">
      <c r="A254" s="32" t="s">
        <v>289</v>
      </c>
      <c r="B254">
        <v>13278160</v>
      </c>
      <c r="C254">
        <v>882080</v>
      </c>
      <c r="D254">
        <v>1077384</v>
      </c>
      <c r="E254">
        <v>220144</v>
      </c>
      <c r="F254" t="s">
        <v>21</v>
      </c>
      <c r="G254">
        <v>0</v>
      </c>
      <c r="H254">
        <v>0</v>
      </c>
      <c r="I254" t="s">
        <v>243</v>
      </c>
      <c r="J254" t="s">
        <v>58</v>
      </c>
      <c r="K254">
        <v>13</v>
      </c>
      <c r="L254">
        <v>48.659799999999997</v>
      </c>
      <c r="M254">
        <v>5.83805</v>
      </c>
      <c r="O254" s="33">
        <f>IF(ISBLANK(Tableau1[[#This Row],[Date]]),"",$C$8)</f>
        <v>0</v>
      </c>
      <c r="P254" t="str">
        <f>Tableau1[[#This Row],[Latitude]]&amp;" "&amp;Tableau1[[#This Row],[Longitude]]</f>
        <v>48,6598 5,83805</v>
      </c>
      <c r="Q2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5" spans="1:20" x14ac:dyDescent="0.35">
      <c r="A255" s="32" t="s">
        <v>290</v>
      </c>
      <c r="B255">
        <v>13278150</v>
      </c>
      <c r="C255">
        <v>882080</v>
      </c>
      <c r="D255">
        <v>1077381</v>
      </c>
      <c r="E255">
        <v>220138</v>
      </c>
      <c r="F255" t="s">
        <v>21</v>
      </c>
      <c r="G255">
        <v>0</v>
      </c>
      <c r="H255">
        <v>0</v>
      </c>
      <c r="I255" t="s">
        <v>279</v>
      </c>
      <c r="J255" t="s">
        <v>58</v>
      </c>
      <c r="K255">
        <v>27</v>
      </c>
      <c r="L255">
        <v>48.646999999999998</v>
      </c>
      <c r="M255">
        <v>5.83561</v>
      </c>
      <c r="O255" s="33">
        <f>IF(ISBLANK(Tableau1[[#This Row],[Date]]),"",$C$8)</f>
        <v>0</v>
      </c>
      <c r="P255" t="str">
        <f>Tableau1[[#This Row],[Latitude]]&amp;" "&amp;Tableau1[[#This Row],[Longitude]]</f>
        <v>48,647 5,83561</v>
      </c>
      <c r="Q2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2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56" spans="1:20" x14ac:dyDescent="0.35">
      <c r="A256" s="32" t="s">
        <v>291</v>
      </c>
      <c r="B256">
        <v>13278120</v>
      </c>
      <c r="C256">
        <v>882042</v>
      </c>
      <c r="D256">
        <v>1077375</v>
      </c>
      <c r="E256">
        <v>220132</v>
      </c>
      <c r="F256" t="s">
        <v>21</v>
      </c>
      <c r="G256">
        <v>0</v>
      </c>
      <c r="H256">
        <v>0</v>
      </c>
      <c r="I256" t="s">
        <v>279</v>
      </c>
      <c r="J256" t="s">
        <v>38</v>
      </c>
      <c r="K256">
        <v>94</v>
      </c>
      <c r="L256">
        <v>48.593499999999999</v>
      </c>
      <c r="M256">
        <v>5.8541800000000004</v>
      </c>
      <c r="O256" s="33">
        <f>IF(ISBLANK(Tableau1[[#This Row],[Date]]),"",$C$8)</f>
        <v>0</v>
      </c>
      <c r="P256" t="str">
        <f>Tableau1[[#This Row],[Latitude]]&amp;" "&amp;Tableau1[[#This Row],[Longitude]]</f>
        <v>48,5935 5,85418</v>
      </c>
      <c r="Q2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57" spans="1:20" x14ac:dyDescent="0.35">
      <c r="A257" s="32" t="s">
        <v>292</v>
      </c>
      <c r="B257">
        <v>13278070</v>
      </c>
      <c r="C257">
        <v>882036</v>
      </c>
      <c r="D257">
        <v>1077371</v>
      </c>
      <c r="E257">
        <v>220126</v>
      </c>
      <c r="F257" t="s">
        <v>21</v>
      </c>
      <c r="G257">
        <v>0</v>
      </c>
      <c r="H257">
        <v>0</v>
      </c>
      <c r="I257" t="s">
        <v>279</v>
      </c>
      <c r="J257" t="s">
        <v>139</v>
      </c>
      <c r="K257">
        <v>93</v>
      </c>
      <c r="L257">
        <v>48.527200000000001</v>
      </c>
      <c r="M257">
        <v>5.8349599999999997</v>
      </c>
      <c r="O257" s="33">
        <f>IF(ISBLANK(Tableau1[[#This Row],[Date]]),"",$C$8)</f>
        <v>0</v>
      </c>
      <c r="P257" t="str">
        <f>Tableau1[[#This Row],[Latitude]]&amp;" "&amp;Tableau1[[#This Row],[Longitude]]</f>
        <v>48,5272 5,83496</v>
      </c>
      <c r="Q2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58" spans="1:20" x14ac:dyDescent="0.35">
      <c r="A258" s="32" t="s">
        <v>293</v>
      </c>
      <c r="B258">
        <v>13278020</v>
      </c>
      <c r="C258">
        <v>882031</v>
      </c>
      <c r="D258">
        <v>1077367</v>
      </c>
      <c r="E258">
        <v>220122</v>
      </c>
      <c r="F258" t="s">
        <v>21</v>
      </c>
      <c r="G258">
        <v>0</v>
      </c>
      <c r="H258">
        <v>0</v>
      </c>
      <c r="I258" t="s">
        <v>294</v>
      </c>
      <c r="J258" t="s">
        <v>139</v>
      </c>
      <c r="K258">
        <v>98</v>
      </c>
      <c r="L258">
        <v>48.465600000000002</v>
      </c>
      <c r="M258">
        <v>5.7816099999999997</v>
      </c>
      <c r="O258" s="33">
        <f>IF(ISBLANK(Tableau1[[#This Row],[Date]]),"",$C$8)</f>
        <v>0</v>
      </c>
      <c r="P258" t="str">
        <f>Tableau1[[#This Row],[Latitude]]&amp;" "&amp;Tableau1[[#This Row],[Longitude]]</f>
        <v>48,4656 5,78161</v>
      </c>
      <c r="Q2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9" spans="1:20" x14ac:dyDescent="0.35">
      <c r="A259" s="32" t="s">
        <v>295</v>
      </c>
      <c r="B259">
        <v>13277940</v>
      </c>
      <c r="C259">
        <v>882023</v>
      </c>
      <c r="D259">
        <v>1077364</v>
      </c>
      <c r="E259">
        <v>220112</v>
      </c>
      <c r="F259" t="s">
        <v>21</v>
      </c>
      <c r="G259">
        <v>0</v>
      </c>
      <c r="H259">
        <v>0</v>
      </c>
      <c r="I259" t="s">
        <v>294</v>
      </c>
      <c r="J259" t="s">
        <v>139</v>
      </c>
      <c r="K259">
        <v>90</v>
      </c>
      <c r="L259">
        <v>48.4133</v>
      </c>
      <c r="M259">
        <v>5.7190000000000003</v>
      </c>
      <c r="O259" s="33">
        <f>IF(ISBLANK(Tableau1[[#This Row],[Date]]),"",$C$8)</f>
        <v>0</v>
      </c>
      <c r="P259" t="str">
        <f>Tableau1[[#This Row],[Latitude]]&amp;" "&amp;Tableau1[[#This Row],[Longitude]]</f>
        <v>48,4133 5,719</v>
      </c>
      <c r="Q2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60" spans="1:20" x14ac:dyDescent="0.35">
      <c r="A260" s="32" t="s">
        <v>296</v>
      </c>
      <c r="B260">
        <v>13277830</v>
      </c>
      <c r="C260">
        <v>882023</v>
      </c>
      <c r="D260">
        <v>1077363</v>
      </c>
      <c r="E260">
        <v>220100</v>
      </c>
      <c r="F260" t="s">
        <v>21</v>
      </c>
      <c r="G260">
        <v>0</v>
      </c>
      <c r="H260">
        <v>0</v>
      </c>
      <c r="I260" t="s">
        <v>294</v>
      </c>
      <c r="J260" t="s">
        <v>139</v>
      </c>
      <c r="K260">
        <v>75</v>
      </c>
      <c r="L260">
        <v>48.358699999999999</v>
      </c>
      <c r="M260">
        <v>5.6905599999999996</v>
      </c>
      <c r="O260" s="33">
        <f>IF(ISBLANK(Tableau1[[#This Row],[Date]]),"",$C$8)</f>
        <v>0</v>
      </c>
      <c r="P260" t="str">
        <f>Tableau1[[#This Row],[Latitude]]&amp;" "&amp;Tableau1[[#This Row],[Longitude]]</f>
        <v>48,3587 5,69056</v>
      </c>
      <c r="Q2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61" spans="1:20" x14ac:dyDescent="0.35">
      <c r="A261" s="32" t="s">
        <v>297</v>
      </c>
      <c r="B261">
        <v>13277780</v>
      </c>
      <c r="C261">
        <v>882012</v>
      </c>
      <c r="D261">
        <v>1077358</v>
      </c>
      <c r="E261">
        <v>220093</v>
      </c>
      <c r="F261" t="s">
        <v>21</v>
      </c>
      <c r="G261">
        <v>0</v>
      </c>
      <c r="H261">
        <v>0</v>
      </c>
      <c r="I261" t="s">
        <v>294</v>
      </c>
      <c r="J261" t="s">
        <v>58</v>
      </c>
      <c r="K261">
        <v>96</v>
      </c>
      <c r="L261">
        <v>48.308500000000002</v>
      </c>
      <c r="M261">
        <v>5.6667800000000002</v>
      </c>
      <c r="O261" s="33">
        <f>IF(ISBLANK(Tableau1[[#This Row],[Date]]),"",$C$8)</f>
        <v>0</v>
      </c>
      <c r="P261" t="str">
        <f>Tableau1[[#This Row],[Latitude]]&amp;" "&amp;Tableau1[[#This Row],[Longitude]]</f>
        <v>48,3085 5,66678</v>
      </c>
      <c r="Q2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62" spans="1:20" x14ac:dyDescent="0.35">
      <c r="A262" s="32" t="s">
        <v>298</v>
      </c>
      <c r="B262">
        <v>13277730</v>
      </c>
      <c r="C262">
        <v>882012</v>
      </c>
      <c r="D262">
        <v>1077356</v>
      </c>
      <c r="E262">
        <v>220085</v>
      </c>
      <c r="F262" t="s">
        <v>21</v>
      </c>
      <c r="G262">
        <v>0</v>
      </c>
      <c r="H262">
        <v>0</v>
      </c>
      <c r="I262" t="s">
        <v>279</v>
      </c>
      <c r="J262" t="s">
        <v>58</v>
      </c>
      <c r="K262">
        <v>95</v>
      </c>
      <c r="L262">
        <v>48.249099999999999</v>
      </c>
      <c r="M262">
        <v>5.6206300000000002</v>
      </c>
      <c r="O262" s="33">
        <f>IF(ISBLANK(Tableau1[[#This Row],[Date]]),"",$C$8)</f>
        <v>0</v>
      </c>
      <c r="P262" t="str">
        <f>Tableau1[[#This Row],[Latitude]]&amp;" "&amp;Tableau1[[#This Row],[Longitude]]</f>
        <v>48,2491 5,62063</v>
      </c>
      <c r="Q2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63" spans="1:20" x14ac:dyDescent="0.35">
      <c r="A263" s="32" t="s">
        <v>299</v>
      </c>
      <c r="B263">
        <v>13277650</v>
      </c>
      <c r="C263">
        <v>882009</v>
      </c>
      <c r="D263">
        <v>1077354</v>
      </c>
      <c r="E263">
        <v>220075</v>
      </c>
      <c r="F263" t="s">
        <v>21</v>
      </c>
      <c r="G263">
        <v>0</v>
      </c>
      <c r="H263">
        <v>0</v>
      </c>
      <c r="I263" t="s">
        <v>279</v>
      </c>
      <c r="J263" t="s">
        <v>38</v>
      </c>
      <c r="K263">
        <v>88</v>
      </c>
      <c r="L263">
        <v>48.188299999999998</v>
      </c>
      <c r="M263">
        <v>5.5765500000000001</v>
      </c>
      <c r="O263" s="33">
        <f>IF(ISBLANK(Tableau1[[#This Row],[Date]]),"",$C$8)</f>
        <v>0</v>
      </c>
      <c r="P263" t="str">
        <f>Tableau1[[#This Row],[Latitude]]&amp;" "&amp;Tableau1[[#This Row],[Longitude]]</f>
        <v>48,1883 5,57655</v>
      </c>
      <c r="Q2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64" spans="1:20" x14ac:dyDescent="0.35">
      <c r="A264" s="32" t="s">
        <v>300</v>
      </c>
      <c r="B264">
        <v>13277570</v>
      </c>
      <c r="C264">
        <v>882008</v>
      </c>
      <c r="D264">
        <v>1077353</v>
      </c>
      <c r="E264">
        <v>220066</v>
      </c>
      <c r="F264" t="s">
        <v>21</v>
      </c>
      <c r="G264">
        <v>0</v>
      </c>
      <c r="H264">
        <v>0</v>
      </c>
      <c r="I264" t="s">
        <v>279</v>
      </c>
      <c r="J264" t="s">
        <v>38</v>
      </c>
      <c r="K264">
        <v>94</v>
      </c>
      <c r="L264">
        <v>48.122599999999998</v>
      </c>
      <c r="M264">
        <v>5.5686299999999997</v>
      </c>
      <c r="O264" s="33">
        <f>IF(ISBLANK(Tableau1[[#This Row],[Date]]),"",$C$8)</f>
        <v>0</v>
      </c>
      <c r="P264" t="str">
        <f>Tableau1[[#This Row],[Latitude]]&amp;" "&amp;Tableau1[[#This Row],[Longitude]]</f>
        <v>48,1226 5,56863</v>
      </c>
      <c r="Q2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2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65" spans="1:20" x14ac:dyDescent="0.35">
      <c r="A265" s="32" t="s">
        <v>301</v>
      </c>
      <c r="B265">
        <v>13277530</v>
      </c>
      <c r="C265">
        <v>881988</v>
      </c>
      <c r="D265">
        <v>1077348</v>
      </c>
      <c r="E265">
        <v>220059</v>
      </c>
      <c r="F265" t="s">
        <v>21</v>
      </c>
      <c r="G265">
        <v>0</v>
      </c>
      <c r="H265">
        <v>0</v>
      </c>
      <c r="I265" t="s">
        <v>279</v>
      </c>
      <c r="J265" t="s">
        <v>58</v>
      </c>
      <c r="K265">
        <v>98</v>
      </c>
      <c r="L265">
        <v>48.062600000000003</v>
      </c>
      <c r="M265">
        <v>5.6133300000000004</v>
      </c>
      <c r="O265" s="33">
        <f>IF(ISBLANK(Tableau1[[#This Row],[Date]]),"",$C$8)</f>
        <v>0</v>
      </c>
      <c r="P265" t="str">
        <f>Tableau1[[#This Row],[Latitude]]&amp;" "&amp;Tableau1[[#This Row],[Longitude]]</f>
        <v>48,0626 5,61333</v>
      </c>
      <c r="Q2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66" spans="1:20" x14ac:dyDescent="0.35">
      <c r="A266" s="32" t="s">
        <v>302</v>
      </c>
      <c r="B266">
        <v>13277440</v>
      </c>
      <c r="C266">
        <v>881982</v>
      </c>
      <c r="D266">
        <v>1077345</v>
      </c>
      <c r="E266">
        <v>220049</v>
      </c>
      <c r="F266" t="s">
        <v>21</v>
      </c>
      <c r="G266">
        <v>0</v>
      </c>
      <c r="H266">
        <v>0</v>
      </c>
      <c r="I266" t="s">
        <v>243</v>
      </c>
      <c r="J266" t="s">
        <v>139</v>
      </c>
      <c r="K266">
        <v>96</v>
      </c>
      <c r="L266">
        <v>48.012</v>
      </c>
      <c r="M266">
        <v>5.5488099999999996</v>
      </c>
      <c r="O266" s="33">
        <f>IF(ISBLANK(Tableau1[[#This Row],[Date]]),"",$C$8)</f>
        <v>0</v>
      </c>
      <c r="P266" t="str">
        <f>Tableau1[[#This Row],[Latitude]]&amp;" "&amp;Tableau1[[#This Row],[Longitude]]</f>
        <v>48,012 5,54881</v>
      </c>
      <c r="Q2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67" spans="1:20" x14ac:dyDescent="0.35">
      <c r="A267" s="32" t="s">
        <v>303</v>
      </c>
      <c r="B267">
        <v>13277390</v>
      </c>
      <c r="C267">
        <v>881975</v>
      </c>
      <c r="D267">
        <v>1077340</v>
      </c>
      <c r="E267">
        <v>220041</v>
      </c>
      <c r="F267" t="s">
        <v>21</v>
      </c>
      <c r="G267">
        <v>0</v>
      </c>
      <c r="H267">
        <v>0</v>
      </c>
      <c r="I267" t="s">
        <v>243</v>
      </c>
      <c r="J267" t="s">
        <v>58</v>
      </c>
      <c r="K267">
        <v>98</v>
      </c>
      <c r="L267">
        <v>47.950099999999999</v>
      </c>
      <c r="M267">
        <v>5.5196100000000001</v>
      </c>
      <c r="O267" s="33">
        <f>IF(ISBLANK(Tableau1[[#This Row],[Date]]),"",$C$8)</f>
        <v>0</v>
      </c>
      <c r="P267" t="str">
        <f>Tableau1[[#This Row],[Latitude]]&amp;" "&amp;Tableau1[[#This Row],[Longitude]]</f>
        <v>47,9501 5,51961</v>
      </c>
      <c r="Q2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68" spans="1:20" x14ac:dyDescent="0.35">
      <c r="A268" s="32" t="s">
        <v>304</v>
      </c>
      <c r="B268">
        <v>13277260</v>
      </c>
      <c r="C268">
        <v>881972</v>
      </c>
      <c r="D268">
        <v>1077338</v>
      </c>
      <c r="E268">
        <v>220028</v>
      </c>
      <c r="F268" t="s">
        <v>21</v>
      </c>
      <c r="G268">
        <v>0</v>
      </c>
      <c r="H268">
        <v>0</v>
      </c>
      <c r="I268" t="s">
        <v>243</v>
      </c>
      <c r="J268" t="s">
        <v>139</v>
      </c>
      <c r="K268">
        <v>86</v>
      </c>
      <c r="L268">
        <v>47.893900000000002</v>
      </c>
      <c r="M268">
        <v>5.4883300000000004</v>
      </c>
      <c r="O268" s="33">
        <f>IF(ISBLANK(Tableau1[[#This Row],[Date]]),"",$C$8)</f>
        <v>0</v>
      </c>
      <c r="P268" t="str">
        <f>Tableau1[[#This Row],[Latitude]]&amp;" "&amp;Tableau1[[#This Row],[Longitude]]</f>
        <v>47,8939 5,48833</v>
      </c>
      <c r="Q2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9" spans="1:20" x14ac:dyDescent="0.35">
      <c r="A269" s="32" t="s">
        <v>305</v>
      </c>
      <c r="B269">
        <v>13277080</v>
      </c>
      <c r="C269">
        <v>881966</v>
      </c>
      <c r="D269">
        <v>1077331</v>
      </c>
      <c r="E269">
        <v>220007</v>
      </c>
      <c r="F269" t="s">
        <v>21</v>
      </c>
      <c r="G269">
        <v>0</v>
      </c>
      <c r="H269">
        <v>0</v>
      </c>
      <c r="I269" t="s">
        <v>243</v>
      </c>
      <c r="J269" t="s">
        <v>139</v>
      </c>
      <c r="K269">
        <v>58</v>
      </c>
      <c r="L269">
        <v>47.799799999999998</v>
      </c>
      <c r="M269">
        <v>5.4420000000000002</v>
      </c>
      <c r="O269" s="33">
        <f>IF(ISBLANK(Tableau1[[#This Row],[Date]]),"",$C$8)</f>
        <v>0</v>
      </c>
      <c r="P269" t="str">
        <f>Tableau1[[#This Row],[Latitude]]&amp;" "&amp;Tableau1[[#This Row],[Longitude]]</f>
        <v>47,7998 5,442</v>
      </c>
      <c r="Q2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2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70" spans="1:20" x14ac:dyDescent="0.35">
      <c r="A270" s="32" t="s">
        <v>306</v>
      </c>
      <c r="B270">
        <v>13277030</v>
      </c>
      <c r="C270">
        <v>881935</v>
      </c>
      <c r="D270">
        <v>1077323</v>
      </c>
      <c r="E270">
        <v>219998</v>
      </c>
      <c r="F270" t="s">
        <v>21</v>
      </c>
      <c r="G270">
        <v>0</v>
      </c>
      <c r="H270">
        <v>0</v>
      </c>
      <c r="I270" t="s">
        <v>243</v>
      </c>
      <c r="J270" t="s">
        <v>139</v>
      </c>
      <c r="K270">
        <v>92</v>
      </c>
      <c r="L270">
        <v>47.764200000000002</v>
      </c>
      <c r="M270">
        <v>5.3747499999999997</v>
      </c>
      <c r="O270" s="33">
        <f>IF(ISBLANK(Tableau1[[#This Row],[Date]]),"",$C$8)</f>
        <v>0</v>
      </c>
      <c r="P270" t="str">
        <f>Tableau1[[#This Row],[Latitude]]&amp;" "&amp;Tableau1[[#This Row],[Longitude]]</f>
        <v>47,7642 5,37475</v>
      </c>
      <c r="Q2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71" spans="1:20" x14ac:dyDescent="0.35">
      <c r="A271" s="32" t="s">
        <v>307</v>
      </c>
      <c r="B271">
        <v>13276920</v>
      </c>
      <c r="C271">
        <v>881921</v>
      </c>
      <c r="D271">
        <v>1077317</v>
      </c>
      <c r="E271">
        <v>219985</v>
      </c>
      <c r="F271" t="s">
        <v>21</v>
      </c>
      <c r="G271">
        <v>0</v>
      </c>
      <c r="H271">
        <v>0</v>
      </c>
      <c r="I271" t="s">
        <v>243</v>
      </c>
      <c r="J271" t="s">
        <v>58</v>
      </c>
      <c r="K271">
        <v>93</v>
      </c>
      <c r="L271">
        <v>47.7196</v>
      </c>
      <c r="M271">
        <v>5.3011100000000004</v>
      </c>
      <c r="O271" s="33">
        <f>IF(ISBLANK(Tableau1[[#This Row],[Date]]),"",$C$8)</f>
        <v>0</v>
      </c>
      <c r="P271" t="str">
        <f>Tableau1[[#This Row],[Latitude]]&amp;" "&amp;Tableau1[[#This Row],[Longitude]]</f>
        <v>47,7196 5,30111</v>
      </c>
      <c r="Q2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72" spans="1:20" x14ac:dyDescent="0.35">
      <c r="A272" s="32" t="s">
        <v>308</v>
      </c>
      <c r="B272">
        <v>13276770</v>
      </c>
      <c r="C272">
        <v>881921</v>
      </c>
      <c r="D272">
        <v>1077316</v>
      </c>
      <c r="E272">
        <v>219967</v>
      </c>
      <c r="F272" t="s">
        <v>21</v>
      </c>
      <c r="G272">
        <v>0</v>
      </c>
      <c r="H272">
        <v>0</v>
      </c>
      <c r="I272" t="s">
        <v>243</v>
      </c>
      <c r="J272" t="s">
        <v>58</v>
      </c>
      <c r="K272">
        <v>91</v>
      </c>
      <c r="L272">
        <v>47.656300000000002</v>
      </c>
      <c r="M272">
        <v>5.2932100000000002</v>
      </c>
      <c r="O272" s="33">
        <f>IF(ISBLANK(Tableau1[[#This Row],[Date]]),"",$C$8)</f>
        <v>0</v>
      </c>
      <c r="P272" t="str">
        <f>Tableau1[[#This Row],[Latitude]]&amp;" "&amp;Tableau1[[#This Row],[Longitude]]</f>
        <v>47,6563 5,29321</v>
      </c>
      <c r="Q2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73" spans="1:20" x14ac:dyDescent="0.35">
      <c r="A273" s="32" t="s">
        <v>309</v>
      </c>
      <c r="B273">
        <v>13276730</v>
      </c>
      <c r="C273">
        <v>881904</v>
      </c>
      <c r="D273">
        <v>1077311</v>
      </c>
      <c r="E273">
        <v>219960</v>
      </c>
      <c r="F273" t="s">
        <v>21</v>
      </c>
      <c r="G273">
        <v>0</v>
      </c>
      <c r="H273">
        <v>0</v>
      </c>
      <c r="I273" t="s">
        <v>243</v>
      </c>
      <c r="J273" t="s">
        <v>139</v>
      </c>
      <c r="K273">
        <v>94</v>
      </c>
      <c r="L273">
        <v>47.594499999999996</v>
      </c>
      <c r="M273">
        <v>5.2455299999999996</v>
      </c>
      <c r="O273" s="33">
        <f>IF(ISBLANK(Tableau1[[#This Row],[Date]]),"",$C$8)</f>
        <v>0</v>
      </c>
      <c r="P273" t="str">
        <f>Tableau1[[#This Row],[Latitude]]&amp;" "&amp;Tableau1[[#This Row],[Longitude]]</f>
        <v>47,5945 5,24553</v>
      </c>
      <c r="Q2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74" spans="1:20" x14ac:dyDescent="0.35">
      <c r="A274" s="32" t="s">
        <v>310</v>
      </c>
      <c r="B274">
        <v>13276600</v>
      </c>
      <c r="C274">
        <v>881899</v>
      </c>
      <c r="D274">
        <v>1077307</v>
      </c>
      <c r="E274">
        <v>219947</v>
      </c>
      <c r="F274" t="s">
        <v>21</v>
      </c>
      <c r="G274">
        <v>0</v>
      </c>
      <c r="H274">
        <v>0</v>
      </c>
      <c r="I274" t="s">
        <v>279</v>
      </c>
      <c r="J274" t="s">
        <v>139</v>
      </c>
      <c r="K274">
        <v>94</v>
      </c>
      <c r="L274">
        <v>47.543199999999999</v>
      </c>
      <c r="M274">
        <v>5.1783099999999997</v>
      </c>
      <c r="O274" s="33">
        <f>IF(ISBLANK(Tableau1[[#This Row],[Date]]),"",$C$8)</f>
        <v>0</v>
      </c>
      <c r="P274" t="str">
        <f>Tableau1[[#This Row],[Latitude]]&amp;" "&amp;Tableau1[[#This Row],[Longitude]]</f>
        <v>47,5432 5,17831</v>
      </c>
      <c r="Q2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75" spans="1:20" x14ac:dyDescent="0.35">
      <c r="A275" s="32" t="s">
        <v>311</v>
      </c>
      <c r="B275">
        <v>13276540</v>
      </c>
      <c r="C275">
        <v>881890</v>
      </c>
      <c r="D275">
        <v>1077303</v>
      </c>
      <c r="E275">
        <v>219937</v>
      </c>
      <c r="F275" t="s">
        <v>21</v>
      </c>
      <c r="G275">
        <v>0</v>
      </c>
      <c r="H275">
        <v>0</v>
      </c>
      <c r="I275" t="s">
        <v>279</v>
      </c>
      <c r="J275" t="s">
        <v>58</v>
      </c>
      <c r="K275">
        <v>94</v>
      </c>
      <c r="L275">
        <v>47.491799999999998</v>
      </c>
      <c r="M275">
        <v>5.1252000000000004</v>
      </c>
      <c r="O275" s="33">
        <f>IF(ISBLANK(Tableau1[[#This Row],[Date]]),"",$C$8)</f>
        <v>0</v>
      </c>
      <c r="P275" t="str">
        <f>Tableau1[[#This Row],[Latitude]]&amp;" "&amp;Tableau1[[#This Row],[Longitude]]</f>
        <v>47,4918 5,1252</v>
      </c>
      <c r="Q2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" spans="1:20" x14ac:dyDescent="0.35">
      <c r="A276" s="32" t="s">
        <v>312</v>
      </c>
      <c r="B276">
        <v>13276400</v>
      </c>
      <c r="C276">
        <v>881890</v>
      </c>
      <c r="D276">
        <v>1077303</v>
      </c>
      <c r="E276">
        <v>219923</v>
      </c>
      <c r="F276" t="s">
        <v>21</v>
      </c>
      <c r="G276">
        <v>0</v>
      </c>
      <c r="H276">
        <v>0</v>
      </c>
      <c r="I276" t="s">
        <v>279</v>
      </c>
      <c r="J276" t="s">
        <v>58</v>
      </c>
      <c r="K276">
        <v>95</v>
      </c>
      <c r="L276">
        <v>47.427700000000002</v>
      </c>
      <c r="M276">
        <v>5.1267800000000001</v>
      </c>
      <c r="O276" s="33">
        <f>IF(ISBLANK(Tableau1[[#This Row],[Date]]),"",$C$8)</f>
        <v>0</v>
      </c>
      <c r="P276" t="str">
        <f>Tableau1[[#This Row],[Latitude]]&amp;" "&amp;Tableau1[[#This Row],[Longitude]]</f>
        <v>47,4277 5,12678</v>
      </c>
      <c r="Q2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77" spans="1:20" x14ac:dyDescent="0.35">
      <c r="A277" s="32" t="s">
        <v>313</v>
      </c>
      <c r="B277">
        <v>13276290</v>
      </c>
      <c r="C277">
        <v>881890</v>
      </c>
      <c r="D277">
        <v>1077302</v>
      </c>
      <c r="E277">
        <v>219913</v>
      </c>
      <c r="F277" t="s">
        <v>21</v>
      </c>
      <c r="G277">
        <v>0</v>
      </c>
      <c r="H277">
        <v>0</v>
      </c>
      <c r="I277" t="s">
        <v>279</v>
      </c>
      <c r="J277" t="s">
        <v>139</v>
      </c>
      <c r="K277">
        <v>90</v>
      </c>
      <c r="L277">
        <v>47.370100000000001</v>
      </c>
      <c r="M277">
        <v>5.0785</v>
      </c>
      <c r="O277" s="33">
        <f>IF(ISBLANK(Tableau1[[#This Row],[Date]]),"",$C$8)</f>
        <v>0</v>
      </c>
      <c r="P277" t="str">
        <f>Tableau1[[#This Row],[Latitude]]&amp;" "&amp;Tableau1[[#This Row],[Longitude]]</f>
        <v>47,3701 5,0785</v>
      </c>
      <c r="Q2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2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275</v>
      </c>
      <c r="T2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78" spans="1:20" x14ac:dyDescent="0.35">
      <c r="A278" s="32" t="s">
        <v>314</v>
      </c>
      <c r="B278">
        <v>13275910</v>
      </c>
      <c r="C278">
        <v>881615</v>
      </c>
      <c r="D278">
        <v>1077301</v>
      </c>
      <c r="E278">
        <v>219910</v>
      </c>
      <c r="F278" t="s">
        <v>315</v>
      </c>
      <c r="G278">
        <v>0</v>
      </c>
      <c r="H278">
        <v>0</v>
      </c>
      <c r="I278" t="s">
        <v>279</v>
      </c>
      <c r="K278">
        <v>9</v>
      </c>
      <c r="L278">
        <v>47.292700000000004</v>
      </c>
      <c r="M278">
        <v>5.0276100000000001</v>
      </c>
      <c r="O278" s="33">
        <f>IF(ISBLANK(Tableau1[[#This Row],[Date]]),"",$C$8)</f>
        <v>0</v>
      </c>
      <c r="P278" t="str">
        <f>Tableau1[[#This Row],[Latitude]]&amp;" "&amp;Tableau1[[#This Row],[Longitude]]</f>
        <v>47,2927 5,02761</v>
      </c>
      <c r="Q2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2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125</v>
      </c>
      <c r="T2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" spans="1:20" x14ac:dyDescent="0.35">
      <c r="A279" s="32" t="s">
        <v>316</v>
      </c>
      <c r="B279">
        <v>13275540</v>
      </c>
      <c r="C279">
        <v>881490</v>
      </c>
      <c r="D279">
        <v>1077301</v>
      </c>
      <c r="E279">
        <v>219910</v>
      </c>
      <c r="F279" t="s">
        <v>315</v>
      </c>
      <c r="G279">
        <v>64</v>
      </c>
      <c r="H279">
        <v>0</v>
      </c>
      <c r="I279" t="s">
        <v>279</v>
      </c>
      <c r="K279">
        <v>0</v>
      </c>
      <c r="L279">
        <v>47.292499999999997</v>
      </c>
      <c r="M279">
        <v>5.0275800000000004</v>
      </c>
      <c r="O279" s="33">
        <f>IF(ISBLANK(Tableau1[[#This Row],[Date]]),"",$C$8)</f>
        <v>0</v>
      </c>
      <c r="P279" t="str">
        <f>Tableau1[[#This Row],[Latitude]]&amp;" "&amp;Tableau1[[#This Row],[Longitude]]</f>
        <v>47,2925 5,02758</v>
      </c>
      <c r="Q2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1320</v>
      </c>
      <c r="S2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706</v>
      </c>
      <c r="T2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" spans="1:20" x14ac:dyDescent="0.35">
      <c r="A280" s="32" t="s">
        <v>317</v>
      </c>
      <c r="B280">
        <v>13274220</v>
      </c>
      <c r="C280">
        <v>880784</v>
      </c>
      <c r="D280">
        <v>1077301</v>
      </c>
      <c r="E280">
        <v>219910</v>
      </c>
      <c r="F280" t="s">
        <v>315</v>
      </c>
      <c r="G280">
        <v>0</v>
      </c>
      <c r="H280">
        <v>0</v>
      </c>
      <c r="I280" t="s">
        <v>279</v>
      </c>
      <c r="K280">
        <v>0</v>
      </c>
      <c r="L280">
        <v>47.292499999999997</v>
      </c>
      <c r="M280">
        <v>5.0275999999999996</v>
      </c>
      <c r="O280" s="33">
        <f>IF(ISBLANK(Tableau1[[#This Row],[Date]]),"",$C$8)</f>
        <v>0</v>
      </c>
      <c r="P280" t="str">
        <f>Tableau1[[#This Row],[Latitude]]&amp;" "&amp;Tableau1[[#This Row],[Longitude]]</f>
        <v>47,2925 5,0276</v>
      </c>
      <c r="Q2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187</v>
      </c>
      <c r="T2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" spans="1:20" x14ac:dyDescent="0.35">
      <c r="A281" s="32" t="s">
        <v>318</v>
      </c>
      <c r="B281">
        <v>13274080</v>
      </c>
      <c r="C281">
        <v>880597</v>
      </c>
      <c r="D281">
        <v>1077301</v>
      </c>
      <c r="E281">
        <v>219910</v>
      </c>
      <c r="F281" t="s">
        <v>315</v>
      </c>
      <c r="G281">
        <v>0</v>
      </c>
      <c r="H281">
        <v>0</v>
      </c>
      <c r="I281" t="s">
        <v>279</v>
      </c>
      <c r="K281">
        <v>0</v>
      </c>
      <c r="L281">
        <v>47.292499999999997</v>
      </c>
      <c r="M281">
        <v>5.0275800000000004</v>
      </c>
      <c r="O281" s="33">
        <f>IF(ISBLANK(Tableau1[[#This Row],[Date]]),"",$C$8)</f>
        <v>0</v>
      </c>
      <c r="P281" t="str">
        <f>Tableau1[[#This Row],[Latitude]]&amp;" "&amp;Tableau1[[#This Row],[Longitude]]</f>
        <v>47,2925 5,02758</v>
      </c>
      <c r="Q2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1200</v>
      </c>
      <c r="S2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637</v>
      </c>
      <c r="T2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" spans="1:20" x14ac:dyDescent="0.35">
      <c r="A282" s="32" t="s">
        <v>319</v>
      </c>
      <c r="B282">
        <v>13272880</v>
      </c>
      <c r="C282">
        <v>879960</v>
      </c>
      <c r="D282">
        <v>1077301</v>
      </c>
      <c r="E282">
        <v>219910</v>
      </c>
      <c r="F282" t="s">
        <v>315</v>
      </c>
      <c r="G282">
        <v>0</v>
      </c>
      <c r="H282">
        <v>0</v>
      </c>
      <c r="I282" t="s">
        <v>243</v>
      </c>
      <c r="J282" t="s">
        <v>58</v>
      </c>
      <c r="K282">
        <v>93</v>
      </c>
      <c r="L282">
        <v>47.208500000000001</v>
      </c>
      <c r="M282">
        <v>4.9889299999999999</v>
      </c>
      <c r="O282" s="33">
        <f>IF(ISBLANK(Tableau1[[#This Row],[Date]]),"",$C$8)</f>
        <v>0</v>
      </c>
      <c r="P282" t="str">
        <f>Tableau1[[#This Row],[Latitude]]&amp;" "&amp;Tableau1[[#This Row],[Longitude]]</f>
        <v>47,2085 4,98893</v>
      </c>
      <c r="Q2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550</v>
      </c>
      <c r="S2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274</v>
      </c>
      <c r="T2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" spans="1:20" x14ac:dyDescent="0.35">
      <c r="A283" s="32" t="s">
        <v>320</v>
      </c>
      <c r="B283">
        <v>13272330</v>
      </c>
      <c r="C283">
        <v>879686</v>
      </c>
      <c r="D283">
        <v>1077301</v>
      </c>
      <c r="E283">
        <v>219910</v>
      </c>
      <c r="F283" t="s">
        <v>315</v>
      </c>
      <c r="G283">
        <v>0</v>
      </c>
      <c r="H283">
        <v>0</v>
      </c>
      <c r="I283" t="s">
        <v>243</v>
      </c>
      <c r="J283" t="s">
        <v>139</v>
      </c>
      <c r="K283">
        <v>97</v>
      </c>
      <c r="L283">
        <v>47.0152</v>
      </c>
      <c r="M283">
        <v>4.8407600000000004</v>
      </c>
      <c r="O283" s="33">
        <f>IF(ISBLANK(Tableau1[[#This Row],[Date]]),"",$C$8)</f>
        <v>0</v>
      </c>
      <c r="P283" t="str">
        <f>Tableau1[[#This Row],[Latitude]]&amp;" "&amp;Tableau1[[#This Row],[Longitude]]</f>
        <v>47,0152 4,84076</v>
      </c>
      <c r="Q2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2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4" spans="1:20" x14ac:dyDescent="0.35">
      <c r="A284" s="32" t="s">
        <v>321</v>
      </c>
      <c r="B284">
        <v>13272050</v>
      </c>
      <c r="C284">
        <v>879675</v>
      </c>
      <c r="D284">
        <v>1077301</v>
      </c>
      <c r="E284">
        <v>219910</v>
      </c>
      <c r="F284" t="s">
        <v>315</v>
      </c>
      <c r="G284">
        <v>0</v>
      </c>
      <c r="H284">
        <v>0</v>
      </c>
      <c r="I284" t="s">
        <v>243</v>
      </c>
      <c r="J284" t="s">
        <v>139</v>
      </c>
      <c r="K284">
        <v>98</v>
      </c>
      <c r="L284">
        <v>46.9544</v>
      </c>
      <c r="M284">
        <v>4.7813299999999996</v>
      </c>
      <c r="O284" s="33">
        <f>IF(ISBLANK(Tableau1[[#This Row],[Date]]),"",$C$8)</f>
        <v>0</v>
      </c>
      <c r="P284" t="str">
        <f>Tableau1[[#This Row],[Latitude]]&amp;" "&amp;Tableau1[[#This Row],[Longitude]]</f>
        <v>46,9544 4,78133</v>
      </c>
      <c r="Q2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1440</v>
      </c>
      <c r="S2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760</v>
      </c>
      <c r="T2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" spans="1:20" x14ac:dyDescent="0.35">
      <c r="A285" s="32" t="s">
        <v>322</v>
      </c>
      <c r="B285">
        <v>13270610</v>
      </c>
      <c r="C285">
        <v>878915</v>
      </c>
      <c r="D285">
        <v>1077301</v>
      </c>
      <c r="E285">
        <v>219910</v>
      </c>
      <c r="F285" t="s">
        <v>315</v>
      </c>
      <c r="G285">
        <v>0</v>
      </c>
      <c r="H285">
        <v>0</v>
      </c>
      <c r="I285" t="s">
        <v>241</v>
      </c>
      <c r="J285" t="s">
        <v>58</v>
      </c>
      <c r="K285">
        <v>94</v>
      </c>
      <c r="L285">
        <v>46.719299999999997</v>
      </c>
      <c r="M285">
        <v>4.8608599999999997</v>
      </c>
      <c r="O285" s="33">
        <f>IF(ISBLANK(Tableau1[[#This Row],[Date]]),"",$C$8)</f>
        <v>0</v>
      </c>
      <c r="P285" t="str">
        <f>Tableau1[[#This Row],[Latitude]]&amp;" "&amp;Tableau1[[#This Row],[Longitude]]</f>
        <v>46,7193 4,86086</v>
      </c>
      <c r="Q2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2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405</v>
      </c>
      <c r="T2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" spans="1:20" x14ac:dyDescent="0.35">
      <c r="A286" s="32" t="s">
        <v>323</v>
      </c>
      <c r="B286">
        <v>13269980</v>
      </c>
      <c r="C286">
        <v>878510</v>
      </c>
      <c r="D286">
        <v>1077301</v>
      </c>
      <c r="E286">
        <v>219910</v>
      </c>
      <c r="F286" t="s">
        <v>315</v>
      </c>
      <c r="G286">
        <v>128</v>
      </c>
      <c r="H286">
        <v>0</v>
      </c>
      <c r="I286" t="s">
        <v>239</v>
      </c>
      <c r="J286" t="s">
        <v>139</v>
      </c>
      <c r="K286">
        <v>94</v>
      </c>
      <c r="L286">
        <v>46.519199999999998</v>
      </c>
      <c r="M286">
        <v>4.9340000000000002</v>
      </c>
      <c r="O286" s="33">
        <f>IF(ISBLANK(Tableau1[[#This Row],[Date]]),"",$C$8)</f>
        <v>0</v>
      </c>
      <c r="P286" t="str">
        <f>Tableau1[[#This Row],[Latitude]]&amp;" "&amp;Tableau1[[#This Row],[Longitude]]</f>
        <v>46,5192 4,934</v>
      </c>
      <c r="Q2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2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2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" spans="1:20" x14ac:dyDescent="0.35">
      <c r="A287" s="32" t="s">
        <v>324</v>
      </c>
      <c r="B287">
        <v>13269780</v>
      </c>
      <c r="C287">
        <v>878435</v>
      </c>
      <c r="D287">
        <v>1077301</v>
      </c>
      <c r="E287">
        <v>219910</v>
      </c>
      <c r="F287" t="s">
        <v>315</v>
      </c>
      <c r="G287">
        <v>0</v>
      </c>
      <c r="H287">
        <v>0</v>
      </c>
      <c r="I287" t="s">
        <v>241</v>
      </c>
      <c r="J287" t="s">
        <v>58</v>
      </c>
      <c r="K287">
        <v>95</v>
      </c>
      <c r="L287">
        <v>46.455199999999998</v>
      </c>
      <c r="M287">
        <v>4.8864099999999997</v>
      </c>
      <c r="O287" s="33">
        <f>IF(ISBLANK(Tableau1[[#This Row],[Date]]),"",$C$8)</f>
        <v>0</v>
      </c>
      <c r="P287" t="str">
        <f>Tableau1[[#This Row],[Latitude]]&amp;" "&amp;Tableau1[[#This Row],[Longitude]]</f>
        <v>46,4552 4,88641</v>
      </c>
      <c r="Q2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1220</v>
      </c>
      <c r="S2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619</v>
      </c>
      <c r="T2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" spans="1:20" x14ac:dyDescent="0.35">
      <c r="A288" s="32" t="s">
        <v>325</v>
      </c>
      <c r="B288">
        <v>13268560</v>
      </c>
      <c r="C288">
        <v>877816</v>
      </c>
      <c r="D288">
        <v>1077301</v>
      </c>
      <c r="E288">
        <v>219910</v>
      </c>
      <c r="F288" t="s">
        <v>315</v>
      </c>
      <c r="G288">
        <v>0</v>
      </c>
      <c r="H288">
        <v>0</v>
      </c>
      <c r="I288" t="s">
        <v>239</v>
      </c>
      <c r="J288" t="s">
        <v>58</v>
      </c>
      <c r="K288">
        <v>94</v>
      </c>
      <c r="L288">
        <v>46.129399999999997</v>
      </c>
      <c r="M288">
        <v>4.73238</v>
      </c>
      <c r="O288" s="33">
        <f>IF(ISBLANK(Tableau1[[#This Row],[Date]]),"",$C$8)</f>
        <v>0</v>
      </c>
      <c r="P288" t="str">
        <f>Tableau1[[#This Row],[Latitude]]&amp;" "&amp;Tableau1[[#This Row],[Longitude]]</f>
        <v>46,1294 4,73238</v>
      </c>
      <c r="Q2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2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157</v>
      </c>
      <c r="T2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9" spans="1:20" x14ac:dyDescent="0.35">
      <c r="A289" s="32" t="s">
        <v>326</v>
      </c>
      <c r="B289">
        <v>13268230</v>
      </c>
      <c r="C289">
        <v>877659</v>
      </c>
      <c r="D289">
        <v>1077301</v>
      </c>
      <c r="E289">
        <v>219910</v>
      </c>
      <c r="F289" t="s">
        <v>315</v>
      </c>
      <c r="G289">
        <v>64</v>
      </c>
      <c r="H289">
        <v>0</v>
      </c>
      <c r="I289" t="s">
        <v>241</v>
      </c>
      <c r="J289" t="s">
        <v>58</v>
      </c>
      <c r="K289">
        <v>97</v>
      </c>
      <c r="L289">
        <v>46.058300000000003</v>
      </c>
      <c r="M289">
        <v>4.7179500000000001</v>
      </c>
      <c r="O289" s="33">
        <f>IF(ISBLANK(Tableau1[[#This Row],[Date]]),"",$C$8)</f>
        <v>0</v>
      </c>
      <c r="P289" t="str">
        <f>Tableau1[[#This Row],[Latitude]]&amp;" "&amp;Tableau1[[#This Row],[Longitude]]</f>
        <v>46,0583 4,71795</v>
      </c>
      <c r="Q2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2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214</v>
      </c>
      <c r="T2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0" spans="1:20" x14ac:dyDescent="0.35">
      <c r="A290" s="32" t="s">
        <v>327</v>
      </c>
      <c r="B290">
        <v>13267850</v>
      </c>
      <c r="C290">
        <v>877445</v>
      </c>
      <c r="D290">
        <v>1077301</v>
      </c>
      <c r="E290">
        <v>219910</v>
      </c>
      <c r="F290" t="s">
        <v>315</v>
      </c>
      <c r="G290">
        <v>64</v>
      </c>
      <c r="H290">
        <v>0</v>
      </c>
      <c r="I290" t="s">
        <v>239</v>
      </c>
      <c r="J290" t="s">
        <v>38</v>
      </c>
      <c r="K290">
        <v>95</v>
      </c>
      <c r="L290">
        <v>45.924599999999998</v>
      </c>
      <c r="M290">
        <v>4.7461500000000001</v>
      </c>
      <c r="O290" s="33">
        <f>IF(ISBLANK(Tableau1[[#This Row],[Date]]),"",$C$8)</f>
        <v>0</v>
      </c>
      <c r="P290" t="str">
        <f>Tableau1[[#This Row],[Latitude]]&amp;" "&amp;Tableau1[[#This Row],[Longitude]]</f>
        <v>45,9246 4,74615</v>
      </c>
      <c r="Q2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99</v>
      </c>
      <c r="T2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1" spans="1:20" x14ac:dyDescent="0.35">
      <c r="A291" s="32" t="s">
        <v>328</v>
      </c>
      <c r="B291">
        <v>13267640</v>
      </c>
      <c r="C291">
        <v>877346</v>
      </c>
      <c r="D291">
        <v>1077301</v>
      </c>
      <c r="E291">
        <v>219910</v>
      </c>
      <c r="F291" t="s">
        <v>315</v>
      </c>
      <c r="G291">
        <v>0</v>
      </c>
      <c r="H291">
        <v>0</v>
      </c>
      <c r="I291" t="s">
        <v>239</v>
      </c>
      <c r="J291" t="s">
        <v>25</v>
      </c>
      <c r="K291">
        <v>98</v>
      </c>
      <c r="L291">
        <v>45.879100000000001</v>
      </c>
      <c r="M291">
        <v>4.8243600000000004</v>
      </c>
      <c r="O291" s="33">
        <f>IF(ISBLANK(Tableau1[[#This Row],[Date]]),"",$C$8)</f>
        <v>0</v>
      </c>
      <c r="P291" t="str">
        <f>Tableau1[[#This Row],[Latitude]]&amp;" "&amp;Tableau1[[#This Row],[Longitude]]</f>
        <v>45,8791 4,82436</v>
      </c>
      <c r="Q2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970</v>
      </c>
      <c r="S2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591</v>
      </c>
      <c r="T2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2" spans="1:20" x14ac:dyDescent="0.35">
      <c r="A292" s="32" t="s">
        <v>329</v>
      </c>
      <c r="B292">
        <v>13266670</v>
      </c>
      <c r="C292">
        <v>876755</v>
      </c>
      <c r="D292">
        <v>1077301</v>
      </c>
      <c r="E292">
        <v>219910</v>
      </c>
      <c r="F292" t="s">
        <v>315</v>
      </c>
      <c r="G292">
        <v>0</v>
      </c>
      <c r="H292">
        <v>0</v>
      </c>
      <c r="I292" t="s">
        <v>239</v>
      </c>
      <c r="J292" t="s">
        <v>38</v>
      </c>
      <c r="K292">
        <v>20</v>
      </c>
      <c r="L292">
        <v>45.746499999999997</v>
      </c>
      <c r="M292">
        <v>4.8303799999999999</v>
      </c>
      <c r="O292" s="33">
        <f>IF(ISBLANK(Tableau1[[#This Row],[Date]]),"",$C$8)</f>
        <v>0</v>
      </c>
      <c r="P292" t="str">
        <f>Tableau1[[#This Row],[Latitude]]&amp;" "&amp;Tableau1[[#This Row],[Longitude]]</f>
        <v>45,7465 4,83038</v>
      </c>
      <c r="Q2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2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3" spans="1:20" x14ac:dyDescent="0.35">
      <c r="A293" s="32" t="s">
        <v>330</v>
      </c>
      <c r="B293">
        <v>13266490</v>
      </c>
      <c r="C293">
        <v>876715</v>
      </c>
      <c r="D293">
        <v>1077301</v>
      </c>
      <c r="E293">
        <v>219910</v>
      </c>
      <c r="G293">
        <v>0</v>
      </c>
      <c r="H293">
        <v>0</v>
      </c>
      <c r="I293" t="s">
        <v>241</v>
      </c>
      <c r="J293" t="s">
        <v>58</v>
      </c>
      <c r="K293">
        <v>30</v>
      </c>
      <c r="L293">
        <v>45.725999999999999</v>
      </c>
      <c r="M293">
        <v>4.8469499999999996</v>
      </c>
      <c r="O293" s="33">
        <f>IF(ISBLANK(Tableau1[[#This Row],[Date]]),"",$C$8)</f>
        <v>0</v>
      </c>
      <c r="P293" t="str">
        <f>Tableau1[[#This Row],[Latitude]]&amp;" "&amp;Tableau1[[#This Row],[Longitude]]</f>
        <v>45,726 4,84695</v>
      </c>
      <c r="Q2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2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4" spans="1:20" x14ac:dyDescent="0.35">
      <c r="A294" s="32" t="s">
        <v>331</v>
      </c>
      <c r="B294">
        <v>13266370</v>
      </c>
      <c r="C294">
        <v>876669</v>
      </c>
      <c r="D294">
        <v>1077301</v>
      </c>
      <c r="E294">
        <v>219910</v>
      </c>
      <c r="F294" t="s">
        <v>315</v>
      </c>
      <c r="G294">
        <v>64</v>
      </c>
      <c r="H294">
        <v>0</v>
      </c>
      <c r="I294" t="s">
        <v>241</v>
      </c>
      <c r="J294" t="s">
        <v>58</v>
      </c>
      <c r="K294">
        <v>29</v>
      </c>
      <c r="L294">
        <v>45.709600000000002</v>
      </c>
      <c r="M294">
        <v>4.8512300000000002</v>
      </c>
      <c r="O294" s="33">
        <f>IF(ISBLANK(Tableau1[[#This Row],[Date]]),"",$C$8)</f>
        <v>0</v>
      </c>
      <c r="P294" t="str">
        <f>Tableau1[[#This Row],[Latitude]]&amp;" "&amp;Tableau1[[#This Row],[Longitude]]</f>
        <v>45,7096 4,85123</v>
      </c>
      <c r="Q2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2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267</v>
      </c>
      <c r="T2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5" spans="1:20" x14ac:dyDescent="0.35">
      <c r="A295" s="32" t="s">
        <v>332</v>
      </c>
      <c r="B295">
        <v>13265880</v>
      </c>
      <c r="C295">
        <v>876402</v>
      </c>
      <c r="D295">
        <v>1077301</v>
      </c>
      <c r="E295">
        <v>219910</v>
      </c>
      <c r="F295" t="s">
        <v>315</v>
      </c>
      <c r="G295">
        <v>0</v>
      </c>
      <c r="H295">
        <v>0</v>
      </c>
      <c r="I295" t="s">
        <v>241</v>
      </c>
      <c r="J295" t="s">
        <v>139</v>
      </c>
      <c r="K295">
        <v>22</v>
      </c>
      <c r="L295">
        <v>45.606499999999997</v>
      </c>
      <c r="M295">
        <v>4.8020300000000002</v>
      </c>
      <c r="O295" s="33">
        <f>IF(ISBLANK(Tableau1[[#This Row],[Date]]),"",$C$8)</f>
        <v>0</v>
      </c>
      <c r="P295" t="str">
        <f>Tableau1[[#This Row],[Latitude]]&amp;" "&amp;Tableau1[[#This Row],[Longitude]]</f>
        <v>45,6065 4,80203</v>
      </c>
      <c r="Q2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900</v>
      </c>
      <c r="S2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422</v>
      </c>
      <c r="T2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6" spans="1:20" x14ac:dyDescent="0.35">
      <c r="A296" s="32" t="s">
        <v>333</v>
      </c>
      <c r="B296">
        <v>13264980</v>
      </c>
      <c r="C296">
        <v>875980</v>
      </c>
      <c r="D296">
        <v>1077301</v>
      </c>
      <c r="E296">
        <v>219910</v>
      </c>
      <c r="F296" t="s">
        <v>315</v>
      </c>
      <c r="G296">
        <v>0</v>
      </c>
      <c r="H296">
        <v>0</v>
      </c>
      <c r="I296" t="s">
        <v>239</v>
      </c>
      <c r="O296" s="33">
        <f>IF(ISBLANK(Tableau1[[#This Row],[Date]]),"",$C$8)</f>
        <v>0</v>
      </c>
      <c r="P296" t="str">
        <f>Tableau1[[#This Row],[Latitude]]&amp;" "&amp;Tableau1[[#This Row],[Longitude]]</f>
        <v xml:space="preserve"> </v>
      </c>
      <c r="Q2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2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</v>
      </c>
      <c r="T2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7" spans="1:20" x14ac:dyDescent="0.35">
      <c r="A297" s="32" t="s">
        <v>334</v>
      </c>
      <c r="B297">
        <v>13264690</v>
      </c>
      <c r="C297">
        <v>875806</v>
      </c>
      <c r="D297">
        <v>1077301</v>
      </c>
      <c r="E297">
        <v>219910</v>
      </c>
      <c r="G297">
        <v>0</v>
      </c>
      <c r="H297">
        <v>0</v>
      </c>
      <c r="I297" t="s">
        <v>239</v>
      </c>
      <c r="J297" t="s">
        <v>139</v>
      </c>
      <c r="K297">
        <v>96</v>
      </c>
      <c r="L297">
        <v>45.499499999999998</v>
      </c>
      <c r="M297">
        <v>4.8275499999999996</v>
      </c>
      <c r="O297" s="33">
        <f>IF(ISBLANK(Tableau1[[#This Row],[Date]]),"",$C$8)</f>
        <v>0</v>
      </c>
      <c r="P297" t="str">
        <f>Tableau1[[#This Row],[Latitude]]&amp;" "&amp;Tableau1[[#This Row],[Longitude]]</f>
        <v>45,4995 4,82755</v>
      </c>
      <c r="Q2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2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303</v>
      </c>
      <c r="T2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8" spans="1:20" x14ac:dyDescent="0.35">
      <c r="A298" s="32" t="s">
        <v>335</v>
      </c>
      <c r="B298">
        <v>13264050</v>
      </c>
      <c r="C298">
        <v>875503</v>
      </c>
      <c r="D298">
        <v>1077301</v>
      </c>
      <c r="E298">
        <v>219910</v>
      </c>
      <c r="F298" t="s">
        <v>315</v>
      </c>
      <c r="G298">
        <v>0</v>
      </c>
      <c r="H298">
        <v>0</v>
      </c>
      <c r="I298" t="s">
        <v>239</v>
      </c>
      <c r="J298" t="s">
        <v>58</v>
      </c>
      <c r="K298">
        <v>96</v>
      </c>
      <c r="L298">
        <v>45.387099999999997</v>
      </c>
      <c r="M298">
        <v>4.7470100000000004</v>
      </c>
      <c r="O298" s="33">
        <f>IF(ISBLANK(Tableau1[[#This Row],[Date]]),"",$C$8)</f>
        <v>0</v>
      </c>
      <c r="P298" t="str">
        <f>Tableau1[[#This Row],[Latitude]]&amp;" "&amp;Tableau1[[#This Row],[Longitude]]</f>
        <v>45,3871 4,74701</v>
      </c>
      <c r="Q2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1880</v>
      </c>
      <c r="S2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888</v>
      </c>
      <c r="T2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9" spans="1:20" x14ac:dyDescent="0.35">
      <c r="A299" s="32" t="s">
        <v>336</v>
      </c>
      <c r="B299">
        <v>13262170</v>
      </c>
      <c r="C299">
        <v>874615</v>
      </c>
      <c r="D299">
        <v>1077301</v>
      </c>
      <c r="E299">
        <v>219910</v>
      </c>
      <c r="F299" t="s">
        <v>315</v>
      </c>
      <c r="G299">
        <v>128</v>
      </c>
      <c r="H299">
        <v>0</v>
      </c>
      <c r="I299" t="s">
        <v>235</v>
      </c>
      <c r="J299" t="s">
        <v>38</v>
      </c>
      <c r="K299">
        <v>92</v>
      </c>
      <c r="L299">
        <v>45.224200000000003</v>
      </c>
      <c r="M299">
        <v>4.8027300000000004</v>
      </c>
      <c r="O299" s="33">
        <f>IF(ISBLANK(Tableau1[[#This Row],[Date]]),"",$C$8)</f>
        <v>0</v>
      </c>
      <c r="P299" t="str">
        <f>Tableau1[[#This Row],[Latitude]]&amp;" "&amp;Tableau1[[#This Row],[Longitude]]</f>
        <v>45,2242 4,80273</v>
      </c>
      <c r="Q2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2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138</v>
      </c>
      <c r="T2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0" spans="1:20" x14ac:dyDescent="0.35">
      <c r="A300" s="32" t="s">
        <v>337</v>
      </c>
      <c r="B300">
        <v>13261870</v>
      </c>
      <c r="C300">
        <v>874477</v>
      </c>
      <c r="D300">
        <v>1077301</v>
      </c>
      <c r="E300">
        <v>219910</v>
      </c>
      <c r="F300" t="s">
        <v>315</v>
      </c>
      <c r="G300">
        <v>128</v>
      </c>
      <c r="H300">
        <v>0</v>
      </c>
      <c r="I300" t="s">
        <v>235</v>
      </c>
      <c r="J300" t="s">
        <v>58</v>
      </c>
      <c r="K300">
        <v>95</v>
      </c>
      <c r="L300">
        <v>45.155700000000003</v>
      </c>
      <c r="M300">
        <v>4.8156800000000004</v>
      </c>
      <c r="O300" s="33">
        <f>IF(ISBLANK(Tableau1[[#This Row],[Date]]),"",$C$8)</f>
        <v>0</v>
      </c>
      <c r="P300" t="str">
        <f>Tableau1[[#This Row],[Latitude]]&amp;" "&amp;Tableau1[[#This Row],[Longitude]]</f>
        <v>45,1557 4,81568</v>
      </c>
      <c r="Q3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3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317</v>
      </c>
      <c r="T3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1" spans="1:20" x14ac:dyDescent="0.35">
      <c r="A301" s="32" t="s">
        <v>338</v>
      </c>
      <c r="B301">
        <v>13261480</v>
      </c>
      <c r="C301">
        <v>874160</v>
      </c>
      <c r="D301">
        <v>1077301</v>
      </c>
      <c r="E301">
        <v>219910</v>
      </c>
      <c r="F301" t="s">
        <v>315</v>
      </c>
      <c r="G301">
        <v>0</v>
      </c>
      <c r="H301">
        <v>0</v>
      </c>
      <c r="I301" t="s">
        <v>235</v>
      </c>
      <c r="J301" t="s">
        <v>58</v>
      </c>
      <c r="K301">
        <v>55</v>
      </c>
      <c r="L301">
        <v>45.036799999999999</v>
      </c>
      <c r="M301">
        <v>4.82613</v>
      </c>
      <c r="O301" s="33">
        <f>IF(ISBLANK(Tableau1[[#This Row],[Date]]),"",$C$8)</f>
        <v>0</v>
      </c>
      <c r="P301" t="str">
        <f>Tableau1[[#This Row],[Latitude]]&amp;" "&amp;Tableau1[[#This Row],[Longitude]]</f>
        <v>45,0368 4,82613</v>
      </c>
      <c r="Q3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460</v>
      </c>
      <c r="S3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232</v>
      </c>
      <c r="T3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2" spans="1:20" x14ac:dyDescent="0.35">
      <c r="A302" s="32" t="s">
        <v>339</v>
      </c>
      <c r="B302">
        <v>13261020</v>
      </c>
      <c r="C302">
        <v>873928</v>
      </c>
      <c r="D302">
        <v>1077301</v>
      </c>
      <c r="E302">
        <v>219910</v>
      </c>
      <c r="F302" t="s">
        <v>315</v>
      </c>
      <c r="G302">
        <v>0</v>
      </c>
      <c r="H302">
        <v>0</v>
      </c>
      <c r="I302" t="s">
        <v>239</v>
      </c>
      <c r="J302" t="s">
        <v>58</v>
      </c>
      <c r="K302">
        <v>95</v>
      </c>
      <c r="L302">
        <v>44.927500000000002</v>
      </c>
      <c r="M302">
        <v>4.85825</v>
      </c>
      <c r="O302" s="33">
        <f>IF(ISBLANK(Tableau1[[#This Row],[Date]]),"",$C$8)</f>
        <v>0</v>
      </c>
      <c r="P302" t="str">
        <f>Tableau1[[#This Row],[Latitude]]&amp;" "&amp;Tableau1[[#This Row],[Longitude]]</f>
        <v>44,9275 4,85825</v>
      </c>
      <c r="Q3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1990</v>
      </c>
      <c r="S3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1261</v>
      </c>
      <c r="T3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3" spans="1:20" x14ac:dyDescent="0.35">
      <c r="A303" s="32" t="s">
        <v>340</v>
      </c>
      <c r="B303">
        <v>13259030</v>
      </c>
      <c r="C303">
        <v>872667</v>
      </c>
      <c r="D303">
        <v>1077301</v>
      </c>
      <c r="E303">
        <v>219910</v>
      </c>
      <c r="F303" t="s">
        <v>315</v>
      </c>
      <c r="G303">
        <v>0</v>
      </c>
      <c r="H303">
        <v>0</v>
      </c>
      <c r="I303" t="s">
        <v>239</v>
      </c>
      <c r="K303">
        <v>0</v>
      </c>
      <c r="L303">
        <v>44.808500000000002</v>
      </c>
      <c r="M303">
        <v>4.7889099999999996</v>
      </c>
      <c r="O303" s="33">
        <f>IF(ISBLANK(Tableau1[[#This Row],[Date]]),"",$C$8)</f>
        <v>0</v>
      </c>
      <c r="P303" t="str">
        <f>Tableau1[[#This Row],[Latitude]]&amp;" "&amp;Tableau1[[#This Row],[Longitude]]</f>
        <v>44,8085 4,78891</v>
      </c>
      <c r="Q3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3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227</v>
      </c>
      <c r="T3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4" spans="1:20" x14ac:dyDescent="0.35">
      <c r="A304" s="32" t="s">
        <v>341</v>
      </c>
      <c r="B304">
        <v>13258720</v>
      </c>
      <c r="C304">
        <v>872440</v>
      </c>
      <c r="D304">
        <v>1077301</v>
      </c>
      <c r="E304">
        <v>219910</v>
      </c>
      <c r="F304" t="s">
        <v>315</v>
      </c>
      <c r="G304">
        <v>0</v>
      </c>
      <c r="H304">
        <v>0</v>
      </c>
      <c r="I304" t="s">
        <v>239</v>
      </c>
      <c r="K304">
        <v>0</v>
      </c>
      <c r="L304">
        <v>44.808500000000002</v>
      </c>
      <c r="M304">
        <v>4.7888799999999998</v>
      </c>
      <c r="O304" s="33">
        <f>IF(ISBLANK(Tableau1[[#This Row],[Date]]),"",$C$8)</f>
        <v>0</v>
      </c>
      <c r="P304" t="str">
        <f>Tableau1[[#This Row],[Latitude]]&amp;" "&amp;Tableau1[[#This Row],[Longitude]]</f>
        <v>44,8085 4,78888</v>
      </c>
      <c r="Q3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3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179</v>
      </c>
      <c r="T3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5" spans="1:20" x14ac:dyDescent="0.35">
      <c r="A305" s="32" t="s">
        <v>342</v>
      </c>
      <c r="B305">
        <v>13258330</v>
      </c>
      <c r="C305">
        <v>872261</v>
      </c>
      <c r="D305">
        <v>1077301</v>
      </c>
      <c r="E305">
        <v>219910</v>
      </c>
      <c r="F305" t="s">
        <v>315</v>
      </c>
      <c r="G305">
        <v>0</v>
      </c>
      <c r="H305">
        <v>0</v>
      </c>
      <c r="I305" t="s">
        <v>241</v>
      </c>
      <c r="J305" t="s">
        <v>139</v>
      </c>
      <c r="K305">
        <v>25</v>
      </c>
      <c r="L305">
        <v>44.805799999999998</v>
      </c>
      <c r="M305">
        <v>4.7834099999999999</v>
      </c>
      <c r="O305" s="33">
        <f>IF(ISBLANK(Tableau1[[#This Row],[Date]]),"",$C$8)</f>
        <v>0</v>
      </c>
      <c r="P305" t="str">
        <f>Tableau1[[#This Row],[Latitude]]&amp;" "&amp;Tableau1[[#This Row],[Longitude]]</f>
        <v>44,8058 4,78341</v>
      </c>
      <c r="Q3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105</v>
      </c>
      <c r="T3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6" spans="1:20" x14ac:dyDescent="0.35">
      <c r="A306" s="32" t="s">
        <v>343</v>
      </c>
      <c r="B306">
        <v>13258140</v>
      </c>
      <c r="C306">
        <v>872156</v>
      </c>
      <c r="D306">
        <v>1077301</v>
      </c>
      <c r="E306">
        <v>219910</v>
      </c>
      <c r="F306" t="s">
        <v>315</v>
      </c>
      <c r="G306">
        <v>0</v>
      </c>
      <c r="H306">
        <v>0</v>
      </c>
      <c r="I306" t="s">
        <v>241</v>
      </c>
      <c r="J306" t="s">
        <v>139</v>
      </c>
      <c r="K306">
        <v>78</v>
      </c>
      <c r="L306">
        <v>44.782400000000003</v>
      </c>
      <c r="M306">
        <v>4.7665800000000003</v>
      </c>
      <c r="O306" s="33">
        <f>IF(ISBLANK(Tableau1[[#This Row],[Date]]),"",$C$8)</f>
        <v>0</v>
      </c>
      <c r="P306" t="str">
        <f>Tableau1[[#This Row],[Latitude]]&amp;" "&amp;Tableau1[[#This Row],[Longitude]]</f>
        <v>44,7824 4,76658</v>
      </c>
      <c r="Q3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1020</v>
      </c>
      <c r="S3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641</v>
      </c>
      <c r="T3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7" spans="1:20" x14ac:dyDescent="0.35">
      <c r="A307" s="32" t="s">
        <v>344</v>
      </c>
      <c r="B307">
        <v>13257120</v>
      </c>
      <c r="C307">
        <v>871515</v>
      </c>
      <c r="D307">
        <v>1077301</v>
      </c>
      <c r="E307">
        <v>219910</v>
      </c>
      <c r="F307" t="s">
        <v>315</v>
      </c>
      <c r="G307">
        <v>64</v>
      </c>
      <c r="H307">
        <v>0</v>
      </c>
      <c r="I307" t="s">
        <v>241</v>
      </c>
      <c r="J307" t="s">
        <v>139</v>
      </c>
      <c r="K307">
        <v>93</v>
      </c>
      <c r="L307">
        <v>44.434199999999997</v>
      </c>
      <c r="M307">
        <v>4.6586999999999996</v>
      </c>
      <c r="O307" s="33">
        <f>IF(ISBLANK(Tableau1[[#This Row],[Date]]),"",$C$8)</f>
        <v>0</v>
      </c>
      <c r="P307" t="str">
        <f>Tableau1[[#This Row],[Latitude]]&amp;" "&amp;Tableau1[[#This Row],[Longitude]]</f>
        <v>44,4342 4,6587</v>
      </c>
      <c r="Q3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3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8" spans="1:20" x14ac:dyDescent="0.35">
      <c r="A308" s="32" t="s">
        <v>345</v>
      </c>
      <c r="B308">
        <v>13257030</v>
      </c>
      <c r="C308">
        <v>871468</v>
      </c>
      <c r="D308">
        <v>1077301</v>
      </c>
      <c r="E308">
        <v>219910</v>
      </c>
      <c r="F308" t="s">
        <v>315</v>
      </c>
      <c r="G308">
        <v>0</v>
      </c>
      <c r="H308">
        <v>0</v>
      </c>
      <c r="I308" t="s">
        <v>241</v>
      </c>
      <c r="J308" t="s">
        <v>58</v>
      </c>
      <c r="K308">
        <v>50</v>
      </c>
      <c r="L308">
        <v>44.378900000000002</v>
      </c>
      <c r="M308">
        <v>4.6432000000000002</v>
      </c>
      <c r="O308" s="33">
        <f>IF(ISBLANK(Tableau1[[#This Row],[Date]]),"",$C$8)</f>
        <v>0</v>
      </c>
      <c r="P308" t="str">
        <f>Tableau1[[#This Row],[Latitude]]&amp;" "&amp;Tableau1[[#This Row],[Longitude]]</f>
        <v>44,3789 4,6432</v>
      </c>
      <c r="Q3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3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102</v>
      </c>
      <c r="T3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9" spans="1:20" x14ac:dyDescent="0.35">
      <c r="A309" s="32" t="s">
        <v>346</v>
      </c>
      <c r="B309">
        <v>13256610</v>
      </c>
      <c r="C309">
        <v>871366</v>
      </c>
      <c r="D309">
        <v>1077301</v>
      </c>
      <c r="E309">
        <v>219910</v>
      </c>
      <c r="G309">
        <v>64</v>
      </c>
      <c r="H309">
        <v>0</v>
      </c>
      <c r="I309" t="s">
        <v>241</v>
      </c>
      <c r="J309" t="s">
        <v>38</v>
      </c>
      <c r="K309">
        <v>95</v>
      </c>
      <c r="L309">
        <v>44.271599999999999</v>
      </c>
      <c r="M309">
        <v>4.6338999999999997</v>
      </c>
      <c r="O309" s="33">
        <f>IF(ISBLANK(Tableau1[[#This Row],[Date]]),"",$C$8)</f>
        <v>0</v>
      </c>
      <c r="P309" t="str">
        <f>Tableau1[[#This Row],[Latitude]]&amp;" "&amp;Tableau1[[#This Row],[Longitude]]</f>
        <v>44,2716 4,6339</v>
      </c>
      <c r="Q3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570</v>
      </c>
      <c r="S3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410</v>
      </c>
      <c r="T3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0" spans="1:20" x14ac:dyDescent="0.35">
      <c r="A310" s="32" t="s">
        <v>347</v>
      </c>
      <c r="B310">
        <v>13256040</v>
      </c>
      <c r="C310">
        <v>870956</v>
      </c>
      <c r="D310">
        <v>1077301</v>
      </c>
      <c r="E310">
        <v>219910</v>
      </c>
      <c r="F310" t="s">
        <v>315</v>
      </c>
      <c r="G310">
        <v>0</v>
      </c>
      <c r="H310">
        <v>0</v>
      </c>
      <c r="I310" t="s">
        <v>243</v>
      </c>
      <c r="J310" t="s">
        <v>38</v>
      </c>
      <c r="K310">
        <v>93</v>
      </c>
      <c r="L310">
        <v>44.099600000000002</v>
      </c>
      <c r="M310">
        <v>4.6972300000000002</v>
      </c>
      <c r="O310" s="33">
        <f>IF(ISBLANK(Tableau1[[#This Row],[Date]]),"",$C$8)</f>
        <v>0</v>
      </c>
      <c r="P310" t="str">
        <f>Tableau1[[#This Row],[Latitude]]&amp;" "&amp;Tableau1[[#This Row],[Longitude]]</f>
        <v>44,0996 4,69723</v>
      </c>
      <c r="Q3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3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382</v>
      </c>
      <c r="T3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" spans="1:20" x14ac:dyDescent="0.35">
      <c r="A311" s="32" t="s">
        <v>348</v>
      </c>
      <c r="B311">
        <v>13255670</v>
      </c>
      <c r="C311">
        <v>870574</v>
      </c>
      <c r="D311">
        <v>1077301</v>
      </c>
      <c r="E311">
        <v>219910</v>
      </c>
      <c r="F311" t="s">
        <v>315</v>
      </c>
      <c r="G311">
        <v>128</v>
      </c>
      <c r="H311">
        <v>0</v>
      </c>
      <c r="I311" t="s">
        <v>241</v>
      </c>
      <c r="J311" t="s">
        <v>58</v>
      </c>
      <c r="K311">
        <v>95</v>
      </c>
      <c r="L311">
        <v>43.997100000000003</v>
      </c>
      <c r="M311">
        <v>4.8123300000000002</v>
      </c>
      <c r="O311" s="33">
        <f>IF(ISBLANK(Tableau1[[#This Row],[Date]]),"",$C$8)</f>
        <v>0</v>
      </c>
      <c r="P311" t="str">
        <f>Tableau1[[#This Row],[Latitude]]&amp;" "&amp;Tableau1[[#This Row],[Longitude]]</f>
        <v>43,9971 4,81233</v>
      </c>
      <c r="Q3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3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265</v>
      </c>
      <c r="T3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" spans="1:20" x14ac:dyDescent="0.35">
      <c r="A312" s="32" t="s">
        <v>349</v>
      </c>
      <c r="B312">
        <v>13255040</v>
      </c>
      <c r="C312">
        <v>870309</v>
      </c>
      <c r="D312">
        <v>1077301</v>
      </c>
      <c r="E312">
        <v>219910</v>
      </c>
      <c r="F312" t="s">
        <v>315</v>
      </c>
      <c r="G312">
        <v>0</v>
      </c>
      <c r="H312">
        <v>0</v>
      </c>
      <c r="I312" t="s">
        <v>241</v>
      </c>
      <c r="J312" t="s">
        <v>30</v>
      </c>
      <c r="K312">
        <v>95</v>
      </c>
      <c r="L312">
        <v>43.897500000000001</v>
      </c>
      <c r="M312">
        <v>4.6104799999999999</v>
      </c>
      <c r="O312" s="33">
        <f>IF(ISBLANK(Tableau1[[#This Row],[Date]]),"",$C$8)</f>
        <v>0</v>
      </c>
      <c r="P312" t="str">
        <f>Tableau1[[#This Row],[Latitude]]&amp;" "&amp;Tableau1[[#This Row],[Longitude]]</f>
        <v>43,8975 4,61048</v>
      </c>
      <c r="Q3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680</v>
      </c>
      <c r="S3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471</v>
      </c>
      <c r="T3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" spans="1:20" x14ac:dyDescent="0.35">
      <c r="A313" s="32" t="s">
        <v>350</v>
      </c>
      <c r="B313">
        <v>13254360</v>
      </c>
      <c r="C313">
        <v>869838</v>
      </c>
      <c r="D313">
        <v>1077301</v>
      </c>
      <c r="E313">
        <v>219910</v>
      </c>
      <c r="F313" t="s">
        <v>315</v>
      </c>
      <c r="G313">
        <v>0</v>
      </c>
      <c r="H313">
        <v>0</v>
      </c>
      <c r="I313" t="s">
        <v>241</v>
      </c>
      <c r="J313" t="s">
        <v>139</v>
      </c>
      <c r="K313">
        <v>92</v>
      </c>
      <c r="L313">
        <v>43.879399999999997</v>
      </c>
      <c r="M313">
        <v>4.4962099999999996</v>
      </c>
      <c r="O313" s="33">
        <f>IF(ISBLANK(Tableau1[[#This Row],[Date]]),"",$C$8)</f>
        <v>0</v>
      </c>
      <c r="P313" t="str">
        <f>Tableau1[[#This Row],[Latitude]]&amp;" "&amp;Tableau1[[#This Row],[Longitude]]</f>
        <v>43,8794 4,49621</v>
      </c>
      <c r="Q3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760</v>
      </c>
      <c r="S3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171</v>
      </c>
      <c r="T3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" spans="1:20" x14ac:dyDescent="0.35">
      <c r="A314" s="32" t="s">
        <v>351</v>
      </c>
      <c r="B314">
        <v>13253600</v>
      </c>
      <c r="C314">
        <v>869667</v>
      </c>
      <c r="D314">
        <v>1077301</v>
      </c>
      <c r="E314">
        <v>219910</v>
      </c>
      <c r="F314" t="s">
        <v>315</v>
      </c>
      <c r="G314">
        <v>128</v>
      </c>
      <c r="H314">
        <v>0</v>
      </c>
      <c r="I314" t="s">
        <v>239</v>
      </c>
      <c r="J314" t="s">
        <v>129</v>
      </c>
      <c r="K314">
        <v>55</v>
      </c>
      <c r="L314">
        <v>43.847799999999999</v>
      </c>
      <c r="M314">
        <v>4.3915100000000002</v>
      </c>
      <c r="O314" s="33">
        <f>IF(ISBLANK(Tableau1[[#This Row],[Date]]),"",$C$8)</f>
        <v>0</v>
      </c>
      <c r="P314" t="str">
        <f>Tableau1[[#This Row],[Latitude]]&amp;" "&amp;Tableau1[[#This Row],[Longitude]]</f>
        <v>43,8478 4,39151</v>
      </c>
      <c r="Q3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3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337</v>
      </c>
      <c r="T3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" spans="1:20" x14ac:dyDescent="0.35">
      <c r="A315" s="32" t="s">
        <v>352</v>
      </c>
      <c r="B315">
        <v>13253250</v>
      </c>
      <c r="C315">
        <v>869330</v>
      </c>
      <c r="D315">
        <v>1077301</v>
      </c>
      <c r="E315">
        <v>219910</v>
      </c>
      <c r="F315" t="s">
        <v>315</v>
      </c>
      <c r="G315">
        <v>128</v>
      </c>
      <c r="H315">
        <v>0</v>
      </c>
      <c r="I315" t="s">
        <v>239</v>
      </c>
      <c r="J315" t="s">
        <v>129</v>
      </c>
      <c r="K315">
        <v>93</v>
      </c>
      <c r="L315">
        <v>43.740900000000003</v>
      </c>
      <c r="M315">
        <v>4.2232000000000003</v>
      </c>
      <c r="O315" s="33">
        <f>IF(ISBLANK(Tableau1[[#This Row],[Date]]),"",$C$8)</f>
        <v>0</v>
      </c>
      <c r="P315" t="str">
        <f>Tableau1[[#This Row],[Latitude]]&amp;" "&amp;Tableau1[[#This Row],[Longitude]]</f>
        <v>43,7409 4,2232</v>
      </c>
      <c r="Q3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246</v>
      </c>
      <c r="T3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" spans="1:20" x14ac:dyDescent="0.35">
      <c r="A316" s="32" t="s">
        <v>353</v>
      </c>
      <c r="B316">
        <v>13253070</v>
      </c>
      <c r="C316">
        <v>869084</v>
      </c>
      <c r="D316">
        <v>1077301</v>
      </c>
      <c r="E316">
        <v>219910</v>
      </c>
      <c r="F316" t="s">
        <v>315</v>
      </c>
      <c r="G316">
        <v>0</v>
      </c>
      <c r="H316">
        <v>0</v>
      </c>
      <c r="I316" t="s">
        <v>241</v>
      </c>
      <c r="J316" t="s">
        <v>129</v>
      </c>
      <c r="K316">
        <v>50</v>
      </c>
      <c r="L316">
        <v>43.680700000000002</v>
      </c>
      <c r="M316">
        <v>4.1154999999999999</v>
      </c>
      <c r="O316" s="33">
        <f>IF(ISBLANK(Tableau1[[#This Row],[Date]]),"",$C$8)</f>
        <v>0</v>
      </c>
      <c r="P316" t="str">
        <f>Tableau1[[#This Row],[Latitude]]&amp;" "&amp;Tableau1[[#This Row],[Longitude]]</f>
        <v>43,6807 4,1155</v>
      </c>
      <c r="Q3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" spans="1:20" x14ac:dyDescent="0.35">
      <c r="A317" s="32" t="s">
        <v>354</v>
      </c>
      <c r="B317">
        <v>13253000</v>
      </c>
      <c r="C317">
        <v>869079</v>
      </c>
      <c r="D317">
        <v>1077301</v>
      </c>
      <c r="E317">
        <v>219910</v>
      </c>
      <c r="F317" t="s">
        <v>315</v>
      </c>
      <c r="G317">
        <v>0</v>
      </c>
      <c r="H317">
        <v>0</v>
      </c>
      <c r="I317" t="s">
        <v>241</v>
      </c>
      <c r="J317" t="s">
        <v>139</v>
      </c>
      <c r="K317">
        <v>99</v>
      </c>
      <c r="L317">
        <v>43.664299999999997</v>
      </c>
      <c r="M317">
        <v>4.0371800000000002</v>
      </c>
      <c r="O317" s="33">
        <f>IF(ISBLANK(Tableau1[[#This Row],[Date]]),"",$C$8)</f>
        <v>0</v>
      </c>
      <c r="P317" t="str">
        <f>Tableau1[[#This Row],[Latitude]]&amp;" "&amp;Tableau1[[#This Row],[Longitude]]</f>
        <v>43,6643 4,03718</v>
      </c>
      <c r="Q3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3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" spans="1:20" x14ac:dyDescent="0.35">
      <c r="A318" s="32" t="s">
        <v>355</v>
      </c>
      <c r="B318">
        <v>13252650</v>
      </c>
      <c r="C318">
        <v>869072</v>
      </c>
      <c r="D318">
        <v>1077301</v>
      </c>
      <c r="E318">
        <v>219910</v>
      </c>
      <c r="F318" t="s">
        <v>315</v>
      </c>
      <c r="G318">
        <v>128</v>
      </c>
      <c r="H318">
        <v>0</v>
      </c>
      <c r="I318" t="s">
        <v>241</v>
      </c>
      <c r="J318" t="s">
        <v>129</v>
      </c>
      <c r="K318">
        <v>96</v>
      </c>
      <c r="L318">
        <v>43.6387</v>
      </c>
      <c r="M318">
        <v>3.9492600000000002</v>
      </c>
      <c r="O318" s="33">
        <f>IF(ISBLANK(Tableau1[[#This Row],[Date]]),"",$C$8)</f>
        <v>0</v>
      </c>
      <c r="P318" t="str">
        <f>Tableau1[[#This Row],[Latitude]]&amp;" "&amp;Tableau1[[#This Row],[Longitude]]</f>
        <v>43,6387 3,94926</v>
      </c>
      <c r="Q3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" spans="1:20" x14ac:dyDescent="0.35">
      <c r="A319" s="32" t="s">
        <v>356</v>
      </c>
      <c r="B319">
        <v>13252530</v>
      </c>
      <c r="C319">
        <v>869049</v>
      </c>
      <c r="D319">
        <v>1077301</v>
      </c>
      <c r="E319">
        <v>219910</v>
      </c>
      <c r="F319" t="s">
        <v>315</v>
      </c>
      <c r="G319">
        <v>0</v>
      </c>
      <c r="H319">
        <v>0</v>
      </c>
      <c r="I319" t="s">
        <v>243</v>
      </c>
      <c r="J319" t="s">
        <v>139</v>
      </c>
      <c r="K319">
        <v>95</v>
      </c>
      <c r="L319">
        <v>43.4985</v>
      </c>
      <c r="M319">
        <v>3.79671</v>
      </c>
      <c r="O319" s="33">
        <f>IF(ISBLANK(Tableau1[[#This Row],[Date]]),"",$C$8)</f>
        <v>0</v>
      </c>
      <c r="P319" t="str">
        <f>Tableau1[[#This Row],[Latitude]]&amp;" "&amp;Tableau1[[#This Row],[Longitude]]</f>
        <v>43,4985 3,79671</v>
      </c>
      <c r="Q3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48</v>
      </c>
      <c r="T3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" spans="1:20" x14ac:dyDescent="0.35">
      <c r="A320" s="32" t="s">
        <v>357</v>
      </c>
      <c r="B320">
        <v>13252290</v>
      </c>
      <c r="C320">
        <v>869001</v>
      </c>
      <c r="D320">
        <v>1077301</v>
      </c>
      <c r="E320">
        <v>219910</v>
      </c>
      <c r="G320">
        <v>0</v>
      </c>
      <c r="H320">
        <v>0</v>
      </c>
      <c r="I320" t="s">
        <v>243</v>
      </c>
      <c r="J320" t="s">
        <v>129</v>
      </c>
      <c r="K320">
        <v>54</v>
      </c>
      <c r="L320">
        <v>43.4129</v>
      </c>
      <c r="M320">
        <v>3.6965300000000001</v>
      </c>
      <c r="O320" s="33">
        <f>IF(ISBLANK(Tableau1[[#This Row],[Date]]),"",$C$8)</f>
        <v>0</v>
      </c>
      <c r="P320" t="str">
        <f>Tableau1[[#This Row],[Latitude]]&amp;" "&amp;Tableau1[[#This Row],[Longitude]]</f>
        <v>43,4129 3,69653</v>
      </c>
      <c r="Q3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530</v>
      </c>
      <c r="S3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263</v>
      </c>
      <c r="T3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" spans="1:20" x14ac:dyDescent="0.35">
      <c r="A321" s="32" t="s">
        <v>358</v>
      </c>
      <c r="B321">
        <v>13251760</v>
      </c>
      <c r="C321">
        <v>868738</v>
      </c>
      <c r="D321">
        <v>1077301</v>
      </c>
      <c r="E321">
        <v>219910</v>
      </c>
      <c r="F321" t="s">
        <v>315</v>
      </c>
      <c r="G321">
        <v>0</v>
      </c>
      <c r="H321">
        <v>0</v>
      </c>
      <c r="I321" t="s">
        <v>241</v>
      </c>
      <c r="J321" t="s">
        <v>129</v>
      </c>
      <c r="K321">
        <v>97</v>
      </c>
      <c r="L321">
        <v>43.318399999999997</v>
      </c>
      <c r="M321">
        <v>3.3794599999999999</v>
      </c>
      <c r="O321" s="33">
        <f>IF(ISBLANK(Tableau1[[#This Row],[Date]]),"",$C$8)</f>
        <v>0</v>
      </c>
      <c r="P321" t="str">
        <f>Tableau1[[#This Row],[Latitude]]&amp;" "&amp;Tableau1[[#This Row],[Longitude]]</f>
        <v>43,3184 3,37946</v>
      </c>
      <c r="Q3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" spans="1:20" x14ac:dyDescent="0.35">
      <c r="A322" s="32" t="s">
        <v>359</v>
      </c>
      <c r="B322">
        <v>13251550</v>
      </c>
      <c r="C322">
        <v>868733</v>
      </c>
      <c r="D322">
        <v>1077301</v>
      </c>
      <c r="E322">
        <v>219910</v>
      </c>
      <c r="F322" t="s">
        <v>315</v>
      </c>
      <c r="G322">
        <v>0</v>
      </c>
      <c r="H322">
        <v>0</v>
      </c>
      <c r="I322" t="s">
        <v>239</v>
      </c>
      <c r="J322" t="s">
        <v>129</v>
      </c>
      <c r="K322">
        <v>95</v>
      </c>
      <c r="L322">
        <v>43.334699999999998</v>
      </c>
      <c r="M322">
        <v>3.1878299999999999</v>
      </c>
      <c r="O322" s="33">
        <f>IF(ISBLANK(Tableau1[[#This Row],[Date]]),"",$C$8)</f>
        <v>0</v>
      </c>
      <c r="P322" t="str">
        <f>Tableau1[[#This Row],[Latitude]]&amp;" "&amp;Tableau1[[#This Row],[Longitude]]</f>
        <v>43,3347 3,18783</v>
      </c>
      <c r="Q3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1830</v>
      </c>
      <c r="S3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421</v>
      </c>
      <c r="T3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23" spans="1:20" x14ac:dyDescent="0.35">
      <c r="A323" s="32" t="s">
        <v>360</v>
      </c>
      <c r="B323">
        <v>13249720</v>
      </c>
      <c r="C323">
        <v>868312</v>
      </c>
      <c r="D323">
        <v>1077300</v>
      </c>
      <c r="E323">
        <v>219910</v>
      </c>
      <c r="F323" t="s">
        <v>315</v>
      </c>
      <c r="G323">
        <v>0</v>
      </c>
      <c r="H323">
        <v>0</v>
      </c>
      <c r="I323" t="s">
        <v>241</v>
      </c>
      <c r="J323" t="s">
        <v>58</v>
      </c>
      <c r="K323">
        <v>95</v>
      </c>
      <c r="L323">
        <v>42.972900000000003</v>
      </c>
      <c r="M323">
        <v>3.0358800000000001</v>
      </c>
      <c r="O323" s="33">
        <f>IF(ISBLANK(Tableau1[[#This Row],[Date]]),"",$C$8)</f>
        <v>0</v>
      </c>
      <c r="P323" t="str">
        <f>Tableau1[[#This Row],[Latitude]]&amp;" "&amp;Tableau1[[#This Row],[Longitude]]</f>
        <v>42,9729 3,03588</v>
      </c>
      <c r="Q3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" spans="1:20" x14ac:dyDescent="0.35">
      <c r="A324" s="32" t="s">
        <v>361</v>
      </c>
      <c r="B324">
        <v>13249480</v>
      </c>
      <c r="C324">
        <v>868294</v>
      </c>
      <c r="D324">
        <v>1077300</v>
      </c>
      <c r="E324">
        <v>219910</v>
      </c>
      <c r="F324" t="s">
        <v>315</v>
      </c>
      <c r="G324">
        <v>0</v>
      </c>
      <c r="H324">
        <v>0</v>
      </c>
      <c r="I324" t="s">
        <v>241</v>
      </c>
      <c r="J324" t="s">
        <v>58</v>
      </c>
      <c r="K324">
        <v>96</v>
      </c>
      <c r="L324">
        <v>42.905799999999999</v>
      </c>
      <c r="M324">
        <v>3.0030600000000001</v>
      </c>
      <c r="O324" s="33">
        <f>IF(ISBLANK(Tableau1[[#This Row],[Date]]),"",$C$8)</f>
        <v>0</v>
      </c>
      <c r="P324" t="str">
        <f>Tableau1[[#This Row],[Latitude]]&amp;" "&amp;Tableau1[[#This Row],[Longitude]]</f>
        <v>42,9058 3,00306</v>
      </c>
      <c r="Q3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1030</v>
      </c>
      <c r="S3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445</v>
      </c>
      <c r="T3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" spans="1:20" x14ac:dyDescent="0.35">
      <c r="A325" s="32" t="s">
        <v>362</v>
      </c>
      <c r="B325">
        <v>13248450</v>
      </c>
      <c r="C325">
        <v>867849</v>
      </c>
      <c r="D325">
        <v>1077300</v>
      </c>
      <c r="E325">
        <v>219910</v>
      </c>
      <c r="F325" t="s">
        <v>315</v>
      </c>
      <c r="G325">
        <v>0</v>
      </c>
      <c r="H325">
        <v>0</v>
      </c>
      <c r="I325" t="s">
        <v>239</v>
      </c>
      <c r="J325" t="s">
        <v>38</v>
      </c>
      <c r="K325">
        <v>96</v>
      </c>
      <c r="L325">
        <v>42.649000000000001</v>
      </c>
      <c r="M325">
        <v>2.9263499999999998</v>
      </c>
      <c r="O325" s="33">
        <f>IF(ISBLANK(Tableau1[[#This Row],[Date]]),"",$C$8)</f>
        <v>0</v>
      </c>
      <c r="P325" t="str">
        <f>Tableau1[[#This Row],[Latitude]]&amp;" "&amp;Tableau1[[#This Row],[Longitude]]</f>
        <v>42,649 2,92635</v>
      </c>
      <c r="Q3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760</v>
      </c>
      <c r="S3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306</v>
      </c>
      <c r="T3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" spans="1:20" x14ac:dyDescent="0.35">
      <c r="A326" s="32" t="s">
        <v>363</v>
      </c>
      <c r="B326">
        <v>13247690</v>
      </c>
      <c r="C326">
        <v>867543</v>
      </c>
      <c r="D326">
        <v>1077300</v>
      </c>
      <c r="E326">
        <v>219910</v>
      </c>
      <c r="F326" t="s">
        <v>315</v>
      </c>
      <c r="G326">
        <v>128</v>
      </c>
      <c r="H326">
        <v>0</v>
      </c>
      <c r="I326" t="s">
        <v>235</v>
      </c>
      <c r="J326" t="s">
        <v>38</v>
      </c>
      <c r="K326">
        <v>76</v>
      </c>
      <c r="L326">
        <v>42.519799999999996</v>
      </c>
      <c r="M326">
        <v>3.0878999999999999</v>
      </c>
      <c r="O326" s="33">
        <f>IF(ISBLANK(Tableau1[[#This Row],[Date]]),"",$C$8)</f>
        <v>0</v>
      </c>
      <c r="P326" t="str">
        <f>Tableau1[[#This Row],[Latitude]]&amp;" "&amp;Tableau1[[#This Row],[Longitude]]</f>
        <v>42,5198 3,0879</v>
      </c>
      <c r="Q3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880</v>
      </c>
      <c r="S3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670</v>
      </c>
      <c r="T3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" spans="1:20" x14ac:dyDescent="0.35">
      <c r="A327" s="32" t="s">
        <v>364</v>
      </c>
      <c r="B327">
        <v>13246810</v>
      </c>
      <c r="C327">
        <v>866873</v>
      </c>
      <c r="D327">
        <v>1077300</v>
      </c>
      <c r="E327">
        <v>219910</v>
      </c>
      <c r="F327" t="s">
        <v>315</v>
      </c>
      <c r="G327">
        <v>0</v>
      </c>
      <c r="H327">
        <v>0</v>
      </c>
      <c r="I327" t="s">
        <v>241</v>
      </c>
      <c r="J327" t="s">
        <v>38</v>
      </c>
      <c r="K327">
        <v>22</v>
      </c>
      <c r="L327">
        <v>42.448099999999997</v>
      </c>
      <c r="M327">
        <v>3.1664599999999998</v>
      </c>
      <c r="O327" s="33">
        <f>IF(ISBLANK(Tableau1[[#This Row],[Date]]),"",$C$8)</f>
        <v>0</v>
      </c>
      <c r="P327" t="str">
        <f>Tableau1[[#This Row],[Latitude]]&amp;" "&amp;Tableau1[[#This Row],[Longitude]]</f>
        <v>42,4481 3,16646</v>
      </c>
      <c r="Q3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1830</v>
      </c>
      <c r="S3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934</v>
      </c>
      <c r="T3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" spans="1:20" x14ac:dyDescent="0.35">
      <c r="A328" s="32" t="s">
        <v>365</v>
      </c>
      <c r="B328">
        <v>13244980</v>
      </c>
      <c r="C328">
        <v>865939</v>
      </c>
      <c r="D328">
        <v>1077300</v>
      </c>
      <c r="E328">
        <v>219910</v>
      </c>
      <c r="F328" t="s">
        <v>315</v>
      </c>
      <c r="G328">
        <v>0</v>
      </c>
      <c r="H328">
        <v>0</v>
      </c>
      <c r="I328" t="s">
        <v>294</v>
      </c>
      <c r="K328">
        <v>0</v>
      </c>
      <c r="L328">
        <v>42.442</v>
      </c>
      <c r="M328">
        <v>3.1595499999999999</v>
      </c>
      <c r="O328" s="33">
        <f>IF(ISBLANK(Tableau1[[#This Row],[Date]]),"",$C$8)</f>
        <v>0</v>
      </c>
      <c r="P328" t="str">
        <f>Tableau1[[#This Row],[Latitude]]&amp;" "&amp;Tableau1[[#This Row],[Longitude]]</f>
        <v>42,442 3,15955</v>
      </c>
      <c r="Q3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3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154</v>
      </c>
      <c r="T3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" spans="1:20" x14ac:dyDescent="0.35">
      <c r="A329" s="32" t="s">
        <v>366</v>
      </c>
      <c r="B329">
        <v>13244700</v>
      </c>
      <c r="C329">
        <v>865785</v>
      </c>
      <c r="D329">
        <v>1077300</v>
      </c>
      <c r="E329">
        <v>219910</v>
      </c>
      <c r="G329">
        <v>0</v>
      </c>
      <c r="H329">
        <v>0</v>
      </c>
      <c r="I329" t="s">
        <v>367</v>
      </c>
      <c r="K329">
        <v>0</v>
      </c>
      <c r="L329">
        <v>42.442</v>
      </c>
      <c r="M329">
        <v>3.1595800000000001</v>
      </c>
      <c r="O329" s="33">
        <f>IF(ISBLANK(Tableau1[[#This Row],[Date]]),"",$C$8)</f>
        <v>0</v>
      </c>
      <c r="P329" t="str">
        <f>Tableau1[[#This Row],[Latitude]]&amp;" "&amp;Tableau1[[#This Row],[Longitude]]</f>
        <v>42,442 3,15958</v>
      </c>
      <c r="Q3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" spans="1:20" x14ac:dyDescent="0.35">
      <c r="A330" s="32" t="s">
        <v>368</v>
      </c>
      <c r="I330" t="s">
        <v>279</v>
      </c>
      <c r="K330">
        <v>0</v>
      </c>
      <c r="L330">
        <v>42.441699999999997</v>
      </c>
      <c r="M330">
        <v>3.1603599999999998</v>
      </c>
      <c r="O330" s="33">
        <f>IF(ISBLANK(Tableau1[[#This Row],[Date]]),"",$C$8)</f>
        <v>0</v>
      </c>
      <c r="P330" t="str">
        <f>Tableau1[[#This Row],[Latitude]]&amp;" "&amp;Tableau1[[#This Row],[Longitude]]</f>
        <v>42,4417 3,16036</v>
      </c>
      <c r="Q3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" spans="1:20" x14ac:dyDescent="0.35">
      <c r="A331" s="32" t="s">
        <v>369</v>
      </c>
      <c r="B331">
        <v>13244250</v>
      </c>
      <c r="C331">
        <v>865237</v>
      </c>
      <c r="D331">
        <v>1077299</v>
      </c>
      <c r="E331">
        <v>219910</v>
      </c>
      <c r="F331" t="s">
        <v>315</v>
      </c>
      <c r="G331">
        <v>0</v>
      </c>
      <c r="H331">
        <v>0</v>
      </c>
      <c r="I331" t="s">
        <v>279</v>
      </c>
      <c r="J331" t="s">
        <v>28</v>
      </c>
      <c r="K331">
        <v>40</v>
      </c>
      <c r="L331">
        <v>42.507399999999997</v>
      </c>
      <c r="M331">
        <v>3.1182099999999999</v>
      </c>
      <c r="O331" s="33">
        <f>IF(ISBLANK(Tableau1[[#This Row],[Date]]),"",$C$8)</f>
        <v>0</v>
      </c>
      <c r="P331" t="str">
        <f>Tableau1[[#This Row],[Latitude]]&amp;" "&amp;Tableau1[[#This Row],[Longitude]]</f>
        <v>42,5074 3,11821</v>
      </c>
      <c r="Q3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3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" spans="1:20" x14ac:dyDescent="0.35">
      <c r="A332" s="32" t="s">
        <v>370</v>
      </c>
      <c r="B332">
        <v>13244090</v>
      </c>
      <c r="C332">
        <v>865201</v>
      </c>
      <c r="D332">
        <v>1077299</v>
      </c>
      <c r="E332">
        <v>219910</v>
      </c>
      <c r="F332" t="s">
        <v>315</v>
      </c>
      <c r="G332">
        <v>0</v>
      </c>
      <c r="H332">
        <v>0</v>
      </c>
      <c r="I332" t="s">
        <v>294</v>
      </c>
      <c r="J332" t="s">
        <v>30</v>
      </c>
      <c r="K332">
        <v>98</v>
      </c>
      <c r="L332">
        <v>42.568199999999997</v>
      </c>
      <c r="M332">
        <v>2.9793099999999999</v>
      </c>
      <c r="O332" s="33">
        <f>IF(ISBLANK(Tableau1[[#This Row],[Date]]),"",$C$8)</f>
        <v>0</v>
      </c>
      <c r="P332" t="str">
        <f>Tableau1[[#This Row],[Latitude]]&amp;" "&amp;Tableau1[[#This Row],[Longitude]]</f>
        <v>42,5682 2,97931</v>
      </c>
      <c r="Q3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3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" spans="1:20" x14ac:dyDescent="0.35">
      <c r="A333" s="32" t="s">
        <v>371</v>
      </c>
      <c r="B333">
        <v>13243950</v>
      </c>
      <c r="C333">
        <v>865176</v>
      </c>
      <c r="D333">
        <v>1077299</v>
      </c>
      <c r="E333">
        <v>219910</v>
      </c>
      <c r="F333" t="s">
        <v>315</v>
      </c>
      <c r="G333">
        <v>0</v>
      </c>
      <c r="H333">
        <v>0</v>
      </c>
      <c r="I333" t="s">
        <v>294</v>
      </c>
      <c r="J333" t="s">
        <v>30</v>
      </c>
      <c r="K333">
        <v>99</v>
      </c>
      <c r="L333">
        <v>42.628900000000002</v>
      </c>
      <c r="M333">
        <v>2.9443299999999999</v>
      </c>
      <c r="O333" s="33">
        <f>IF(ISBLANK(Tableau1[[#This Row],[Date]]),"",$C$8)</f>
        <v>0</v>
      </c>
      <c r="P333" t="str">
        <f>Tableau1[[#This Row],[Latitude]]&amp;" "&amp;Tableau1[[#This Row],[Longitude]]</f>
        <v>42,6289 2,94433</v>
      </c>
      <c r="Q3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580</v>
      </c>
      <c r="S3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</v>
      </c>
      <c r="T3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" spans="1:20" x14ac:dyDescent="0.35">
      <c r="A334" s="32" t="s">
        <v>372</v>
      </c>
      <c r="B334">
        <v>13243370</v>
      </c>
      <c r="C334">
        <v>865002</v>
      </c>
      <c r="D334">
        <v>1077299</v>
      </c>
      <c r="E334">
        <v>219910</v>
      </c>
      <c r="G334">
        <v>0</v>
      </c>
      <c r="H334">
        <v>0</v>
      </c>
      <c r="I334" t="s">
        <v>367</v>
      </c>
      <c r="O334" s="33">
        <f>IF(ISBLANK(Tableau1[[#This Row],[Date]]),"",$C$8)</f>
        <v>0</v>
      </c>
      <c r="P334" t="str">
        <f>Tableau1[[#This Row],[Latitude]]&amp;" "&amp;Tableau1[[#This Row],[Longitude]]</f>
        <v xml:space="preserve"> </v>
      </c>
      <c r="Q3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" spans="1:20" x14ac:dyDescent="0.35">
      <c r="A335" s="32" t="s">
        <v>373</v>
      </c>
      <c r="I335" t="s">
        <v>294</v>
      </c>
      <c r="K335">
        <v>0</v>
      </c>
      <c r="L335">
        <v>42.683700000000002</v>
      </c>
      <c r="M335">
        <v>2.8352499999999998</v>
      </c>
      <c r="O335" s="33">
        <f>IF(ISBLANK(Tableau1[[#This Row],[Date]]),"",$C$8)</f>
        <v>0</v>
      </c>
      <c r="P335" t="str">
        <f>Tableau1[[#This Row],[Latitude]]&amp;" "&amp;Tableau1[[#This Row],[Longitude]]</f>
        <v>42,6837 2,83525</v>
      </c>
      <c r="Q3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" spans="1:20" x14ac:dyDescent="0.35">
      <c r="A336" s="32" t="s">
        <v>373</v>
      </c>
      <c r="I336" t="s">
        <v>294</v>
      </c>
      <c r="K336">
        <v>0</v>
      </c>
      <c r="L336">
        <v>42.683700000000002</v>
      </c>
      <c r="M336">
        <v>2.8352300000000001</v>
      </c>
      <c r="O336" s="33">
        <f>IF(ISBLANK(Tableau1[[#This Row],[Date]]),"",$C$8)</f>
        <v>0</v>
      </c>
      <c r="P336" t="str">
        <f>Tableau1[[#This Row],[Latitude]]&amp;" "&amp;Tableau1[[#This Row],[Longitude]]</f>
        <v>42,6837 2,83523</v>
      </c>
      <c r="Q3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" spans="1:20" x14ac:dyDescent="0.35">
      <c r="A337" s="32" t="s">
        <v>374</v>
      </c>
      <c r="B337">
        <v>13243100</v>
      </c>
      <c r="C337">
        <v>864821</v>
      </c>
      <c r="D337">
        <v>1077299</v>
      </c>
      <c r="E337">
        <v>219910</v>
      </c>
      <c r="F337" t="s">
        <v>315</v>
      </c>
      <c r="G337">
        <v>64</v>
      </c>
      <c r="H337">
        <v>0</v>
      </c>
      <c r="I337" t="s">
        <v>294</v>
      </c>
      <c r="K337">
        <v>0</v>
      </c>
      <c r="L337">
        <v>42.683500000000002</v>
      </c>
      <c r="M337">
        <v>2.83406</v>
      </c>
      <c r="O337" s="33">
        <f>IF(ISBLANK(Tableau1[[#This Row],[Date]]),"",$C$8)</f>
        <v>0</v>
      </c>
      <c r="P337" t="str">
        <f>Tableau1[[#This Row],[Latitude]]&amp;" "&amp;Tableau1[[#This Row],[Longitude]]</f>
        <v>42,6835 2,83406</v>
      </c>
      <c r="Q3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92</v>
      </c>
      <c r="T3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" spans="1:20" x14ac:dyDescent="0.35">
      <c r="A338" s="32" t="s">
        <v>375</v>
      </c>
      <c r="B338">
        <v>13242940</v>
      </c>
      <c r="C338">
        <v>864729</v>
      </c>
      <c r="D338">
        <v>1077299</v>
      </c>
      <c r="E338">
        <v>219910</v>
      </c>
      <c r="G338">
        <v>0</v>
      </c>
      <c r="H338">
        <v>0</v>
      </c>
      <c r="I338" t="s">
        <v>376</v>
      </c>
      <c r="O338" s="33">
        <f>IF(ISBLANK(Tableau1[[#This Row],[Date]]),"",$C$8)</f>
        <v>0</v>
      </c>
      <c r="P338" t="str">
        <f>Tableau1[[#This Row],[Latitude]]&amp;" "&amp;Tableau1[[#This Row],[Longitude]]</f>
        <v xml:space="preserve"> </v>
      </c>
      <c r="Q3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9" spans="1:20" x14ac:dyDescent="0.35">
      <c r="A339" s="32" t="s">
        <v>377</v>
      </c>
      <c r="I339" t="s">
        <v>226</v>
      </c>
      <c r="K339">
        <v>0</v>
      </c>
      <c r="L339">
        <v>42.683500000000002</v>
      </c>
      <c r="M339">
        <v>2.8341099999999999</v>
      </c>
      <c r="O339" s="33">
        <f>IF(ISBLANK(Tableau1[[#This Row],[Date]]),"",$C$8)</f>
        <v>0</v>
      </c>
      <c r="P339" t="str">
        <f>Tableau1[[#This Row],[Latitude]]&amp;" "&amp;Tableau1[[#This Row],[Longitude]]</f>
        <v>42,6835 2,83411</v>
      </c>
      <c r="Q3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0" spans="1:20" x14ac:dyDescent="0.35">
      <c r="A340" s="32" t="s">
        <v>377</v>
      </c>
      <c r="B340">
        <v>13242940</v>
      </c>
      <c r="C340">
        <v>864729</v>
      </c>
      <c r="D340">
        <v>1077299</v>
      </c>
      <c r="E340">
        <v>219910</v>
      </c>
      <c r="G340">
        <v>0</v>
      </c>
      <c r="H340">
        <v>0</v>
      </c>
      <c r="I340" t="s">
        <v>226</v>
      </c>
      <c r="K340">
        <v>0</v>
      </c>
      <c r="L340">
        <v>42.683500000000002</v>
      </c>
      <c r="M340">
        <v>2.8340999999999998</v>
      </c>
      <c r="O340" s="33">
        <f>IF(ISBLANK(Tableau1[[#This Row],[Date]]),"",$C$8)</f>
        <v>0</v>
      </c>
      <c r="P340" t="str">
        <f>Tableau1[[#This Row],[Latitude]]&amp;" "&amp;Tableau1[[#This Row],[Longitude]]</f>
        <v>42,6835 2,8341</v>
      </c>
      <c r="Q3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3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358</v>
      </c>
      <c r="T3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1" spans="1:20" x14ac:dyDescent="0.35">
      <c r="A341" s="32" t="s">
        <v>378</v>
      </c>
      <c r="B341">
        <v>13242470</v>
      </c>
      <c r="C341">
        <v>864371</v>
      </c>
      <c r="D341">
        <v>1077299</v>
      </c>
      <c r="E341">
        <v>219910</v>
      </c>
      <c r="F341" t="s">
        <v>315</v>
      </c>
      <c r="G341">
        <v>0</v>
      </c>
      <c r="H341">
        <v>0</v>
      </c>
      <c r="I341" t="s">
        <v>22</v>
      </c>
      <c r="J341" t="s">
        <v>25</v>
      </c>
      <c r="K341">
        <v>27</v>
      </c>
      <c r="L341">
        <v>42.685699999999997</v>
      </c>
      <c r="M341">
        <v>2.8511299999999999</v>
      </c>
      <c r="O341" s="33">
        <f>IF(ISBLANK(Tableau1[[#This Row],[Date]]),"",$C$8)</f>
        <v>0</v>
      </c>
      <c r="P341" t="str">
        <f>Tableau1[[#This Row],[Latitude]]&amp;" "&amp;Tableau1[[#This Row],[Longitude]]</f>
        <v>42,6857 2,85113</v>
      </c>
      <c r="Q3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3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</v>
      </c>
      <c r="T3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2" spans="1:20" x14ac:dyDescent="0.35">
      <c r="A342" s="32" t="s">
        <v>379</v>
      </c>
      <c r="B342">
        <v>13242150</v>
      </c>
      <c r="C342">
        <v>864197</v>
      </c>
      <c r="D342">
        <v>1077299</v>
      </c>
      <c r="E342">
        <v>219910</v>
      </c>
      <c r="F342" t="s">
        <v>315</v>
      </c>
      <c r="G342">
        <v>0</v>
      </c>
      <c r="H342">
        <v>0</v>
      </c>
      <c r="I342" t="s">
        <v>22</v>
      </c>
      <c r="J342" t="s">
        <v>28</v>
      </c>
      <c r="K342">
        <v>98</v>
      </c>
      <c r="L342">
        <v>42.751399999999997</v>
      </c>
      <c r="M342">
        <v>2.8745500000000002</v>
      </c>
      <c r="O342" s="33">
        <f>IF(ISBLANK(Tableau1[[#This Row],[Date]]),"",$C$8)</f>
        <v>0</v>
      </c>
      <c r="P342" t="str">
        <f>Tableau1[[#This Row],[Latitude]]&amp;" "&amp;Tableau1[[#This Row],[Longitude]]</f>
        <v>42,7514 2,87455</v>
      </c>
      <c r="Q3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3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88</v>
      </c>
      <c r="T3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3" spans="1:20" x14ac:dyDescent="0.35">
      <c r="A343" s="32" t="s">
        <v>380</v>
      </c>
      <c r="B343">
        <v>13241660</v>
      </c>
      <c r="C343">
        <v>864109</v>
      </c>
      <c r="D343">
        <v>1077299</v>
      </c>
      <c r="E343">
        <v>219910</v>
      </c>
      <c r="F343" t="s">
        <v>315</v>
      </c>
      <c r="G343">
        <v>0</v>
      </c>
      <c r="H343">
        <v>0</v>
      </c>
      <c r="I343" t="s">
        <v>40</v>
      </c>
      <c r="J343" t="s">
        <v>23</v>
      </c>
      <c r="K343">
        <v>98</v>
      </c>
      <c r="L343">
        <v>42.859099999999998</v>
      </c>
      <c r="M343">
        <v>2.9663300000000001</v>
      </c>
      <c r="O343" s="33">
        <f>IF(ISBLANK(Tableau1[[#This Row],[Date]]),"",$C$8)</f>
        <v>0</v>
      </c>
      <c r="P343" t="str">
        <f>Tableau1[[#This Row],[Latitude]]&amp;" "&amp;Tableau1[[#This Row],[Longitude]]</f>
        <v>42,8591 2,96633</v>
      </c>
      <c r="Q3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2110</v>
      </c>
      <c r="S3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486</v>
      </c>
      <c r="T3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4" spans="1:20" x14ac:dyDescent="0.35">
      <c r="A344" s="32" t="s">
        <v>381</v>
      </c>
      <c r="B344">
        <v>13239550</v>
      </c>
      <c r="C344">
        <v>863623</v>
      </c>
      <c r="D344">
        <v>1077299</v>
      </c>
      <c r="E344">
        <v>219910</v>
      </c>
      <c r="F344" t="s">
        <v>315</v>
      </c>
      <c r="G344">
        <v>0</v>
      </c>
      <c r="H344">
        <v>0</v>
      </c>
      <c r="I344" t="s">
        <v>48</v>
      </c>
      <c r="J344" t="s">
        <v>38</v>
      </c>
      <c r="K344">
        <v>96</v>
      </c>
      <c r="L344">
        <v>43.3264</v>
      </c>
      <c r="M344">
        <v>3.24505</v>
      </c>
      <c r="O344" s="33">
        <f>IF(ISBLANK(Tableau1[[#This Row],[Date]]),"",$C$8)</f>
        <v>0</v>
      </c>
      <c r="P344" t="str">
        <f>Tableau1[[#This Row],[Latitude]]&amp;" "&amp;Tableau1[[#This Row],[Longitude]]</f>
        <v>43,3264 3,24505</v>
      </c>
      <c r="Q3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3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5" spans="1:20" x14ac:dyDescent="0.35">
      <c r="A345" s="32" t="s">
        <v>382</v>
      </c>
      <c r="B345">
        <v>13239490</v>
      </c>
      <c r="C345">
        <v>863610</v>
      </c>
      <c r="D345">
        <v>1077299</v>
      </c>
      <c r="E345">
        <v>219910</v>
      </c>
      <c r="F345" t="s">
        <v>315</v>
      </c>
      <c r="G345">
        <v>0</v>
      </c>
      <c r="H345">
        <v>0</v>
      </c>
      <c r="I345" t="s">
        <v>48</v>
      </c>
      <c r="J345" t="s">
        <v>25</v>
      </c>
      <c r="K345">
        <v>96</v>
      </c>
      <c r="L345">
        <v>43.320399999999999</v>
      </c>
      <c r="M345">
        <v>3.34301</v>
      </c>
      <c r="O345" s="33">
        <f>IF(ISBLANK(Tableau1[[#This Row],[Date]]),"",$C$8)</f>
        <v>0</v>
      </c>
      <c r="P345" t="str">
        <f>Tableau1[[#This Row],[Latitude]]&amp;" "&amp;Tableau1[[#This Row],[Longitude]]</f>
        <v>43,3204 3,34301</v>
      </c>
      <c r="Q3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169</v>
      </c>
      <c r="T3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6" spans="1:20" x14ac:dyDescent="0.35">
      <c r="A346" s="32" t="s">
        <v>383</v>
      </c>
      <c r="B346">
        <v>13239390</v>
      </c>
      <c r="C346">
        <v>863441</v>
      </c>
      <c r="D346">
        <v>1077299</v>
      </c>
      <c r="E346">
        <v>219910</v>
      </c>
      <c r="F346" t="s">
        <v>315</v>
      </c>
      <c r="G346">
        <v>0</v>
      </c>
      <c r="H346">
        <v>0</v>
      </c>
      <c r="I346" t="s">
        <v>48</v>
      </c>
      <c r="J346" t="s">
        <v>25</v>
      </c>
      <c r="K346">
        <v>97</v>
      </c>
      <c r="L346">
        <v>43.314799999999998</v>
      </c>
      <c r="M346">
        <v>3.4430299999999998</v>
      </c>
      <c r="O346" s="33">
        <f>IF(ISBLANK(Tableau1[[#This Row],[Date]]),"",$C$8)</f>
        <v>0</v>
      </c>
      <c r="P346" t="str">
        <f>Tableau1[[#This Row],[Latitude]]&amp;" "&amp;Tableau1[[#This Row],[Longitude]]</f>
        <v>43,3148 3,44303</v>
      </c>
      <c r="Q3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3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619</v>
      </c>
      <c r="T3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7" spans="1:20" x14ac:dyDescent="0.35">
      <c r="A347" s="32" t="s">
        <v>384</v>
      </c>
      <c r="B347">
        <v>13238560</v>
      </c>
      <c r="C347">
        <v>862822</v>
      </c>
      <c r="D347">
        <v>1077298</v>
      </c>
      <c r="E347">
        <v>219910</v>
      </c>
      <c r="F347" t="s">
        <v>315</v>
      </c>
      <c r="G347">
        <v>0</v>
      </c>
      <c r="H347">
        <v>0</v>
      </c>
      <c r="I347" t="s">
        <v>48</v>
      </c>
      <c r="J347" t="s">
        <v>23</v>
      </c>
      <c r="K347">
        <v>92</v>
      </c>
      <c r="L347">
        <v>43.424100000000003</v>
      </c>
      <c r="M347">
        <v>3.7452299999999998</v>
      </c>
      <c r="O347" s="33">
        <f>IF(ISBLANK(Tableau1[[#This Row],[Date]]),"",$C$8)</f>
        <v>0</v>
      </c>
      <c r="P347" t="str">
        <f>Tableau1[[#This Row],[Latitude]]&amp;" "&amp;Tableau1[[#This Row],[Longitude]]</f>
        <v>43,4241 3,74523</v>
      </c>
      <c r="Q3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</v>
      </c>
      <c r="T3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8" spans="1:20" x14ac:dyDescent="0.35">
      <c r="A348" s="32" t="s">
        <v>385</v>
      </c>
      <c r="B348">
        <v>13238340</v>
      </c>
      <c r="C348">
        <v>862781</v>
      </c>
      <c r="D348">
        <v>1077298</v>
      </c>
      <c r="E348">
        <v>219910</v>
      </c>
      <c r="F348" t="s">
        <v>315</v>
      </c>
      <c r="G348">
        <v>0</v>
      </c>
      <c r="H348">
        <v>0</v>
      </c>
      <c r="I348" t="s">
        <v>40</v>
      </c>
      <c r="J348" t="s">
        <v>28</v>
      </c>
      <c r="K348">
        <v>97</v>
      </c>
      <c r="L348">
        <v>43.545200000000001</v>
      </c>
      <c r="M348">
        <v>3.8507600000000002</v>
      </c>
      <c r="N348" t="s">
        <v>386</v>
      </c>
      <c r="O348" s="33">
        <f>IF(ISBLANK(Tableau1[[#This Row],[Date]]),"",$C$8)</f>
        <v>0</v>
      </c>
      <c r="P348" t="str">
        <f>Tableau1[[#This Row],[Latitude]]&amp;" "&amp;Tableau1[[#This Row],[Longitude]]</f>
        <v>43,5452 3,85076</v>
      </c>
      <c r="Q3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3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9" spans="1:20" x14ac:dyDescent="0.35">
      <c r="A349" s="32" t="s">
        <v>387</v>
      </c>
      <c r="B349">
        <v>13238200</v>
      </c>
      <c r="C349">
        <v>862759</v>
      </c>
      <c r="D349">
        <v>1077296</v>
      </c>
      <c r="E349">
        <v>219907</v>
      </c>
      <c r="F349" t="s">
        <v>21</v>
      </c>
      <c r="G349">
        <v>0</v>
      </c>
      <c r="H349">
        <v>0</v>
      </c>
      <c r="I349" t="s">
        <v>40</v>
      </c>
      <c r="J349" t="s">
        <v>23</v>
      </c>
      <c r="K349">
        <v>96</v>
      </c>
      <c r="L349">
        <v>43.592399999999998</v>
      </c>
      <c r="M349">
        <v>3.9178000000000002</v>
      </c>
      <c r="N349" t="s">
        <v>388</v>
      </c>
      <c r="O349" s="33">
        <f>IF(ISBLANK(Tableau1[[#This Row],[Date]]),"",$C$8)</f>
        <v>0</v>
      </c>
      <c r="P349" t="str">
        <f>Tableau1[[#This Row],[Latitude]]&amp;" "&amp;Tableau1[[#This Row],[Longitude]]</f>
        <v>43,5924 3,9178</v>
      </c>
      <c r="Q3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0" spans="1:20" x14ac:dyDescent="0.35">
      <c r="A350" s="32" t="s">
        <v>389</v>
      </c>
      <c r="B350">
        <v>13238160</v>
      </c>
      <c r="C350">
        <v>862759</v>
      </c>
      <c r="D350">
        <v>1077296</v>
      </c>
      <c r="E350">
        <v>219902</v>
      </c>
      <c r="G350">
        <v>0</v>
      </c>
      <c r="H350">
        <v>0</v>
      </c>
      <c r="I350" t="s">
        <v>40</v>
      </c>
      <c r="J350" t="s">
        <v>23</v>
      </c>
      <c r="K350">
        <v>95</v>
      </c>
      <c r="L350">
        <v>43.630200000000002</v>
      </c>
      <c r="M350">
        <v>4.0023999999999997</v>
      </c>
      <c r="O350" s="33">
        <f>IF(ISBLANK(Tableau1[[#This Row],[Date]]),"",$C$8)</f>
        <v>0</v>
      </c>
      <c r="P350" t="str">
        <f>Tableau1[[#This Row],[Latitude]]&amp;" "&amp;Tableau1[[#This Row],[Longitude]]</f>
        <v>43,6302 4,0024</v>
      </c>
      <c r="Q3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1" spans="1:20" x14ac:dyDescent="0.35">
      <c r="A351" s="32" t="s">
        <v>390</v>
      </c>
      <c r="B351">
        <v>13238160</v>
      </c>
      <c r="C351">
        <v>862759</v>
      </c>
      <c r="D351">
        <v>1077296</v>
      </c>
      <c r="E351">
        <v>219902</v>
      </c>
      <c r="G351">
        <v>0</v>
      </c>
      <c r="H351">
        <v>0</v>
      </c>
      <c r="I351" t="s">
        <v>40</v>
      </c>
      <c r="J351" t="s">
        <v>23</v>
      </c>
      <c r="K351">
        <v>96</v>
      </c>
      <c r="L351">
        <v>43.683399999999999</v>
      </c>
      <c r="M351">
        <v>4.0695600000000001</v>
      </c>
      <c r="O351" s="33">
        <f>IF(ISBLANK(Tableau1[[#This Row],[Date]]),"",$C$8)</f>
        <v>0</v>
      </c>
      <c r="P351" t="str">
        <f>Tableau1[[#This Row],[Latitude]]&amp;" "&amp;Tableau1[[#This Row],[Longitude]]</f>
        <v>43,6834 4,06956</v>
      </c>
      <c r="Q3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2" spans="1:20" x14ac:dyDescent="0.35">
      <c r="A352" s="32" t="s">
        <v>391</v>
      </c>
      <c r="B352">
        <v>13238160</v>
      </c>
      <c r="C352">
        <v>862759</v>
      </c>
      <c r="D352">
        <v>1077296</v>
      </c>
      <c r="E352">
        <v>219902</v>
      </c>
      <c r="G352">
        <v>0</v>
      </c>
      <c r="H352">
        <v>0</v>
      </c>
      <c r="I352" t="s">
        <v>40</v>
      </c>
      <c r="J352" t="s">
        <v>25</v>
      </c>
      <c r="K352">
        <v>91</v>
      </c>
      <c r="L352">
        <v>43.703600000000002</v>
      </c>
      <c r="M352">
        <v>4.1615099999999998</v>
      </c>
      <c r="O352" s="33">
        <f>IF(ISBLANK(Tableau1[[#This Row],[Date]]),"",$C$8)</f>
        <v>0</v>
      </c>
      <c r="P352" t="str">
        <f>Tableau1[[#This Row],[Latitude]]&amp;" "&amp;Tableau1[[#This Row],[Longitude]]</f>
        <v>43,7036 4,16151</v>
      </c>
      <c r="Q3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3" spans="1:20" x14ac:dyDescent="0.35">
      <c r="A353" s="32" t="s">
        <v>392</v>
      </c>
      <c r="B353">
        <v>13238160</v>
      </c>
      <c r="C353">
        <v>862759</v>
      </c>
      <c r="D353">
        <v>1077296</v>
      </c>
      <c r="E353">
        <v>219902</v>
      </c>
      <c r="G353">
        <v>0</v>
      </c>
      <c r="H353">
        <v>0</v>
      </c>
      <c r="I353" t="s">
        <v>40</v>
      </c>
      <c r="J353" t="s">
        <v>25</v>
      </c>
      <c r="K353">
        <v>99</v>
      </c>
      <c r="L353">
        <v>43.7211</v>
      </c>
      <c r="M353">
        <v>4.2535499999999997</v>
      </c>
      <c r="O353" s="33">
        <f>IF(ISBLANK(Tableau1[[#This Row],[Date]]),"",$C$8)</f>
        <v>0</v>
      </c>
      <c r="P353" t="str">
        <f>Tableau1[[#This Row],[Latitude]]&amp;" "&amp;Tableau1[[#This Row],[Longitude]]</f>
        <v>43,7211 4,25355</v>
      </c>
      <c r="Q3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4" spans="1:20" x14ac:dyDescent="0.35">
      <c r="A354" s="32" t="s">
        <v>393</v>
      </c>
      <c r="B354">
        <v>13238160</v>
      </c>
      <c r="C354">
        <v>862759</v>
      </c>
      <c r="D354">
        <v>1077296</v>
      </c>
      <c r="E354">
        <v>219902</v>
      </c>
      <c r="G354">
        <v>0</v>
      </c>
      <c r="H354">
        <v>0</v>
      </c>
      <c r="I354" t="s">
        <v>40</v>
      </c>
      <c r="J354" t="s">
        <v>23</v>
      </c>
      <c r="K354">
        <v>92</v>
      </c>
      <c r="L354">
        <v>43.755800000000001</v>
      </c>
      <c r="M354">
        <v>4.3390500000000003</v>
      </c>
      <c r="O354" s="33">
        <f>IF(ISBLANK(Tableau1[[#This Row],[Date]]),"",$C$8)</f>
        <v>0</v>
      </c>
      <c r="P354" t="str">
        <f>Tableau1[[#This Row],[Latitude]]&amp;" "&amp;Tableau1[[#This Row],[Longitude]]</f>
        <v>43,7558 4,33905</v>
      </c>
      <c r="Q3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5" spans="1:20" x14ac:dyDescent="0.35">
      <c r="A355" s="32" t="s">
        <v>394</v>
      </c>
      <c r="B355">
        <v>13238160</v>
      </c>
      <c r="C355">
        <v>862759</v>
      </c>
      <c r="D355">
        <v>1077296</v>
      </c>
      <c r="E355">
        <v>219902</v>
      </c>
      <c r="G355">
        <v>0</v>
      </c>
      <c r="H355">
        <v>0</v>
      </c>
      <c r="I355" t="s">
        <v>40</v>
      </c>
      <c r="J355" t="s">
        <v>25</v>
      </c>
      <c r="K355">
        <v>88</v>
      </c>
      <c r="L355">
        <v>43.7864</v>
      </c>
      <c r="M355">
        <v>4.4279000000000002</v>
      </c>
      <c r="O355" s="33">
        <f>IF(ISBLANK(Tableau1[[#This Row],[Date]]),"",$C$8)</f>
        <v>0</v>
      </c>
      <c r="P355" t="str">
        <f>Tableau1[[#This Row],[Latitude]]&amp;" "&amp;Tableau1[[#This Row],[Longitude]]</f>
        <v>43,7864 4,4279</v>
      </c>
      <c r="Q3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6" spans="1:20" x14ac:dyDescent="0.35">
      <c r="A356" s="32" t="s">
        <v>395</v>
      </c>
      <c r="B356">
        <v>13238160</v>
      </c>
      <c r="C356">
        <v>862759</v>
      </c>
      <c r="D356">
        <v>1077296</v>
      </c>
      <c r="E356">
        <v>219902</v>
      </c>
      <c r="G356">
        <v>0</v>
      </c>
      <c r="H356">
        <v>0</v>
      </c>
      <c r="I356" t="s">
        <v>40</v>
      </c>
      <c r="J356" t="s">
        <v>30</v>
      </c>
      <c r="K356">
        <v>94</v>
      </c>
      <c r="L356">
        <v>43.823300000000003</v>
      </c>
      <c r="M356">
        <v>4.4942799999999998</v>
      </c>
      <c r="O356" s="33">
        <f>IF(ISBLANK(Tableau1[[#This Row],[Date]]),"",$C$8)</f>
        <v>0</v>
      </c>
      <c r="P356" t="str">
        <f>Tableau1[[#This Row],[Latitude]]&amp;" "&amp;Tableau1[[#This Row],[Longitude]]</f>
        <v>43,8233 4,49428</v>
      </c>
      <c r="Q3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7" spans="1:20" x14ac:dyDescent="0.35">
      <c r="A357" s="32" t="s">
        <v>396</v>
      </c>
      <c r="B357">
        <v>13238160</v>
      </c>
      <c r="C357">
        <v>862759</v>
      </c>
      <c r="D357">
        <v>1077296</v>
      </c>
      <c r="E357">
        <v>219902</v>
      </c>
      <c r="F357" t="s">
        <v>315</v>
      </c>
      <c r="G357">
        <v>0</v>
      </c>
      <c r="H357">
        <v>0</v>
      </c>
      <c r="I357" t="s">
        <v>40</v>
      </c>
      <c r="J357" t="s">
        <v>23</v>
      </c>
      <c r="K357">
        <v>95</v>
      </c>
      <c r="L357">
        <v>43.878100000000003</v>
      </c>
      <c r="M357">
        <v>4.4930599999999998</v>
      </c>
      <c r="N357" t="s">
        <v>397</v>
      </c>
      <c r="O357" s="33">
        <f>IF(ISBLANK(Tableau1[[#This Row],[Date]]),"",$C$8)</f>
        <v>0</v>
      </c>
      <c r="P357" t="str">
        <f>Tableau1[[#This Row],[Latitude]]&amp;" "&amp;Tableau1[[#This Row],[Longitude]]</f>
        <v>43,8781 4,49306</v>
      </c>
      <c r="Q3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8" spans="1:20" x14ac:dyDescent="0.35">
      <c r="A358" s="32" t="s">
        <v>398</v>
      </c>
      <c r="B358">
        <v>13238090</v>
      </c>
      <c r="C358">
        <v>862757</v>
      </c>
      <c r="D358">
        <v>1077296</v>
      </c>
      <c r="E358">
        <v>219902</v>
      </c>
      <c r="F358" t="s">
        <v>315</v>
      </c>
      <c r="G358">
        <v>64</v>
      </c>
      <c r="H358">
        <v>0</v>
      </c>
      <c r="I358" t="s">
        <v>40</v>
      </c>
      <c r="J358" t="s">
        <v>28</v>
      </c>
      <c r="K358">
        <v>99</v>
      </c>
      <c r="L358">
        <v>43.927700000000002</v>
      </c>
      <c r="M358">
        <v>4.5579799999999997</v>
      </c>
      <c r="O358" s="33">
        <f>IF(ISBLANK(Tableau1[[#This Row],[Date]]),"",$C$8)</f>
        <v>0</v>
      </c>
      <c r="P358" t="str">
        <f>Tableau1[[#This Row],[Latitude]]&amp;" "&amp;Tableau1[[#This Row],[Longitude]]</f>
        <v>43,9277 4,55798</v>
      </c>
      <c r="Q3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3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3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9" spans="1:20" x14ac:dyDescent="0.35">
      <c r="A359" s="32" t="s">
        <v>399</v>
      </c>
      <c r="B359">
        <v>13237460</v>
      </c>
      <c r="C359">
        <v>862724</v>
      </c>
      <c r="D359">
        <v>1077296</v>
      </c>
      <c r="E359">
        <v>219902</v>
      </c>
      <c r="F359" t="s">
        <v>315</v>
      </c>
      <c r="G359">
        <v>0</v>
      </c>
      <c r="H359">
        <v>0</v>
      </c>
      <c r="I359" t="s">
        <v>40</v>
      </c>
      <c r="J359" t="s">
        <v>23</v>
      </c>
      <c r="K359">
        <v>96</v>
      </c>
      <c r="L359">
        <v>43.947800000000001</v>
      </c>
      <c r="M359">
        <v>4.7782600000000004</v>
      </c>
      <c r="O359" s="33">
        <f>IF(ISBLANK(Tableau1[[#This Row],[Date]]),"",$C$8)</f>
        <v>0</v>
      </c>
      <c r="P359" t="str">
        <f>Tableau1[[#This Row],[Latitude]]&amp;" "&amp;Tableau1[[#This Row],[Longitude]]</f>
        <v>43,9478 4,77826</v>
      </c>
      <c r="Q3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3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3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0" spans="1:20" x14ac:dyDescent="0.35">
      <c r="A360" s="32" t="s">
        <v>400</v>
      </c>
      <c r="B360">
        <v>13237210</v>
      </c>
      <c r="C360">
        <v>862700</v>
      </c>
      <c r="D360">
        <v>1077296</v>
      </c>
      <c r="E360">
        <v>219902</v>
      </c>
      <c r="F360" t="s">
        <v>315</v>
      </c>
      <c r="G360">
        <v>128</v>
      </c>
      <c r="H360">
        <v>0</v>
      </c>
      <c r="I360" t="s">
        <v>40</v>
      </c>
      <c r="J360" t="s">
        <v>129</v>
      </c>
      <c r="K360">
        <v>95</v>
      </c>
      <c r="L360">
        <v>44.057499999999997</v>
      </c>
      <c r="M360">
        <v>4.7512100000000004</v>
      </c>
      <c r="O360" s="33">
        <f>IF(ISBLANK(Tableau1[[#This Row],[Date]]),"",$C$8)</f>
        <v>0</v>
      </c>
      <c r="P360" t="str">
        <f>Tableau1[[#This Row],[Latitude]]&amp;" "&amp;Tableau1[[#This Row],[Longitude]]</f>
        <v>44,0575 4,75121</v>
      </c>
      <c r="Q3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48</v>
      </c>
      <c r="T3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1" spans="1:20" x14ac:dyDescent="0.35">
      <c r="A361" s="32" t="s">
        <v>401</v>
      </c>
      <c r="B361">
        <v>13236980</v>
      </c>
      <c r="C361">
        <v>862652</v>
      </c>
      <c r="D361">
        <v>1077296</v>
      </c>
      <c r="E361">
        <v>219902</v>
      </c>
      <c r="F361" t="s">
        <v>315</v>
      </c>
      <c r="G361">
        <v>0</v>
      </c>
      <c r="H361">
        <v>0</v>
      </c>
      <c r="I361" t="s">
        <v>40</v>
      </c>
      <c r="J361" t="s">
        <v>30</v>
      </c>
      <c r="K361">
        <v>95</v>
      </c>
      <c r="L361">
        <v>44.1111</v>
      </c>
      <c r="M361">
        <v>4.6894499999999999</v>
      </c>
      <c r="O361" s="33">
        <f>IF(ISBLANK(Tableau1[[#This Row],[Date]]),"",$C$8)</f>
        <v>0</v>
      </c>
      <c r="P361" t="str">
        <f>Tableau1[[#This Row],[Latitude]]&amp;" "&amp;Tableau1[[#This Row],[Longitude]]</f>
        <v>44,1111 4,68945</v>
      </c>
      <c r="Q3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360</v>
      </c>
      <c r="S3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44</v>
      </c>
      <c r="T3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2" spans="1:20" x14ac:dyDescent="0.35">
      <c r="A362" s="32" t="s">
        <v>402</v>
      </c>
      <c r="B362">
        <v>13236620</v>
      </c>
      <c r="C362">
        <v>862608</v>
      </c>
      <c r="D362">
        <v>1077296</v>
      </c>
      <c r="E362">
        <v>219902</v>
      </c>
      <c r="F362" t="s">
        <v>315</v>
      </c>
      <c r="G362">
        <v>0</v>
      </c>
      <c r="H362">
        <v>0</v>
      </c>
      <c r="I362" t="s">
        <v>40</v>
      </c>
      <c r="J362" t="s">
        <v>30</v>
      </c>
      <c r="K362">
        <v>93</v>
      </c>
      <c r="L362">
        <v>44.222700000000003</v>
      </c>
      <c r="M362">
        <v>4.6406499999999999</v>
      </c>
      <c r="O362" s="33">
        <f>IF(ISBLANK(Tableau1[[#This Row],[Date]]),"",$C$8)</f>
        <v>0</v>
      </c>
      <c r="P362" t="str">
        <f>Tableau1[[#This Row],[Latitude]]&amp;" "&amp;Tableau1[[#This Row],[Longitude]]</f>
        <v>44,2227 4,64065</v>
      </c>
      <c r="Q3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3" spans="1:20" x14ac:dyDescent="0.35">
      <c r="A363" s="32" t="s">
        <v>403</v>
      </c>
      <c r="B363">
        <v>13236410</v>
      </c>
      <c r="C363">
        <v>862590</v>
      </c>
      <c r="D363">
        <v>1077296</v>
      </c>
      <c r="E363">
        <v>219902</v>
      </c>
      <c r="F363" t="s">
        <v>315</v>
      </c>
      <c r="G363">
        <v>0</v>
      </c>
      <c r="H363">
        <v>0</v>
      </c>
      <c r="I363" t="s">
        <v>40</v>
      </c>
      <c r="J363" t="s">
        <v>28</v>
      </c>
      <c r="K363">
        <v>97</v>
      </c>
      <c r="L363">
        <v>44.285899999999998</v>
      </c>
      <c r="M363">
        <v>4.6188799999999999</v>
      </c>
      <c r="O363" s="33">
        <f>IF(ISBLANK(Tableau1[[#This Row],[Date]]),"",$C$8)</f>
        <v>0</v>
      </c>
      <c r="P363" t="str">
        <f>Tableau1[[#This Row],[Latitude]]&amp;" "&amp;Tableau1[[#This Row],[Longitude]]</f>
        <v>44,2859 4,61888</v>
      </c>
      <c r="Q3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540</v>
      </c>
      <c r="S3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95</v>
      </c>
      <c r="T3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4" spans="1:20" x14ac:dyDescent="0.35">
      <c r="A364" s="32" t="s">
        <v>404</v>
      </c>
      <c r="B364">
        <v>13235870</v>
      </c>
      <c r="C364">
        <v>862495</v>
      </c>
      <c r="D364">
        <v>1077296</v>
      </c>
      <c r="E364">
        <v>219902</v>
      </c>
      <c r="F364" t="s">
        <v>315</v>
      </c>
      <c r="G364">
        <v>0</v>
      </c>
      <c r="H364">
        <v>0</v>
      </c>
      <c r="I364" t="s">
        <v>48</v>
      </c>
      <c r="J364" t="s">
        <v>28</v>
      </c>
      <c r="K364">
        <v>98</v>
      </c>
      <c r="L364">
        <v>44.478099999999998</v>
      </c>
      <c r="M364">
        <v>4.6881599999999999</v>
      </c>
      <c r="O364" s="33">
        <f>IF(ISBLANK(Tableau1[[#This Row],[Date]]),"",$C$8)</f>
        <v>0</v>
      </c>
      <c r="P364" t="str">
        <f>Tableau1[[#This Row],[Latitude]]&amp;" "&amp;Tableau1[[#This Row],[Longitude]]</f>
        <v>44,4781 4,68816</v>
      </c>
      <c r="Q3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5" spans="1:20" x14ac:dyDescent="0.35">
      <c r="A365" s="32" t="s">
        <v>405</v>
      </c>
      <c r="B365">
        <v>13235810</v>
      </c>
      <c r="C365">
        <v>862488</v>
      </c>
      <c r="D365">
        <v>1077296</v>
      </c>
      <c r="E365">
        <v>219902</v>
      </c>
      <c r="F365" t="s">
        <v>315</v>
      </c>
      <c r="G365">
        <v>0</v>
      </c>
      <c r="H365">
        <v>0</v>
      </c>
      <c r="I365" t="s">
        <v>48</v>
      </c>
      <c r="J365" t="s">
        <v>30</v>
      </c>
      <c r="K365">
        <v>94</v>
      </c>
      <c r="L365">
        <v>44.545400000000001</v>
      </c>
      <c r="M365">
        <v>4.6860299999999997</v>
      </c>
      <c r="O365" s="33">
        <f>IF(ISBLANK(Tableau1[[#This Row],[Date]]),"",$C$8)</f>
        <v>0</v>
      </c>
      <c r="P365" t="str">
        <f>Tableau1[[#This Row],[Latitude]]&amp;" "&amp;Tableau1[[#This Row],[Longitude]]</f>
        <v>44,5454 4,68603</v>
      </c>
      <c r="Q3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" spans="1:20" x14ac:dyDescent="0.35">
      <c r="A366" s="32" t="s">
        <v>406</v>
      </c>
      <c r="B366">
        <v>13235740</v>
      </c>
      <c r="C366">
        <v>862478</v>
      </c>
      <c r="D366">
        <v>1077296</v>
      </c>
      <c r="E366">
        <v>219902</v>
      </c>
      <c r="F366" t="s">
        <v>315</v>
      </c>
      <c r="G366">
        <v>0</v>
      </c>
      <c r="H366">
        <v>0</v>
      </c>
      <c r="I366" t="s">
        <v>40</v>
      </c>
      <c r="J366" t="s">
        <v>23</v>
      </c>
      <c r="K366">
        <v>91</v>
      </c>
      <c r="L366">
        <v>44.607900000000001</v>
      </c>
      <c r="M366">
        <v>4.7255000000000003</v>
      </c>
      <c r="O366" s="33">
        <f>IF(ISBLANK(Tableau1[[#This Row],[Date]]),"",$C$8)</f>
        <v>0</v>
      </c>
      <c r="P366" t="str">
        <f>Tableau1[[#This Row],[Latitude]]&amp;" "&amp;Tableau1[[#This Row],[Longitude]]</f>
        <v>44,6079 4,7255</v>
      </c>
      <c r="Q3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3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" spans="1:20" x14ac:dyDescent="0.35">
      <c r="A367" s="32" t="s">
        <v>407</v>
      </c>
      <c r="B367">
        <v>13235500</v>
      </c>
      <c r="C367">
        <v>862440</v>
      </c>
      <c r="D367">
        <v>1077296</v>
      </c>
      <c r="E367">
        <v>219902</v>
      </c>
      <c r="F367" t="s">
        <v>315</v>
      </c>
      <c r="G367">
        <v>0</v>
      </c>
      <c r="H367">
        <v>0</v>
      </c>
      <c r="I367" t="s">
        <v>40</v>
      </c>
      <c r="J367" t="s">
        <v>28</v>
      </c>
      <c r="K367">
        <v>97</v>
      </c>
      <c r="L367">
        <v>44.671100000000003</v>
      </c>
      <c r="M367">
        <v>4.7700100000000001</v>
      </c>
      <c r="O367" s="33">
        <f>IF(ISBLANK(Tableau1[[#This Row],[Date]]),"",$C$8)</f>
        <v>0</v>
      </c>
      <c r="P367" t="str">
        <f>Tableau1[[#This Row],[Latitude]]&amp;" "&amp;Tableau1[[#This Row],[Longitude]]</f>
        <v>44,6711 4,77001</v>
      </c>
      <c r="Q3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3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125</v>
      </c>
      <c r="T3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" spans="1:20" x14ac:dyDescent="0.35">
      <c r="A368" s="32" t="s">
        <v>408</v>
      </c>
      <c r="B368">
        <v>13235210</v>
      </c>
      <c r="C368">
        <v>862315</v>
      </c>
      <c r="D368">
        <v>1077296</v>
      </c>
      <c r="E368">
        <v>219902</v>
      </c>
      <c r="F368" t="s">
        <v>315</v>
      </c>
      <c r="G368">
        <v>0</v>
      </c>
      <c r="H368">
        <v>0</v>
      </c>
      <c r="I368" t="s">
        <v>40</v>
      </c>
      <c r="J368" t="s">
        <v>23</v>
      </c>
      <c r="K368">
        <v>88</v>
      </c>
      <c r="L368">
        <v>44.784500000000001</v>
      </c>
      <c r="M368">
        <v>4.7683999999999997</v>
      </c>
      <c r="O368" s="33">
        <f>IF(ISBLANK(Tableau1[[#This Row],[Date]]),"",$C$8)</f>
        <v>0</v>
      </c>
      <c r="P368" t="str">
        <f>Tableau1[[#This Row],[Latitude]]&amp;" "&amp;Tableau1[[#This Row],[Longitude]]</f>
        <v>44,7845 4,7684</v>
      </c>
      <c r="Q3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3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" spans="1:20" x14ac:dyDescent="0.35">
      <c r="A369" s="32" t="s">
        <v>409</v>
      </c>
      <c r="B369">
        <v>13235080</v>
      </c>
      <c r="C369">
        <v>862290</v>
      </c>
      <c r="D369">
        <v>1077296</v>
      </c>
      <c r="E369">
        <v>219902</v>
      </c>
      <c r="F369" t="s">
        <v>315</v>
      </c>
      <c r="G369">
        <v>0</v>
      </c>
      <c r="H369">
        <v>0</v>
      </c>
      <c r="I369" t="s">
        <v>40</v>
      </c>
      <c r="K369">
        <v>0</v>
      </c>
      <c r="L369">
        <v>44.808599999999998</v>
      </c>
      <c r="M369">
        <v>4.7897100000000004</v>
      </c>
      <c r="O369" s="33">
        <f>IF(ISBLANK(Tableau1[[#This Row],[Date]]),"",$C$8)</f>
        <v>0</v>
      </c>
      <c r="P369" t="str">
        <f>Tableau1[[#This Row],[Latitude]]&amp;" "&amp;Tableau1[[#This Row],[Longitude]]</f>
        <v>44,8086 4,78971</v>
      </c>
      <c r="Q3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3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" spans="1:20" x14ac:dyDescent="0.35">
      <c r="A370" s="32" t="s">
        <v>410</v>
      </c>
      <c r="B370">
        <v>13234950</v>
      </c>
      <c r="C370">
        <v>862254</v>
      </c>
      <c r="D370">
        <v>1077296</v>
      </c>
      <c r="E370">
        <v>219902</v>
      </c>
      <c r="F370" t="s">
        <v>315</v>
      </c>
      <c r="G370">
        <v>0</v>
      </c>
      <c r="H370">
        <v>0</v>
      </c>
      <c r="I370" t="s">
        <v>40</v>
      </c>
      <c r="J370" t="s">
        <v>23</v>
      </c>
      <c r="K370">
        <v>16</v>
      </c>
      <c r="L370">
        <v>44.809899999999999</v>
      </c>
      <c r="M370">
        <v>4.7926799999999998</v>
      </c>
      <c r="O370" s="33">
        <f>IF(ISBLANK(Tableau1[[#This Row],[Date]]),"",$C$8)</f>
        <v>0</v>
      </c>
      <c r="P370" t="str">
        <f>Tableau1[[#This Row],[Latitude]]&amp;" "&amp;Tableau1[[#This Row],[Longitude]]</f>
        <v>44,8099 4,79268</v>
      </c>
      <c r="Q3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1160</v>
      </c>
      <c r="S3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364</v>
      </c>
      <c r="T3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" spans="1:20" x14ac:dyDescent="0.35">
      <c r="A371" s="32" t="s">
        <v>411</v>
      </c>
      <c r="B371">
        <v>13233790</v>
      </c>
      <c r="C371">
        <v>861890</v>
      </c>
      <c r="D371">
        <v>1077296</v>
      </c>
      <c r="E371">
        <v>219902</v>
      </c>
      <c r="F371" t="s">
        <v>315</v>
      </c>
      <c r="G371">
        <v>0</v>
      </c>
      <c r="H371">
        <v>0</v>
      </c>
      <c r="I371" t="s">
        <v>40</v>
      </c>
      <c r="J371" t="s">
        <v>30</v>
      </c>
      <c r="K371">
        <v>93</v>
      </c>
      <c r="L371">
        <v>45.107999999999997</v>
      </c>
      <c r="M371">
        <v>4.8122999999999996</v>
      </c>
      <c r="O371" s="33">
        <f>IF(ISBLANK(Tableau1[[#This Row],[Date]]),"",$C$8)</f>
        <v>0</v>
      </c>
      <c r="P371" t="str">
        <f>Tableau1[[#This Row],[Latitude]]&amp;" "&amp;Tableau1[[#This Row],[Longitude]]</f>
        <v>45,108 4,8123</v>
      </c>
      <c r="Q3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2640</v>
      </c>
      <c r="S3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1798</v>
      </c>
      <c r="T3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" spans="1:20" x14ac:dyDescent="0.35">
      <c r="A372" s="32" t="s">
        <v>412</v>
      </c>
      <c r="B372">
        <v>13231150</v>
      </c>
      <c r="C372">
        <v>860092</v>
      </c>
      <c r="D372">
        <v>1077296</v>
      </c>
      <c r="E372">
        <v>219902</v>
      </c>
      <c r="F372" t="s">
        <v>315</v>
      </c>
      <c r="G372">
        <v>0</v>
      </c>
      <c r="H372">
        <v>0</v>
      </c>
      <c r="I372" t="s">
        <v>226</v>
      </c>
      <c r="O372" s="33">
        <f>IF(ISBLANK(Tableau1[[#This Row],[Date]]),"",$C$8)</f>
        <v>0</v>
      </c>
      <c r="P372" t="str">
        <f>Tableau1[[#This Row],[Latitude]]&amp;" "&amp;Tableau1[[#This Row],[Longitude]]</f>
        <v xml:space="preserve"> </v>
      </c>
      <c r="Q3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3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199</v>
      </c>
      <c r="T3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" spans="1:20" x14ac:dyDescent="0.35">
      <c r="A373" s="32" t="s">
        <v>413</v>
      </c>
      <c r="B373">
        <v>13230850</v>
      </c>
      <c r="C373">
        <v>859893</v>
      </c>
      <c r="D373">
        <v>1077296</v>
      </c>
      <c r="E373">
        <v>219902</v>
      </c>
      <c r="F373" t="s">
        <v>315</v>
      </c>
      <c r="G373">
        <v>0</v>
      </c>
      <c r="H373">
        <v>0</v>
      </c>
      <c r="I373" t="s">
        <v>231</v>
      </c>
      <c r="J373" t="s">
        <v>23</v>
      </c>
      <c r="K373">
        <v>26</v>
      </c>
      <c r="L373">
        <v>45.782800000000002</v>
      </c>
      <c r="M373">
        <v>4.8059799999999999</v>
      </c>
      <c r="O373" s="33">
        <f>IF(ISBLANK(Tableau1[[#This Row],[Date]]),"",$C$8)</f>
        <v>0</v>
      </c>
      <c r="P373" t="str">
        <f>Tableau1[[#This Row],[Latitude]]&amp;" "&amp;Tableau1[[#This Row],[Longitude]]</f>
        <v>45,7828 4,80598</v>
      </c>
      <c r="Q3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2120</v>
      </c>
      <c r="S3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1760</v>
      </c>
      <c r="T3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" spans="1:20" x14ac:dyDescent="0.35">
      <c r="A374" s="32" t="s">
        <v>414</v>
      </c>
      <c r="B374">
        <v>13228730</v>
      </c>
      <c r="C374">
        <v>858133</v>
      </c>
      <c r="D374">
        <v>1077296</v>
      </c>
      <c r="E374">
        <v>219902</v>
      </c>
      <c r="F374" t="s">
        <v>315</v>
      </c>
      <c r="G374">
        <v>0</v>
      </c>
      <c r="H374">
        <v>0</v>
      </c>
      <c r="I374" t="s">
        <v>22</v>
      </c>
      <c r="J374" t="s">
        <v>23</v>
      </c>
      <c r="K374">
        <v>90</v>
      </c>
      <c r="L374">
        <v>46.294499999999999</v>
      </c>
      <c r="M374">
        <v>4.8168100000000003</v>
      </c>
      <c r="O374" s="33">
        <f>IF(ISBLANK(Tableau1[[#This Row],[Date]]),"",$C$8)</f>
        <v>0</v>
      </c>
      <c r="P374" t="str">
        <f>Tableau1[[#This Row],[Latitude]]&amp;" "&amp;Tableau1[[#This Row],[Longitude]]</f>
        <v>46,2945 4,81681</v>
      </c>
      <c r="Q3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3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590</v>
      </c>
      <c r="T3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" spans="1:20" x14ac:dyDescent="0.35">
      <c r="A375" s="32" t="s">
        <v>415</v>
      </c>
      <c r="B375">
        <v>13228290</v>
      </c>
      <c r="C375">
        <v>857543</v>
      </c>
      <c r="D375">
        <v>1077296</v>
      </c>
      <c r="E375">
        <v>219902</v>
      </c>
      <c r="F375" t="s">
        <v>315</v>
      </c>
      <c r="G375">
        <v>0</v>
      </c>
      <c r="H375">
        <v>0</v>
      </c>
      <c r="I375" t="s">
        <v>40</v>
      </c>
      <c r="J375" t="s">
        <v>30</v>
      </c>
      <c r="K375">
        <v>99</v>
      </c>
      <c r="L375">
        <v>46.428600000000003</v>
      </c>
      <c r="M375">
        <v>4.8750299999999998</v>
      </c>
      <c r="O375" s="33">
        <f>IF(ISBLANK(Tableau1[[#This Row],[Date]]),"",$C$8)</f>
        <v>0</v>
      </c>
      <c r="P375" t="str">
        <f>Tableau1[[#This Row],[Latitude]]&amp;" "&amp;Tableau1[[#This Row],[Longitude]]</f>
        <v>46,4286 4,87503</v>
      </c>
      <c r="Q3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3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183</v>
      </c>
      <c r="T3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" spans="1:20" x14ac:dyDescent="0.35">
      <c r="A376" s="32" t="s">
        <v>416</v>
      </c>
      <c r="B376">
        <v>13227960</v>
      </c>
      <c r="C376">
        <v>857360</v>
      </c>
      <c r="D376">
        <v>1077296</v>
      </c>
      <c r="E376">
        <v>219902</v>
      </c>
      <c r="F376" t="s">
        <v>315</v>
      </c>
      <c r="G376">
        <v>0</v>
      </c>
      <c r="H376">
        <v>0</v>
      </c>
      <c r="I376" t="s">
        <v>48</v>
      </c>
      <c r="J376" t="s">
        <v>23</v>
      </c>
      <c r="K376">
        <v>96</v>
      </c>
      <c r="L376">
        <v>46.495100000000001</v>
      </c>
      <c r="M376">
        <v>4.9077000000000002</v>
      </c>
      <c r="O376" s="33">
        <f>IF(ISBLANK(Tableau1[[#This Row],[Date]]),"",$C$8)</f>
        <v>0</v>
      </c>
      <c r="P376" t="str">
        <f>Tableau1[[#This Row],[Latitude]]&amp;" "&amp;Tableau1[[#This Row],[Longitude]]</f>
        <v>46,4951 4,9077</v>
      </c>
      <c r="Q3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3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3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" spans="1:20" x14ac:dyDescent="0.35">
      <c r="A377" s="32" t="s">
        <v>417</v>
      </c>
      <c r="B377">
        <v>13227590</v>
      </c>
      <c r="C377">
        <v>857336</v>
      </c>
      <c r="D377">
        <v>1077296</v>
      </c>
      <c r="E377">
        <v>219902</v>
      </c>
      <c r="F377" t="s">
        <v>315</v>
      </c>
      <c r="G377">
        <v>0</v>
      </c>
      <c r="H377">
        <v>0</v>
      </c>
      <c r="I377" t="s">
        <v>56</v>
      </c>
      <c r="J377" t="s">
        <v>30</v>
      </c>
      <c r="K377">
        <v>98</v>
      </c>
      <c r="L377">
        <v>46.623100000000001</v>
      </c>
      <c r="M377">
        <v>4.8912500000000003</v>
      </c>
      <c r="O377" s="33">
        <f>IF(ISBLANK(Tableau1[[#This Row],[Date]]),"",$C$8)</f>
        <v>0</v>
      </c>
      <c r="P377" t="str">
        <f>Tableau1[[#This Row],[Latitude]]&amp;" "&amp;Tableau1[[#This Row],[Longitude]]</f>
        <v>46,6231 4,89125</v>
      </c>
      <c r="Q3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43</v>
      </c>
      <c r="T3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" spans="1:20" x14ac:dyDescent="0.35">
      <c r="A378" s="32" t="s">
        <v>418</v>
      </c>
      <c r="B378">
        <v>13227420</v>
      </c>
      <c r="C378">
        <v>857293</v>
      </c>
      <c r="D378">
        <v>1077296</v>
      </c>
      <c r="E378">
        <v>219902</v>
      </c>
      <c r="F378" t="s">
        <v>315</v>
      </c>
      <c r="G378">
        <v>0</v>
      </c>
      <c r="H378">
        <v>0</v>
      </c>
      <c r="I378" t="s">
        <v>63</v>
      </c>
      <c r="J378" t="s">
        <v>28</v>
      </c>
      <c r="K378">
        <v>94</v>
      </c>
      <c r="L378">
        <v>46.691099999999999</v>
      </c>
      <c r="M378">
        <v>4.8675800000000002</v>
      </c>
      <c r="O378" s="33">
        <f>IF(ISBLANK(Tableau1[[#This Row],[Date]]),"",$C$8)</f>
        <v>0</v>
      </c>
      <c r="P378" t="str">
        <f>Tableau1[[#This Row],[Latitude]]&amp;" "&amp;Tableau1[[#This Row],[Longitude]]</f>
        <v>46,6911 4,86758</v>
      </c>
      <c r="Q3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3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71</v>
      </c>
      <c r="T3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9" spans="1:20" x14ac:dyDescent="0.35">
      <c r="A379" s="32" t="s">
        <v>419</v>
      </c>
      <c r="B379">
        <v>13227070</v>
      </c>
      <c r="C379">
        <v>857222</v>
      </c>
      <c r="D379">
        <v>1077296</v>
      </c>
      <c r="E379">
        <v>219902</v>
      </c>
      <c r="F379" t="s">
        <v>315</v>
      </c>
      <c r="G379">
        <v>0</v>
      </c>
      <c r="H379">
        <v>0</v>
      </c>
      <c r="I379" t="s">
        <v>71</v>
      </c>
      <c r="J379" t="s">
        <v>30</v>
      </c>
      <c r="K379">
        <v>100</v>
      </c>
      <c r="L379">
        <v>46.816899999999997</v>
      </c>
      <c r="M379">
        <v>4.80593</v>
      </c>
      <c r="O379" s="33">
        <f>IF(ISBLANK(Tableau1[[#This Row],[Date]]),"",$C$8)</f>
        <v>0</v>
      </c>
      <c r="P379" t="str">
        <f>Tableau1[[#This Row],[Latitude]]&amp;" "&amp;Tableau1[[#This Row],[Longitude]]</f>
        <v>46,8169 4,80593</v>
      </c>
      <c r="Q3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3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0" spans="1:20" x14ac:dyDescent="0.35">
      <c r="A380" s="32" t="s">
        <v>420</v>
      </c>
      <c r="B380">
        <v>13226930</v>
      </c>
      <c r="C380">
        <v>857175</v>
      </c>
      <c r="D380">
        <v>1077296</v>
      </c>
      <c r="E380">
        <v>219902</v>
      </c>
      <c r="F380" t="s">
        <v>315</v>
      </c>
      <c r="G380">
        <v>0</v>
      </c>
      <c r="H380">
        <v>0</v>
      </c>
      <c r="I380" t="s">
        <v>71</v>
      </c>
      <c r="J380" t="s">
        <v>28</v>
      </c>
      <c r="K380">
        <v>96</v>
      </c>
      <c r="L380">
        <v>46.882800000000003</v>
      </c>
      <c r="M380">
        <v>4.7599299999999998</v>
      </c>
      <c r="O380" s="33">
        <f>IF(ISBLANK(Tableau1[[#This Row],[Date]]),"",$C$8)</f>
        <v>0</v>
      </c>
      <c r="P380" t="str">
        <f>Tableau1[[#This Row],[Latitude]]&amp;" "&amp;Tableau1[[#This Row],[Longitude]]</f>
        <v>46,8828 4,75993</v>
      </c>
      <c r="Q3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1" spans="1:20" x14ac:dyDescent="0.35">
      <c r="A381" s="32" t="s">
        <v>421</v>
      </c>
      <c r="B381">
        <v>13226760</v>
      </c>
      <c r="C381">
        <v>857171</v>
      </c>
      <c r="D381">
        <v>1077296</v>
      </c>
      <c r="E381">
        <v>219902</v>
      </c>
      <c r="F381" t="s">
        <v>315</v>
      </c>
      <c r="G381">
        <v>0</v>
      </c>
      <c r="H381">
        <v>0</v>
      </c>
      <c r="I381" t="s">
        <v>78</v>
      </c>
      <c r="J381" t="s">
        <v>23</v>
      </c>
      <c r="K381">
        <v>94</v>
      </c>
      <c r="L381">
        <v>46.948700000000002</v>
      </c>
      <c r="M381">
        <v>4.7769000000000004</v>
      </c>
      <c r="O381" s="33">
        <f>IF(ISBLANK(Tableau1[[#This Row],[Date]]),"",$C$8)</f>
        <v>0</v>
      </c>
      <c r="P381" t="str">
        <f>Tableau1[[#This Row],[Latitude]]&amp;" "&amp;Tableau1[[#This Row],[Longitude]]</f>
        <v>46,9487 4,7769</v>
      </c>
      <c r="Q3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97</v>
      </c>
      <c r="T3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2" spans="1:20" x14ac:dyDescent="0.35">
      <c r="A382" s="32" t="s">
        <v>422</v>
      </c>
      <c r="B382">
        <v>13226570</v>
      </c>
      <c r="C382">
        <v>857074</v>
      </c>
      <c r="D382">
        <v>1077296</v>
      </c>
      <c r="E382">
        <v>219902</v>
      </c>
      <c r="F382" t="s">
        <v>315</v>
      </c>
      <c r="G382">
        <v>0</v>
      </c>
      <c r="H382">
        <v>0</v>
      </c>
      <c r="I382" t="s">
        <v>78</v>
      </c>
      <c r="J382" t="s">
        <v>23</v>
      </c>
      <c r="K382">
        <v>96</v>
      </c>
      <c r="L382">
        <v>47.007800000000003</v>
      </c>
      <c r="M382">
        <v>4.8336100000000002</v>
      </c>
      <c r="O382" s="33">
        <f>IF(ISBLANK(Tableau1[[#This Row],[Date]]),"",$C$8)</f>
        <v>0</v>
      </c>
      <c r="P382" t="str">
        <f>Tableau1[[#This Row],[Latitude]]&amp;" "&amp;Tableau1[[#This Row],[Longitude]]</f>
        <v>47,0078 4,83361</v>
      </c>
      <c r="Q3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3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3" spans="1:20" x14ac:dyDescent="0.35">
      <c r="A383" s="32" t="s">
        <v>423</v>
      </c>
      <c r="B383">
        <v>13226520</v>
      </c>
      <c r="C383">
        <v>857040</v>
      </c>
      <c r="D383">
        <v>1077296</v>
      </c>
      <c r="E383">
        <v>219902</v>
      </c>
      <c r="F383" t="s">
        <v>315</v>
      </c>
      <c r="G383">
        <v>0</v>
      </c>
      <c r="H383">
        <v>0</v>
      </c>
      <c r="I383" t="s">
        <v>85</v>
      </c>
      <c r="J383" t="s">
        <v>23</v>
      </c>
      <c r="K383">
        <v>97</v>
      </c>
      <c r="L383">
        <v>47.067799999999998</v>
      </c>
      <c r="M383">
        <v>4.8980800000000002</v>
      </c>
      <c r="O383" s="33">
        <f>IF(ISBLANK(Tableau1[[#This Row],[Date]]),"",$C$8)</f>
        <v>0</v>
      </c>
      <c r="P383" t="str">
        <f>Tableau1[[#This Row],[Latitude]]&amp;" "&amp;Tableau1[[#This Row],[Longitude]]</f>
        <v>47,0678 4,89808</v>
      </c>
      <c r="Q3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4" spans="1:20" x14ac:dyDescent="0.35">
      <c r="A384" s="32" t="s">
        <v>424</v>
      </c>
      <c r="B384">
        <v>13226420</v>
      </c>
      <c r="C384">
        <v>857032</v>
      </c>
      <c r="D384">
        <v>1077296</v>
      </c>
      <c r="E384">
        <v>219902</v>
      </c>
      <c r="F384" t="s">
        <v>315</v>
      </c>
      <c r="G384">
        <v>0</v>
      </c>
      <c r="H384">
        <v>0</v>
      </c>
      <c r="I384" t="s">
        <v>92</v>
      </c>
      <c r="J384" t="s">
        <v>23</v>
      </c>
      <c r="K384">
        <v>99</v>
      </c>
      <c r="L384">
        <v>47.130200000000002</v>
      </c>
      <c r="M384">
        <v>4.95608</v>
      </c>
      <c r="O384" s="33">
        <f>IF(ISBLANK(Tableau1[[#This Row],[Date]]),"",$C$8)</f>
        <v>0</v>
      </c>
      <c r="P384" t="str">
        <f>Tableau1[[#This Row],[Latitude]]&amp;" "&amp;Tableau1[[#This Row],[Longitude]]</f>
        <v>47,1302 4,95608</v>
      </c>
      <c r="Q3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5" spans="1:20" x14ac:dyDescent="0.35">
      <c r="A385" s="32" t="s">
        <v>425</v>
      </c>
      <c r="B385">
        <v>13226370</v>
      </c>
      <c r="C385">
        <v>857027</v>
      </c>
      <c r="D385">
        <v>1077296</v>
      </c>
      <c r="E385">
        <v>219902</v>
      </c>
      <c r="F385" t="s">
        <v>315</v>
      </c>
      <c r="G385">
        <v>0</v>
      </c>
      <c r="H385">
        <v>0</v>
      </c>
      <c r="I385" t="s">
        <v>92</v>
      </c>
      <c r="J385" t="s">
        <v>28</v>
      </c>
      <c r="K385">
        <v>98</v>
      </c>
      <c r="L385">
        <v>47.193300000000001</v>
      </c>
      <c r="M385">
        <v>4.98095</v>
      </c>
      <c r="O385" s="33">
        <f>IF(ISBLANK(Tableau1[[#This Row],[Date]]),"",$C$8)</f>
        <v>0</v>
      </c>
      <c r="P385" t="str">
        <f>Tableau1[[#This Row],[Latitude]]&amp;" "&amp;Tableau1[[#This Row],[Longitude]]</f>
        <v>47,1933 4,98095</v>
      </c>
      <c r="Q3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540</v>
      </c>
      <c r="S3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209</v>
      </c>
      <c r="T3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6" spans="1:20" x14ac:dyDescent="0.35">
      <c r="A386" s="32" t="s">
        <v>426</v>
      </c>
      <c r="B386">
        <v>13225830</v>
      </c>
      <c r="C386">
        <v>856818</v>
      </c>
      <c r="D386">
        <v>1077296</v>
      </c>
      <c r="E386">
        <v>219902</v>
      </c>
      <c r="F386" t="s">
        <v>315</v>
      </c>
      <c r="G386">
        <v>0</v>
      </c>
      <c r="H386">
        <v>0</v>
      </c>
      <c r="I386" t="s">
        <v>109</v>
      </c>
      <c r="K386">
        <v>0</v>
      </c>
      <c r="L386">
        <v>47.2562</v>
      </c>
      <c r="M386">
        <v>5.0172100000000004</v>
      </c>
      <c r="O386" s="33">
        <f>IF(ISBLANK(Tableau1[[#This Row],[Date]]),"",$C$8)</f>
        <v>0</v>
      </c>
      <c r="P386" t="str">
        <f>Tableau1[[#This Row],[Latitude]]&amp;" "&amp;Tableau1[[#This Row],[Longitude]]</f>
        <v>47,2562 5,01721</v>
      </c>
      <c r="Q3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360</v>
      </c>
      <c r="S3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</v>
      </c>
      <c r="T3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7" spans="1:20" x14ac:dyDescent="0.35">
      <c r="A387" s="32" t="s">
        <v>427</v>
      </c>
      <c r="B387">
        <v>13225470</v>
      </c>
      <c r="C387">
        <v>856742</v>
      </c>
      <c r="D387">
        <v>1077296</v>
      </c>
      <c r="E387">
        <v>219902</v>
      </c>
      <c r="F387" t="s">
        <v>315</v>
      </c>
      <c r="G387">
        <v>0</v>
      </c>
      <c r="H387">
        <v>0</v>
      </c>
      <c r="I387" t="s">
        <v>92</v>
      </c>
      <c r="K387">
        <v>0</v>
      </c>
      <c r="L387">
        <v>47.2562</v>
      </c>
      <c r="M387">
        <v>5.0172299999999996</v>
      </c>
      <c r="O387" s="33">
        <f>IF(ISBLANK(Tableau1[[#This Row],[Date]]),"",$C$8)</f>
        <v>0</v>
      </c>
      <c r="P387" t="str">
        <f>Tableau1[[#This Row],[Latitude]]&amp;" "&amp;Tableau1[[#This Row],[Longitude]]</f>
        <v>47,2562 5,01723</v>
      </c>
      <c r="Q3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3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3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8" spans="1:20" x14ac:dyDescent="0.35">
      <c r="A388" s="32" t="s">
        <v>428</v>
      </c>
      <c r="B388">
        <v>13225060</v>
      </c>
      <c r="C388">
        <v>856692</v>
      </c>
      <c r="D388">
        <v>1077296</v>
      </c>
      <c r="E388">
        <v>219902</v>
      </c>
      <c r="F388" t="s">
        <v>315</v>
      </c>
      <c r="G388">
        <v>0</v>
      </c>
      <c r="H388">
        <v>0</v>
      </c>
      <c r="I388" t="s">
        <v>71</v>
      </c>
      <c r="K388">
        <v>0</v>
      </c>
      <c r="L388">
        <v>47.256100000000004</v>
      </c>
      <c r="M388">
        <v>5.0172600000000003</v>
      </c>
      <c r="O388" s="33">
        <f>IF(ISBLANK(Tableau1[[#This Row],[Date]]),"",$C$8)</f>
        <v>0</v>
      </c>
      <c r="P388" t="str">
        <f>Tableau1[[#This Row],[Latitude]]&amp;" "&amp;Tableau1[[#This Row],[Longitude]]</f>
        <v>47,2561 5,01726</v>
      </c>
      <c r="Q3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3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9" spans="1:20" x14ac:dyDescent="0.35">
      <c r="A389" s="32" t="s">
        <v>429</v>
      </c>
      <c r="B389">
        <v>13224900</v>
      </c>
      <c r="C389">
        <v>856646</v>
      </c>
      <c r="D389">
        <v>1077296</v>
      </c>
      <c r="E389">
        <v>219902</v>
      </c>
      <c r="F389" t="s">
        <v>315</v>
      </c>
      <c r="G389">
        <v>0</v>
      </c>
      <c r="H389">
        <v>0</v>
      </c>
      <c r="I389" t="s">
        <v>71</v>
      </c>
      <c r="K389">
        <v>0</v>
      </c>
      <c r="L389">
        <v>47.2562</v>
      </c>
      <c r="M389">
        <v>5.0172499999999998</v>
      </c>
      <c r="O389" s="33">
        <f>IF(ISBLANK(Tableau1[[#This Row],[Date]]),"",$C$8)</f>
        <v>0</v>
      </c>
      <c r="P389" t="str">
        <f>Tableau1[[#This Row],[Latitude]]&amp;" "&amp;Tableau1[[#This Row],[Longitude]]</f>
        <v>47,2562 5,01725</v>
      </c>
      <c r="Q3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3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3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" spans="1:20" x14ac:dyDescent="0.35">
      <c r="A390" s="32" t="s">
        <v>430</v>
      </c>
      <c r="B390">
        <v>13224530</v>
      </c>
      <c r="C390">
        <v>856571</v>
      </c>
      <c r="D390">
        <v>1077296</v>
      </c>
      <c r="E390">
        <v>219902</v>
      </c>
      <c r="F390" t="s">
        <v>315</v>
      </c>
      <c r="G390">
        <v>0</v>
      </c>
      <c r="H390">
        <v>0</v>
      </c>
      <c r="I390" t="s">
        <v>63</v>
      </c>
      <c r="K390">
        <v>0</v>
      </c>
      <c r="L390">
        <v>47.2562</v>
      </c>
      <c r="M390">
        <v>5.0172499999999998</v>
      </c>
      <c r="O390" s="33">
        <f>IF(ISBLANK(Tableau1[[#This Row],[Date]]),"",$C$8)</f>
        <v>0</v>
      </c>
      <c r="P390" t="str">
        <f>Tableau1[[#This Row],[Latitude]]&amp;" "&amp;Tableau1[[#This Row],[Longitude]]</f>
        <v>47,2562 5,01725</v>
      </c>
      <c r="Q3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3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" spans="1:20" x14ac:dyDescent="0.35">
      <c r="A391" s="32" t="s">
        <v>431</v>
      </c>
      <c r="B391">
        <v>13224500</v>
      </c>
      <c r="C391">
        <v>856549</v>
      </c>
      <c r="D391">
        <v>1077296</v>
      </c>
      <c r="E391">
        <v>219902</v>
      </c>
      <c r="F391" t="s">
        <v>315</v>
      </c>
      <c r="G391">
        <v>0</v>
      </c>
      <c r="H391">
        <v>0</v>
      </c>
      <c r="I391" t="s">
        <v>63</v>
      </c>
      <c r="K391">
        <v>0</v>
      </c>
      <c r="L391">
        <v>47.255800000000001</v>
      </c>
      <c r="M391">
        <v>5.01701</v>
      </c>
      <c r="O391" s="33">
        <f>IF(ISBLANK(Tableau1[[#This Row],[Date]]),"",$C$8)</f>
        <v>0</v>
      </c>
      <c r="P391" t="str">
        <f>Tableau1[[#This Row],[Latitude]]&amp;" "&amp;Tableau1[[#This Row],[Longitude]]</f>
        <v>47,2558 5,01701</v>
      </c>
      <c r="Q3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" spans="1:20" x14ac:dyDescent="0.35">
      <c r="A392" s="32" t="s">
        <v>432</v>
      </c>
      <c r="B392">
        <v>13224460</v>
      </c>
      <c r="C392">
        <v>856549</v>
      </c>
      <c r="D392">
        <v>1077296</v>
      </c>
      <c r="E392">
        <v>219902</v>
      </c>
      <c r="F392" t="s">
        <v>315</v>
      </c>
      <c r="G392">
        <v>0</v>
      </c>
      <c r="H392">
        <v>0</v>
      </c>
      <c r="I392" t="s">
        <v>63</v>
      </c>
      <c r="K392">
        <v>0</v>
      </c>
      <c r="L392">
        <v>47.255800000000001</v>
      </c>
      <c r="M392">
        <v>5.01701</v>
      </c>
      <c r="O392" s="33">
        <f>IF(ISBLANK(Tableau1[[#This Row],[Date]]),"",$C$8)</f>
        <v>0</v>
      </c>
      <c r="P392" t="str">
        <f>Tableau1[[#This Row],[Latitude]]&amp;" "&amp;Tableau1[[#This Row],[Longitude]]</f>
        <v>47,2558 5,01701</v>
      </c>
      <c r="Q3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" spans="1:20" x14ac:dyDescent="0.35">
      <c r="A393" s="32" t="s">
        <v>433</v>
      </c>
      <c r="B393">
        <v>13224460</v>
      </c>
      <c r="C393">
        <v>856548</v>
      </c>
      <c r="D393">
        <v>1077296</v>
      </c>
      <c r="E393">
        <v>219902</v>
      </c>
      <c r="F393" t="s">
        <v>315</v>
      </c>
      <c r="G393">
        <v>0</v>
      </c>
      <c r="H393">
        <v>0</v>
      </c>
      <c r="I393" t="s">
        <v>63</v>
      </c>
      <c r="K393">
        <v>0</v>
      </c>
      <c r="L393">
        <v>47.255800000000001</v>
      </c>
      <c r="M393">
        <v>5.01701</v>
      </c>
      <c r="O393" s="33">
        <f>IF(ISBLANK(Tableau1[[#This Row],[Date]]),"",$C$8)</f>
        <v>0</v>
      </c>
      <c r="P393" t="str">
        <f>Tableau1[[#This Row],[Latitude]]&amp;" "&amp;Tableau1[[#This Row],[Longitude]]</f>
        <v>47,2558 5,01701</v>
      </c>
      <c r="Q3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3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</v>
      </c>
      <c r="T3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" spans="1:20" x14ac:dyDescent="0.35">
      <c r="A394" s="32" t="s">
        <v>434</v>
      </c>
      <c r="B394">
        <v>13224180</v>
      </c>
      <c r="C394">
        <v>856520</v>
      </c>
      <c r="D394">
        <v>1077296</v>
      </c>
      <c r="E394">
        <v>219902</v>
      </c>
      <c r="F394" t="s">
        <v>315</v>
      </c>
      <c r="G394">
        <v>0</v>
      </c>
      <c r="H394">
        <v>0</v>
      </c>
      <c r="I394" t="s">
        <v>48</v>
      </c>
      <c r="K394">
        <v>0</v>
      </c>
      <c r="L394">
        <v>47.255800000000001</v>
      </c>
      <c r="M394">
        <v>5.0170300000000001</v>
      </c>
      <c r="O394" s="33">
        <f>IF(ISBLANK(Tableau1[[#This Row],[Date]]),"",$C$8)</f>
        <v>0</v>
      </c>
      <c r="P394" t="str">
        <f>Tableau1[[#This Row],[Latitude]]&amp;" "&amp;Tableau1[[#This Row],[Longitude]]</f>
        <v>47,2558 5,01703</v>
      </c>
      <c r="Q3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" spans="1:20" x14ac:dyDescent="0.35">
      <c r="A395" s="32" t="s">
        <v>435</v>
      </c>
      <c r="B395">
        <v>13224150</v>
      </c>
      <c r="C395">
        <v>856517</v>
      </c>
      <c r="D395">
        <v>1077296</v>
      </c>
      <c r="E395">
        <v>219902</v>
      </c>
      <c r="F395" t="s">
        <v>315</v>
      </c>
      <c r="G395">
        <v>0</v>
      </c>
      <c r="H395">
        <v>0</v>
      </c>
      <c r="I395" t="s">
        <v>48</v>
      </c>
      <c r="K395">
        <v>0</v>
      </c>
      <c r="L395">
        <v>47.255800000000001</v>
      </c>
      <c r="M395">
        <v>5.01701</v>
      </c>
      <c r="O395" s="33">
        <f>IF(ISBLANK(Tableau1[[#This Row],[Date]]),"",$C$8)</f>
        <v>0</v>
      </c>
      <c r="P395" t="str">
        <f>Tableau1[[#This Row],[Latitude]]&amp;" "&amp;Tableau1[[#This Row],[Longitude]]</f>
        <v>47,2558 5,01701</v>
      </c>
      <c r="Q3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" spans="1:20" x14ac:dyDescent="0.35">
      <c r="A396" s="32" t="s">
        <v>436</v>
      </c>
      <c r="B396">
        <v>13224090</v>
      </c>
      <c r="C396">
        <v>856510</v>
      </c>
      <c r="D396">
        <v>1077296</v>
      </c>
      <c r="E396">
        <v>219902</v>
      </c>
      <c r="F396" t="s">
        <v>315</v>
      </c>
      <c r="G396">
        <v>128</v>
      </c>
      <c r="H396">
        <v>0</v>
      </c>
      <c r="I396" t="s">
        <v>40</v>
      </c>
      <c r="K396">
        <v>0</v>
      </c>
      <c r="L396">
        <v>47.255800000000001</v>
      </c>
      <c r="M396">
        <v>5.01701</v>
      </c>
      <c r="O396" s="33">
        <f>IF(ISBLANK(Tableau1[[#This Row],[Date]]),"",$C$8)</f>
        <v>0</v>
      </c>
      <c r="P396" t="str">
        <f>Tableau1[[#This Row],[Latitude]]&amp;" "&amp;Tableau1[[#This Row],[Longitude]]</f>
        <v>47,2558 5,01701</v>
      </c>
      <c r="Q3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" spans="1:20" x14ac:dyDescent="0.35">
      <c r="A397" s="32" t="s">
        <v>437</v>
      </c>
      <c r="B397">
        <v>13224080</v>
      </c>
      <c r="C397">
        <v>856503</v>
      </c>
      <c r="D397">
        <v>1077296</v>
      </c>
      <c r="E397">
        <v>219902</v>
      </c>
      <c r="F397" t="s">
        <v>315</v>
      </c>
      <c r="G397">
        <v>0</v>
      </c>
      <c r="H397">
        <v>0</v>
      </c>
      <c r="I397" t="s">
        <v>40</v>
      </c>
      <c r="K397">
        <v>0</v>
      </c>
      <c r="L397">
        <v>47.2515</v>
      </c>
      <c r="M397">
        <v>5.0158300000000002</v>
      </c>
      <c r="O397" s="33">
        <f>IF(ISBLANK(Tableau1[[#This Row],[Date]]),"",$C$8)</f>
        <v>0</v>
      </c>
      <c r="P397" t="str">
        <f>Tableau1[[#This Row],[Latitude]]&amp;" "&amp;Tableau1[[#This Row],[Longitude]]</f>
        <v>47,2515 5,01583</v>
      </c>
      <c r="Q3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8" spans="1:20" x14ac:dyDescent="0.35">
      <c r="A398" s="32" t="s">
        <v>438</v>
      </c>
      <c r="B398">
        <v>13224070</v>
      </c>
      <c r="C398">
        <v>856503</v>
      </c>
      <c r="D398">
        <v>1077296</v>
      </c>
      <c r="E398">
        <v>219902</v>
      </c>
      <c r="F398" t="s">
        <v>315</v>
      </c>
      <c r="G398">
        <v>0</v>
      </c>
      <c r="H398">
        <v>0</v>
      </c>
      <c r="I398" t="s">
        <v>22</v>
      </c>
      <c r="K398">
        <v>0</v>
      </c>
      <c r="L398">
        <v>47.2515</v>
      </c>
      <c r="M398">
        <v>5.0158500000000004</v>
      </c>
      <c r="O398" s="33">
        <f>IF(ISBLANK(Tableau1[[#This Row],[Date]]),"",$C$8)</f>
        <v>0</v>
      </c>
      <c r="P398" t="str">
        <f>Tableau1[[#This Row],[Latitude]]&amp;" "&amp;Tableau1[[#This Row],[Longitude]]</f>
        <v>47,2515 5,01585</v>
      </c>
      <c r="Q3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9" spans="1:20" x14ac:dyDescent="0.35">
      <c r="A399" s="32" t="s">
        <v>439</v>
      </c>
      <c r="B399">
        <v>13223960</v>
      </c>
      <c r="C399">
        <v>856498</v>
      </c>
      <c r="D399">
        <v>1077296</v>
      </c>
      <c r="E399">
        <v>219902</v>
      </c>
      <c r="F399" t="s">
        <v>315</v>
      </c>
      <c r="G399">
        <v>0</v>
      </c>
      <c r="H399">
        <v>0</v>
      </c>
      <c r="I399" t="s">
        <v>22</v>
      </c>
      <c r="K399">
        <v>0</v>
      </c>
      <c r="L399">
        <v>47.2515</v>
      </c>
      <c r="M399">
        <v>5.0158500000000004</v>
      </c>
      <c r="O399" s="33">
        <f>IF(ISBLANK(Tableau1[[#This Row],[Date]]),"",$C$8)</f>
        <v>0</v>
      </c>
      <c r="P399" t="str">
        <f>Tableau1[[#This Row],[Latitude]]&amp;" "&amp;Tableau1[[#This Row],[Longitude]]</f>
        <v>47,2515 5,01585</v>
      </c>
      <c r="Q3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560</v>
      </c>
      <c r="S3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99</v>
      </c>
      <c r="T3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0" spans="1:20" x14ac:dyDescent="0.35">
      <c r="A400" s="32" t="s">
        <v>440</v>
      </c>
      <c r="B400">
        <v>13223400</v>
      </c>
      <c r="C400">
        <v>856399</v>
      </c>
      <c r="D400">
        <v>1077296</v>
      </c>
      <c r="E400">
        <v>219902</v>
      </c>
      <c r="F400" t="s">
        <v>315</v>
      </c>
      <c r="G400">
        <v>128</v>
      </c>
      <c r="H400">
        <v>0</v>
      </c>
      <c r="I400" t="s">
        <v>235</v>
      </c>
      <c r="K400">
        <v>0</v>
      </c>
      <c r="L400">
        <v>47.2515</v>
      </c>
      <c r="M400">
        <v>5.0158500000000004</v>
      </c>
      <c r="O400" s="33">
        <f>IF(ISBLANK(Tableau1[[#This Row],[Date]]),"",$C$8)</f>
        <v>0</v>
      </c>
      <c r="P400" t="str">
        <f>Tableau1[[#This Row],[Latitude]]&amp;" "&amp;Tableau1[[#This Row],[Longitude]]</f>
        <v>47,2515 5,01585</v>
      </c>
      <c r="Q4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4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4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1" spans="1:20" x14ac:dyDescent="0.35">
      <c r="A401" s="32" t="s">
        <v>441</v>
      </c>
      <c r="B401">
        <v>13223290</v>
      </c>
      <c r="C401">
        <v>856365</v>
      </c>
      <c r="D401">
        <v>1077296</v>
      </c>
      <c r="E401">
        <v>219902</v>
      </c>
      <c r="F401" t="s">
        <v>315</v>
      </c>
      <c r="G401">
        <v>0</v>
      </c>
      <c r="H401">
        <v>0</v>
      </c>
      <c r="I401" t="s">
        <v>239</v>
      </c>
      <c r="K401">
        <v>0</v>
      </c>
      <c r="L401">
        <v>47.2515</v>
      </c>
      <c r="M401">
        <v>5.0158300000000002</v>
      </c>
      <c r="O401" s="33">
        <f>IF(ISBLANK(Tableau1[[#This Row],[Date]]),"",$C$8)</f>
        <v>0</v>
      </c>
      <c r="P401" t="str">
        <f>Tableau1[[#This Row],[Latitude]]&amp;" "&amp;Tableau1[[#This Row],[Longitude]]</f>
        <v>47,2515 5,01583</v>
      </c>
      <c r="Q4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800</v>
      </c>
      <c r="S4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635</v>
      </c>
      <c r="T4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2" spans="1:20" x14ac:dyDescent="0.35">
      <c r="A402" s="32" t="s">
        <v>442</v>
      </c>
      <c r="B402">
        <v>13222490</v>
      </c>
      <c r="C402">
        <v>855730</v>
      </c>
      <c r="D402">
        <v>1077296</v>
      </c>
      <c r="E402">
        <v>219902</v>
      </c>
      <c r="G402">
        <v>0</v>
      </c>
      <c r="H402">
        <v>0</v>
      </c>
      <c r="I402" t="s">
        <v>294</v>
      </c>
      <c r="K402">
        <v>0</v>
      </c>
      <c r="L402">
        <v>47.2515</v>
      </c>
      <c r="M402">
        <v>5.01586</v>
      </c>
      <c r="O402" s="33">
        <f>IF(ISBLANK(Tableau1[[#This Row],[Date]]),"",$C$8)</f>
        <v>0</v>
      </c>
      <c r="P402" t="str">
        <f>Tableau1[[#This Row],[Latitude]]&amp;" "&amp;Tableau1[[#This Row],[Longitude]]</f>
        <v>47,2515 5,01586</v>
      </c>
      <c r="Q4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" spans="1:20" x14ac:dyDescent="0.35">
      <c r="A403" s="32" t="s">
        <v>443</v>
      </c>
      <c r="I403" t="s">
        <v>92</v>
      </c>
      <c r="K403">
        <v>0</v>
      </c>
      <c r="L403">
        <v>47.2515</v>
      </c>
      <c r="M403">
        <v>5.0158500000000004</v>
      </c>
      <c r="O403" s="33">
        <f>IF(ISBLANK(Tableau1[[#This Row],[Date]]),"",$C$8)</f>
        <v>0</v>
      </c>
      <c r="P403" t="str">
        <f>Tableau1[[#This Row],[Latitude]]&amp;" "&amp;Tableau1[[#This Row],[Longitude]]</f>
        <v>47,2515 5,01585</v>
      </c>
      <c r="Q4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4" spans="1:20" x14ac:dyDescent="0.35">
      <c r="A404" s="32" t="s">
        <v>444</v>
      </c>
      <c r="B404">
        <v>13222490</v>
      </c>
      <c r="C404">
        <v>855730</v>
      </c>
      <c r="D404">
        <v>1077296</v>
      </c>
      <c r="E404">
        <v>219902</v>
      </c>
      <c r="G404">
        <v>0</v>
      </c>
      <c r="H404">
        <v>0</v>
      </c>
      <c r="I404" t="s">
        <v>92</v>
      </c>
      <c r="K404">
        <v>0</v>
      </c>
      <c r="L404">
        <v>47.2515</v>
      </c>
      <c r="M404">
        <v>5.0158300000000002</v>
      </c>
      <c r="O404" s="33">
        <f>IF(ISBLANK(Tableau1[[#This Row],[Date]]),"",$C$8)</f>
        <v>0</v>
      </c>
      <c r="P404" t="str">
        <f>Tableau1[[#This Row],[Latitude]]&amp;" "&amp;Tableau1[[#This Row],[Longitude]]</f>
        <v>47,2515 5,01583</v>
      </c>
      <c r="Q4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5" spans="1:20" x14ac:dyDescent="0.35">
      <c r="A405" s="32" t="s">
        <v>445</v>
      </c>
      <c r="B405">
        <v>13222490</v>
      </c>
      <c r="C405">
        <v>855730</v>
      </c>
      <c r="D405">
        <v>1077296</v>
      </c>
      <c r="E405">
        <v>219902</v>
      </c>
      <c r="G405">
        <v>0</v>
      </c>
      <c r="H405">
        <v>0</v>
      </c>
      <c r="I405" t="s">
        <v>92</v>
      </c>
      <c r="K405">
        <v>0</v>
      </c>
      <c r="L405">
        <v>47.2515</v>
      </c>
      <c r="M405">
        <v>5.0158300000000002</v>
      </c>
      <c r="O405" s="33">
        <f>IF(ISBLANK(Tableau1[[#This Row],[Date]]),"",$C$8)</f>
        <v>0</v>
      </c>
      <c r="P405" t="str">
        <f>Tableau1[[#This Row],[Latitude]]&amp;" "&amp;Tableau1[[#This Row],[Longitude]]</f>
        <v>47,2515 5,01583</v>
      </c>
      <c r="Q4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4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45</v>
      </c>
      <c r="T4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6" spans="1:20" x14ac:dyDescent="0.35">
      <c r="A406" s="32" t="s">
        <v>446</v>
      </c>
      <c r="B406">
        <v>13222300</v>
      </c>
      <c r="C406">
        <v>855685</v>
      </c>
      <c r="D406">
        <v>1077296</v>
      </c>
      <c r="E406">
        <v>219902</v>
      </c>
      <c r="G406">
        <v>0</v>
      </c>
      <c r="H406">
        <v>0</v>
      </c>
      <c r="I406" t="s">
        <v>109</v>
      </c>
      <c r="K406">
        <v>0</v>
      </c>
      <c r="L406">
        <v>47.2515</v>
      </c>
      <c r="M406">
        <v>5.0158300000000002</v>
      </c>
      <c r="O406" s="33">
        <f>IF(ISBLANK(Tableau1[[#This Row],[Date]]),"",$C$8)</f>
        <v>0</v>
      </c>
      <c r="P406" t="str">
        <f>Tableau1[[#This Row],[Latitude]]&amp;" "&amp;Tableau1[[#This Row],[Longitude]]</f>
        <v>47,2515 5,01583</v>
      </c>
      <c r="Q4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4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44</v>
      </c>
      <c r="T4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7" spans="1:20" x14ac:dyDescent="0.35">
      <c r="A407" s="32" t="s">
        <v>447</v>
      </c>
      <c r="B407">
        <v>13222140</v>
      </c>
      <c r="C407">
        <v>855641</v>
      </c>
      <c r="D407">
        <v>1077296</v>
      </c>
      <c r="E407">
        <v>219902</v>
      </c>
      <c r="F407" t="s">
        <v>315</v>
      </c>
      <c r="G407">
        <v>0</v>
      </c>
      <c r="H407">
        <v>0</v>
      </c>
      <c r="I407" t="s">
        <v>109</v>
      </c>
      <c r="K407">
        <v>0</v>
      </c>
      <c r="L407">
        <v>47.2515</v>
      </c>
      <c r="M407">
        <v>5.0158100000000001</v>
      </c>
      <c r="O407" s="33">
        <f>IF(ISBLANK(Tableau1[[#This Row],[Date]]),"",$C$8)</f>
        <v>0</v>
      </c>
      <c r="P407" t="str">
        <f>Tableau1[[#This Row],[Latitude]]&amp;" "&amp;Tableau1[[#This Row],[Longitude]]</f>
        <v>47,2515 5,01581</v>
      </c>
      <c r="Q4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4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199</v>
      </c>
      <c r="T4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8" spans="1:20" x14ac:dyDescent="0.35">
      <c r="A408" s="32" t="s">
        <v>448</v>
      </c>
      <c r="B408">
        <v>13221720</v>
      </c>
      <c r="C408">
        <v>855442</v>
      </c>
      <c r="D408">
        <v>1077296</v>
      </c>
      <c r="E408">
        <v>219902</v>
      </c>
      <c r="F408" t="s">
        <v>315</v>
      </c>
      <c r="G408">
        <v>0</v>
      </c>
      <c r="H408">
        <v>0</v>
      </c>
      <c r="I408" t="s">
        <v>118</v>
      </c>
      <c r="K408">
        <v>0</v>
      </c>
      <c r="L408">
        <v>47.2515</v>
      </c>
      <c r="M408">
        <v>5.0158300000000002</v>
      </c>
      <c r="O408" s="33">
        <f>IF(ISBLANK(Tableau1[[#This Row],[Date]]),"",$C$8)</f>
        <v>0</v>
      </c>
      <c r="P408" t="str">
        <f>Tableau1[[#This Row],[Latitude]]&amp;" "&amp;Tableau1[[#This Row],[Longitude]]</f>
        <v>47,2515 5,01583</v>
      </c>
      <c r="Q4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4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4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9" spans="1:20" x14ac:dyDescent="0.35">
      <c r="A409" s="32" t="s">
        <v>449</v>
      </c>
      <c r="B409">
        <v>13221620</v>
      </c>
      <c r="C409">
        <v>855419</v>
      </c>
      <c r="D409">
        <v>1077296</v>
      </c>
      <c r="E409">
        <v>219902</v>
      </c>
      <c r="F409" t="s">
        <v>315</v>
      </c>
      <c r="G409">
        <v>0</v>
      </c>
      <c r="H409">
        <v>0</v>
      </c>
      <c r="I409" t="s">
        <v>450</v>
      </c>
      <c r="K409">
        <v>0</v>
      </c>
      <c r="L409">
        <v>47.2515</v>
      </c>
      <c r="M409">
        <v>5.0158300000000002</v>
      </c>
      <c r="O409" s="33">
        <f>IF(ISBLANK(Tableau1[[#This Row],[Date]]),"",$C$8)</f>
        <v>0</v>
      </c>
      <c r="P409" t="str">
        <f>Tableau1[[#This Row],[Latitude]]&amp;" "&amp;Tableau1[[#This Row],[Longitude]]</f>
        <v>47,2515 5,01583</v>
      </c>
      <c r="Q4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4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175</v>
      </c>
      <c r="T4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0" spans="1:20" x14ac:dyDescent="0.35">
      <c r="A410" s="32" t="s">
        <v>451</v>
      </c>
      <c r="B410">
        <v>13221360</v>
      </c>
      <c r="C410">
        <v>855244</v>
      </c>
      <c r="D410">
        <v>1077296</v>
      </c>
      <c r="E410">
        <v>219902</v>
      </c>
      <c r="F410" t="s">
        <v>315</v>
      </c>
      <c r="G410">
        <v>0</v>
      </c>
      <c r="H410">
        <v>0</v>
      </c>
      <c r="I410" t="s">
        <v>450</v>
      </c>
      <c r="K410">
        <v>0</v>
      </c>
      <c r="L410">
        <v>47.2515</v>
      </c>
      <c r="M410">
        <v>5.01586</v>
      </c>
      <c r="O410" s="33">
        <f>IF(ISBLANK(Tableau1[[#This Row],[Date]]),"",$C$8)</f>
        <v>0</v>
      </c>
      <c r="P410" t="str">
        <f>Tableau1[[#This Row],[Latitude]]&amp;" "&amp;Tableau1[[#This Row],[Longitude]]</f>
        <v>47,2515 5,01586</v>
      </c>
      <c r="Q4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4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178</v>
      </c>
      <c r="T4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1" spans="1:20" x14ac:dyDescent="0.35">
      <c r="A411" s="32" t="s">
        <v>452</v>
      </c>
      <c r="B411">
        <v>13221130</v>
      </c>
      <c r="C411">
        <v>855066</v>
      </c>
      <c r="D411">
        <v>1077296</v>
      </c>
      <c r="E411">
        <v>219902</v>
      </c>
      <c r="F411" t="s">
        <v>315</v>
      </c>
      <c r="G411">
        <v>64</v>
      </c>
      <c r="H411">
        <v>0</v>
      </c>
      <c r="I411" t="s">
        <v>450</v>
      </c>
      <c r="K411">
        <v>0</v>
      </c>
      <c r="L411">
        <v>47.2515</v>
      </c>
      <c r="M411">
        <v>5.0158100000000001</v>
      </c>
      <c r="O411" s="33">
        <f>IF(ISBLANK(Tableau1[[#This Row],[Date]]),"",$C$8)</f>
        <v>0</v>
      </c>
      <c r="P411" t="str">
        <f>Tableau1[[#This Row],[Latitude]]&amp;" "&amp;Tableau1[[#This Row],[Longitude]]</f>
        <v>47,2515 5,01581</v>
      </c>
      <c r="Q4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510</v>
      </c>
      <c r="S4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171</v>
      </c>
      <c r="T4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2" spans="1:20" x14ac:dyDescent="0.35">
      <c r="A412" s="32" t="s">
        <v>453</v>
      </c>
      <c r="B412">
        <v>13220620</v>
      </c>
      <c r="C412">
        <v>854895</v>
      </c>
      <c r="D412">
        <v>1077296</v>
      </c>
      <c r="E412">
        <v>219902</v>
      </c>
      <c r="F412" t="s">
        <v>315</v>
      </c>
      <c r="G412">
        <v>0</v>
      </c>
      <c r="H412">
        <v>0</v>
      </c>
      <c r="I412" t="s">
        <v>450</v>
      </c>
      <c r="K412">
        <v>0</v>
      </c>
      <c r="L412">
        <v>47.2515</v>
      </c>
      <c r="M412">
        <v>5.0157999999999996</v>
      </c>
      <c r="O412" s="33">
        <f>IF(ISBLANK(Tableau1[[#This Row],[Date]]),"",$C$8)</f>
        <v>0</v>
      </c>
      <c r="P412" t="str">
        <f>Tableau1[[#This Row],[Latitude]]&amp;" "&amp;Tableau1[[#This Row],[Longitude]]</f>
        <v>47,2515 5,0158</v>
      </c>
      <c r="Q4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4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272</v>
      </c>
      <c r="T4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3" spans="1:20" x14ac:dyDescent="0.35">
      <c r="A413" s="32" t="s">
        <v>454</v>
      </c>
      <c r="B413">
        <v>13220370</v>
      </c>
      <c r="C413">
        <v>854623</v>
      </c>
      <c r="D413">
        <v>1077296</v>
      </c>
      <c r="E413">
        <v>219902</v>
      </c>
      <c r="G413">
        <v>0</v>
      </c>
      <c r="H413">
        <v>0</v>
      </c>
      <c r="I413" t="s">
        <v>109</v>
      </c>
      <c r="K413">
        <v>0</v>
      </c>
      <c r="L413">
        <v>47.2515</v>
      </c>
      <c r="M413">
        <v>5.0158300000000002</v>
      </c>
      <c r="O413" s="33">
        <f>IF(ISBLANK(Tableau1[[#This Row],[Date]]),"",$C$8)</f>
        <v>0</v>
      </c>
      <c r="P413" t="str">
        <f>Tableau1[[#This Row],[Latitude]]&amp;" "&amp;Tableau1[[#This Row],[Longitude]]</f>
        <v>47,2515 5,01583</v>
      </c>
      <c r="Q4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4" spans="1:20" x14ac:dyDescent="0.35">
      <c r="A414" s="32" t="s">
        <v>455</v>
      </c>
      <c r="I414" t="s">
        <v>22</v>
      </c>
      <c r="K414">
        <v>0</v>
      </c>
      <c r="L414">
        <v>47.2562</v>
      </c>
      <c r="M414">
        <v>5.0172499999999998</v>
      </c>
      <c r="O414" s="33">
        <f>IF(ISBLANK(Tableau1[[#This Row],[Date]]),"",$C$8)</f>
        <v>0</v>
      </c>
      <c r="P414" t="str">
        <f>Tableau1[[#This Row],[Latitude]]&amp;" "&amp;Tableau1[[#This Row],[Longitude]]</f>
        <v>47,2562 5,01725</v>
      </c>
      <c r="Q4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5" spans="1:20" x14ac:dyDescent="0.35">
      <c r="A415" s="32" t="s">
        <v>456</v>
      </c>
      <c r="B415">
        <v>13220370</v>
      </c>
      <c r="C415">
        <v>854623</v>
      </c>
      <c r="D415">
        <v>1077296</v>
      </c>
      <c r="E415">
        <v>219902</v>
      </c>
      <c r="G415">
        <v>0</v>
      </c>
      <c r="H415">
        <v>0</v>
      </c>
      <c r="I415" t="s">
        <v>22</v>
      </c>
      <c r="K415">
        <v>0</v>
      </c>
      <c r="L415">
        <v>47.2562</v>
      </c>
      <c r="M415">
        <v>5.0172499999999998</v>
      </c>
      <c r="O415" s="33">
        <f>IF(ISBLANK(Tableau1[[#This Row],[Date]]),"",$C$8)</f>
        <v>0</v>
      </c>
      <c r="P415" t="str">
        <f>Tableau1[[#This Row],[Latitude]]&amp;" "&amp;Tableau1[[#This Row],[Longitude]]</f>
        <v>47,2562 5,01725</v>
      </c>
      <c r="Q4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4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6" spans="1:20" x14ac:dyDescent="0.35">
      <c r="A416" s="32" t="s">
        <v>457</v>
      </c>
      <c r="B416">
        <v>13220300</v>
      </c>
      <c r="C416">
        <v>854598</v>
      </c>
      <c r="D416">
        <v>1077296</v>
      </c>
      <c r="E416">
        <v>219902</v>
      </c>
      <c r="F416" t="s">
        <v>315</v>
      </c>
      <c r="G416">
        <v>0</v>
      </c>
      <c r="H416">
        <v>0</v>
      </c>
      <c r="I416" t="s">
        <v>22</v>
      </c>
      <c r="J416" t="s">
        <v>23</v>
      </c>
      <c r="K416">
        <v>12</v>
      </c>
      <c r="L416">
        <v>47.2714</v>
      </c>
      <c r="M416">
        <v>5.0276300000000003</v>
      </c>
      <c r="O416" s="33">
        <f>IF(ISBLANK(Tableau1[[#This Row],[Date]]),"",$C$8)</f>
        <v>0</v>
      </c>
      <c r="P416" t="str">
        <f>Tableau1[[#This Row],[Latitude]]&amp;" "&amp;Tableau1[[#This Row],[Longitude]]</f>
        <v>47,2714 5,02763</v>
      </c>
      <c r="Q4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4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4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7" spans="1:20" x14ac:dyDescent="0.35">
      <c r="A417" s="32" t="s">
        <v>458</v>
      </c>
      <c r="B417">
        <v>13220270</v>
      </c>
      <c r="C417">
        <v>854592</v>
      </c>
      <c r="D417">
        <v>1077296</v>
      </c>
      <c r="E417">
        <v>219902</v>
      </c>
      <c r="F417" t="s">
        <v>315</v>
      </c>
      <c r="G417">
        <v>0</v>
      </c>
      <c r="H417">
        <v>0</v>
      </c>
      <c r="I417" t="s">
        <v>226</v>
      </c>
      <c r="J417" t="s">
        <v>28</v>
      </c>
      <c r="K417">
        <v>13</v>
      </c>
      <c r="L417">
        <v>47.290700000000001</v>
      </c>
      <c r="M417">
        <v>5.0289299999999999</v>
      </c>
      <c r="O417" s="33">
        <f>IF(ISBLANK(Tableau1[[#This Row],[Date]]),"",$C$8)</f>
        <v>0</v>
      </c>
      <c r="P417" t="str">
        <f>Tableau1[[#This Row],[Latitude]]&amp;" "&amp;Tableau1[[#This Row],[Longitude]]</f>
        <v>47,2907 5,02893</v>
      </c>
      <c r="Q4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4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4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18" spans="1:20" x14ac:dyDescent="0.35">
      <c r="A418" s="32" t="s">
        <v>459</v>
      </c>
      <c r="B418">
        <v>13220120</v>
      </c>
      <c r="C418">
        <v>854578</v>
      </c>
      <c r="D418">
        <v>1077296</v>
      </c>
      <c r="E418">
        <v>219902</v>
      </c>
      <c r="F418" t="s">
        <v>315</v>
      </c>
      <c r="G418">
        <v>0</v>
      </c>
      <c r="H418">
        <v>0</v>
      </c>
      <c r="I418" t="s">
        <v>226</v>
      </c>
      <c r="J418" t="s">
        <v>28</v>
      </c>
      <c r="K418">
        <v>49</v>
      </c>
      <c r="L418">
        <v>47.304699999999997</v>
      </c>
      <c r="M418">
        <v>5.0538999999999996</v>
      </c>
      <c r="O418" s="33">
        <f>IF(ISBLANK(Tableau1[[#This Row],[Date]]),"",$C$8)</f>
        <v>0</v>
      </c>
      <c r="P418" t="str">
        <f>Tableau1[[#This Row],[Latitude]]&amp;" "&amp;Tableau1[[#This Row],[Longitude]]</f>
        <v>47,3047 5,0539</v>
      </c>
      <c r="Q4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4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4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102</v>
      </c>
      <c r="T4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19" spans="1:20" x14ac:dyDescent="0.35">
      <c r="A419" s="32" t="s">
        <v>460</v>
      </c>
      <c r="B419">
        <v>13219940</v>
      </c>
      <c r="C419">
        <v>854476</v>
      </c>
      <c r="D419">
        <v>1077292</v>
      </c>
      <c r="E419">
        <v>219895</v>
      </c>
      <c r="F419" t="s">
        <v>21</v>
      </c>
      <c r="G419">
        <v>0</v>
      </c>
      <c r="H419">
        <v>0</v>
      </c>
      <c r="I419" t="s">
        <v>226</v>
      </c>
      <c r="J419" t="s">
        <v>28</v>
      </c>
      <c r="K419">
        <v>94</v>
      </c>
      <c r="L419">
        <v>47.417200000000001</v>
      </c>
      <c r="M419">
        <v>5.1280299999999999</v>
      </c>
      <c r="O419" s="33">
        <f>IF(ISBLANK(Tableau1[[#This Row],[Date]]),"",$C$8)</f>
        <v>0</v>
      </c>
      <c r="P419" t="str">
        <f>Tableau1[[#This Row],[Latitude]]&amp;" "&amp;Tableau1[[#This Row],[Longitude]]</f>
        <v>47,4172 5,12803</v>
      </c>
      <c r="Q4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4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93</v>
      </c>
      <c r="T4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420" spans="1:20" x14ac:dyDescent="0.35">
      <c r="A420" s="32" t="s">
        <v>461</v>
      </c>
      <c r="B420">
        <v>13219900</v>
      </c>
      <c r="C420">
        <v>854383</v>
      </c>
      <c r="D420">
        <v>1077276</v>
      </c>
      <c r="E420">
        <v>219891</v>
      </c>
      <c r="F420" t="s">
        <v>21</v>
      </c>
      <c r="G420">
        <v>0</v>
      </c>
      <c r="H420">
        <v>0</v>
      </c>
      <c r="I420" t="s">
        <v>226</v>
      </c>
      <c r="J420" t="s">
        <v>30</v>
      </c>
      <c r="K420">
        <v>94</v>
      </c>
      <c r="L420">
        <v>47.481299999999997</v>
      </c>
      <c r="M420">
        <v>5.1264099999999999</v>
      </c>
      <c r="O420" s="33">
        <f>IF(ISBLANK(Tableau1[[#This Row],[Date]]),"",$C$8)</f>
        <v>0</v>
      </c>
      <c r="P420" t="str">
        <f>Tableau1[[#This Row],[Latitude]]&amp;" "&amp;Tableau1[[#This Row],[Longitude]]</f>
        <v>47,4813 5,12641</v>
      </c>
      <c r="Q4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4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4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421" spans="1:20" x14ac:dyDescent="0.35">
      <c r="A421" s="32" t="s">
        <v>462</v>
      </c>
      <c r="B421">
        <v>13219730</v>
      </c>
      <c r="C421">
        <v>854377</v>
      </c>
      <c r="D421">
        <v>1077271</v>
      </c>
      <c r="E421">
        <v>219874</v>
      </c>
      <c r="F421" t="s">
        <v>21</v>
      </c>
      <c r="G421">
        <v>0</v>
      </c>
      <c r="H421">
        <v>0</v>
      </c>
      <c r="I421" t="s">
        <v>22</v>
      </c>
      <c r="J421" t="s">
        <v>23</v>
      </c>
      <c r="K421">
        <v>94</v>
      </c>
      <c r="L421">
        <v>47.533900000000003</v>
      </c>
      <c r="M421">
        <v>5.16953</v>
      </c>
      <c r="O421" s="33">
        <f>IF(ISBLANK(Tableau1[[#This Row],[Date]]),"",$C$8)</f>
        <v>0</v>
      </c>
      <c r="P421" t="str">
        <f>Tableau1[[#This Row],[Latitude]]&amp;" "&amp;Tableau1[[#This Row],[Longitude]]</f>
        <v>47,5339 5,16953</v>
      </c>
      <c r="Q4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67</v>
      </c>
      <c r="T4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422" spans="1:20" x14ac:dyDescent="0.35">
      <c r="A422" s="32" t="s">
        <v>463</v>
      </c>
      <c r="B422">
        <v>13219670</v>
      </c>
      <c r="C422">
        <v>854310</v>
      </c>
      <c r="D422">
        <v>1077260</v>
      </c>
      <c r="E422">
        <v>219866</v>
      </c>
      <c r="F422" t="s">
        <v>21</v>
      </c>
      <c r="G422">
        <v>0</v>
      </c>
      <c r="H422">
        <v>0</v>
      </c>
      <c r="I422" t="s">
        <v>226</v>
      </c>
      <c r="J422" t="s">
        <v>23</v>
      </c>
      <c r="K422">
        <v>90</v>
      </c>
      <c r="L422">
        <v>47.5852</v>
      </c>
      <c r="M422">
        <v>5.2345100000000002</v>
      </c>
      <c r="O422" s="33">
        <f>IF(ISBLANK(Tableau1[[#This Row],[Date]]),"",$C$8)</f>
        <v>0</v>
      </c>
      <c r="P422" t="str">
        <f>Tableau1[[#This Row],[Latitude]]&amp;" "&amp;Tableau1[[#This Row],[Longitude]]</f>
        <v>47,5852 5,23451</v>
      </c>
      <c r="Q4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4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4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23" spans="1:20" x14ac:dyDescent="0.35">
      <c r="A423" s="32" t="s">
        <v>464</v>
      </c>
      <c r="B423">
        <v>13219520</v>
      </c>
      <c r="C423">
        <v>854304</v>
      </c>
      <c r="D423">
        <v>1077258</v>
      </c>
      <c r="E423">
        <v>219850</v>
      </c>
      <c r="F423" t="s">
        <v>21</v>
      </c>
      <c r="G423">
        <v>0</v>
      </c>
      <c r="H423">
        <v>0</v>
      </c>
      <c r="I423" t="s">
        <v>226</v>
      </c>
      <c r="J423" t="s">
        <v>23</v>
      </c>
      <c r="K423">
        <v>90</v>
      </c>
      <c r="L423">
        <v>47.639899999999997</v>
      </c>
      <c r="M423">
        <v>5.28355</v>
      </c>
      <c r="O423" s="33">
        <f>IF(ISBLANK(Tableau1[[#This Row],[Date]]),"",$C$8)</f>
        <v>0</v>
      </c>
      <c r="P423" t="str">
        <f>Tableau1[[#This Row],[Latitude]]&amp;" "&amp;Tableau1[[#This Row],[Longitude]]</f>
        <v>47,6399 5,28355</v>
      </c>
      <c r="Q4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71</v>
      </c>
      <c r="T4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424" spans="1:20" x14ac:dyDescent="0.35">
      <c r="A424" s="32" t="s">
        <v>465</v>
      </c>
      <c r="B424">
        <v>13219470</v>
      </c>
      <c r="C424">
        <v>854233</v>
      </c>
      <c r="D424">
        <v>1077245</v>
      </c>
      <c r="E424">
        <v>219845</v>
      </c>
      <c r="F424" t="s">
        <v>21</v>
      </c>
      <c r="G424">
        <v>0</v>
      </c>
      <c r="H424">
        <v>0</v>
      </c>
      <c r="I424" t="s">
        <v>226</v>
      </c>
      <c r="J424" t="s">
        <v>28</v>
      </c>
      <c r="K424">
        <v>88</v>
      </c>
      <c r="L424">
        <v>47.706099999999999</v>
      </c>
      <c r="M424">
        <v>5.2966600000000001</v>
      </c>
      <c r="O424" s="33">
        <f>IF(ISBLANK(Tableau1[[#This Row],[Date]]),"",$C$8)</f>
        <v>0</v>
      </c>
      <c r="P424" t="str">
        <f>Tableau1[[#This Row],[Latitude]]&amp;" "&amp;Tableau1[[#This Row],[Longitude]]</f>
        <v>47,7061 5,29666</v>
      </c>
      <c r="Q4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4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</v>
      </c>
      <c r="T4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425" spans="1:20" x14ac:dyDescent="0.35">
      <c r="A425" s="32" t="s">
        <v>466</v>
      </c>
      <c r="B425">
        <v>13219380</v>
      </c>
      <c r="C425">
        <v>854181</v>
      </c>
      <c r="D425">
        <v>1077236</v>
      </c>
      <c r="E425">
        <v>219835</v>
      </c>
      <c r="F425" t="s">
        <v>21</v>
      </c>
      <c r="G425">
        <v>0</v>
      </c>
      <c r="H425">
        <v>0</v>
      </c>
      <c r="I425" t="s">
        <v>226</v>
      </c>
      <c r="J425" t="s">
        <v>23</v>
      </c>
      <c r="K425">
        <v>92</v>
      </c>
      <c r="L425">
        <v>47.7547</v>
      </c>
      <c r="M425">
        <v>5.3544600000000004</v>
      </c>
      <c r="O425" s="33">
        <f>IF(ISBLANK(Tableau1[[#This Row],[Date]]),"",$C$8)</f>
        <v>0</v>
      </c>
      <c r="P425" t="str">
        <f>Tableau1[[#This Row],[Latitude]]&amp;" "&amp;Tableau1[[#This Row],[Longitude]]</f>
        <v>47,7547 5,35446</v>
      </c>
      <c r="Q4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4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26" spans="1:20" x14ac:dyDescent="0.35">
      <c r="A426" s="32" t="s">
        <v>467</v>
      </c>
      <c r="B426">
        <v>13219280</v>
      </c>
      <c r="C426">
        <v>854181</v>
      </c>
      <c r="D426">
        <v>1077235</v>
      </c>
      <c r="E426">
        <v>219821</v>
      </c>
      <c r="F426" t="s">
        <v>21</v>
      </c>
      <c r="G426">
        <v>0</v>
      </c>
      <c r="H426">
        <v>0</v>
      </c>
      <c r="I426" t="s">
        <v>226</v>
      </c>
      <c r="J426" t="s">
        <v>23</v>
      </c>
      <c r="K426">
        <v>74</v>
      </c>
      <c r="L426">
        <v>47.795400000000001</v>
      </c>
      <c r="M426">
        <v>5.4305099999999999</v>
      </c>
      <c r="O426" s="33">
        <f>IF(ISBLANK(Tableau1[[#This Row],[Date]]),"",$C$8)</f>
        <v>0</v>
      </c>
      <c r="P426" t="str">
        <f>Tableau1[[#This Row],[Latitude]]&amp;" "&amp;Tableau1[[#This Row],[Longitude]]</f>
        <v>47,7954 5,43051</v>
      </c>
      <c r="Q4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4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27" spans="1:20" x14ac:dyDescent="0.35">
      <c r="A427" s="32" t="s">
        <v>468</v>
      </c>
      <c r="B427">
        <v>13219190</v>
      </c>
      <c r="C427">
        <v>854181</v>
      </c>
      <c r="D427">
        <v>1077235</v>
      </c>
      <c r="E427">
        <v>219811</v>
      </c>
      <c r="F427" t="s">
        <v>21</v>
      </c>
      <c r="G427">
        <v>0</v>
      </c>
      <c r="H427">
        <v>0</v>
      </c>
      <c r="I427" t="s">
        <v>226</v>
      </c>
      <c r="O427" s="33">
        <f>IF(ISBLANK(Tableau1[[#This Row],[Date]]),"",$C$8)</f>
        <v>0</v>
      </c>
      <c r="P427" t="str">
        <f>Tableau1[[#This Row],[Latitude]]&amp;" "&amp;Tableau1[[#This Row],[Longitude]]</f>
        <v xml:space="preserve"> </v>
      </c>
      <c r="Q4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4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428" spans="1:20" x14ac:dyDescent="0.35">
      <c r="A428" s="32" t="s">
        <v>469</v>
      </c>
      <c r="B428">
        <v>13219180</v>
      </c>
      <c r="C428">
        <v>854134</v>
      </c>
      <c r="D428">
        <v>1077225</v>
      </c>
      <c r="E428">
        <v>219806</v>
      </c>
      <c r="F428" t="s">
        <v>21</v>
      </c>
      <c r="G428">
        <v>0</v>
      </c>
      <c r="H428">
        <v>0</v>
      </c>
      <c r="I428" t="s">
        <v>22</v>
      </c>
      <c r="J428" t="s">
        <v>30</v>
      </c>
      <c r="K428">
        <v>90</v>
      </c>
      <c r="L428">
        <v>47.875599999999999</v>
      </c>
      <c r="M428">
        <v>5.4856600000000002</v>
      </c>
      <c r="O428" s="33">
        <f>IF(ISBLANK(Tableau1[[#This Row],[Date]]),"",$C$8)</f>
        <v>0</v>
      </c>
      <c r="P428" t="str">
        <f>Tableau1[[#This Row],[Latitude]]&amp;" "&amp;Tableau1[[#This Row],[Longitude]]</f>
        <v>47,8756 5,48566</v>
      </c>
      <c r="Q4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4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4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29" spans="1:20" x14ac:dyDescent="0.35">
      <c r="A429" s="32" t="s">
        <v>470</v>
      </c>
      <c r="B429">
        <v>13219160</v>
      </c>
      <c r="C429">
        <v>854128</v>
      </c>
      <c r="D429">
        <v>1077221</v>
      </c>
      <c r="E429">
        <v>219800</v>
      </c>
      <c r="F429" t="s">
        <v>21</v>
      </c>
      <c r="G429">
        <v>0</v>
      </c>
      <c r="H429">
        <v>0</v>
      </c>
      <c r="I429" t="s">
        <v>226</v>
      </c>
      <c r="J429" t="s">
        <v>28</v>
      </c>
      <c r="K429">
        <v>88</v>
      </c>
      <c r="L429">
        <v>47.925600000000003</v>
      </c>
      <c r="M429">
        <v>5.5101100000000001</v>
      </c>
      <c r="O429" s="33">
        <f>IF(ISBLANK(Tableau1[[#This Row],[Date]]),"",$C$8)</f>
        <v>0</v>
      </c>
      <c r="P429" t="str">
        <f>Tableau1[[#This Row],[Latitude]]&amp;" "&amp;Tableau1[[#This Row],[Longitude]]</f>
        <v>47,9256 5,51011</v>
      </c>
      <c r="Q4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4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4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430" spans="1:20" x14ac:dyDescent="0.35">
      <c r="A430" s="32" t="s">
        <v>471</v>
      </c>
      <c r="B430">
        <v>13219030</v>
      </c>
      <c r="C430">
        <v>854096</v>
      </c>
      <c r="D430">
        <v>1077214</v>
      </c>
      <c r="E430">
        <v>219784</v>
      </c>
      <c r="F430" t="s">
        <v>21</v>
      </c>
      <c r="G430">
        <v>0</v>
      </c>
      <c r="H430">
        <v>0</v>
      </c>
      <c r="I430" t="s">
        <v>226</v>
      </c>
      <c r="J430" t="s">
        <v>28</v>
      </c>
      <c r="K430">
        <v>95</v>
      </c>
      <c r="L430">
        <v>47.9863</v>
      </c>
      <c r="M430">
        <v>5.5453599999999996</v>
      </c>
      <c r="O430" s="33">
        <f>IF(ISBLANK(Tableau1[[#This Row],[Date]]),"",$C$8)</f>
        <v>0</v>
      </c>
      <c r="P430" t="str">
        <f>Tableau1[[#This Row],[Latitude]]&amp;" "&amp;Tableau1[[#This Row],[Longitude]]</f>
        <v>47,9863 5,54536</v>
      </c>
      <c r="Q4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4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31" spans="1:20" x14ac:dyDescent="0.35">
      <c r="A431" s="32" t="s">
        <v>472</v>
      </c>
      <c r="B431">
        <v>13218960</v>
      </c>
      <c r="C431">
        <v>854078</v>
      </c>
      <c r="D431">
        <v>1077210</v>
      </c>
      <c r="E431">
        <v>219775</v>
      </c>
      <c r="F431" t="s">
        <v>21</v>
      </c>
      <c r="G431">
        <v>0</v>
      </c>
      <c r="H431">
        <v>0</v>
      </c>
      <c r="I431" t="s">
        <v>226</v>
      </c>
      <c r="J431" t="s">
        <v>28</v>
      </c>
      <c r="K431">
        <v>99</v>
      </c>
      <c r="L431">
        <v>48.042400000000001</v>
      </c>
      <c r="M431">
        <v>5.5902500000000002</v>
      </c>
      <c r="O431" s="33">
        <f>IF(ISBLANK(Tableau1[[#This Row],[Date]]),"",$C$8)</f>
        <v>0</v>
      </c>
      <c r="P431" t="str">
        <f>Tableau1[[#This Row],[Latitude]]&amp;" "&amp;Tableau1[[#This Row],[Longitude]]</f>
        <v>48,0424 5,59025</v>
      </c>
      <c r="Q4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4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4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432" spans="1:20" x14ac:dyDescent="0.35">
      <c r="A432" s="32" t="s">
        <v>473</v>
      </c>
      <c r="B432">
        <v>13218780</v>
      </c>
      <c r="C432">
        <v>854075</v>
      </c>
      <c r="D432">
        <v>1077207</v>
      </c>
      <c r="E432">
        <v>219756</v>
      </c>
      <c r="F432" t="s">
        <v>21</v>
      </c>
      <c r="G432">
        <v>0</v>
      </c>
      <c r="H432">
        <v>0</v>
      </c>
      <c r="I432" t="s">
        <v>226</v>
      </c>
      <c r="J432" t="s">
        <v>30</v>
      </c>
      <c r="K432">
        <v>93</v>
      </c>
      <c r="L432">
        <v>48.101199999999999</v>
      </c>
      <c r="M432">
        <v>5.5974000000000004</v>
      </c>
      <c r="O432" s="33">
        <f>IF(ISBLANK(Tableau1[[#This Row],[Date]]),"",$C$8)</f>
        <v>0</v>
      </c>
      <c r="P432" t="str">
        <f>Tableau1[[#This Row],[Latitude]]&amp;" "&amp;Tableau1[[#This Row],[Longitude]]</f>
        <v>48,1012 5,5974</v>
      </c>
      <c r="Q4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4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4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33" spans="1:20" x14ac:dyDescent="0.35">
      <c r="A433" s="32" t="s">
        <v>474</v>
      </c>
      <c r="B433">
        <v>13218670</v>
      </c>
      <c r="C433">
        <v>854071</v>
      </c>
      <c r="D433">
        <v>1077205</v>
      </c>
      <c r="E433">
        <v>219743</v>
      </c>
      <c r="F433" t="s">
        <v>21</v>
      </c>
      <c r="G433">
        <v>0</v>
      </c>
      <c r="H433">
        <v>0</v>
      </c>
      <c r="I433" t="s">
        <v>226</v>
      </c>
      <c r="J433" t="s">
        <v>28</v>
      </c>
      <c r="K433">
        <v>96</v>
      </c>
      <c r="L433">
        <v>48.16</v>
      </c>
      <c r="M433">
        <v>5.5711599999999999</v>
      </c>
      <c r="O433" s="33">
        <f>IF(ISBLANK(Tableau1[[#This Row],[Date]]),"",$C$8)</f>
        <v>0</v>
      </c>
      <c r="P433" t="str">
        <f>Tableau1[[#This Row],[Latitude]]&amp;" "&amp;Tableau1[[#This Row],[Longitude]]</f>
        <v>48,16 5,57116</v>
      </c>
      <c r="Q4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4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4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34" spans="1:20" x14ac:dyDescent="0.35">
      <c r="A434" s="32" t="s">
        <v>475</v>
      </c>
      <c r="B434">
        <v>13218580</v>
      </c>
      <c r="C434">
        <v>854065</v>
      </c>
      <c r="D434">
        <v>1077204</v>
      </c>
      <c r="E434">
        <v>219733</v>
      </c>
      <c r="F434" t="s">
        <v>21</v>
      </c>
      <c r="G434">
        <v>0</v>
      </c>
      <c r="H434">
        <v>0</v>
      </c>
      <c r="I434" t="s">
        <v>231</v>
      </c>
      <c r="J434" t="s">
        <v>23</v>
      </c>
      <c r="K434">
        <v>95</v>
      </c>
      <c r="L434">
        <v>48.220799999999997</v>
      </c>
      <c r="M434">
        <v>5.6075100000000004</v>
      </c>
      <c r="O434" s="33">
        <f>IF(ISBLANK(Tableau1[[#This Row],[Date]]),"",$C$8)</f>
        <v>0</v>
      </c>
      <c r="P434" t="str">
        <f>Tableau1[[#This Row],[Latitude]]&amp;" "&amp;Tableau1[[#This Row],[Longitude]]</f>
        <v>48,2208 5,60751</v>
      </c>
      <c r="Q4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4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35" spans="1:20" x14ac:dyDescent="0.35">
      <c r="A435" s="32" t="s">
        <v>476</v>
      </c>
      <c r="B435">
        <v>13218450</v>
      </c>
      <c r="C435">
        <v>854065</v>
      </c>
      <c r="D435">
        <v>1077203</v>
      </c>
      <c r="E435">
        <v>219720</v>
      </c>
      <c r="F435" t="s">
        <v>21</v>
      </c>
      <c r="G435">
        <v>0</v>
      </c>
      <c r="H435">
        <v>0</v>
      </c>
      <c r="I435" t="s">
        <v>231</v>
      </c>
      <c r="J435" t="s">
        <v>28</v>
      </c>
      <c r="K435">
        <v>90</v>
      </c>
      <c r="L435">
        <v>48.2806</v>
      </c>
      <c r="M435">
        <v>5.6524299999999998</v>
      </c>
      <c r="O435" s="33">
        <f>IF(ISBLANK(Tableau1[[#This Row],[Date]]),"",$C$8)</f>
        <v>0</v>
      </c>
      <c r="P435" t="str">
        <f>Tableau1[[#This Row],[Latitude]]&amp;" "&amp;Tableau1[[#This Row],[Longitude]]</f>
        <v>48,2806 5,65243</v>
      </c>
      <c r="Q4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4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36" spans="1:20" x14ac:dyDescent="0.35">
      <c r="A436" s="32" t="s">
        <v>477</v>
      </c>
      <c r="B436">
        <v>13218330</v>
      </c>
      <c r="C436">
        <v>854065</v>
      </c>
      <c r="D436">
        <v>1077203</v>
      </c>
      <c r="E436">
        <v>219708</v>
      </c>
      <c r="F436" t="s">
        <v>21</v>
      </c>
      <c r="G436">
        <v>0</v>
      </c>
      <c r="H436">
        <v>0</v>
      </c>
      <c r="I436" t="s">
        <v>231</v>
      </c>
      <c r="J436" t="s">
        <v>28</v>
      </c>
      <c r="K436">
        <v>78</v>
      </c>
      <c r="L436">
        <v>48.342399999999998</v>
      </c>
      <c r="M436">
        <v>5.6666499999999997</v>
      </c>
      <c r="O436" s="33">
        <f>IF(ISBLANK(Tableau1[[#This Row],[Date]]),"",$C$8)</f>
        <v>0</v>
      </c>
      <c r="P436" t="str">
        <f>Tableau1[[#This Row],[Latitude]]&amp;" "&amp;Tableau1[[#This Row],[Longitude]]</f>
        <v>48,3424 5,66665</v>
      </c>
      <c r="Q4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4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37" spans="1:20" x14ac:dyDescent="0.35">
      <c r="A437" s="32" t="s">
        <v>478</v>
      </c>
      <c r="B437">
        <v>13218280</v>
      </c>
      <c r="C437">
        <v>854045</v>
      </c>
      <c r="D437">
        <v>1077199</v>
      </c>
      <c r="E437">
        <v>219700</v>
      </c>
      <c r="F437" t="s">
        <v>21</v>
      </c>
      <c r="G437">
        <v>0</v>
      </c>
      <c r="H437">
        <v>0</v>
      </c>
      <c r="I437" t="s">
        <v>231</v>
      </c>
      <c r="J437" t="s">
        <v>30</v>
      </c>
      <c r="K437">
        <v>84</v>
      </c>
      <c r="L437">
        <v>48.383000000000003</v>
      </c>
      <c r="M437">
        <v>5.6984500000000002</v>
      </c>
      <c r="O437" s="33">
        <f>IF(ISBLANK(Tableau1[[#This Row],[Date]]),"",$C$8)</f>
        <v>0</v>
      </c>
      <c r="P437" t="str">
        <f>Tableau1[[#This Row],[Latitude]]&amp;" "&amp;Tableau1[[#This Row],[Longitude]]</f>
        <v>48,383 5,69845</v>
      </c>
      <c r="Q4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4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438" spans="1:20" x14ac:dyDescent="0.35">
      <c r="A438" s="32" t="s">
        <v>479</v>
      </c>
      <c r="B438">
        <v>13218230</v>
      </c>
      <c r="C438">
        <v>854023</v>
      </c>
      <c r="D438">
        <v>1077193</v>
      </c>
      <c r="E438">
        <v>219690</v>
      </c>
      <c r="F438" t="s">
        <v>21</v>
      </c>
      <c r="G438">
        <v>0</v>
      </c>
      <c r="H438">
        <v>0</v>
      </c>
      <c r="I438" t="s">
        <v>231</v>
      </c>
      <c r="J438" t="s">
        <v>23</v>
      </c>
      <c r="K438">
        <v>91</v>
      </c>
      <c r="L438">
        <v>48.436399999999999</v>
      </c>
      <c r="M438">
        <v>5.75488</v>
      </c>
      <c r="O438" s="33">
        <f>IF(ISBLANK(Tableau1[[#This Row],[Date]]),"",$C$8)</f>
        <v>0</v>
      </c>
      <c r="P438" t="str">
        <f>Tableau1[[#This Row],[Latitude]]&amp;" "&amp;Tableau1[[#This Row],[Longitude]]</f>
        <v>48,4364 5,75488</v>
      </c>
      <c r="Q4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4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4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39" spans="1:20" x14ac:dyDescent="0.35">
      <c r="A439" s="32" t="s">
        <v>480</v>
      </c>
      <c r="B439">
        <v>13218120</v>
      </c>
      <c r="C439">
        <v>854019</v>
      </c>
      <c r="D439">
        <v>1077192</v>
      </c>
      <c r="E439">
        <v>219678</v>
      </c>
      <c r="F439" t="s">
        <v>21</v>
      </c>
      <c r="G439">
        <v>0</v>
      </c>
      <c r="H439">
        <v>0</v>
      </c>
      <c r="I439" t="s">
        <v>231</v>
      </c>
      <c r="J439" t="s">
        <v>28</v>
      </c>
      <c r="K439">
        <v>95</v>
      </c>
      <c r="L439">
        <v>48.492699999999999</v>
      </c>
      <c r="M439">
        <v>5.8126600000000002</v>
      </c>
      <c r="O439" s="33">
        <f>IF(ISBLANK(Tableau1[[#This Row],[Date]]),"",$C$8)</f>
        <v>0</v>
      </c>
      <c r="P439" t="str">
        <f>Tableau1[[#This Row],[Latitude]]&amp;" "&amp;Tableau1[[#This Row],[Longitude]]</f>
        <v>48,4927 5,81266</v>
      </c>
      <c r="Q4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4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40" spans="1:20" x14ac:dyDescent="0.35">
      <c r="A440" s="32" t="s">
        <v>481</v>
      </c>
      <c r="B440">
        <v>13217960</v>
      </c>
      <c r="C440">
        <v>854019</v>
      </c>
      <c r="D440">
        <v>1077191</v>
      </c>
      <c r="E440">
        <v>219660</v>
      </c>
      <c r="F440" t="s">
        <v>21</v>
      </c>
      <c r="G440">
        <v>0</v>
      </c>
      <c r="H440">
        <v>0</v>
      </c>
      <c r="I440" t="s">
        <v>231</v>
      </c>
      <c r="J440" t="s">
        <v>23</v>
      </c>
      <c r="K440">
        <v>92</v>
      </c>
      <c r="L440">
        <v>48.555799999999998</v>
      </c>
      <c r="M440">
        <v>5.8547000000000002</v>
      </c>
      <c r="O440" s="33">
        <f>IF(ISBLANK(Tableau1[[#This Row],[Date]]),"",$C$8)</f>
        <v>0</v>
      </c>
      <c r="P440" t="str">
        <f>Tableau1[[#This Row],[Latitude]]&amp;" "&amp;Tableau1[[#This Row],[Longitude]]</f>
        <v>48,5558 5,8547</v>
      </c>
      <c r="Q4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4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41" spans="1:20" x14ac:dyDescent="0.35">
      <c r="A441" s="32" t="s">
        <v>482</v>
      </c>
      <c r="B441">
        <v>13217810</v>
      </c>
      <c r="C441">
        <v>854019</v>
      </c>
      <c r="D441">
        <v>1077191</v>
      </c>
      <c r="E441">
        <v>219644</v>
      </c>
      <c r="F441" t="s">
        <v>21</v>
      </c>
      <c r="G441">
        <v>0</v>
      </c>
      <c r="H441">
        <v>0</v>
      </c>
      <c r="I441" t="s">
        <v>231</v>
      </c>
      <c r="J441" t="s">
        <v>28</v>
      </c>
      <c r="K441">
        <v>95</v>
      </c>
      <c r="L441">
        <v>48.6218</v>
      </c>
      <c r="M441">
        <v>5.84321</v>
      </c>
      <c r="O441" s="33">
        <f>IF(ISBLANK(Tableau1[[#This Row],[Date]]),"",$C$8)</f>
        <v>0</v>
      </c>
      <c r="P441" t="str">
        <f>Tableau1[[#This Row],[Latitude]]&amp;" "&amp;Tableau1[[#This Row],[Longitude]]</f>
        <v>48,6218 5,84321</v>
      </c>
      <c r="Q4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4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4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442" spans="1:20" x14ac:dyDescent="0.35">
      <c r="A442" s="32" t="s">
        <v>483</v>
      </c>
      <c r="B442">
        <v>13217670</v>
      </c>
      <c r="C442">
        <v>854015</v>
      </c>
      <c r="D442">
        <v>1077188</v>
      </c>
      <c r="E442">
        <v>219630</v>
      </c>
      <c r="F442" t="s">
        <v>21</v>
      </c>
      <c r="G442">
        <v>0</v>
      </c>
      <c r="H442">
        <v>0</v>
      </c>
      <c r="I442" t="s">
        <v>231</v>
      </c>
      <c r="J442" t="s">
        <v>129</v>
      </c>
      <c r="K442">
        <v>66</v>
      </c>
      <c r="L442">
        <v>48.6768</v>
      </c>
      <c r="M442">
        <v>5.8253000000000004</v>
      </c>
      <c r="O442" s="33">
        <f>IF(ISBLANK(Tableau1[[#This Row],[Date]]),"",$C$8)</f>
        <v>0</v>
      </c>
      <c r="P442" t="str">
        <f>Tableau1[[#This Row],[Latitude]]&amp;" "&amp;Tableau1[[#This Row],[Longitude]]</f>
        <v>48,6768 5,8253</v>
      </c>
      <c r="Q4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45</v>
      </c>
      <c r="T4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443" spans="1:20" x14ac:dyDescent="0.35">
      <c r="A443" s="32" t="s">
        <v>484</v>
      </c>
      <c r="B443">
        <v>13217670</v>
      </c>
      <c r="C443">
        <v>853970</v>
      </c>
      <c r="D443">
        <v>1077178</v>
      </c>
      <c r="E443">
        <v>219626</v>
      </c>
      <c r="F443" t="s">
        <v>21</v>
      </c>
      <c r="G443">
        <v>0</v>
      </c>
      <c r="H443">
        <v>0</v>
      </c>
      <c r="I443" t="s">
        <v>231</v>
      </c>
      <c r="J443" t="s">
        <v>129</v>
      </c>
      <c r="K443">
        <v>97</v>
      </c>
      <c r="L443">
        <v>48.695099999999996</v>
      </c>
      <c r="M443">
        <v>5.7398999999999996</v>
      </c>
      <c r="O443" s="33">
        <f>IF(ISBLANK(Tableau1[[#This Row],[Date]]),"",$C$8)</f>
        <v>0</v>
      </c>
      <c r="P443" t="str">
        <f>Tableau1[[#This Row],[Latitude]]&amp;" "&amp;Tableau1[[#This Row],[Longitude]]</f>
        <v>48,6951 5,7399</v>
      </c>
      <c r="Q4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4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44" spans="1:20" x14ac:dyDescent="0.35">
      <c r="A444" s="32" t="s">
        <v>485</v>
      </c>
      <c r="B444">
        <v>13217540</v>
      </c>
      <c r="C444">
        <v>853970</v>
      </c>
      <c r="D444">
        <v>1077178</v>
      </c>
      <c r="E444">
        <v>219615</v>
      </c>
      <c r="F444" t="s">
        <v>21</v>
      </c>
      <c r="G444">
        <v>0</v>
      </c>
      <c r="H444">
        <v>0</v>
      </c>
      <c r="I444" t="s">
        <v>231</v>
      </c>
      <c r="J444" t="s">
        <v>30</v>
      </c>
      <c r="K444">
        <v>94</v>
      </c>
      <c r="L444">
        <v>48.726799999999997</v>
      </c>
      <c r="M444">
        <v>5.6507500000000004</v>
      </c>
      <c r="O444" s="33">
        <f>IF(ISBLANK(Tableau1[[#This Row],[Date]]),"",$C$8)</f>
        <v>0</v>
      </c>
      <c r="P444" t="str">
        <f>Tableau1[[#This Row],[Latitude]]&amp;" "&amp;Tableau1[[#This Row],[Longitude]]</f>
        <v>48,7268 5,65075</v>
      </c>
      <c r="Q4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4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45" spans="1:20" x14ac:dyDescent="0.35">
      <c r="A445" s="32" t="s">
        <v>486</v>
      </c>
      <c r="B445">
        <v>13217430</v>
      </c>
      <c r="C445">
        <v>853970</v>
      </c>
      <c r="D445">
        <v>1077178</v>
      </c>
      <c r="E445">
        <v>219606</v>
      </c>
      <c r="F445" t="s">
        <v>21</v>
      </c>
      <c r="G445">
        <v>0</v>
      </c>
      <c r="H445">
        <v>0</v>
      </c>
      <c r="I445" t="s">
        <v>235</v>
      </c>
      <c r="J445" t="s">
        <v>30</v>
      </c>
      <c r="K445">
        <v>85</v>
      </c>
      <c r="L445">
        <v>48.7729</v>
      </c>
      <c r="M445">
        <v>5.5731299999999999</v>
      </c>
      <c r="O445" s="33">
        <f>IF(ISBLANK(Tableau1[[#This Row],[Date]]),"",$C$8)</f>
        <v>0</v>
      </c>
      <c r="P445" t="str">
        <f>Tableau1[[#This Row],[Latitude]]&amp;" "&amp;Tableau1[[#This Row],[Longitude]]</f>
        <v>48,7729 5,57313</v>
      </c>
      <c r="Q4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4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46" spans="1:20" x14ac:dyDescent="0.35">
      <c r="A446" s="32" t="s">
        <v>487</v>
      </c>
      <c r="B446">
        <v>13217350</v>
      </c>
      <c r="C446">
        <v>853970</v>
      </c>
      <c r="D446">
        <v>1077177</v>
      </c>
      <c r="E446">
        <v>219595</v>
      </c>
      <c r="F446" t="s">
        <v>21</v>
      </c>
      <c r="G446">
        <v>0</v>
      </c>
      <c r="H446">
        <v>0</v>
      </c>
      <c r="I446" t="s">
        <v>235</v>
      </c>
      <c r="J446" t="s">
        <v>23</v>
      </c>
      <c r="K446">
        <v>98</v>
      </c>
      <c r="L446">
        <v>48.804699999999997</v>
      </c>
      <c r="M446">
        <v>5.5945600000000004</v>
      </c>
      <c r="O446" s="33">
        <f>IF(ISBLANK(Tableau1[[#This Row],[Date]]),"",$C$8)</f>
        <v>0</v>
      </c>
      <c r="P446" t="str">
        <f>Tableau1[[#This Row],[Latitude]]&amp;" "&amp;Tableau1[[#This Row],[Longitude]]</f>
        <v>48,8047 5,59456</v>
      </c>
      <c r="Q4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4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47" spans="1:20" x14ac:dyDescent="0.35">
      <c r="A447" s="32" t="s">
        <v>488</v>
      </c>
      <c r="B447">
        <v>13217260</v>
      </c>
      <c r="C447">
        <v>853970</v>
      </c>
      <c r="D447">
        <v>1077177</v>
      </c>
      <c r="E447">
        <v>219585</v>
      </c>
      <c r="F447" t="s">
        <v>21</v>
      </c>
      <c r="G447">
        <v>0</v>
      </c>
      <c r="H447">
        <v>0</v>
      </c>
      <c r="I447" t="s">
        <v>235</v>
      </c>
      <c r="J447" t="s">
        <v>25</v>
      </c>
      <c r="K447">
        <v>96</v>
      </c>
      <c r="L447">
        <v>48.826500000000003</v>
      </c>
      <c r="M447">
        <v>5.69435</v>
      </c>
      <c r="O447" s="33">
        <f>IF(ISBLANK(Tableau1[[#This Row],[Date]]),"",$C$8)</f>
        <v>0</v>
      </c>
      <c r="P447" t="str">
        <f>Tableau1[[#This Row],[Latitude]]&amp;" "&amp;Tableau1[[#This Row],[Longitude]]</f>
        <v>48,8265 5,69435</v>
      </c>
      <c r="Q4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4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48" spans="1:20" x14ac:dyDescent="0.35">
      <c r="A448" s="32" t="s">
        <v>489</v>
      </c>
      <c r="B448">
        <v>13217170</v>
      </c>
      <c r="C448">
        <v>853970</v>
      </c>
      <c r="D448">
        <v>1077175</v>
      </c>
      <c r="E448">
        <v>219575</v>
      </c>
      <c r="F448" t="s">
        <v>21</v>
      </c>
      <c r="G448">
        <v>0</v>
      </c>
      <c r="H448">
        <v>0</v>
      </c>
      <c r="I448" t="s">
        <v>239</v>
      </c>
      <c r="J448" t="s">
        <v>28</v>
      </c>
      <c r="K448">
        <v>89</v>
      </c>
      <c r="L448">
        <v>48.868099999999998</v>
      </c>
      <c r="M448">
        <v>5.7738300000000002</v>
      </c>
      <c r="O448" s="33">
        <f>IF(ISBLANK(Tableau1[[#This Row],[Date]]),"",$C$8)</f>
        <v>0</v>
      </c>
      <c r="P448" t="str">
        <f>Tableau1[[#This Row],[Latitude]]&amp;" "&amp;Tableau1[[#This Row],[Longitude]]</f>
        <v>48,8681 5,77383</v>
      </c>
      <c r="Q4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4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49" spans="1:20" x14ac:dyDescent="0.35">
      <c r="A449" s="32" t="s">
        <v>490</v>
      </c>
      <c r="B449">
        <v>13217080</v>
      </c>
      <c r="C449">
        <v>853970</v>
      </c>
      <c r="D449">
        <v>1077175</v>
      </c>
      <c r="E449">
        <v>219566</v>
      </c>
      <c r="F449" t="s">
        <v>21</v>
      </c>
      <c r="G449">
        <v>0</v>
      </c>
      <c r="H449">
        <v>0</v>
      </c>
      <c r="I449" t="s">
        <v>239</v>
      </c>
      <c r="J449" t="s">
        <v>23</v>
      </c>
      <c r="K449">
        <v>95</v>
      </c>
      <c r="L449">
        <v>48.9255</v>
      </c>
      <c r="M449">
        <v>5.8332800000000002</v>
      </c>
      <c r="O449" s="33">
        <f>IF(ISBLANK(Tableau1[[#This Row],[Date]]),"",$C$8)</f>
        <v>0</v>
      </c>
      <c r="P449" t="str">
        <f>Tableau1[[#This Row],[Latitude]]&amp;" "&amp;Tableau1[[#This Row],[Longitude]]</f>
        <v>48,9255 5,83328</v>
      </c>
      <c r="Q4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4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50" spans="1:20" x14ac:dyDescent="0.35">
      <c r="A450" s="32" t="s">
        <v>491</v>
      </c>
      <c r="B450">
        <v>13216920</v>
      </c>
      <c r="C450">
        <v>853970</v>
      </c>
      <c r="D450">
        <v>1077175</v>
      </c>
      <c r="E450">
        <v>219549</v>
      </c>
      <c r="F450" t="s">
        <v>21</v>
      </c>
      <c r="G450">
        <v>0</v>
      </c>
      <c r="H450">
        <v>0</v>
      </c>
      <c r="I450" t="s">
        <v>241</v>
      </c>
      <c r="J450" t="s">
        <v>25</v>
      </c>
      <c r="K450">
        <v>96</v>
      </c>
      <c r="L450">
        <v>48.979500000000002</v>
      </c>
      <c r="M450">
        <v>5.8952799999999996</v>
      </c>
      <c r="O450" s="33">
        <f>IF(ISBLANK(Tableau1[[#This Row],[Date]]),"",$C$8)</f>
        <v>0</v>
      </c>
      <c r="P450" t="str">
        <f>Tableau1[[#This Row],[Latitude]]&amp;" "&amp;Tableau1[[#This Row],[Longitude]]</f>
        <v>48,9795 5,89528</v>
      </c>
      <c r="Q4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4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4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51" spans="1:20" x14ac:dyDescent="0.35">
      <c r="A451" s="32" t="s">
        <v>492</v>
      </c>
      <c r="B451">
        <v>13216800</v>
      </c>
      <c r="C451">
        <v>853960</v>
      </c>
      <c r="D451">
        <v>1077171</v>
      </c>
      <c r="E451">
        <v>219536</v>
      </c>
      <c r="F451" t="s">
        <v>21</v>
      </c>
      <c r="G451">
        <v>0</v>
      </c>
      <c r="H451">
        <v>0</v>
      </c>
      <c r="I451" t="s">
        <v>239</v>
      </c>
      <c r="J451" t="s">
        <v>25</v>
      </c>
      <c r="K451">
        <v>92</v>
      </c>
      <c r="L451">
        <v>49.013199999999998</v>
      </c>
      <c r="M451">
        <v>5.9831799999999999</v>
      </c>
      <c r="O451" s="33">
        <f>IF(ISBLANK(Tableau1[[#This Row],[Date]]),"",$C$8)</f>
        <v>0</v>
      </c>
      <c r="P451" t="str">
        <f>Tableau1[[#This Row],[Latitude]]&amp;" "&amp;Tableau1[[#This Row],[Longitude]]</f>
        <v>49,0132 5,98318</v>
      </c>
      <c r="Q4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4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52" spans="1:20" x14ac:dyDescent="0.35">
      <c r="A452" s="32" t="s">
        <v>493</v>
      </c>
      <c r="B452">
        <v>13216620</v>
      </c>
      <c r="C452">
        <v>853960</v>
      </c>
      <c r="D452">
        <v>1077171</v>
      </c>
      <c r="E452">
        <v>219520</v>
      </c>
      <c r="F452" t="s">
        <v>21</v>
      </c>
      <c r="G452">
        <v>0</v>
      </c>
      <c r="H452">
        <v>0</v>
      </c>
      <c r="I452" t="s">
        <v>241</v>
      </c>
      <c r="J452" t="s">
        <v>28</v>
      </c>
      <c r="K452">
        <v>64</v>
      </c>
      <c r="L452">
        <v>49.035200000000003</v>
      </c>
      <c r="M452">
        <v>6.0531499999999996</v>
      </c>
      <c r="O452" s="33">
        <f>IF(ISBLANK(Tableau1[[#This Row],[Date]]),"",$C$8)</f>
        <v>0</v>
      </c>
      <c r="P452" t="str">
        <f>Tableau1[[#This Row],[Latitude]]&amp;" "&amp;Tableau1[[#This Row],[Longitude]]</f>
        <v>49,0352 6,05315</v>
      </c>
      <c r="Q4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53" spans="1:20" x14ac:dyDescent="0.35">
      <c r="A453" s="32" t="s">
        <v>494</v>
      </c>
      <c r="B453">
        <v>13216550</v>
      </c>
      <c r="C453">
        <v>853959</v>
      </c>
      <c r="D453">
        <v>1077170</v>
      </c>
      <c r="E453">
        <v>219509</v>
      </c>
      <c r="F453" t="s">
        <v>21</v>
      </c>
      <c r="G453">
        <v>0</v>
      </c>
      <c r="H453">
        <v>0</v>
      </c>
      <c r="I453" t="s">
        <v>241</v>
      </c>
      <c r="J453" t="s">
        <v>23</v>
      </c>
      <c r="K453">
        <v>97</v>
      </c>
      <c r="L453">
        <v>49.085799999999999</v>
      </c>
      <c r="M453">
        <v>6.1086499999999999</v>
      </c>
      <c r="O453" s="33">
        <f>IF(ISBLANK(Tableau1[[#This Row],[Date]]),"",$C$8)</f>
        <v>0</v>
      </c>
      <c r="P453" t="str">
        <f>Tableau1[[#This Row],[Latitude]]&amp;" "&amp;Tableau1[[#This Row],[Longitude]]</f>
        <v>49,0858 6,10865</v>
      </c>
      <c r="Q4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4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4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54" spans="1:20" x14ac:dyDescent="0.35">
      <c r="A454" s="32" t="s">
        <v>495</v>
      </c>
      <c r="B454">
        <v>13216420</v>
      </c>
      <c r="C454">
        <v>853953</v>
      </c>
      <c r="D454">
        <v>1077168</v>
      </c>
      <c r="E454">
        <v>219494</v>
      </c>
      <c r="F454" t="s">
        <v>21</v>
      </c>
      <c r="G454">
        <v>0</v>
      </c>
      <c r="H454">
        <v>0</v>
      </c>
      <c r="I454" t="s">
        <v>239</v>
      </c>
      <c r="K454">
        <v>6</v>
      </c>
      <c r="L454">
        <v>49.096899999999998</v>
      </c>
      <c r="M454">
        <v>6.1627299999999998</v>
      </c>
      <c r="O454" s="33">
        <f>IF(ISBLANK(Tableau1[[#This Row],[Date]]),"",$C$8)</f>
        <v>0</v>
      </c>
      <c r="P454" t="str">
        <f>Tableau1[[#This Row],[Latitude]]&amp;" "&amp;Tableau1[[#This Row],[Longitude]]</f>
        <v>49,0969 6,16273</v>
      </c>
      <c r="Q4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455" spans="1:20" x14ac:dyDescent="0.35">
      <c r="A455" s="32" t="s">
        <v>496</v>
      </c>
      <c r="B455">
        <v>13216410</v>
      </c>
      <c r="C455">
        <v>853953</v>
      </c>
      <c r="D455">
        <v>1077160</v>
      </c>
      <c r="E455">
        <v>219492</v>
      </c>
      <c r="F455" t="s">
        <v>21</v>
      </c>
      <c r="G455">
        <v>0</v>
      </c>
      <c r="H455">
        <v>0</v>
      </c>
      <c r="I455" t="s">
        <v>239</v>
      </c>
      <c r="K455">
        <v>0</v>
      </c>
      <c r="L455">
        <v>49.096899999999998</v>
      </c>
      <c r="M455">
        <v>6.16303</v>
      </c>
      <c r="O455" s="33">
        <f>IF(ISBLANK(Tableau1[[#This Row],[Date]]),"",$C$8)</f>
        <v>0</v>
      </c>
      <c r="P455" t="str">
        <f>Tableau1[[#This Row],[Latitude]]&amp;" "&amp;Tableau1[[#This Row],[Longitude]]</f>
        <v>49,0969 6,16303</v>
      </c>
      <c r="Q4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456" spans="1:20" x14ac:dyDescent="0.35">
      <c r="A456" s="32" t="s">
        <v>497</v>
      </c>
      <c r="B456">
        <v>13216400</v>
      </c>
      <c r="C456">
        <v>853953</v>
      </c>
      <c r="D456">
        <v>1077153</v>
      </c>
      <c r="E456">
        <v>219491</v>
      </c>
      <c r="F456" t="s">
        <v>21</v>
      </c>
      <c r="G456">
        <v>0</v>
      </c>
      <c r="H456">
        <v>0</v>
      </c>
      <c r="I456" t="s">
        <v>241</v>
      </c>
      <c r="K456">
        <v>0</v>
      </c>
      <c r="L456">
        <v>49.096899999999998</v>
      </c>
      <c r="M456">
        <v>6.16303</v>
      </c>
      <c r="O456" s="33">
        <f>IF(ISBLANK(Tableau1[[#This Row],[Date]]),"",$C$8)</f>
        <v>0</v>
      </c>
      <c r="P456" t="str">
        <f>Tableau1[[#This Row],[Latitude]]&amp;" "&amp;Tableau1[[#This Row],[Longitude]]</f>
        <v>49,0969 6,16303</v>
      </c>
      <c r="Q4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457" spans="1:20" x14ac:dyDescent="0.35">
      <c r="A457" s="32" t="s">
        <v>498</v>
      </c>
      <c r="B457">
        <v>13216390</v>
      </c>
      <c r="C457">
        <v>853953</v>
      </c>
      <c r="D457">
        <v>1077145</v>
      </c>
      <c r="E457">
        <v>219489</v>
      </c>
      <c r="F457" t="s">
        <v>21</v>
      </c>
      <c r="G457">
        <v>0</v>
      </c>
      <c r="H457">
        <v>0</v>
      </c>
      <c r="I457" t="s">
        <v>241</v>
      </c>
      <c r="K457">
        <v>0</v>
      </c>
      <c r="L457">
        <v>49.096899999999998</v>
      </c>
      <c r="M457">
        <v>6.1630500000000001</v>
      </c>
      <c r="O457" s="33">
        <f>IF(ISBLANK(Tableau1[[#This Row],[Date]]),"",$C$8)</f>
        <v>0</v>
      </c>
      <c r="P457" t="str">
        <f>Tableau1[[#This Row],[Latitude]]&amp;" "&amp;Tableau1[[#This Row],[Longitude]]</f>
        <v>49,0969 6,16305</v>
      </c>
      <c r="Q4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458" spans="1:20" x14ac:dyDescent="0.35">
      <c r="A458" s="32" t="s">
        <v>499</v>
      </c>
      <c r="B458">
        <v>13216380</v>
      </c>
      <c r="C458">
        <v>853953</v>
      </c>
      <c r="D458">
        <v>1077138</v>
      </c>
      <c r="E458">
        <v>219486</v>
      </c>
      <c r="F458" t="s">
        <v>21</v>
      </c>
      <c r="G458">
        <v>0</v>
      </c>
      <c r="H458">
        <v>0</v>
      </c>
      <c r="I458" t="s">
        <v>241</v>
      </c>
      <c r="K458">
        <v>0</v>
      </c>
      <c r="L458">
        <v>49.096899999999998</v>
      </c>
      <c r="M458">
        <v>6.16303</v>
      </c>
      <c r="O458" s="33">
        <f>IF(ISBLANK(Tableau1[[#This Row],[Date]]),"",$C$8)</f>
        <v>0</v>
      </c>
      <c r="P458" t="str">
        <f>Tableau1[[#This Row],[Latitude]]&amp;" "&amp;Tableau1[[#This Row],[Longitude]]</f>
        <v>49,0969 6,16303</v>
      </c>
      <c r="Q4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459" spans="1:20" x14ac:dyDescent="0.35">
      <c r="A459" s="32" t="s">
        <v>500</v>
      </c>
      <c r="B459">
        <v>13216380</v>
      </c>
      <c r="C459">
        <v>853953</v>
      </c>
      <c r="D459">
        <v>1077132</v>
      </c>
      <c r="E459">
        <v>219486</v>
      </c>
      <c r="G459">
        <v>0</v>
      </c>
      <c r="H459">
        <v>0</v>
      </c>
      <c r="I459" t="s">
        <v>241</v>
      </c>
      <c r="K459">
        <v>0</v>
      </c>
      <c r="L459">
        <v>49.096899999999998</v>
      </c>
      <c r="M459">
        <v>6.1630000000000003</v>
      </c>
      <c r="N459" t="s">
        <v>501</v>
      </c>
      <c r="O459" s="33">
        <f>IF(ISBLANK(Tableau1[[#This Row],[Date]]),"",$C$8)</f>
        <v>0</v>
      </c>
      <c r="P459" t="str">
        <f>Tableau1[[#This Row],[Latitude]]&amp;" "&amp;Tableau1[[#This Row],[Longitude]]</f>
        <v>49,0969 6,163</v>
      </c>
      <c r="Q4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0" spans="1:20" x14ac:dyDescent="0.35">
      <c r="A460" s="32" t="s">
        <v>502</v>
      </c>
      <c r="B460">
        <v>13216380</v>
      </c>
      <c r="C460">
        <v>853953</v>
      </c>
      <c r="D460">
        <v>1077132</v>
      </c>
      <c r="E460">
        <v>219486</v>
      </c>
      <c r="G460">
        <v>0</v>
      </c>
      <c r="H460">
        <v>0</v>
      </c>
      <c r="I460" t="s">
        <v>243</v>
      </c>
      <c r="K460">
        <v>0</v>
      </c>
      <c r="L460">
        <v>49.096899999999998</v>
      </c>
      <c r="M460">
        <v>6.16303</v>
      </c>
      <c r="O460" s="33">
        <f>IF(ISBLANK(Tableau1[[#This Row],[Date]]),"",$C$8)</f>
        <v>0</v>
      </c>
      <c r="P460" t="str">
        <f>Tableau1[[#This Row],[Latitude]]&amp;" "&amp;Tableau1[[#This Row],[Longitude]]</f>
        <v>49,0969 6,16303</v>
      </c>
      <c r="Q4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1" spans="1:20" x14ac:dyDescent="0.35">
      <c r="A461" s="32" t="s">
        <v>503</v>
      </c>
      <c r="B461">
        <v>13216380</v>
      </c>
      <c r="C461">
        <v>853953</v>
      </c>
      <c r="D461">
        <v>1077132</v>
      </c>
      <c r="E461">
        <v>219486</v>
      </c>
      <c r="G461">
        <v>0</v>
      </c>
      <c r="H461">
        <v>0</v>
      </c>
      <c r="I461" t="s">
        <v>243</v>
      </c>
      <c r="K461">
        <v>0</v>
      </c>
      <c r="L461">
        <v>49.096899999999998</v>
      </c>
      <c r="M461">
        <v>6.16303</v>
      </c>
      <c r="O461" s="33">
        <f>IF(ISBLANK(Tableau1[[#This Row],[Date]]),"",$C$8)</f>
        <v>0</v>
      </c>
      <c r="P461" t="str">
        <f>Tableau1[[#This Row],[Latitude]]&amp;" "&amp;Tableau1[[#This Row],[Longitude]]</f>
        <v>49,0969 6,16303</v>
      </c>
      <c r="Q4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2" spans="1:20" x14ac:dyDescent="0.35">
      <c r="A462" s="32" t="s">
        <v>504</v>
      </c>
      <c r="I462" t="s">
        <v>48</v>
      </c>
      <c r="K462">
        <v>0</v>
      </c>
      <c r="L462">
        <v>49.096800000000002</v>
      </c>
      <c r="M462">
        <v>6.1630099999999999</v>
      </c>
      <c r="O462" s="33">
        <f>IF(ISBLANK(Tableau1[[#This Row],[Date]]),"",$C$8)</f>
        <v>0</v>
      </c>
      <c r="P462" t="str">
        <f>Tableau1[[#This Row],[Latitude]]&amp;" "&amp;Tableau1[[#This Row],[Longitude]]</f>
        <v>49,0968 6,16301</v>
      </c>
      <c r="Q4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3" spans="1:20" x14ac:dyDescent="0.35">
      <c r="A463" s="32" t="s">
        <v>504</v>
      </c>
      <c r="B463">
        <v>13216380</v>
      </c>
      <c r="C463">
        <v>853953</v>
      </c>
      <c r="D463">
        <v>1077132</v>
      </c>
      <c r="E463">
        <v>219486</v>
      </c>
      <c r="G463">
        <v>0</v>
      </c>
      <c r="H463">
        <v>0</v>
      </c>
      <c r="I463" t="s">
        <v>48</v>
      </c>
      <c r="K463">
        <v>0</v>
      </c>
      <c r="L463">
        <v>49.096800000000002</v>
      </c>
      <c r="M463">
        <v>6.1630099999999999</v>
      </c>
      <c r="O463" s="33">
        <f>IF(ISBLANK(Tableau1[[#This Row],[Date]]),"",$C$8)</f>
        <v>0</v>
      </c>
      <c r="P463" t="str">
        <f>Tableau1[[#This Row],[Latitude]]&amp;" "&amp;Tableau1[[#This Row],[Longitude]]</f>
        <v>49,0968 6,16301</v>
      </c>
      <c r="Q4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4" spans="1:20" x14ac:dyDescent="0.35">
      <c r="A464" s="32" t="s">
        <v>505</v>
      </c>
      <c r="B464">
        <v>13216380</v>
      </c>
      <c r="C464">
        <v>853953</v>
      </c>
      <c r="D464">
        <v>1077132</v>
      </c>
      <c r="E464">
        <v>219486</v>
      </c>
      <c r="G464">
        <v>0</v>
      </c>
      <c r="H464">
        <v>0</v>
      </c>
      <c r="I464" t="s">
        <v>48</v>
      </c>
      <c r="K464">
        <v>0</v>
      </c>
      <c r="L464">
        <v>49.096899999999998</v>
      </c>
      <c r="M464">
        <v>6.1630099999999999</v>
      </c>
      <c r="O464" s="33">
        <f>IF(ISBLANK(Tableau1[[#This Row],[Date]]),"",$C$8)</f>
        <v>0</v>
      </c>
      <c r="P464" t="str">
        <f>Tableau1[[#This Row],[Latitude]]&amp;" "&amp;Tableau1[[#This Row],[Longitude]]</f>
        <v>49,0969 6,16301</v>
      </c>
      <c r="Q4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5" spans="1:20" x14ac:dyDescent="0.35">
      <c r="A465" s="32" t="s">
        <v>506</v>
      </c>
      <c r="B465">
        <v>13216380</v>
      </c>
      <c r="C465">
        <v>853953</v>
      </c>
      <c r="D465">
        <v>1077132</v>
      </c>
      <c r="E465">
        <v>219486</v>
      </c>
      <c r="G465">
        <v>0</v>
      </c>
      <c r="H465">
        <v>0</v>
      </c>
      <c r="I465" t="s">
        <v>48</v>
      </c>
      <c r="J465" t="s">
        <v>25</v>
      </c>
      <c r="K465">
        <v>18</v>
      </c>
      <c r="L465">
        <v>49.096899999999998</v>
      </c>
      <c r="M465">
        <v>6.1654799999999996</v>
      </c>
      <c r="O465" s="33">
        <f>IF(ISBLANK(Tableau1[[#This Row],[Date]]),"",$C$8)</f>
        <v>0</v>
      </c>
      <c r="P465" t="str">
        <f>Tableau1[[#This Row],[Latitude]]&amp;" "&amp;Tableau1[[#This Row],[Longitude]]</f>
        <v>49,0969 6,16548</v>
      </c>
      <c r="Q4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6" spans="1:20" x14ac:dyDescent="0.35">
      <c r="A466" s="32" t="s">
        <v>507</v>
      </c>
      <c r="B466">
        <v>13216380</v>
      </c>
      <c r="C466">
        <v>853953</v>
      </c>
      <c r="D466">
        <v>1077132</v>
      </c>
      <c r="E466">
        <v>219486</v>
      </c>
      <c r="G466">
        <v>0</v>
      </c>
      <c r="H466">
        <v>0</v>
      </c>
      <c r="I466" t="s">
        <v>48</v>
      </c>
      <c r="J466" t="s">
        <v>38</v>
      </c>
      <c r="K466">
        <v>72</v>
      </c>
      <c r="L466">
        <v>49.082099999999997</v>
      </c>
      <c r="M466">
        <v>6.1906600000000003</v>
      </c>
      <c r="O466" s="33">
        <f>IF(ISBLANK(Tableau1[[#This Row],[Date]]),"",$C$8)</f>
        <v>0</v>
      </c>
      <c r="P466" t="str">
        <f>Tableau1[[#This Row],[Latitude]]&amp;" "&amp;Tableau1[[#This Row],[Longitude]]</f>
        <v>49,0821 6,19066</v>
      </c>
      <c r="Q4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7" spans="1:20" x14ac:dyDescent="0.35">
      <c r="A467" s="32" t="s">
        <v>508</v>
      </c>
      <c r="B467">
        <v>13216380</v>
      </c>
      <c r="C467">
        <v>853953</v>
      </c>
      <c r="D467">
        <v>1077132</v>
      </c>
      <c r="E467">
        <v>219486</v>
      </c>
      <c r="G467">
        <v>0</v>
      </c>
      <c r="H467">
        <v>0</v>
      </c>
      <c r="I467" t="s">
        <v>48</v>
      </c>
      <c r="J467" t="s">
        <v>25</v>
      </c>
      <c r="K467">
        <v>97</v>
      </c>
      <c r="L467">
        <v>49.060699999999997</v>
      </c>
      <c r="M467">
        <v>6.2888999999999999</v>
      </c>
      <c r="O467" s="33">
        <f>IF(ISBLANK(Tableau1[[#This Row],[Date]]),"",$C$8)</f>
        <v>0</v>
      </c>
      <c r="P467" t="str">
        <f>Tableau1[[#This Row],[Latitude]]&amp;" "&amp;Tableau1[[#This Row],[Longitude]]</f>
        <v>49,0607 6,2889</v>
      </c>
      <c r="Q4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8" spans="1:20" x14ac:dyDescent="0.35">
      <c r="A468" s="32" t="s">
        <v>509</v>
      </c>
      <c r="B468">
        <v>13216380</v>
      </c>
      <c r="C468">
        <v>853953</v>
      </c>
      <c r="D468">
        <v>1077132</v>
      </c>
      <c r="E468">
        <v>219486</v>
      </c>
      <c r="G468">
        <v>0</v>
      </c>
      <c r="H468">
        <v>0</v>
      </c>
      <c r="I468" t="s">
        <v>56</v>
      </c>
      <c r="J468" t="s">
        <v>38</v>
      </c>
      <c r="K468">
        <v>92</v>
      </c>
      <c r="L468">
        <v>49.034500000000001</v>
      </c>
      <c r="M468">
        <v>6.3752500000000003</v>
      </c>
      <c r="O468" s="33">
        <f>IF(ISBLANK(Tableau1[[#This Row],[Date]]),"",$C$8)</f>
        <v>0</v>
      </c>
      <c r="P468" t="str">
        <f>Tableau1[[#This Row],[Latitude]]&amp;" "&amp;Tableau1[[#This Row],[Longitude]]</f>
        <v>49,0345 6,37525</v>
      </c>
      <c r="Q4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69" spans="1:20" x14ac:dyDescent="0.35">
      <c r="A469" s="32" t="s">
        <v>510</v>
      </c>
      <c r="B469">
        <v>13216380</v>
      </c>
      <c r="C469">
        <v>853953</v>
      </c>
      <c r="D469">
        <v>1077132</v>
      </c>
      <c r="E469">
        <v>219486</v>
      </c>
      <c r="G469">
        <v>0</v>
      </c>
      <c r="H469">
        <v>0</v>
      </c>
      <c r="I469" t="s">
        <v>48</v>
      </c>
      <c r="J469" t="s">
        <v>25</v>
      </c>
      <c r="K469">
        <v>97</v>
      </c>
      <c r="L469">
        <v>48.997799999999998</v>
      </c>
      <c r="M469">
        <v>6.4569099999999997</v>
      </c>
      <c r="O469" s="33">
        <f>IF(ISBLANK(Tableau1[[#This Row],[Date]]),"",$C$8)</f>
        <v>0</v>
      </c>
      <c r="P469" t="str">
        <f>Tableau1[[#This Row],[Latitude]]&amp;" "&amp;Tableau1[[#This Row],[Longitude]]</f>
        <v>48,9978 6,45691</v>
      </c>
      <c r="Q4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0" spans="1:20" x14ac:dyDescent="0.35">
      <c r="A470" s="32" t="s">
        <v>511</v>
      </c>
      <c r="B470">
        <v>13216380</v>
      </c>
      <c r="C470">
        <v>853953</v>
      </c>
      <c r="D470">
        <v>1077132</v>
      </c>
      <c r="E470">
        <v>219486</v>
      </c>
      <c r="G470">
        <v>0</v>
      </c>
      <c r="H470">
        <v>0</v>
      </c>
      <c r="I470" t="s">
        <v>56</v>
      </c>
      <c r="J470" t="s">
        <v>23</v>
      </c>
      <c r="K470">
        <v>95</v>
      </c>
      <c r="L470">
        <v>49.031700000000001</v>
      </c>
      <c r="M470">
        <v>6.5546300000000004</v>
      </c>
      <c r="O470" s="33">
        <f>IF(ISBLANK(Tableau1[[#This Row],[Date]]),"",$C$8)</f>
        <v>0</v>
      </c>
      <c r="P470" t="str">
        <f>Tableau1[[#This Row],[Latitude]]&amp;" "&amp;Tableau1[[#This Row],[Longitude]]</f>
        <v>49,0317 6,55463</v>
      </c>
      <c r="Q4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1" spans="1:20" x14ac:dyDescent="0.35">
      <c r="A471" s="32" t="s">
        <v>512</v>
      </c>
      <c r="B471">
        <v>13216380</v>
      </c>
      <c r="C471">
        <v>853953</v>
      </c>
      <c r="D471">
        <v>1077132</v>
      </c>
      <c r="E471">
        <v>219486</v>
      </c>
      <c r="G471">
        <v>0</v>
      </c>
      <c r="H471">
        <v>0</v>
      </c>
      <c r="I471" t="s">
        <v>56</v>
      </c>
      <c r="J471" t="s">
        <v>23</v>
      </c>
      <c r="K471">
        <v>98</v>
      </c>
      <c r="L471">
        <v>49.0501</v>
      </c>
      <c r="M471">
        <v>6.6570600000000004</v>
      </c>
      <c r="O471" s="33">
        <f>IF(ISBLANK(Tableau1[[#This Row],[Date]]),"",$C$8)</f>
        <v>0</v>
      </c>
      <c r="P471" t="str">
        <f>Tableau1[[#This Row],[Latitude]]&amp;" "&amp;Tableau1[[#This Row],[Longitude]]</f>
        <v>49,0501 6,65706</v>
      </c>
      <c r="Q4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2" spans="1:20" x14ac:dyDescent="0.35">
      <c r="A472" s="32" t="s">
        <v>513</v>
      </c>
      <c r="B472">
        <v>13216380</v>
      </c>
      <c r="C472">
        <v>853953</v>
      </c>
      <c r="D472">
        <v>1077132</v>
      </c>
      <c r="E472">
        <v>219486</v>
      </c>
      <c r="G472">
        <v>0</v>
      </c>
      <c r="H472">
        <v>0</v>
      </c>
      <c r="I472" t="s">
        <v>56</v>
      </c>
      <c r="J472" t="s">
        <v>25</v>
      </c>
      <c r="K472">
        <v>98</v>
      </c>
      <c r="L472">
        <v>49.094099999999997</v>
      </c>
      <c r="M472">
        <v>6.7355099999999997</v>
      </c>
      <c r="O472" s="33">
        <f>IF(ISBLANK(Tableau1[[#This Row],[Date]]),"",$C$8)</f>
        <v>0</v>
      </c>
      <c r="P472" t="str">
        <f>Tableau1[[#This Row],[Latitude]]&amp;" "&amp;Tableau1[[#This Row],[Longitude]]</f>
        <v>49,0941 6,73551</v>
      </c>
      <c r="Q4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3" spans="1:20" x14ac:dyDescent="0.35">
      <c r="A473" s="32" t="s">
        <v>514</v>
      </c>
      <c r="B473">
        <v>13216380</v>
      </c>
      <c r="C473">
        <v>853953</v>
      </c>
      <c r="D473">
        <v>1077132</v>
      </c>
      <c r="E473">
        <v>219486</v>
      </c>
      <c r="G473">
        <v>0</v>
      </c>
      <c r="H473">
        <v>0</v>
      </c>
      <c r="I473" t="s">
        <v>56</v>
      </c>
      <c r="J473" t="s">
        <v>25</v>
      </c>
      <c r="K473">
        <v>93</v>
      </c>
      <c r="L473">
        <v>49.1374</v>
      </c>
      <c r="M473">
        <v>6.8073800000000002</v>
      </c>
      <c r="O473" s="33">
        <f>IF(ISBLANK(Tableau1[[#This Row],[Date]]),"",$C$8)</f>
        <v>0</v>
      </c>
      <c r="P473" t="str">
        <f>Tableau1[[#This Row],[Latitude]]&amp;" "&amp;Tableau1[[#This Row],[Longitude]]</f>
        <v>49,1374 6,80738</v>
      </c>
      <c r="Q4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4" spans="1:20" x14ac:dyDescent="0.35">
      <c r="A474" s="32" t="s">
        <v>515</v>
      </c>
      <c r="B474">
        <v>13216380</v>
      </c>
      <c r="C474">
        <v>853953</v>
      </c>
      <c r="D474">
        <v>1077132</v>
      </c>
      <c r="E474">
        <v>219486</v>
      </c>
      <c r="G474">
        <v>0</v>
      </c>
      <c r="H474">
        <v>0</v>
      </c>
      <c r="I474" t="s">
        <v>56</v>
      </c>
      <c r="J474" t="s">
        <v>23</v>
      </c>
      <c r="K474">
        <v>68</v>
      </c>
      <c r="L474">
        <v>49.177</v>
      </c>
      <c r="M474">
        <v>6.8728600000000002</v>
      </c>
      <c r="O474" s="33">
        <f>IF(ISBLANK(Tableau1[[#This Row],[Date]]),"",$C$8)</f>
        <v>0</v>
      </c>
      <c r="P474" t="str">
        <f>Tableau1[[#This Row],[Latitude]]&amp;" "&amp;Tableau1[[#This Row],[Longitude]]</f>
        <v>49,177 6,87286</v>
      </c>
      <c r="Q4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5" spans="1:20" x14ac:dyDescent="0.35">
      <c r="A475" s="32" t="s">
        <v>516</v>
      </c>
      <c r="B475">
        <v>13216380</v>
      </c>
      <c r="C475">
        <v>853953</v>
      </c>
      <c r="D475">
        <v>1077132</v>
      </c>
      <c r="E475">
        <v>219486</v>
      </c>
      <c r="G475">
        <v>0</v>
      </c>
      <c r="H475">
        <v>0</v>
      </c>
      <c r="I475" t="s">
        <v>56</v>
      </c>
      <c r="K475">
        <v>0</v>
      </c>
      <c r="L475">
        <v>49.192</v>
      </c>
      <c r="M475">
        <v>6.9063499999999998</v>
      </c>
      <c r="O475" s="33">
        <f>IF(ISBLANK(Tableau1[[#This Row],[Date]]),"",$C$8)</f>
        <v>0</v>
      </c>
      <c r="P475" t="str">
        <f>Tableau1[[#This Row],[Latitude]]&amp;" "&amp;Tableau1[[#This Row],[Longitude]]</f>
        <v>49,192 6,90635</v>
      </c>
      <c r="Q4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6" spans="1:20" x14ac:dyDescent="0.35">
      <c r="A476" s="32" t="s">
        <v>517</v>
      </c>
      <c r="B476">
        <v>13216380</v>
      </c>
      <c r="C476">
        <v>853953</v>
      </c>
      <c r="D476">
        <v>1077132</v>
      </c>
      <c r="E476">
        <v>219486</v>
      </c>
      <c r="G476">
        <v>0</v>
      </c>
      <c r="H476">
        <v>0</v>
      </c>
      <c r="I476" t="s">
        <v>56</v>
      </c>
      <c r="K476">
        <v>0</v>
      </c>
      <c r="L476">
        <v>49.192</v>
      </c>
      <c r="M476">
        <v>6.9063999999999997</v>
      </c>
      <c r="O476" s="33">
        <f>IF(ISBLANK(Tableau1[[#This Row],[Date]]),"",$C$8)</f>
        <v>0</v>
      </c>
      <c r="P476" t="str">
        <f>Tableau1[[#This Row],[Latitude]]&amp;" "&amp;Tableau1[[#This Row],[Longitude]]</f>
        <v>49,192 6,9064</v>
      </c>
      <c r="Q4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7" spans="1:20" x14ac:dyDescent="0.35">
      <c r="A477" s="32" t="s">
        <v>518</v>
      </c>
      <c r="B477">
        <v>13216380</v>
      </c>
      <c r="C477">
        <v>853953</v>
      </c>
      <c r="D477">
        <v>1077132</v>
      </c>
      <c r="E477">
        <v>219486</v>
      </c>
      <c r="G477">
        <v>0</v>
      </c>
      <c r="H477">
        <v>0</v>
      </c>
      <c r="I477" t="s">
        <v>56</v>
      </c>
      <c r="K477">
        <v>0</v>
      </c>
      <c r="L477">
        <v>49.192</v>
      </c>
      <c r="M477">
        <v>6.9063800000000004</v>
      </c>
      <c r="O477" s="33">
        <f>IF(ISBLANK(Tableau1[[#This Row],[Date]]),"",$C$8)</f>
        <v>0</v>
      </c>
      <c r="P477" t="str">
        <f>Tableau1[[#This Row],[Latitude]]&amp;" "&amp;Tableau1[[#This Row],[Longitude]]</f>
        <v>49,192 6,90638</v>
      </c>
      <c r="Q4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8" spans="1:20" x14ac:dyDescent="0.35">
      <c r="A478" s="32" t="s">
        <v>519</v>
      </c>
      <c r="B478">
        <v>13216380</v>
      </c>
      <c r="C478">
        <v>853953</v>
      </c>
      <c r="D478">
        <v>1077132</v>
      </c>
      <c r="E478">
        <v>219486</v>
      </c>
      <c r="G478">
        <v>0</v>
      </c>
      <c r="H478">
        <v>0</v>
      </c>
      <c r="I478" t="s">
        <v>56</v>
      </c>
      <c r="K478">
        <v>0</v>
      </c>
      <c r="L478">
        <v>49.192100000000003</v>
      </c>
      <c r="M478">
        <v>6.9063999999999997</v>
      </c>
      <c r="O478" s="33">
        <f>IF(ISBLANK(Tableau1[[#This Row],[Date]]),"",$C$8)</f>
        <v>0</v>
      </c>
      <c r="P478" t="str">
        <f>Tableau1[[#This Row],[Latitude]]&amp;" "&amp;Tableau1[[#This Row],[Longitude]]</f>
        <v>49,1921 6,9064</v>
      </c>
      <c r="Q4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79" spans="1:20" x14ac:dyDescent="0.35">
      <c r="A479" s="32" t="s">
        <v>520</v>
      </c>
      <c r="B479">
        <v>13216380</v>
      </c>
      <c r="C479">
        <v>853953</v>
      </c>
      <c r="D479">
        <v>1077132</v>
      </c>
      <c r="E479">
        <v>219486</v>
      </c>
      <c r="G479">
        <v>0</v>
      </c>
      <c r="H479">
        <v>0</v>
      </c>
      <c r="I479" t="s">
        <v>63</v>
      </c>
      <c r="J479" t="s">
        <v>23</v>
      </c>
      <c r="K479">
        <v>13</v>
      </c>
      <c r="L479">
        <v>49.192999999999998</v>
      </c>
      <c r="M479">
        <v>6.9085099999999997</v>
      </c>
      <c r="O479" s="33">
        <f>IF(ISBLANK(Tableau1[[#This Row],[Date]]),"",$C$8)</f>
        <v>0</v>
      </c>
      <c r="P479" t="str">
        <f>Tableau1[[#This Row],[Latitude]]&amp;" "&amp;Tableau1[[#This Row],[Longitude]]</f>
        <v>49,193 6,90851</v>
      </c>
      <c r="Q4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80" spans="1:20" x14ac:dyDescent="0.35">
      <c r="A480" s="32" t="s">
        <v>521</v>
      </c>
      <c r="B480">
        <v>13216380</v>
      </c>
      <c r="C480">
        <v>853953</v>
      </c>
      <c r="D480">
        <v>1077132</v>
      </c>
      <c r="E480">
        <v>219486</v>
      </c>
      <c r="G480">
        <v>0</v>
      </c>
      <c r="H480">
        <v>0</v>
      </c>
      <c r="I480" t="s">
        <v>63</v>
      </c>
      <c r="J480" t="s">
        <v>23</v>
      </c>
      <c r="K480">
        <v>12</v>
      </c>
      <c r="L480">
        <v>49.200299999999999</v>
      </c>
      <c r="M480">
        <v>6.92258</v>
      </c>
      <c r="N480" t="s">
        <v>522</v>
      </c>
      <c r="O480" s="33">
        <f>IF(ISBLANK(Tableau1[[#This Row],[Date]]),"",$C$8)</f>
        <v>0</v>
      </c>
      <c r="P480" t="str">
        <f>Tableau1[[#This Row],[Latitude]]&amp;" "&amp;Tableau1[[#This Row],[Longitude]]</f>
        <v>49,2003 6,92258</v>
      </c>
      <c r="Q4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81" spans="1:20" x14ac:dyDescent="0.35">
      <c r="A481" s="32" t="s">
        <v>523</v>
      </c>
      <c r="B481">
        <v>13216320</v>
      </c>
      <c r="C481">
        <v>853953</v>
      </c>
      <c r="D481">
        <v>1077132</v>
      </c>
      <c r="E481">
        <v>219482</v>
      </c>
      <c r="F481" t="s">
        <v>68</v>
      </c>
      <c r="G481">
        <v>0</v>
      </c>
      <c r="H481">
        <v>0</v>
      </c>
      <c r="I481" t="s">
        <v>63</v>
      </c>
      <c r="J481" t="s">
        <v>28</v>
      </c>
      <c r="K481">
        <v>64</v>
      </c>
      <c r="L481">
        <v>49.225700000000003</v>
      </c>
      <c r="M481">
        <v>6.9604799999999996</v>
      </c>
      <c r="O481" s="33">
        <f>IF(ISBLANK(Tableau1[[#This Row],[Date]]),"",$C$8)</f>
        <v>0</v>
      </c>
      <c r="P481" t="str">
        <f>Tableau1[[#This Row],[Latitude]]&amp;" "&amp;Tableau1[[#This Row],[Longitude]]</f>
        <v>49,2257 6,96048</v>
      </c>
      <c r="Q48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4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82" spans="1:20" x14ac:dyDescent="0.35">
      <c r="A482" s="32" t="s">
        <v>524</v>
      </c>
      <c r="B482">
        <v>13216260</v>
      </c>
      <c r="C482">
        <v>853940</v>
      </c>
      <c r="D482">
        <v>1077131</v>
      </c>
      <c r="E482">
        <v>219476</v>
      </c>
      <c r="F482" t="s">
        <v>68</v>
      </c>
      <c r="G482">
        <v>0</v>
      </c>
      <c r="H482">
        <v>0</v>
      </c>
      <c r="I482" t="s">
        <v>71</v>
      </c>
      <c r="J482" t="s">
        <v>23</v>
      </c>
      <c r="K482">
        <v>47</v>
      </c>
      <c r="L482">
        <v>49.242199999999997</v>
      </c>
      <c r="M482">
        <v>6.99648</v>
      </c>
      <c r="O482" s="33">
        <f>IF(ISBLANK(Tableau1[[#This Row],[Date]]),"",$C$8)</f>
        <v>0</v>
      </c>
      <c r="P482" t="str">
        <f>Tableau1[[#This Row],[Latitude]]&amp;" "&amp;Tableau1[[#This Row],[Longitude]]</f>
        <v>49,2422 6,99648</v>
      </c>
      <c r="Q48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4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83" spans="1:20" x14ac:dyDescent="0.35">
      <c r="A483" s="32" t="s">
        <v>525</v>
      </c>
      <c r="B483">
        <v>13216210</v>
      </c>
      <c r="C483">
        <v>853937</v>
      </c>
      <c r="D483">
        <v>1077130</v>
      </c>
      <c r="E483">
        <v>219470</v>
      </c>
      <c r="F483" t="s">
        <v>68</v>
      </c>
      <c r="G483">
        <v>0</v>
      </c>
      <c r="H483">
        <v>0</v>
      </c>
      <c r="I483" t="s">
        <v>71</v>
      </c>
      <c r="J483" t="s">
        <v>23</v>
      </c>
      <c r="K483">
        <v>77</v>
      </c>
      <c r="L483">
        <v>49.228499999999997</v>
      </c>
      <c r="M483">
        <v>7.0498000000000003</v>
      </c>
      <c r="O483" s="33">
        <f>IF(ISBLANK(Tableau1[[#This Row],[Date]]),"",$C$8)</f>
        <v>0</v>
      </c>
      <c r="P483" t="str">
        <f>Tableau1[[#This Row],[Latitude]]&amp;" "&amp;Tableau1[[#This Row],[Longitude]]</f>
        <v>49,2285 7,0498</v>
      </c>
      <c r="Q48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4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84" spans="1:20" x14ac:dyDescent="0.35">
      <c r="A484" s="32" t="s">
        <v>526</v>
      </c>
      <c r="B484">
        <v>13216200</v>
      </c>
      <c r="C484">
        <v>853932</v>
      </c>
      <c r="D484">
        <v>1077129</v>
      </c>
      <c r="E484">
        <v>219465</v>
      </c>
      <c r="F484" t="s">
        <v>68</v>
      </c>
      <c r="G484">
        <v>0</v>
      </c>
      <c r="H484">
        <v>0</v>
      </c>
      <c r="I484" t="s">
        <v>71</v>
      </c>
      <c r="J484" t="s">
        <v>23</v>
      </c>
      <c r="K484">
        <v>76</v>
      </c>
      <c r="L484">
        <v>49.271599999999999</v>
      </c>
      <c r="M484">
        <v>7.0971099999999998</v>
      </c>
      <c r="O484" s="33">
        <f>IF(ISBLANK(Tableau1[[#This Row],[Date]]),"",$C$8)</f>
        <v>0</v>
      </c>
      <c r="P484" t="str">
        <f>Tableau1[[#This Row],[Latitude]]&amp;" "&amp;Tableau1[[#This Row],[Longitude]]</f>
        <v>49,2716 7,09711</v>
      </c>
      <c r="Q48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82</v>
      </c>
      <c r="T4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485" spans="1:20" x14ac:dyDescent="0.35">
      <c r="A485" s="32" t="s">
        <v>527</v>
      </c>
      <c r="B485">
        <v>13216190</v>
      </c>
      <c r="C485">
        <v>853850</v>
      </c>
      <c r="D485">
        <v>1077121</v>
      </c>
      <c r="E485">
        <v>219462</v>
      </c>
      <c r="F485" t="s">
        <v>68</v>
      </c>
      <c r="G485">
        <v>0</v>
      </c>
      <c r="H485">
        <v>0</v>
      </c>
      <c r="I485" t="s">
        <v>71</v>
      </c>
      <c r="J485" t="s">
        <v>25</v>
      </c>
      <c r="K485">
        <v>91</v>
      </c>
      <c r="L485">
        <v>49.275700000000001</v>
      </c>
      <c r="M485">
        <v>7.1886599999999996</v>
      </c>
      <c r="O485" s="33">
        <f>IF(ISBLANK(Tableau1[[#This Row],[Date]]),"",$C$8)</f>
        <v>0</v>
      </c>
      <c r="P485" t="str">
        <f>Tableau1[[#This Row],[Latitude]]&amp;" "&amp;Tableau1[[#This Row],[Longitude]]</f>
        <v>49,2757 7,18866</v>
      </c>
      <c r="Q48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4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86" spans="1:20" x14ac:dyDescent="0.35">
      <c r="A486" s="32" t="s">
        <v>528</v>
      </c>
      <c r="B486">
        <v>13216020</v>
      </c>
      <c r="C486">
        <v>853850</v>
      </c>
      <c r="D486">
        <v>1077120</v>
      </c>
      <c r="E486">
        <v>219452</v>
      </c>
      <c r="F486" t="s">
        <v>68</v>
      </c>
      <c r="G486">
        <v>0</v>
      </c>
      <c r="H486">
        <v>0</v>
      </c>
      <c r="I486" t="s">
        <v>71</v>
      </c>
      <c r="J486" t="s">
        <v>23</v>
      </c>
      <c r="K486">
        <v>90</v>
      </c>
      <c r="L486">
        <v>49.310699999999997</v>
      </c>
      <c r="M486">
        <v>7.2759099999999997</v>
      </c>
      <c r="O486" s="33">
        <f>IF(ISBLANK(Tableau1[[#This Row],[Date]]),"",$C$8)</f>
        <v>0</v>
      </c>
      <c r="P486" t="str">
        <f>Tableau1[[#This Row],[Latitude]]&amp;" "&amp;Tableau1[[#This Row],[Longitude]]</f>
        <v>49,3107 7,27591</v>
      </c>
      <c r="Q48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4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4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87" spans="1:20" x14ac:dyDescent="0.35">
      <c r="A487" s="32" t="s">
        <v>529</v>
      </c>
      <c r="B487">
        <v>13215930</v>
      </c>
      <c r="C487">
        <v>853841</v>
      </c>
      <c r="D487">
        <v>1077119</v>
      </c>
      <c r="E487">
        <v>219444</v>
      </c>
      <c r="F487" t="s">
        <v>68</v>
      </c>
      <c r="G487">
        <v>0</v>
      </c>
      <c r="H487">
        <v>0</v>
      </c>
      <c r="I487" t="s">
        <v>71</v>
      </c>
      <c r="J487" t="s">
        <v>23</v>
      </c>
      <c r="K487">
        <v>60</v>
      </c>
      <c r="L487">
        <v>49.337800000000001</v>
      </c>
      <c r="M487">
        <v>7.3500800000000002</v>
      </c>
      <c r="O487" s="33">
        <f>IF(ISBLANK(Tableau1[[#This Row],[Date]]),"",$C$8)</f>
        <v>0</v>
      </c>
      <c r="P487" t="str">
        <f>Tableau1[[#This Row],[Latitude]]&amp;" "&amp;Tableau1[[#This Row],[Longitude]]</f>
        <v>49,3378 7,35008</v>
      </c>
      <c r="Q48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4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88" spans="1:20" x14ac:dyDescent="0.35">
      <c r="A488" s="32" t="s">
        <v>530</v>
      </c>
      <c r="B488">
        <v>13215860</v>
      </c>
      <c r="C488">
        <v>853836</v>
      </c>
      <c r="D488">
        <v>1077118</v>
      </c>
      <c r="E488">
        <v>219438</v>
      </c>
      <c r="F488" t="s">
        <v>68</v>
      </c>
      <c r="G488">
        <v>0</v>
      </c>
      <c r="H488">
        <v>0</v>
      </c>
      <c r="I488" t="s">
        <v>78</v>
      </c>
      <c r="J488" t="s">
        <v>23</v>
      </c>
      <c r="K488">
        <v>89</v>
      </c>
      <c r="L488">
        <v>49.379600000000003</v>
      </c>
      <c r="M488">
        <v>7.4236500000000003</v>
      </c>
      <c r="O488" s="33">
        <f>IF(ISBLANK(Tableau1[[#This Row],[Date]]),"",$C$8)</f>
        <v>0</v>
      </c>
      <c r="P488" t="str">
        <f>Tableau1[[#This Row],[Latitude]]&amp;" "&amp;Tableau1[[#This Row],[Longitude]]</f>
        <v>49,3796 7,42365</v>
      </c>
      <c r="Q48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89" spans="1:20" x14ac:dyDescent="0.35">
      <c r="A489" s="32" t="s">
        <v>531</v>
      </c>
      <c r="B489">
        <v>13215790</v>
      </c>
      <c r="C489">
        <v>853836</v>
      </c>
      <c r="D489">
        <v>1077117</v>
      </c>
      <c r="E489">
        <v>219431</v>
      </c>
      <c r="F489" t="s">
        <v>68</v>
      </c>
      <c r="G489">
        <v>0</v>
      </c>
      <c r="H489">
        <v>0</v>
      </c>
      <c r="I489" t="s">
        <v>71</v>
      </c>
      <c r="J489" t="s">
        <v>25</v>
      </c>
      <c r="K489">
        <v>83</v>
      </c>
      <c r="L489">
        <v>49.404899999999998</v>
      </c>
      <c r="M489">
        <v>7.51431</v>
      </c>
      <c r="O489" s="33">
        <f>IF(ISBLANK(Tableau1[[#This Row],[Date]]),"",$C$8)</f>
        <v>0</v>
      </c>
      <c r="P489" t="str">
        <f>Tableau1[[#This Row],[Latitude]]&amp;" "&amp;Tableau1[[#This Row],[Longitude]]</f>
        <v>49,4049 7,51431</v>
      </c>
      <c r="Q48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4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90" spans="1:20" x14ac:dyDescent="0.35">
      <c r="A490" s="32" t="s">
        <v>532</v>
      </c>
      <c r="B490">
        <v>13215740</v>
      </c>
      <c r="C490">
        <v>853822</v>
      </c>
      <c r="D490">
        <v>1077116</v>
      </c>
      <c r="E490">
        <v>219425</v>
      </c>
      <c r="F490" t="s">
        <v>68</v>
      </c>
      <c r="G490">
        <v>0</v>
      </c>
      <c r="H490">
        <v>0</v>
      </c>
      <c r="I490" t="s">
        <v>71</v>
      </c>
      <c r="J490" t="s">
        <v>23</v>
      </c>
      <c r="K490">
        <v>89</v>
      </c>
      <c r="L490">
        <v>49.419600000000003</v>
      </c>
      <c r="M490">
        <v>7.6134300000000001</v>
      </c>
      <c r="O490" s="33">
        <f>IF(ISBLANK(Tableau1[[#This Row],[Date]]),"",$C$8)</f>
        <v>0</v>
      </c>
      <c r="P490" t="str">
        <f>Tableau1[[#This Row],[Latitude]]&amp;" "&amp;Tableau1[[#This Row],[Longitude]]</f>
        <v>49,4196 7,61343</v>
      </c>
      <c r="Q49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4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91" spans="1:20" x14ac:dyDescent="0.35">
      <c r="A491" s="32" t="s">
        <v>533</v>
      </c>
      <c r="B491">
        <v>13215680</v>
      </c>
      <c r="C491">
        <v>853818</v>
      </c>
      <c r="D491">
        <v>1077115</v>
      </c>
      <c r="E491">
        <v>219419</v>
      </c>
      <c r="F491" t="s">
        <v>68</v>
      </c>
      <c r="G491">
        <v>0</v>
      </c>
      <c r="H491">
        <v>0</v>
      </c>
      <c r="I491" t="s">
        <v>71</v>
      </c>
      <c r="J491" t="s">
        <v>25</v>
      </c>
      <c r="K491">
        <v>91</v>
      </c>
      <c r="L491">
        <v>49.439500000000002</v>
      </c>
      <c r="M491">
        <v>7.7121500000000003</v>
      </c>
      <c r="O491" s="33">
        <f>IF(ISBLANK(Tableau1[[#This Row],[Date]]),"",$C$8)</f>
        <v>0</v>
      </c>
      <c r="P491" t="str">
        <f>Tableau1[[#This Row],[Latitude]]&amp;" "&amp;Tableau1[[#This Row],[Longitude]]</f>
        <v>49,4395 7,71215</v>
      </c>
      <c r="Q49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4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92" spans="1:20" x14ac:dyDescent="0.35">
      <c r="A492" s="32" t="s">
        <v>534</v>
      </c>
      <c r="B492">
        <v>13215550</v>
      </c>
      <c r="C492">
        <v>853817</v>
      </c>
      <c r="D492">
        <v>1077115</v>
      </c>
      <c r="E492">
        <v>219409</v>
      </c>
      <c r="F492" t="s">
        <v>68</v>
      </c>
      <c r="G492">
        <v>0</v>
      </c>
      <c r="H492">
        <v>0</v>
      </c>
      <c r="I492" t="s">
        <v>78</v>
      </c>
      <c r="J492" t="s">
        <v>25</v>
      </c>
      <c r="K492">
        <v>44</v>
      </c>
      <c r="L492">
        <v>49.438600000000001</v>
      </c>
      <c r="M492">
        <v>7.7807500000000003</v>
      </c>
      <c r="O492" s="33">
        <f>IF(ISBLANK(Tableau1[[#This Row],[Date]]),"",$C$8)</f>
        <v>0</v>
      </c>
      <c r="P492" t="str">
        <f>Tableau1[[#This Row],[Latitude]]&amp;" "&amp;Tableau1[[#This Row],[Longitude]]</f>
        <v>49,4386 7,78075</v>
      </c>
      <c r="Q49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4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93" spans="1:20" x14ac:dyDescent="0.35">
      <c r="A493" s="32" t="s">
        <v>535</v>
      </c>
      <c r="B493">
        <v>13215540</v>
      </c>
      <c r="C493">
        <v>853799</v>
      </c>
      <c r="D493">
        <v>1077111</v>
      </c>
      <c r="E493">
        <v>219406</v>
      </c>
      <c r="F493" t="s">
        <v>68</v>
      </c>
      <c r="G493">
        <v>0</v>
      </c>
      <c r="H493">
        <v>0</v>
      </c>
      <c r="I493" t="s">
        <v>78</v>
      </c>
      <c r="J493" t="s">
        <v>23</v>
      </c>
      <c r="K493">
        <v>91</v>
      </c>
      <c r="L493">
        <v>49.439399999999999</v>
      </c>
      <c r="M493">
        <v>7.8712600000000004</v>
      </c>
      <c r="O493" s="33">
        <f>IF(ISBLANK(Tableau1[[#This Row],[Date]]),"",$C$8)</f>
        <v>0</v>
      </c>
      <c r="P493" t="str">
        <f>Tableau1[[#This Row],[Latitude]]&amp;" "&amp;Tableau1[[#This Row],[Longitude]]</f>
        <v>49,4394 7,87126</v>
      </c>
      <c r="Q49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4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94" spans="1:20" x14ac:dyDescent="0.35">
      <c r="A494" s="32" t="s">
        <v>536</v>
      </c>
      <c r="B494">
        <v>13215370</v>
      </c>
      <c r="C494">
        <v>853799</v>
      </c>
      <c r="D494">
        <v>1077111</v>
      </c>
      <c r="E494">
        <v>219396</v>
      </c>
      <c r="F494" t="s">
        <v>68</v>
      </c>
      <c r="G494">
        <v>0</v>
      </c>
      <c r="H494">
        <v>0</v>
      </c>
      <c r="I494" t="s">
        <v>85</v>
      </c>
      <c r="J494" t="s">
        <v>23</v>
      </c>
      <c r="K494">
        <v>80</v>
      </c>
      <c r="L494">
        <v>49.438899999999997</v>
      </c>
      <c r="M494">
        <v>7.9630000000000001</v>
      </c>
      <c r="O494" s="33">
        <f>IF(ISBLANK(Tableau1[[#This Row],[Date]]),"",$C$8)</f>
        <v>0</v>
      </c>
      <c r="P494" t="str">
        <f>Tableau1[[#This Row],[Latitude]]&amp;" "&amp;Tableau1[[#This Row],[Longitude]]</f>
        <v>49,4389 7,963</v>
      </c>
      <c r="Q49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4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95" spans="1:20" x14ac:dyDescent="0.35">
      <c r="A495" s="32" t="s">
        <v>537</v>
      </c>
      <c r="B495">
        <v>13215190</v>
      </c>
      <c r="C495">
        <v>853799</v>
      </c>
      <c r="D495">
        <v>1077111</v>
      </c>
      <c r="E495">
        <v>219387</v>
      </c>
      <c r="F495" t="s">
        <v>68</v>
      </c>
      <c r="G495">
        <v>0</v>
      </c>
      <c r="H495">
        <v>0</v>
      </c>
      <c r="I495" t="s">
        <v>92</v>
      </c>
      <c r="J495" t="s">
        <v>38</v>
      </c>
      <c r="K495">
        <v>79</v>
      </c>
      <c r="L495">
        <v>49.400300000000001</v>
      </c>
      <c r="M495">
        <v>8.0197599999999998</v>
      </c>
      <c r="O495" s="33">
        <f>IF(ISBLANK(Tableau1[[#This Row],[Date]]),"",$C$8)</f>
        <v>0</v>
      </c>
      <c r="P495" t="str">
        <f>Tableau1[[#This Row],[Latitude]]&amp;" "&amp;Tableau1[[#This Row],[Longitude]]</f>
        <v>49,4003 8,01976</v>
      </c>
      <c r="Q49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4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96" spans="1:20" x14ac:dyDescent="0.35">
      <c r="A496" s="32" t="s">
        <v>538</v>
      </c>
      <c r="B496">
        <v>13215050</v>
      </c>
      <c r="C496">
        <v>853799</v>
      </c>
      <c r="D496">
        <v>1077111</v>
      </c>
      <c r="E496">
        <v>219380</v>
      </c>
      <c r="F496" t="s">
        <v>68</v>
      </c>
      <c r="G496">
        <v>0</v>
      </c>
      <c r="H496">
        <v>0</v>
      </c>
      <c r="I496" t="s">
        <v>109</v>
      </c>
      <c r="J496" t="s">
        <v>38</v>
      </c>
      <c r="K496">
        <v>80</v>
      </c>
      <c r="L496">
        <v>49.372900000000001</v>
      </c>
      <c r="M496">
        <v>8.0923800000000004</v>
      </c>
      <c r="O496" s="33">
        <f>IF(ISBLANK(Tableau1[[#This Row],[Date]]),"",$C$8)</f>
        <v>0</v>
      </c>
      <c r="P496" t="str">
        <f>Tableau1[[#This Row],[Latitude]]&amp;" "&amp;Tableau1[[#This Row],[Longitude]]</f>
        <v>49,3729 8,09238</v>
      </c>
      <c r="Q49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4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97" spans="1:20" x14ac:dyDescent="0.35">
      <c r="A497" s="32" t="s">
        <v>539</v>
      </c>
      <c r="B497">
        <v>13214920</v>
      </c>
      <c r="C497">
        <v>853798</v>
      </c>
      <c r="D497">
        <v>1077111</v>
      </c>
      <c r="E497">
        <v>219372</v>
      </c>
      <c r="F497" t="s">
        <v>68</v>
      </c>
      <c r="G497">
        <v>0</v>
      </c>
      <c r="H497">
        <v>0</v>
      </c>
      <c r="I497" t="s">
        <v>109</v>
      </c>
      <c r="J497" t="s">
        <v>23</v>
      </c>
      <c r="K497">
        <v>90</v>
      </c>
      <c r="L497">
        <v>49.355699999999999</v>
      </c>
      <c r="M497">
        <v>8.1602800000000002</v>
      </c>
      <c r="O497" s="33">
        <f>IF(ISBLANK(Tableau1[[#This Row],[Date]]),"",$C$8)</f>
        <v>0</v>
      </c>
      <c r="P497" t="str">
        <f>Tableau1[[#This Row],[Latitude]]&amp;" "&amp;Tableau1[[#This Row],[Longitude]]</f>
        <v>49,3557 8,16028</v>
      </c>
      <c r="Q49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4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98" spans="1:20" x14ac:dyDescent="0.35">
      <c r="A498" s="32" t="s">
        <v>540</v>
      </c>
      <c r="B498">
        <v>13214760</v>
      </c>
      <c r="C498">
        <v>853798</v>
      </c>
      <c r="D498">
        <v>1077111</v>
      </c>
      <c r="E498">
        <v>219365</v>
      </c>
      <c r="F498" t="s">
        <v>68</v>
      </c>
      <c r="G498">
        <v>0</v>
      </c>
      <c r="H498">
        <v>0</v>
      </c>
      <c r="I498" t="s">
        <v>118</v>
      </c>
      <c r="J498" t="s">
        <v>25</v>
      </c>
      <c r="K498">
        <v>76</v>
      </c>
      <c r="L498">
        <v>49.372700000000002</v>
      </c>
      <c r="M498">
        <v>8.25718</v>
      </c>
      <c r="O498" s="33">
        <f>IF(ISBLANK(Tableau1[[#This Row],[Date]]),"",$C$8)</f>
        <v>0</v>
      </c>
      <c r="P498" t="str">
        <f>Tableau1[[#This Row],[Latitude]]&amp;" "&amp;Tableau1[[#This Row],[Longitude]]</f>
        <v>49,3727 8,25718</v>
      </c>
      <c r="Q49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4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99" spans="1:20" x14ac:dyDescent="0.35">
      <c r="A499" s="32" t="s">
        <v>541</v>
      </c>
      <c r="B499">
        <v>13214690</v>
      </c>
      <c r="C499">
        <v>853795</v>
      </c>
      <c r="D499">
        <v>1077111</v>
      </c>
      <c r="E499">
        <v>219360</v>
      </c>
      <c r="F499" t="s">
        <v>68</v>
      </c>
      <c r="G499">
        <v>0</v>
      </c>
      <c r="H499">
        <v>0</v>
      </c>
      <c r="I499" t="s">
        <v>450</v>
      </c>
      <c r="J499" t="s">
        <v>23</v>
      </c>
      <c r="K499">
        <v>92</v>
      </c>
      <c r="L499">
        <v>49.392899999999997</v>
      </c>
      <c r="M499">
        <v>8.3532799999999998</v>
      </c>
      <c r="O499" s="33">
        <f>IF(ISBLANK(Tableau1[[#This Row],[Date]]),"",$C$8)</f>
        <v>0</v>
      </c>
      <c r="P499" t="str">
        <f>Tableau1[[#This Row],[Latitude]]&amp;" "&amp;Tableau1[[#This Row],[Longitude]]</f>
        <v>49,3929 8,35328</v>
      </c>
      <c r="Q49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4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4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00" spans="1:20" x14ac:dyDescent="0.35">
      <c r="A500" s="32" t="s">
        <v>542</v>
      </c>
      <c r="B500">
        <v>13214580</v>
      </c>
      <c r="C500">
        <v>853795</v>
      </c>
      <c r="D500">
        <v>1077111</v>
      </c>
      <c r="E500">
        <v>219353</v>
      </c>
      <c r="F500" t="s">
        <v>68</v>
      </c>
      <c r="G500">
        <v>0</v>
      </c>
      <c r="H500">
        <v>0</v>
      </c>
      <c r="I500" t="s">
        <v>543</v>
      </c>
      <c r="J500" t="s">
        <v>23</v>
      </c>
      <c r="K500">
        <v>87</v>
      </c>
      <c r="L500">
        <v>49.448300000000003</v>
      </c>
      <c r="M500">
        <v>8.4100999999999999</v>
      </c>
      <c r="O500" s="33">
        <f>IF(ISBLANK(Tableau1[[#This Row],[Date]]),"",$C$8)</f>
        <v>0</v>
      </c>
      <c r="P500" t="str">
        <f>Tableau1[[#This Row],[Latitude]]&amp;" "&amp;Tableau1[[#This Row],[Longitude]]</f>
        <v>49,4483 8,4101</v>
      </c>
      <c r="Q50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5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5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01" spans="1:20" x14ac:dyDescent="0.35">
      <c r="A501" s="32" t="s">
        <v>544</v>
      </c>
      <c r="B501">
        <v>13214460</v>
      </c>
      <c r="C501">
        <v>853794</v>
      </c>
      <c r="D501">
        <v>1077111</v>
      </c>
      <c r="E501">
        <v>219344</v>
      </c>
      <c r="F501" t="s">
        <v>68</v>
      </c>
      <c r="G501">
        <v>0</v>
      </c>
      <c r="H501">
        <v>0</v>
      </c>
      <c r="I501" t="s">
        <v>543</v>
      </c>
      <c r="J501" t="s">
        <v>23</v>
      </c>
      <c r="K501">
        <v>34</v>
      </c>
      <c r="L501">
        <v>49.476799999999997</v>
      </c>
      <c r="M501">
        <v>8.4323300000000003</v>
      </c>
      <c r="O501" s="33">
        <f>IF(ISBLANK(Tableau1[[#This Row],[Date]]),"",$C$8)</f>
        <v>0</v>
      </c>
      <c r="P501" t="str">
        <f>Tableau1[[#This Row],[Latitude]]&amp;" "&amp;Tableau1[[#This Row],[Longitude]]</f>
        <v>49,4768 8,43233</v>
      </c>
      <c r="Q50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5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5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02" spans="1:20" x14ac:dyDescent="0.35">
      <c r="A502" s="32" t="s">
        <v>545</v>
      </c>
      <c r="B502">
        <v>13214410</v>
      </c>
      <c r="C502">
        <v>853793</v>
      </c>
      <c r="D502">
        <v>1077110</v>
      </c>
      <c r="E502">
        <v>219339</v>
      </c>
      <c r="F502" t="s">
        <v>68</v>
      </c>
      <c r="G502">
        <v>0</v>
      </c>
      <c r="H502">
        <v>0</v>
      </c>
      <c r="I502" t="s">
        <v>543</v>
      </c>
      <c r="J502" t="s">
        <v>38</v>
      </c>
      <c r="K502">
        <v>37</v>
      </c>
      <c r="L502">
        <v>49.475900000000003</v>
      </c>
      <c r="M502">
        <v>8.4745299999999997</v>
      </c>
      <c r="O502" s="33">
        <f>IF(ISBLANK(Tableau1[[#This Row],[Date]]),"",$C$8)</f>
        <v>0</v>
      </c>
      <c r="P502" t="str">
        <f>Tableau1[[#This Row],[Latitude]]&amp;" "&amp;Tableau1[[#This Row],[Longitude]]</f>
        <v>49,4759 8,47453</v>
      </c>
      <c r="Q50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5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03" spans="1:20" x14ac:dyDescent="0.35">
      <c r="A503" s="32" t="s">
        <v>546</v>
      </c>
      <c r="B503">
        <v>13214380</v>
      </c>
      <c r="C503">
        <v>853793</v>
      </c>
      <c r="D503">
        <v>1077110</v>
      </c>
      <c r="E503">
        <v>219334</v>
      </c>
      <c r="F503" t="s">
        <v>68</v>
      </c>
      <c r="G503">
        <v>0</v>
      </c>
      <c r="H503">
        <v>0</v>
      </c>
      <c r="I503" t="s">
        <v>543</v>
      </c>
      <c r="J503" t="s">
        <v>38</v>
      </c>
      <c r="K503">
        <v>24</v>
      </c>
      <c r="L503">
        <v>49.462000000000003</v>
      </c>
      <c r="M503">
        <v>8.5037500000000001</v>
      </c>
      <c r="O503" s="33">
        <f>IF(ISBLANK(Tableau1[[#This Row],[Date]]),"",$C$8)</f>
        <v>0</v>
      </c>
      <c r="P503" t="str">
        <f>Tableau1[[#This Row],[Latitude]]&amp;" "&amp;Tableau1[[#This Row],[Longitude]]</f>
        <v>49,462 8,50375</v>
      </c>
      <c r="Q50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04" spans="1:20" x14ac:dyDescent="0.35">
      <c r="A504" s="32" t="s">
        <v>547</v>
      </c>
      <c r="B504">
        <v>13214370</v>
      </c>
      <c r="C504">
        <v>853793</v>
      </c>
      <c r="D504">
        <v>1077108</v>
      </c>
      <c r="E504">
        <v>219331</v>
      </c>
      <c r="F504" t="s">
        <v>68</v>
      </c>
      <c r="G504">
        <v>0</v>
      </c>
      <c r="H504">
        <v>0</v>
      </c>
      <c r="I504" t="s">
        <v>548</v>
      </c>
      <c r="K504">
        <v>0</v>
      </c>
      <c r="L504">
        <v>49.460299999999997</v>
      </c>
      <c r="M504">
        <v>8.5075500000000002</v>
      </c>
      <c r="O504" s="33">
        <f>IF(ISBLANK(Tableau1[[#This Row],[Date]]),"",$C$8)</f>
        <v>0</v>
      </c>
      <c r="P504" t="str">
        <f>Tableau1[[#This Row],[Latitude]]&amp;" "&amp;Tableau1[[#This Row],[Longitude]]</f>
        <v>49,4603 8,50755</v>
      </c>
      <c r="Q50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05" spans="1:20" x14ac:dyDescent="0.35">
      <c r="A505" s="32" t="s">
        <v>549</v>
      </c>
      <c r="B505">
        <v>13214360</v>
      </c>
      <c r="C505">
        <v>853793</v>
      </c>
      <c r="D505">
        <v>1077105</v>
      </c>
      <c r="E505">
        <v>219330</v>
      </c>
      <c r="F505" t="s">
        <v>68</v>
      </c>
      <c r="G505">
        <v>0</v>
      </c>
      <c r="H505">
        <v>0</v>
      </c>
      <c r="I505" t="s">
        <v>548</v>
      </c>
      <c r="K505">
        <v>0</v>
      </c>
      <c r="L505">
        <v>49.4602</v>
      </c>
      <c r="M505">
        <v>8.5075800000000008</v>
      </c>
      <c r="O505" s="33">
        <f>IF(ISBLANK(Tableau1[[#This Row],[Date]]),"",$C$8)</f>
        <v>0</v>
      </c>
      <c r="P505" t="str">
        <f>Tableau1[[#This Row],[Latitude]]&amp;" "&amp;Tableau1[[#This Row],[Longitude]]</f>
        <v>49,4602 8,50758</v>
      </c>
      <c r="Q50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06" spans="1:20" x14ac:dyDescent="0.35">
      <c r="A506" s="32" t="s">
        <v>550</v>
      </c>
      <c r="B506">
        <v>13214360</v>
      </c>
      <c r="C506">
        <v>853793</v>
      </c>
      <c r="D506">
        <v>1077104</v>
      </c>
      <c r="E506">
        <v>219327</v>
      </c>
      <c r="F506" t="s">
        <v>68</v>
      </c>
      <c r="G506">
        <v>0</v>
      </c>
      <c r="H506">
        <v>0</v>
      </c>
      <c r="I506" t="s">
        <v>548</v>
      </c>
      <c r="K506">
        <v>0</v>
      </c>
      <c r="L506">
        <v>49.460299999999997</v>
      </c>
      <c r="M506">
        <v>8.5075500000000002</v>
      </c>
      <c r="O506" s="33">
        <f>IF(ISBLANK(Tableau1[[#This Row],[Date]]),"",$C$8)</f>
        <v>0</v>
      </c>
      <c r="P506" t="str">
        <f>Tableau1[[#This Row],[Latitude]]&amp;" "&amp;Tableau1[[#This Row],[Longitude]]</f>
        <v>49,4603 8,50755</v>
      </c>
      <c r="Q50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07" spans="1:20" x14ac:dyDescent="0.35">
      <c r="A507" s="32" t="s">
        <v>551</v>
      </c>
      <c r="B507">
        <v>13214360</v>
      </c>
      <c r="C507">
        <v>853793</v>
      </c>
      <c r="D507">
        <v>1077101</v>
      </c>
      <c r="E507">
        <v>219326</v>
      </c>
      <c r="F507" t="s">
        <v>68</v>
      </c>
      <c r="G507">
        <v>0</v>
      </c>
      <c r="H507">
        <v>0</v>
      </c>
      <c r="I507" t="s">
        <v>552</v>
      </c>
      <c r="K507">
        <v>0</v>
      </c>
      <c r="L507">
        <v>49.460299999999997</v>
      </c>
      <c r="M507">
        <v>8.5075099999999999</v>
      </c>
      <c r="O507" s="33">
        <f>IF(ISBLANK(Tableau1[[#This Row],[Date]]),"",$C$8)</f>
        <v>0</v>
      </c>
      <c r="P507" t="str">
        <f>Tableau1[[#This Row],[Latitude]]&amp;" "&amp;Tableau1[[#This Row],[Longitude]]</f>
        <v>49,4603 8,50751</v>
      </c>
      <c r="Q50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08" spans="1:20" x14ac:dyDescent="0.35">
      <c r="A508" s="32" t="s">
        <v>553</v>
      </c>
      <c r="B508">
        <v>13214360</v>
      </c>
      <c r="C508">
        <v>853793</v>
      </c>
      <c r="D508">
        <v>1077099</v>
      </c>
      <c r="E508">
        <v>219323</v>
      </c>
      <c r="F508" t="s">
        <v>68</v>
      </c>
      <c r="G508">
        <v>0</v>
      </c>
      <c r="H508">
        <v>0</v>
      </c>
      <c r="I508" t="s">
        <v>552</v>
      </c>
      <c r="K508">
        <v>0</v>
      </c>
      <c r="L508">
        <v>49.4602</v>
      </c>
      <c r="M508">
        <v>8.5075500000000002</v>
      </c>
      <c r="O508" s="33">
        <f>IF(ISBLANK(Tableau1[[#This Row],[Date]]),"",$C$8)</f>
        <v>0</v>
      </c>
      <c r="P508" t="str">
        <f>Tableau1[[#This Row],[Latitude]]&amp;" "&amp;Tableau1[[#This Row],[Longitude]]</f>
        <v>49,4602 8,50755</v>
      </c>
      <c r="Q50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09" spans="1:20" x14ac:dyDescent="0.35">
      <c r="A509" s="32" t="s">
        <v>554</v>
      </c>
      <c r="B509">
        <v>13214350</v>
      </c>
      <c r="C509">
        <v>853793</v>
      </c>
      <c r="D509">
        <v>1077097</v>
      </c>
      <c r="E509">
        <v>219319</v>
      </c>
      <c r="F509" t="s">
        <v>68</v>
      </c>
      <c r="G509">
        <v>0</v>
      </c>
      <c r="H509">
        <v>0</v>
      </c>
      <c r="I509" t="s">
        <v>548</v>
      </c>
      <c r="K509">
        <v>0</v>
      </c>
      <c r="L509">
        <v>49.4602</v>
      </c>
      <c r="M509">
        <v>8.5075299999999991</v>
      </c>
      <c r="O509" s="33">
        <f>IF(ISBLANK(Tableau1[[#This Row],[Date]]),"",$C$8)</f>
        <v>0</v>
      </c>
      <c r="P509" t="str">
        <f>Tableau1[[#This Row],[Latitude]]&amp;" "&amp;Tableau1[[#This Row],[Longitude]]</f>
        <v>49,4602 8,50753</v>
      </c>
      <c r="Q50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10" spans="1:20" x14ac:dyDescent="0.35">
      <c r="A510" s="32" t="s">
        <v>555</v>
      </c>
      <c r="B510">
        <v>13214350</v>
      </c>
      <c r="C510">
        <v>853793</v>
      </c>
      <c r="D510">
        <v>1077095</v>
      </c>
      <c r="E510">
        <v>219317</v>
      </c>
      <c r="F510" t="s">
        <v>68</v>
      </c>
      <c r="G510">
        <v>0</v>
      </c>
      <c r="H510">
        <v>0</v>
      </c>
      <c r="I510" t="s">
        <v>552</v>
      </c>
      <c r="J510" t="s">
        <v>30</v>
      </c>
      <c r="K510">
        <v>23</v>
      </c>
      <c r="L510">
        <v>49.461399999999998</v>
      </c>
      <c r="M510">
        <v>8.5050600000000003</v>
      </c>
      <c r="O510" s="33">
        <f>IF(ISBLANK(Tableau1[[#This Row],[Date]]),"",$C$8)</f>
        <v>0</v>
      </c>
      <c r="P510" t="str">
        <f>Tableau1[[#This Row],[Latitude]]&amp;" "&amp;Tableau1[[#This Row],[Longitude]]</f>
        <v>49,4614 8,50506</v>
      </c>
      <c r="Q51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11" spans="1:20" x14ac:dyDescent="0.35">
      <c r="A511" s="32" t="s">
        <v>556</v>
      </c>
      <c r="B511">
        <v>13214340</v>
      </c>
      <c r="C511">
        <v>853793</v>
      </c>
      <c r="D511">
        <v>1077094</v>
      </c>
      <c r="E511">
        <v>219314</v>
      </c>
      <c r="F511" t="s">
        <v>68</v>
      </c>
      <c r="G511">
        <v>0</v>
      </c>
      <c r="H511">
        <v>0</v>
      </c>
      <c r="I511" t="s">
        <v>552</v>
      </c>
      <c r="J511" t="s">
        <v>38</v>
      </c>
      <c r="K511">
        <v>22</v>
      </c>
      <c r="L511">
        <v>49.465899999999998</v>
      </c>
      <c r="M511">
        <v>8.4986099999999993</v>
      </c>
      <c r="O511" s="33">
        <f>IF(ISBLANK(Tableau1[[#This Row],[Date]]),"",$C$8)</f>
        <v>0</v>
      </c>
      <c r="P511" t="str">
        <f>Tableau1[[#This Row],[Latitude]]&amp;" "&amp;Tableau1[[#This Row],[Longitude]]</f>
        <v>49,4659 8,49861</v>
      </c>
      <c r="Q51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2" spans="1:20" x14ac:dyDescent="0.35">
      <c r="A512" s="32" t="s">
        <v>557</v>
      </c>
      <c r="B512">
        <v>13214330</v>
      </c>
      <c r="C512">
        <v>853793</v>
      </c>
      <c r="D512">
        <v>1077094</v>
      </c>
      <c r="E512">
        <v>219312</v>
      </c>
      <c r="G512">
        <v>0</v>
      </c>
      <c r="H512">
        <v>0</v>
      </c>
      <c r="I512" t="s">
        <v>558</v>
      </c>
      <c r="K512">
        <v>3</v>
      </c>
      <c r="L512">
        <v>49.462299999999999</v>
      </c>
      <c r="M512">
        <v>8.5070099999999993</v>
      </c>
      <c r="O512" s="33">
        <f>IF(ISBLANK(Tableau1[[#This Row],[Date]]),"",$C$8)</f>
        <v>0</v>
      </c>
      <c r="P512" t="str">
        <f>Tableau1[[#This Row],[Latitude]]&amp;" "&amp;Tableau1[[#This Row],[Longitude]]</f>
        <v>49,4623 8,50701</v>
      </c>
      <c r="Q5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3" spans="1:20" x14ac:dyDescent="0.35">
      <c r="A513" s="32" t="s">
        <v>559</v>
      </c>
      <c r="B513">
        <v>13214330</v>
      </c>
      <c r="C513">
        <v>853793</v>
      </c>
      <c r="D513">
        <v>1077094</v>
      </c>
      <c r="E513">
        <v>219312</v>
      </c>
      <c r="G513">
        <v>0</v>
      </c>
      <c r="H513">
        <v>0</v>
      </c>
      <c r="I513" t="s">
        <v>560</v>
      </c>
      <c r="K513">
        <v>0</v>
      </c>
      <c r="L513">
        <v>49.459099999999999</v>
      </c>
      <c r="M513">
        <v>8.5147999999999993</v>
      </c>
      <c r="O513" s="33">
        <f>IF(ISBLANK(Tableau1[[#This Row],[Date]]),"",$C$8)</f>
        <v>0</v>
      </c>
      <c r="P513" t="str">
        <f>Tableau1[[#This Row],[Latitude]]&amp;" "&amp;Tableau1[[#This Row],[Longitude]]</f>
        <v>49,4591 8,5148</v>
      </c>
      <c r="Q5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4" spans="1:20" x14ac:dyDescent="0.35">
      <c r="A514" s="32" t="s">
        <v>561</v>
      </c>
      <c r="B514">
        <v>13214330</v>
      </c>
      <c r="C514">
        <v>853793</v>
      </c>
      <c r="D514">
        <v>1077094</v>
      </c>
      <c r="E514">
        <v>219312</v>
      </c>
      <c r="G514">
        <v>0</v>
      </c>
      <c r="H514">
        <v>0</v>
      </c>
      <c r="I514" t="s">
        <v>560</v>
      </c>
      <c r="K514">
        <v>0</v>
      </c>
      <c r="L514">
        <v>49.459099999999999</v>
      </c>
      <c r="M514">
        <v>8.5147999999999993</v>
      </c>
      <c r="O514" s="33">
        <f>IF(ISBLANK(Tableau1[[#This Row],[Date]]),"",$C$8)</f>
        <v>0</v>
      </c>
      <c r="P514" t="str">
        <f>Tableau1[[#This Row],[Latitude]]&amp;" "&amp;Tableau1[[#This Row],[Longitude]]</f>
        <v>49,4591 8,5148</v>
      </c>
      <c r="Q5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5" spans="1:20" x14ac:dyDescent="0.35">
      <c r="A515" s="32" t="s">
        <v>562</v>
      </c>
      <c r="B515">
        <v>13214330</v>
      </c>
      <c r="C515">
        <v>853793</v>
      </c>
      <c r="D515">
        <v>1077094</v>
      </c>
      <c r="E515">
        <v>219312</v>
      </c>
      <c r="G515">
        <v>0</v>
      </c>
      <c r="H515">
        <v>0</v>
      </c>
      <c r="I515" t="s">
        <v>552</v>
      </c>
      <c r="O515" s="33">
        <f>IF(ISBLANK(Tableau1[[#This Row],[Date]]),"",$C$8)</f>
        <v>0</v>
      </c>
      <c r="P515" t="str">
        <f>Tableau1[[#This Row],[Latitude]]&amp;" "&amp;Tableau1[[#This Row],[Longitude]]</f>
        <v xml:space="preserve"> </v>
      </c>
      <c r="Q5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6" spans="1:20" x14ac:dyDescent="0.35">
      <c r="A516" s="32" t="s">
        <v>563</v>
      </c>
      <c r="I516" t="s">
        <v>279</v>
      </c>
      <c r="K516">
        <v>0</v>
      </c>
      <c r="L516">
        <v>49.459000000000003</v>
      </c>
      <c r="M516">
        <v>8.5147999999999993</v>
      </c>
      <c r="O516" s="33">
        <f>IF(ISBLANK(Tableau1[[#This Row],[Date]]),"",$C$8)</f>
        <v>0</v>
      </c>
      <c r="P516" t="str">
        <f>Tableau1[[#This Row],[Latitude]]&amp;" "&amp;Tableau1[[#This Row],[Longitude]]</f>
        <v>49,459 8,5148</v>
      </c>
      <c r="Q5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7" spans="1:20" x14ac:dyDescent="0.35">
      <c r="A517" s="32" t="s">
        <v>564</v>
      </c>
      <c r="I517" t="s">
        <v>235</v>
      </c>
      <c r="K517">
        <v>0</v>
      </c>
      <c r="L517">
        <v>49.459099999999999</v>
      </c>
      <c r="M517">
        <v>8.5148799999999998</v>
      </c>
      <c r="O517" s="33">
        <f>IF(ISBLANK(Tableau1[[#This Row],[Date]]),"",$C$8)</f>
        <v>0</v>
      </c>
      <c r="P517" t="str">
        <f>Tableau1[[#This Row],[Latitude]]&amp;" "&amp;Tableau1[[#This Row],[Longitude]]</f>
        <v>49,4591 8,51488</v>
      </c>
      <c r="Q5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8" spans="1:20" x14ac:dyDescent="0.35">
      <c r="A518" s="32" t="s">
        <v>564</v>
      </c>
      <c r="I518" t="s">
        <v>235</v>
      </c>
      <c r="K518">
        <v>0</v>
      </c>
      <c r="L518">
        <v>49.459099999999999</v>
      </c>
      <c r="M518">
        <v>8.5148600000000005</v>
      </c>
      <c r="O518" s="33">
        <f>IF(ISBLANK(Tableau1[[#This Row],[Date]]),"",$C$8)</f>
        <v>0</v>
      </c>
      <c r="P518" t="str">
        <f>Tableau1[[#This Row],[Latitude]]&amp;" "&amp;Tableau1[[#This Row],[Longitude]]</f>
        <v>49,4591 8,51486</v>
      </c>
      <c r="Q5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19" spans="1:20" x14ac:dyDescent="0.35">
      <c r="A519" s="32" t="s">
        <v>565</v>
      </c>
      <c r="B519">
        <v>13214330</v>
      </c>
      <c r="C519">
        <v>853793</v>
      </c>
      <c r="D519">
        <v>1077091</v>
      </c>
      <c r="E519">
        <v>219310</v>
      </c>
      <c r="F519" t="s">
        <v>68</v>
      </c>
      <c r="G519">
        <v>0</v>
      </c>
      <c r="H519">
        <v>0</v>
      </c>
      <c r="I519" t="s">
        <v>235</v>
      </c>
      <c r="K519">
        <v>0</v>
      </c>
      <c r="L519">
        <v>49.459099999999999</v>
      </c>
      <c r="M519">
        <v>8.5148100000000007</v>
      </c>
      <c r="O519" s="33">
        <f>IF(ISBLANK(Tableau1[[#This Row],[Date]]),"",$C$8)</f>
        <v>0</v>
      </c>
      <c r="P519" t="str">
        <f>Tableau1[[#This Row],[Latitude]]&amp;" "&amp;Tableau1[[#This Row],[Longitude]]</f>
        <v>49,4591 8,51481</v>
      </c>
      <c r="Q51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20" spans="1:20" x14ac:dyDescent="0.35">
      <c r="A520" s="32" t="s">
        <v>566</v>
      </c>
      <c r="B520">
        <v>13214320</v>
      </c>
      <c r="C520">
        <v>853793</v>
      </c>
      <c r="D520">
        <v>1077090</v>
      </c>
      <c r="E520">
        <v>219307</v>
      </c>
      <c r="F520" t="s">
        <v>68</v>
      </c>
      <c r="G520">
        <v>0</v>
      </c>
      <c r="H520">
        <v>0</v>
      </c>
      <c r="I520" t="s">
        <v>235</v>
      </c>
      <c r="J520" t="s">
        <v>38</v>
      </c>
      <c r="K520">
        <v>19</v>
      </c>
      <c r="L520">
        <v>49.459800000000001</v>
      </c>
      <c r="M520">
        <v>8.51206</v>
      </c>
      <c r="O520" s="33">
        <f>IF(ISBLANK(Tableau1[[#This Row],[Date]]),"",$C$8)</f>
        <v>0</v>
      </c>
      <c r="P520" t="str">
        <f>Tableau1[[#This Row],[Latitude]]&amp;" "&amp;Tableau1[[#This Row],[Longitude]]</f>
        <v>49,4598 8,51206</v>
      </c>
      <c r="Q52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21" spans="1:20" x14ac:dyDescent="0.35">
      <c r="A521" s="32" t="s">
        <v>567</v>
      </c>
      <c r="B521">
        <v>13214310</v>
      </c>
      <c r="C521">
        <v>853793</v>
      </c>
      <c r="D521">
        <v>1077089</v>
      </c>
      <c r="E521">
        <v>219304</v>
      </c>
      <c r="F521" t="s">
        <v>68</v>
      </c>
      <c r="G521">
        <v>0</v>
      </c>
      <c r="H521">
        <v>0</v>
      </c>
      <c r="I521" t="s">
        <v>235</v>
      </c>
      <c r="J521" t="s">
        <v>38</v>
      </c>
      <c r="K521">
        <v>12</v>
      </c>
      <c r="L521">
        <v>49.454500000000003</v>
      </c>
      <c r="M521">
        <v>8.5248299999999997</v>
      </c>
      <c r="O521" s="33">
        <f>IF(ISBLANK(Tableau1[[#This Row],[Date]]),"",$C$8)</f>
        <v>0</v>
      </c>
      <c r="P521" t="str">
        <f>Tableau1[[#This Row],[Latitude]]&amp;" "&amp;Tableau1[[#This Row],[Longitude]]</f>
        <v>49,4545 8,52483</v>
      </c>
      <c r="Q52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22" spans="1:20" x14ac:dyDescent="0.35">
      <c r="A522" s="32" t="s">
        <v>568</v>
      </c>
      <c r="B522">
        <v>13214310</v>
      </c>
      <c r="C522">
        <v>853793</v>
      </c>
      <c r="D522">
        <v>1077088</v>
      </c>
      <c r="E522">
        <v>219301</v>
      </c>
      <c r="F522" t="s">
        <v>68</v>
      </c>
      <c r="G522">
        <v>0</v>
      </c>
      <c r="H522">
        <v>0</v>
      </c>
      <c r="I522" t="s">
        <v>235</v>
      </c>
      <c r="K522">
        <v>0</v>
      </c>
      <c r="L522">
        <v>49.456600000000002</v>
      </c>
      <c r="M522">
        <v>8.5174000000000003</v>
      </c>
      <c r="O522" s="33">
        <f>IF(ISBLANK(Tableau1[[#This Row],[Date]]),"",$C$8)</f>
        <v>0</v>
      </c>
      <c r="P522" t="str">
        <f>Tableau1[[#This Row],[Latitude]]&amp;" "&amp;Tableau1[[#This Row],[Longitude]]</f>
        <v>49,4566 8,5174</v>
      </c>
      <c r="Q52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23" spans="1:20" x14ac:dyDescent="0.35">
      <c r="A523" s="32" t="s">
        <v>569</v>
      </c>
      <c r="B523">
        <v>13214300</v>
      </c>
      <c r="C523">
        <v>853793</v>
      </c>
      <c r="D523">
        <v>1077085</v>
      </c>
      <c r="E523">
        <v>219299</v>
      </c>
      <c r="F523" t="s">
        <v>68</v>
      </c>
      <c r="G523">
        <v>0</v>
      </c>
      <c r="H523">
        <v>0</v>
      </c>
      <c r="I523" t="s">
        <v>239</v>
      </c>
      <c r="K523">
        <v>0</v>
      </c>
      <c r="L523">
        <v>49.456600000000002</v>
      </c>
      <c r="M523">
        <v>8.5174000000000003</v>
      </c>
      <c r="O523" s="33">
        <f>IF(ISBLANK(Tableau1[[#This Row],[Date]]),"",$C$8)</f>
        <v>0</v>
      </c>
      <c r="P523" t="str">
        <f>Tableau1[[#This Row],[Latitude]]&amp;" "&amp;Tableau1[[#This Row],[Longitude]]</f>
        <v>49,4566 8,5174</v>
      </c>
      <c r="Q52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24" spans="1:20" x14ac:dyDescent="0.35">
      <c r="A524" s="32" t="s">
        <v>570</v>
      </c>
      <c r="B524">
        <v>13214290</v>
      </c>
      <c r="C524">
        <v>853793</v>
      </c>
      <c r="D524">
        <v>1077085</v>
      </c>
      <c r="E524">
        <v>219295</v>
      </c>
      <c r="F524" t="s">
        <v>68</v>
      </c>
      <c r="G524">
        <v>0</v>
      </c>
      <c r="H524">
        <v>0</v>
      </c>
      <c r="I524" t="s">
        <v>239</v>
      </c>
      <c r="K524">
        <v>8</v>
      </c>
      <c r="L524">
        <v>49.459400000000002</v>
      </c>
      <c r="M524">
        <v>8.5101099999999992</v>
      </c>
      <c r="O524" s="33">
        <f>IF(ISBLANK(Tableau1[[#This Row],[Date]]),"",$C$8)</f>
        <v>0</v>
      </c>
      <c r="P524" t="str">
        <f>Tableau1[[#This Row],[Latitude]]&amp;" "&amp;Tableau1[[#This Row],[Longitude]]</f>
        <v>49,4594 8,51011</v>
      </c>
      <c r="Q52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5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25" spans="1:20" x14ac:dyDescent="0.35">
      <c r="A525" s="32" t="s">
        <v>571</v>
      </c>
      <c r="B525">
        <v>13214270</v>
      </c>
      <c r="C525">
        <v>853793</v>
      </c>
      <c r="D525">
        <v>1077085</v>
      </c>
      <c r="E525">
        <v>219290</v>
      </c>
      <c r="F525" t="s">
        <v>68</v>
      </c>
      <c r="G525">
        <v>0</v>
      </c>
      <c r="H525">
        <v>0</v>
      </c>
      <c r="I525" t="s">
        <v>239</v>
      </c>
      <c r="K525">
        <v>0</v>
      </c>
      <c r="L525">
        <v>49.467199999999998</v>
      </c>
      <c r="M525">
        <v>8.4950600000000005</v>
      </c>
      <c r="O525" s="33">
        <f>IF(ISBLANK(Tableau1[[#This Row],[Date]]),"",$C$8)</f>
        <v>0</v>
      </c>
      <c r="P525" t="str">
        <f>Tableau1[[#This Row],[Latitude]]&amp;" "&amp;Tableau1[[#This Row],[Longitude]]</f>
        <v>49,4672 8,49506</v>
      </c>
      <c r="Q52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26" spans="1:20" x14ac:dyDescent="0.35">
      <c r="A526" s="32" t="s">
        <v>572</v>
      </c>
      <c r="B526">
        <v>13214270</v>
      </c>
      <c r="C526">
        <v>853793</v>
      </c>
      <c r="D526">
        <v>1077083</v>
      </c>
      <c r="E526">
        <v>219288</v>
      </c>
      <c r="F526" t="s">
        <v>68</v>
      </c>
      <c r="G526">
        <v>0</v>
      </c>
      <c r="H526">
        <v>0</v>
      </c>
      <c r="I526" t="s">
        <v>239</v>
      </c>
      <c r="K526">
        <v>7</v>
      </c>
      <c r="L526">
        <v>49.467599999999997</v>
      </c>
      <c r="M526">
        <v>8.4938800000000008</v>
      </c>
      <c r="O526" s="33">
        <f>IF(ISBLANK(Tableau1[[#This Row],[Date]]),"",$C$8)</f>
        <v>0</v>
      </c>
      <c r="P526" t="str">
        <f>Tableau1[[#This Row],[Latitude]]&amp;" "&amp;Tableau1[[#This Row],[Longitude]]</f>
        <v>49,4676 8,49388</v>
      </c>
      <c r="Q52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5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5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27" spans="1:20" x14ac:dyDescent="0.35">
      <c r="A527" s="32" t="s">
        <v>573</v>
      </c>
      <c r="B527">
        <v>13214250</v>
      </c>
      <c r="C527">
        <v>853791</v>
      </c>
      <c r="D527">
        <v>1077082</v>
      </c>
      <c r="E527">
        <v>219284</v>
      </c>
      <c r="F527" t="s">
        <v>68</v>
      </c>
      <c r="G527">
        <v>0</v>
      </c>
      <c r="H527">
        <v>0</v>
      </c>
      <c r="I527" t="s">
        <v>239</v>
      </c>
      <c r="J527" t="s">
        <v>30</v>
      </c>
      <c r="K527">
        <v>37</v>
      </c>
      <c r="L527">
        <v>49.481499999999997</v>
      </c>
      <c r="M527">
        <v>8.4633800000000008</v>
      </c>
      <c r="O527" s="33">
        <f>IF(ISBLANK(Tableau1[[#This Row],[Date]]),"",$C$8)</f>
        <v>0</v>
      </c>
      <c r="P527" t="str">
        <f>Tableau1[[#This Row],[Latitude]]&amp;" "&amp;Tableau1[[#This Row],[Longitude]]</f>
        <v>49,4815 8,46338</v>
      </c>
      <c r="Q52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5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5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28" spans="1:20" x14ac:dyDescent="0.35">
      <c r="A528" s="32" t="s">
        <v>574</v>
      </c>
      <c r="B528">
        <v>13214210</v>
      </c>
      <c r="C528">
        <v>853790</v>
      </c>
      <c r="D528">
        <v>1077082</v>
      </c>
      <c r="E528">
        <v>219279</v>
      </c>
      <c r="F528" t="s">
        <v>68</v>
      </c>
      <c r="G528">
        <v>0</v>
      </c>
      <c r="H528">
        <v>0</v>
      </c>
      <c r="I528" t="s">
        <v>239</v>
      </c>
      <c r="J528" t="s">
        <v>139</v>
      </c>
      <c r="K528">
        <v>41</v>
      </c>
      <c r="L528">
        <v>49.465200000000003</v>
      </c>
      <c r="M528">
        <v>8.4242799999999995</v>
      </c>
      <c r="O528" s="33">
        <f>IF(ISBLANK(Tableau1[[#This Row],[Date]]),"",$C$8)</f>
        <v>0</v>
      </c>
      <c r="P528" t="str">
        <f>Tableau1[[#This Row],[Latitude]]&amp;" "&amp;Tableau1[[#This Row],[Longitude]]</f>
        <v>49,4652 8,42428</v>
      </c>
      <c r="Q52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5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29" spans="1:20" x14ac:dyDescent="0.35">
      <c r="A529" s="32" t="s">
        <v>575</v>
      </c>
      <c r="B529">
        <v>13214180</v>
      </c>
      <c r="C529">
        <v>853790</v>
      </c>
      <c r="D529">
        <v>1077081</v>
      </c>
      <c r="E529">
        <v>219276</v>
      </c>
      <c r="F529" t="s">
        <v>68</v>
      </c>
      <c r="G529">
        <v>0</v>
      </c>
      <c r="H529">
        <v>0</v>
      </c>
      <c r="I529" t="s">
        <v>239</v>
      </c>
      <c r="K529">
        <v>0</v>
      </c>
      <c r="L529">
        <v>49.4557</v>
      </c>
      <c r="M529">
        <v>8.4165500000000009</v>
      </c>
      <c r="O529" s="33">
        <f>IF(ISBLANK(Tableau1[[#This Row],[Date]]),"",$C$8)</f>
        <v>0</v>
      </c>
      <c r="P529" t="str">
        <f>Tableau1[[#This Row],[Latitude]]&amp;" "&amp;Tableau1[[#This Row],[Longitude]]</f>
        <v>49,4557 8,41655</v>
      </c>
      <c r="Q52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30" spans="1:20" x14ac:dyDescent="0.35">
      <c r="A530" s="32" t="s">
        <v>576</v>
      </c>
      <c r="B530">
        <v>13214180</v>
      </c>
      <c r="C530">
        <v>853790</v>
      </c>
      <c r="D530">
        <v>1077078</v>
      </c>
      <c r="E530">
        <v>219274</v>
      </c>
      <c r="F530" t="s">
        <v>68</v>
      </c>
      <c r="G530">
        <v>0</v>
      </c>
      <c r="H530">
        <v>0</v>
      </c>
      <c r="I530" t="s">
        <v>241</v>
      </c>
      <c r="K530">
        <v>0</v>
      </c>
      <c r="L530">
        <v>49.4557</v>
      </c>
      <c r="M530">
        <v>8.4165500000000009</v>
      </c>
      <c r="O530" s="33">
        <f>IF(ISBLANK(Tableau1[[#This Row],[Date]]),"",$C$8)</f>
        <v>0</v>
      </c>
      <c r="P530" t="str">
        <f>Tableau1[[#This Row],[Latitude]]&amp;" "&amp;Tableau1[[#This Row],[Longitude]]</f>
        <v>49,4557 8,41655</v>
      </c>
      <c r="Q53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31" spans="1:20" x14ac:dyDescent="0.35">
      <c r="A531" s="32" t="s">
        <v>577</v>
      </c>
      <c r="B531">
        <v>13214180</v>
      </c>
      <c r="C531">
        <v>853790</v>
      </c>
      <c r="D531">
        <v>1077075</v>
      </c>
      <c r="E531">
        <v>219273</v>
      </c>
      <c r="F531" t="s">
        <v>68</v>
      </c>
      <c r="G531">
        <v>0</v>
      </c>
      <c r="H531">
        <v>0</v>
      </c>
      <c r="I531" t="s">
        <v>241</v>
      </c>
      <c r="K531">
        <v>0</v>
      </c>
      <c r="L531">
        <v>49.4557</v>
      </c>
      <c r="M531">
        <v>8.4165799999999997</v>
      </c>
      <c r="O531" s="33">
        <f>IF(ISBLANK(Tableau1[[#This Row],[Date]]),"",$C$8)</f>
        <v>0</v>
      </c>
      <c r="P531" t="str">
        <f>Tableau1[[#This Row],[Latitude]]&amp;" "&amp;Tableau1[[#This Row],[Longitude]]</f>
        <v>49,4557 8,41658</v>
      </c>
      <c r="Q53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32" spans="1:20" x14ac:dyDescent="0.35">
      <c r="A532" s="32" t="s">
        <v>578</v>
      </c>
      <c r="B532">
        <v>13214180</v>
      </c>
      <c r="C532">
        <v>853790</v>
      </c>
      <c r="D532">
        <v>1077072</v>
      </c>
      <c r="E532">
        <v>219271</v>
      </c>
      <c r="F532" t="s">
        <v>68</v>
      </c>
      <c r="G532">
        <v>0</v>
      </c>
      <c r="H532">
        <v>0</v>
      </c>
      <c r="I532" t="s">
        <v>241</v>
      </c>
      <c r="K532">
        <v>0</v>
      </c>
      <c r="L532">
        <v>49.4557</v>
      </c>
      <c r="M532">
        <v>8.4165600000000005</v>
      </c>
      <c r="O532" s="33">
        <f>IF(ISBLANK(Tableau1[[#This Row],[Date]]),"",$C$8)</f>
        <v>0</v>
      </c>
      <c r="P532" t="str">
        <f>Tableau1[[#This Row],[Latitude]]&amp;" "&amp;Tableau1[[#This Row],[Longitude]]</f>
        <v>49,4557 8,41656</v>
      </c>
      <c r="Q53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33" spans="1:20" x14ac:dyDescent="0.35">
      <c r="A533" s="32" t="s">
        <v>579</v>
      </c>
      <c r="B533">
        <v>13214170</v>
      </c>
      <c r="C533">
        <v>853790</v>
      </c>
      <c r="D533">
        <v>1077070</v>
      </c>
      <c r="E533">
        <v>219269</v>
      </c>
      <c r="F533" t="s">
        <v>68</v>
      </c>
      <c r="G533">
        <v>0</v>
      </c>
      <c r="H533">
        <v>0</v>
      </c>
      <c r="I533" t="s">
        <v>241</v>
      </c>
      <c r="K533">
        <v>0</v>
      </c>
      <c r="L533">
        <v>49.4557</v>
      </c>
      <c r="M533">
        <v>8.4165500000000009</v>
      </c>
      <c r="O533" s="33">
        <f>IF(ISBLANK(Tableau1[[#This Row],[Date]]),"",$C$8)</f>
        <v>0</v>
      </c>
      <c r="P533" t="str">
        <f>Tableau1[[#This Row],[Latitude]]&amp;" "&amp;Tableau1[[#This Row],[Longitude]]</f>
        <v>49,4557 8,41655</v>
      </c>
      <c r="Q53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34" spans="1:20" x14ac:dyDescent="0.35">
      <c r="A534" s="32" t="s">
        <v>580</v>
      </c>
      <c r="B534">
        <v>13214170</v>
      </c>
      <c r="C534">
        <v>853790</v>
      </c>
      <c r="D534">
        <v>1077067</v>
      </c>
      <c r="E534">
        <v>219268</v>
      </c>
      <c r="F534" t="s">
        <v>68</v>
      </c>
      <c r="G534">
        <v>0</v>
      </c>
      <c r="H534">
        <v>0</v>
      </c>
      <c r="I534" t="s">
        <v>241</v>
      </c>
      <c r="K534">
        <v>0</v>
      </c>
      <c r="L534">
        <v>49.4557</v>
      </c>
      <c r="M534">
        <v>8.4165100000000006</v>
      </c>
      <c r="O534" s="33">
        <f>IF(ISBLANK(Tableau1[[#This Row],[Date]]),"",$C$8)</f>
        <v>0</v>
      </c>
      <c r="P534" t="str">
        <f>Tableau1[[#This Row],[Latitude]]&amp;" "&amp;Tableau1[[#This Row],[Longitude]]</f>
        <v>49,4557 8,41651</v>
      </c>
      <c r="Q53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35" spans="1:20" x14ac:dyDescent="0.35">
      <c r="A535" s="32" t="s">
        <v>581</v>
      </c>
      <c r="B535">
        <v>13214170</v>
      </c>
      <c r="C535">
        <v>853790</v>
      </c>
      <c r="D535">
        <v>1077064</v>
      </c>
      <c r="E535">
        <v>219266</v>
      </c>
      <c r="F535" t="s">
        <v>68</v>
      </c>
      <c r="G535">
        <v>0</v>
      </c>
      <c r="H535">
        <v>0</v>
      </c>
      <c r="I535" t="s">
        <v>241</v>
      </c>
      <c r="K535">
        <v>0</v>
      </c>
      <c r="L535">
        <v>49.4557</v>
      </c>
      <c r="M535">
        <v>8.4166000000000007</v>
      </c>
      <c r="O535" s="33">
        <f>IF(ISBLANK(Tableau1[[#This Row],[Date]]),"",$C$8)</f>
        <v>0</v>
      </c>
      <c r="P535" t="str">
        <f>Tableau1[[#This Row],[Latitude]]&amp;" "&amp;Tableau1[[#This Row],[Longitude]]</f>
        <v>49,4557 8,4166</v>
      </c>
      <c r="Q53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36" spans="1:20" x14ac:dyDescent="0.35">
      <c r="A536" s="32" t="s">
        <v>582</v>
      </c>
      <c r="B536">
        <v>13214170</v>
      </c>
      <c r="C536">
        <v>853790</v>
      </c>
      <c r="D536">
        <v>1077061</v>
      </c>
      <c r="E536">
        <v>219265</v>
      </c>
      <c r="F536" t="s">
        <v>68</v>
      </c>
      <c r="G536">
        <v>0</v>
      </c>
      <c r="H536">
        <v>0</v>
      </c>
      <c r="I536" t="s">
        <v>241</v>
      </c>
      <c r="K536">
        <v>0</v>
      </c>
      <c r="L536">
        <v>49.4557</v>
      </c>
      <c r="M536">
        <v>8.4165600000000005</v>
      </c>
      <c r="O536" s="33">
        <f>IF(ISBLANK(Tableau1[[#This Row],[Date]]),"",$C$8)</f>
        <v>0</v>
      </c>
      <c r="P536" t="str">
        <f>Tableau1[[#This Row],[Latitude]]&amp;" "&amp;Tableau1[[#This Row],[Longitude]]</f>
        <v>49,4557 8,41656</v>
      </c>
      <c r="Q53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37" spans="1:20" x14ac:dyDescent="0.35">
      <c r="A537" s="32" t="s">
        <v>583</v>
      </c>
      <c r="B537">
        <v>13214170</v>
      </c>
      <c r="C537">
        <v>853790</v>
      </c>
      <c r="D537">
        <v>1077058</v>
      </c>
      <c r="E537">
        <v>219263</v>
      </c>
      <c r="F537" t="s">
        <v>68</v>
      </c>
      <c r="G537">
        <v>0</v>
      </c>
      <c r="H537">
        <v>0</v>
      </c>
      <c r="I537" t="s">
        <v>243</v>
      </c>
      <c r="K537">
        <v>0</v>
      </c>
      <c r="L537">
        <v>49.4557</v>
      </c>
      <c r="M537">
        <v>8.4165500000000009</v>
      </c>
      <c r="O537" s="33">
        <f>IF(ISBLANK(Tableau1[[#This Row],[Date]]),"",$C$8)</f>
        <v>0</v>
      </c>
      <c r="P537" t="str">
        <f>Tableau1[[#This Row],[Latitude]]&amp;" "&amp;Tableau1[[#This Row],[Longitude]]</f>
        <v>49,4557 8,41655</v>
      </c>
      <c r="Q53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38" spans="1:20" x14ac:dyDescent="0.35">
      <c r="A538" s="32" t="s">
        <v>584</v>
      </c>
      <c r="B538">
        <v>13214160</v>
      </c>
      <c r="C538">
        <v>853790</v>
      </c>
      <c r="D538">
        <v>1077056</v>
      </c>
      <c r="E538">
        <v>219262</v>
      </c>
      <c r="F538" t="s">
        <v>68</v>
      </c>
      <c r="G538">
        <v>0</v>
      </c>
      <c r="H538">
        <v>0</v>
      </c>
      <c r="I538" t="s">
        <v>243</v>
      </c>
      <c r="K538">
        <v>0</v>
      </c>
      <c r="L538">
        <v>49.4557</v>
      </c>
      <c r="M538">
        <v>8.4165299999999998</v>
      </c>
      <c r="O538" s="33">
        <f>IF(ISBLANK(Tableau1[[#This Row],[Date]]),"",$C$8)</f>
        <v>0</v>
      </c>
      <c r="P538" t="str">
        <f>Tableau1[[#This Row],[Latitude]]&amp;" "&amp;Tableau1[[#This Row],[Longitude]]</f>
        <v>49,4557 8,41653</v>
      </c>
      <c r="Q53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39" spans="1:20" x14ac:dyDescent="0.35">
      <c r="A539" s="32" t="s">
        <v>585</v>
      </c>
      <c r="B539">
        <v>13214160</v>
      </c>
      <c r="C539">
        <v>853790</v>
      </c>
      <c r="D539">
        <v>1077054</v>
      </c>
      <c r="E539">
        <v>219259</v>
      </c>
      <c r="F539" t="s">
        <v>68</v>
      </c>
      <c r="G539">
        <v>0</v>
      </c>
      <c r="H539">
        <v>0</v>
      </c>
      <c r="I539" t="s">
        <v>243</v>
      </c>
      <c r="K539">
        <v>0</v>
      </c>
      <c r="L539">
        <v>49.4557</v>
      </c>
      <c r="M539">
        <v>8.4165600000000005</v>
      </c>
      <c r="O539" s="33">
        <f>IF(ISBLANK(Tableau1[[#This Row],[Date]]),"",$C$8)</f>
        <v>0</v>
      </c>
      <c r="P539" t="str">
        <f>Tableau1[[#This Row],[Latitude]]&amp;" "&amp;Tableau1[[#This Row],[Longitude]]</f>
        <v>49,4557 8,41656</v>
      </c>
      <c r="Q53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40" spans="1:20" x14ac:dyDescent="0.35">
      <c r="A540" s="32" t="s">
        <v>586</v>
      </c>
      <c r="B540">
        <v>13214160</v>
      </c>
      <c r="C540">
        <v>853790</v>
      </c>
      <c r="D540">
        <v>1077052</v>
      </c>
      <c r="E540">
        <v>219257</v>
      </c>
      <c r="F540" t="s">
        <v>68</v>
      </c>
      <c r="G540">
        <v>0</v>
      </c>
      <c r="H540">
        <v>0</v>
      </c>
      <c r="I540" t="s">
        <v>241</v>
      </c>
      <c r="K540">
        <v>0</v>
      </c>
      <c r="L540">
        <v>49.4557</v>
      </c>
      <c r="M540">
        <v>8.4165600000000005</v>
      </c>
      <c r="O540" s="33">
        <f>IF(ISBLANK(Tableau1[[#This Row],[Date]]),"",$C$8)</f>
        <v>0</v>
      </c>
      <c r="P540" t="str">
        <f>Tableau1[[#This Row],[Latitude]]&amp;" "&amp;Tableau1[[#This Row],[Longitude]]</f>
        <v>49,4557 8,41656</v>
      </c>
      <c r="Q54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41" spans="1:20" x14ac:dyDescent="0.35">
      <c r="A541" s="32" t="s">
        <v>587</v>
      </c>
      <c r="B541">
        <v>13214160</v>
      </c>
      <c r="C541">
        <v>853790</v>
      </c>
      <c r="D541">
        <v>1077049</v>
      </c>
      <c r="E541">
        <v>219256</v>
      </c>
      <c r="F541" t="s">
        <v>68</v>
      </c>
      <c r="G541">
        <v>0</v>
      </c>
      <c r="H541">
        <v>0</v>
      </c>
      <c r="I541" t="s">
        <v>243</v>
      </c>
      <c r="K541">
        <v>0</v>
      </c>
      <c r="L541">
        <v>49.4557</v>
      </c>
      <c r="M541">
        <v>8.4165500000000009</v>
      </c>
      <c r="O541" s="33">
        <f>IF(ISBLANK(Tableau1[[#This Row],[Date]]),"",$C$8)</f>
        <v>0</v>
      </c>
      <c r="P541" t="str">
        <f>Tableau1[[#This Row],[Latitude]]&amp;" "&amp;Tableau1[[#This Row],[Longitude]]</f>
        <v>49,4557 8,41655</v>
      </c>
      <c r="Q54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542" spans="1:20" x14ac:dyDescent="0.35">
      <c r="A542" s="32" t="s">
        <v>588</v>
      </c>
      <c r="B542">
        <v>13214150</v>
      </c>
      <c r="C542">
        <v>853790</v>
      </c>
      <c r="D542">
        <v>1077045</v>
      </c>
      <c r="E542">
        <v>219254</v>
      </c>
      <c r="F542" t="s">
        <v>68</v>
      </c>
      <c r="G542">
        <v>0</v>
      </c>
      <c r="H542">
        <v>0</v>
      </c>
      <c r="I542" t="s">
        <v>243</v>
      </c>
      <c r="K542">
        <v>0</v>
      </c>
      <c r="L542">
        <v>49.4557</v>
      </c>
      <c r="M542">
        <v>8.4165500000000009</v>
      </c>
      <c r="O542" s="33">
        <f>IF(ISBLANK(Tableau1[[#This Row],[Date]]),"",$C$8)</f>
        <v>0</v>
      </c>
      <c r="P542" t="str">
        <f>Tableau1[[#This Row],[Latitude]]&amp;" "&amp;Tableau1[[#This Row],[Longitude]]</f>
        <v>49,4557 8,41655</v>
      </c>
      <c r="Q54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43" spans="1:20" x14ac:dyDescent="0.35">
      <c r="A543" s="32" t="s">
        <v>589</v>
      </c>
      <c r="B543">
        <v>13214150</v>
      </c>
      <c r="C543">
        <v>853790</v>
      </c>
      <c r="D543">
        <v>1077042</v>
      </c>
      <c r="E543">
        <v>219252</v>
      </c>
      <c r="F543" t="s">
        <v>68</v>
      </c>
      <c r="G543">
        <v>0</v>
      </c>
      <c r="H543">
        <v>0</v>
      </c>
      <c r="I543" t="s">
        <v>243</v>
      </c>
      <c r="K543">
        <v>0</v>
      </c>
      <c r="L543">
        <v>49.4557</v>
      </c>
      <c r="M543">
        <v>8.4165799999999997</v>
      </c>
      <c r="O543" s="33">
        <f>IF(ISBLANK(Tableau1[[#This Row],[Date]]),"",$C$8)</f>
        <v>0</v>
      </c>
      <c r="P543" t="str">
        <f>Tableau1[[#This Row],[Latitude]]&amp;" "&amp;Tableau1[[#This Row],[Longitude]]</f>
        <v>49,4557 8,41658</v>
      </c>
      <c r="Q54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44" spans="1:20" x14ac:dyDescent="0.35">
      <c r="A544" s="32" t="s">
        <v>590</v>
      </c>
      <c r="B544">
        <v>13214150</v>
      </c>
      <c r="C544">
        <v>853790</v>
      </c>
      <c r="D544">
        <v>1077040</v>
      </c>
      <c r="E544">
        <v>219250</v>
      </c>
      <c r="F544" t="s">
        <v>68</v>
      </c>
      <c r="G544">
        <v>0</v>
      </c>
      <c r="H544">
        <v>0</v>
      </c>
      <c r="I544" t="s">
        <v>243</v>
      </c>
      <c r="K544">
        <v>0</v>
      </c>
      <c r="L544">
        <v>49.4557</v>
      </c>
      <c r="M544">
        <v>8.4165299999999998</v>
      </c>
      <c r="O544" s="33">
        <f>IF(ISBLANK(Tableau1[[#This Row],[Date]]),"",$C$8)</f>
        <v>0</v>
      </c>
      <c r="P544" t="str">
        <f>Tableau1[[#This Row],[Latitude]]&amp;" "&amp;Tableau1[[#This Row],[Longitude]]</f>
        <v>49,4557 8,41653</v>
      </c>
      <c r="Q54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45" spans="1:20" x14ac:dyDescent="0.35">
      <c r="A545" s="32" t="s">
        <v>591</v>
      </c>
      <c r="B545">
        <v>13214140</v>
      </c>
      <c r="C545">
        <v>853790</v>
      </c>
      <c r="D545">
        <v>1077037</v>
      </c>
      <c r="E545">
        <v>219248</v>
      </c>
      <c r="F545" t="s">
        <v>68</v>
      </c>
      <c r="G545">
        <v>0</v>
      </c>
      <c r="H545">
        <v>0</v>
      </c>
      <c r="I545" t="s">
        <v>243</v>
      </c>
      <c r="K545">
        <v>0</v>
      </c>
      <c r="L545">
        <v>49.4557</v>
      </c>
      <c r="M545">
        <v>8.41648</v>
      </c>
      <c r="O545" s="33">
        <f>IF(ISBLANK(Tableau1[[#This Row],[Date]]),"",$C$8)</f>
        <v>0</v>
      </c>
      <c r="P545" t="str">
        <f>Tableau1[[#This Row],[Latitude]]&amp;" "&amp;Tableau1[[#This Row],[Longitude]]</f>
        <v>49,4557 8,41648</v>
      </c>
      <c r="Q54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46" spans="1:20" x14ac:dyDescent="0.35">
      <c r="A546" s="32" t="s">
        <v>592</v>
      </c>
      <c r="B546">
        <v>13214140</v>
      </c>
      <c r="C546">
        <v>853790</v>
      </c>
      <c r="D546">
        <v>1077034</v>
      </c>
      <c r="E546">
        <v>219247</v>
      </c>
      <c r="F546" t="s">
        <v>68</v>
      </c>
      <c r="G546">
        <v>0</v>
      </c>
      <c r="H546">
        <v>0</v>
      </c>
      <c r="I546" t="s">
        <v>243</v>
      </c>
      <c r="K546">
        <v>0</v>
      </c>
      <c r="L546">
        <v>49.4557</v>
      </c>
      <c r="M546">
        <v>8.4165100000000006</v>
      </c>
      <c r="O546" s="33">
        <f>IF(ISBLANK(Tableau1[[#This Row],[Date]]),"",$C$8)</f>
        <v>0</v>
      </c>
      <c r="P546" t="str">
        <f>Tableau1[[#This Row],[Latitude]]&amp;" "&amp;Tableau1[[#This Row],[Longitude]]</f>
        <v>49,4557 8,41651</v>
      </c>
      <c r="Q54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47" spans="1:20" x14ac:dyDescent="0.35">
      <c r="A547" s="32" t="s">
        <v>593</v>
      </c>
      <c r="B547">
        <v>13214140</v>
      </c>
      <c r="C547">
        <v>853790</v>
      </c>
      <c r="D547">
        <v>1077033</v>
      </c>
      <c r="E547">
        <v>219243</v>
      </c>
      <c r="F547" t="s">
        <v>68</v>
      </c>
      <c r="G547">
        <v>0</v>
      </c>
      <c r="H547">
        <v>0</v>
      </c>
      <c r="I547" t="s">
        <v>243</v>
      </c>
      <c r="J547" t="s">
        <v>139</v>
      </c>
      <c r="K547">
        <v>16</v>
      </c>
      <c r="L547">
        <v>49.452800000000003</v>
      </c>
      <c r="M547">
        <v>8.41418</v>
      </c>
      <c r="O547" s="33">
        <f>IF(ISBLANK(Tableau1[[#This Row],[Date]]),"",$C$8)</f>
        <v>0</v>
      </c>
      <c r="P547" t="str">
        <f>Tableau1[[#This Row],[Latitude]]&amp;" "&amp;Tableau1[[#This Row],[Longitude]]</f>
        <v>49,4528 8,41418</v>
      </c>
      <c r="Q54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5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5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48" spans="1:20" x14ac:dyDescent="0.35">
      <c r="A548" s="32" t="s">
        <v>594</v>
      </c>
      <c r="B548">
        <v>13214080</v>
      </c>
      <c r="C548">
        <v>853778</v>
      </c>
      <c r="D548">
        <v>1077032</v>
      </c>
      <c r="E548">
        <v>219238</v>
      </c>
      <c r="F548" t="s">
        <v>68</v>
      </c>
      <c r="G548">
        <v>0</v>
      </c>
      <c r="H548">
        <v>0</v>
      </c>
      <c r="I548" t="s">
        <v>243</v>
      </c>
      <c r="J548" t="s">
        <v>139</v>
      </c>
      <c r="K548">
        <v>65</v>
      </c>
      <c r="L548">
        <v>49.417000000000002</v>
      </c>
      <c r="M548">
        <v>8.3847100000000001</v>
      </c>
      <c r="O548" s="33">
        <f>IF(ISBLANK(Tableau1[[#This Row],[Date]]),"",$C$8)</f>
        <v>0</v>
      </c>
      <c r="P548" t="str">
        <f>Tableau1[[#This Row],[Latitude]]&amp;" "&amp;Tableau1[[#This Row],[Longitude]]</f>
        <v>49,417 8,38471</v>
      </c>
      <c r="Q54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5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5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49" spans="1:20" x14ac:dyDescent="0.35">
      <c r="A549" s="32" t="s">
        <v>595</v>
      </c>
      <c r="B549">
        <v>13214040</v>
      </c>
      <c r="C549">
        <v>853774</v>
      </c>
      <c r="D549">
        <v>1077031</v>
      </c>
      <c r="E549">
        <v>219233</v>
      </c>
      <c r="F549" t="s">
        <v>68</v>
      </c>
      <c r="G549">
        <v>0</v>
      </c>
      <c r="H549">
        <v>0</v>
      </c>
      <c r="I549" t="s">
        <v>243</v>
      </c>
      <c r="J549" t="s">
        <v>129</v>
      </c>
      <c r="K549">
        <v>87</v>
      </c>
      <c r="L549">
        <v>49.380600000000001</v>
      </c>
      <c r="M549">
        <v>8.3094300000000008</v>
      </c>
      <c r="O549" s="33">
        <f>IF(ISBLANK(Tableau1[[#This Row],[Date]]),"",$C$8)</f>
        <v>0</v>
      </c>
      <c r="P549" t="str">
        <f>Tableau1[[#This Row],[Latitude]]&amp;" "&amp;Tableau1[[#This Row],[Longitude]]</f>
        <v>49,3806 8,30943</v>
      </c>
      <c r="Q54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50" spans="1:20" x14ac:dyDescent="0.35">
      <c r="A550" s="32" t="s">
        <v>596</v>
      </c>
      <c r="B550">
        <v>13214030</v>
      </c>
      <c r="C550">
        <v>853774</v>
      </c>
      <c r="D550">
        <v>1077031</v>
      </c>
      <c r="E550">
        <v>219229</v>
      </c>
      <c r="F550" t="s">
        <v>68</v>
      </c>
      <c r="G550">
        <v>0</v>
      </c>
      <c r="H550">
        <v>0</v>
      </c>
      <c r="I550" t="s">
        <v>243</v>
      </c>
      <c r="J550" t="s">
        <v>129</v>
      </c>
      <c r="K550">
        <v>90</v>
      </c>
      <c r="L550">
        <v>49.365400000000001</v>
      </c>
      <c r="M550">
        <v>8.2099799999999998</v>
      </c>
      <c r="O550" s="33">
        <f>IF(ISBLANK(Tableau1[[#This Row],[Date]]),"",$C$8)</f>
        <v>0</v>
      </c>
      <c r="P550" t="str">
        <f>Tableau1[[#This Row],[Latitude]]&amp;" "&amp;Tableau1[[#This Row],[Longitude]]</f>
        <v>49,3654 8,20998</v>
      </c>
      <c r="Q55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5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51" spans="1:20" x14ac:dyDescent="0.35">
      <c r="A551" s="32" t="s">
        <v>597</v>
      </c>
      <c r="B551">
        <v>13213950</v>
      </c>
      <c r="C551">
        <v>853774</v>
      </c>
      <c r="D551">
        <v>1077031</v>
      </c>
      <c r="E551">
        <v>219222</v>
      </c>
      <c r="F551" t="s">
        <v>68</v>
      </c>
      <c r="G551">
        <v>0</v>
      </c>
      <c r="H551">
        <v>0</v>
      </c>
      <c r="I551" t="s">
        <v>243</v>
      </c>
      <c r="J551" t="s">
        <v>129</v>
      </c>
      <c r="K551">
        <v>37</v>
      </c>
      <c r="L551">
        <v>49.349499999999999</v>
      </c>
      <c r="M551">
        <v>8.1484000000000005</v>
      </c>
      <c r="O551" s="33">
        <f>IF(ISBLANK(Tableau1[[#This Row],[Date]]),"",$C$8)</f>
        <v>0</v>
      </c>
      <c r="P551" t="str">
        <f>Tableau1[[#This Row],[Latitude]]&amp;" "&amp;Tableau1[[#This Row],[Longitude]]</f>
        <v>49,3495 8,1484</v>
      </c>
      <c r="Q55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5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5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52" spans="1:20" x14ac:dyDescent="0.35">
      <c r="A552" s="32" t="s">
        <v>598</v>
      </c>
      <c r="B552">
        <v>13213930</v>
      </c>
      <c r="C552">
        <v>853773</v>
      </c>
      <c r="D552">
        <v>1077031</v>
      </c>
      <c r="E552">
        <v>219217</v>
      </c>
      <c r="F552" t="s">
        <v>68</v>
      </c>
      <c r="G552">
        <v>0</v>
      </c>
      <c r="H552">
        <v>0</v>
      </c>
      <c r="I552" t="s">
        <v>243</v>
      </c>
      <c r="J552" t="s">
        <v>129</v>
      </c>
      <c r="K552">
        <v>43</v>
      </c>
      <c r="L552">
        <v>49.351399999999998</v>
      </c>
      <c r="M552">
        <v>8.1211099999999998</v>
      </c>
      <c r="O552" s="33">
        <f>IF(ISBLANK(Tableau1[[#This Row],[Date]]),"",$C$8)</f>
        <v>0</v>
      </c>
      <c r="P552" t="str">
        <f>Tableau1[[#This Row],[Latitude]]&amp;" "&amp;Tableau1[[#This Row],[Longitude]]</f>
        <v>49,3514 8,12111</v>
      </c>
      <c r="Q55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5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5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53" spans="1:20" x14ac:dyDescent="0.35">
      <c r="A553" s="32" t="s">
        <v>599</v>
      </c>
      <c r="B553">
        <v>13213910</v>
      </c>
      <c r="C553">
        <v>853768</v>
      </c>
      <c r="D553">
        <v>1077028</v>
      </c>
      <c r="E553">
        <v>219214</v>
      </c>
      <c r="F553" t="s">
        <v>68</v>
      </c>
      <c r="G553">
        <v>0</v>
      </c>
      <c r="H553">
        <v>0</v>
      </c>
      <c r="I553" t="s">
        <v>243</v>
      </c>
      <c r="J553" t="s">
        <v>129</v>
      </c>
      <c r="K553">
        <v>48</v>
      </c>
      <c r="L553">
        <v>49.374400000000001</v>
      </c>
      <c r="M553">
        <v>8.0634599999999992</v>
      </c>
      <c r="O553" s="33">
        <f>IF(ISBLANK(Tableau1[[#This Row],[Date]]),"",$C$8)</f>
        <v>0</v>
      </c>
      <c r="P553" t="str">
        <f>Tableau1[[#This Row],[Latitude]]&amp;" "&amp;Tableau1[[#This Row],[Longitude]]</f>
        <v>49,3744 8,06346</v>
      </c>
      <c r="Q55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5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554" spans="1:20" x14ac:dyDescent="0.35">
      <c r="A554" s="32" t="s">
        <v>600</v>
      </c>
      <c r="B554">
        <v>13213900</v>
      </c>
      <c r="C554">
        <v>853735</v>
      </c>
      <c r="D554">
        <v>1077024</v>
      </c>
      <c r="E554">
        <v>219211</v>
      </c>
      <c r="F554" t="s">
        <v>68</v>
      </c>
      <c r="G554">
        <v>0</v>
      </c>
      <c r="H554">
        <v>0</v>
      </c>
      <c r="I554" t="s">
        <v>243</v>
      </c>
      <c r="J554" t="s">
        <v>28</v>
      </c>
      <c r="K554">
        <v>80</v>
      </c>
      <c r="L554">
        <v>49.407600000000002</v>
      </c>
      <c r="M554">
        <v>8.0117499999999993</v>
      </c>
      <c r="O554" s="33">
        <f>IF(ISBLANK(Tableau1[[#This Row],[Date]]),"",$C$8)</f>
        <v>0</v>
      </c>
      <c r="P554" t="str">
        <f>Tableau1[[#This Row],[Latitude]]&amp;" "&amp;Tableau1[[#This Row],[Longitude]]</f>
        <v>49,4076 8,01175</v>
      </c>
      <c r="Q55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5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555" spans="1:20" x14ac:dyDescent="0.35">
      <c r="A555" s="32" t="s">
        <v>601</v>
      </c>
      <c r="B555">
        <v>13213900</v>
      </c>
      <c r="C555">
        <v>853697</v>
      </c>
      <c r="D555">
        <v>1077018</v>
      </c>
      <c r="E555">
        <v>219210</v>
      </c>
      <c r="F555" t="s">
        <v>68</v>
      </c>
      <c r="G555">
        <v>0</v>
      </c>
      <c r="H555">
        <v>0</v>
      </c>
      <c r="I555" t="s">
        <v>243</v>
      </c>
      <c r="J555" t="s">
        <v>129</v>
      </c>
      <c r="K555">
        <v>79</v>
      </c>
      <c r="L555">
        <v>49.437899999999999</v>
      </c>
      <c r="M555">
        <v>7.9505499999999998</v>
      </c>
      <c r="O555" s="33">
        <f>IF(ISBLANK(Tableau1[[#This Row],[Date]]),"",$C$8)</f>
        <v>0</v>
      </c>
      <c r="P555" t="str">
        <f>Tableau1[[#This Row],[Latitude]]&amp;" "&amp;Tableau1[[#This Row],[Longitude]]</f>
        <v>49,4379 7,95055</v>
      </c>
      <c r="Q55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5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5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56" spans="1:20" x14ac:dyDescent="0.35">
      <c r="A556" s="32" t="s">
        <v>602</v>
      </c>
      <c r="B556">
        <v>13213880</v>
      </c>
      <c r="C556">
        <v>853679</v>
      </c>
      <c r="D556">
        <v>1077016</v>
      </c>
      <c r="E556">
        <v>219206</v>
      </c>
      <c r="F556" t="s">
        <v>68</v>
      </c>
      <c r="G556">
        <v>0</v>
      </c>
      <c r="H556">
        <v>0</v>
      </c>
      <c r="I556" t="s">
        <v>243</v>
      </c>
      <c r="O556" s="33">
        <f>IF(ISBLANK(Tableau1[[#This Row],[Date]]),"",$C$8)</f>
        <v>0</v>
      </c>
      <c r="P556" t="str">
        <f>Tableau1[[#This Row],[Latitude]]&amp;" "&amp;Tableau1[[#This Row],[Longitude]]</f>
        <v xml:space="preserve"> </v>
      </c>
      <c r="Q5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5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57" spans="1:20" x14ac:dyDescent="0.35">
      <c r="A557" s="32" t="s">
        <v>603</v>
      </c>
      <c r="B557">
        <v>13213740</v>
      </c>
      <c r="C557">
        <v>853679</v>
      </c>
      <c r="D557">
        <v>1077016</v>
      </c>
      <c r="E557">
        <v>219198</v>
      </c>
      <c r="F557" t="s">
        <v>68</v>
      </c>
      <c r="G557">
        <v>0</v>
      </c>
      <c r="H557">
        <v>0</v>
      </c>
      <c r="I557" t="s">
        <v>243</v>
      </c>
      <c r="J557" t="s">
        <v>129</v>
      </c>
      <c r="K557">
        <v>48</v>
      </c>
      <c r="L557">
        <v>49.439399999999999</v>
      </c>
      <c r="M557">
        <v>7.7848300000000004</v>
      </c>
      <c r="O557" s="33">
        <f>IF(ISBLANK(Tableau1[[#This Row],[Date]]),"",$C$8)</f>
        <v>0</v>
      </c>
      <c r="P557" t="str">
        <f>Tableau1[[#This Row],[Latitude]]&amp;" "&amp;Tableau1[[#This Row],[Longitude]]</f>
        <v>49,4394 7,78483</v>
      </c>
      <c r="Q55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5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58" spans="1:20" x14ac:dyDescent="0.35">
      <c r="A558" s="32" t="s">
        <v>604</v>
      </c>
      <c r="B558">
        <v>13213710</v>
      </c>
      <c r="C558">
        <v>853679</v>
      </c>
      <c r="D558">
        <v>1077014</v>
      </c>
      <c r="E558">
        <v>219194</v>
      </c>
      <c r="F558" t="s">
        <v>68</v>
      </c>
      <c r="G558">
        <v>0</v>
      </c>
      <c r="H558">
        <v>0</v>
      </c>
      <c r="I558" t="s">
        <v>243</v>
      </c>
      <c r="K558">
        <v>0</v>
      </c>
      <c r="L558">
        <v>49.436199999999999</v>
      </c>
      <c r="M558">
        <v>7.7705000000000002</v>
      </c>
      <c r="O558" s="33">
        <f>IF(ISBLANK(Tableau1[[#This Row],[Date]]),"",$C$8)</f>
        <v>0</v>
      </c>
      <c r="P558" t="str">
        <f>Tableau1[[#This Row],[Latitude]]&amp;" "&amp;Tableau1[[#This Row],[Longitude]]</f>
        <v>49,4362 7,7705</v>
      </c>
      <c r="Q55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59" spans="1:20" x14ac:dyDescent="0.35">
      <c r="A559" s="32" t="s">
        <v>605</v>
      </c>
      <c r="B559">
        <v>13213700</v>
      </c>
      <c r="C559">
        <v>853679</v>
      </c>
      <c r="D559">
        <v>1077013</v>
      </c>
      <c r="E559">
        <v>219190</v>
      </c>
      <c r="F559" t="s">
        <v>68</v>
      </c>
      <c r="G559">
        <v>0</v>
      </c>
      <c r="H559">
        <v>0</v>
      </c>
      <c r="I559" t="s">
        <v>243</v>
      </c>
      <c r="J559" t="s">
        <v>129</v>
      </c>
      <c r="K559">
        <v>45</v>
      </c>
      <c r="L559">
        <v>49.434199999999997</v>
      </c>
      <c r="M559">
        <v>7.7547100000000002</v>
      </c>
      <c r="O559" s="33">
        <f>IF(ISBLANK(Tableau1[[#This Row],[Date]]),"",$C$8)</f>
        <v>0</v>
      </c>
      <c r="P559" t="str">
        <f>Tableau1[[#This Row],[Latitude]]&amp;" "&amp;Tableau1[[#This Row],[Longitude]]</f>
        <v>49,4342 7,75471</v>
      </c>
      <c r="Q55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5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5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60" spans="1:20" x14ac:dyDescent="0.35">
      <c r="A560" s="32" t="s">
        <v>606</v>
      </c>
      <c r="B560">
        <v>13213660</v>
      </c>
      <c r="C560">
        <v>853665</v>
      </c>
      <c r="D560">
        <v>1077012</v>
      </c>
      <c r="E560">
        <v>219185</v>
      </c>
      <c r="F560" t="s">
        <v>68</v>
      </c>
      <c r="G560">
        <v>0</v>
      </c>
      <c r="H560">
        <v>0</v>
      </c>
      <c r="I560" t="s">
        <v>243</v>
      </c>
      <c r="J560" t="s">
        <v>139</v>
      </c>
      <c r="K560">
        <v>90</v>
      </c>
      <c r="L560">
        <v>49.433700000000002</v>
      </c>
      <c r="M560">
        <v>7.6753299999999998</v>
      </c>
      <c r="O560" s="33">
        <f>IF(ISBLANK(Tableau1[[#This Row],[Date]]),"",$C$8)</f>
        <v>0</v>
      </c>
      <c r="P560" t="str">
        <f>Tableau1[[#This Row],[Latitude]]&amp;" "&amp;Tableau1[[#This Row],[Longitude]]</f>
        <v>49,4337 7,67533</v>
      </c>
      <c r="Q56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5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61" spans="1:20" x14ac:dyDescent="0.35">
      <c r="A561" s="32" t="s">
        <v>607</v>
      </c>
      <c r="B561">
        <v>13213540</v>
      </c>
      <c r="C561">
        <v>853665</v>
      </c>
      <c r="D561">
        <v>1077011</v>
      </c>
      <c r="E561">
        <v>219177</v>
      </c>
      <c r="F561" t="s">
        <v>68</v>
      </c>
      <c r="G561">
        <v>0</v>
      </c>
      <c r="H561">
        <v>0</v>
      </c>
      <c r="I561" t="s">
        <v>243</v>
      </c>
      <c r="K561">
        <v>0</v>
      </c>
      <c r="L561">
        <v>49.421599999999998</v>
      </c>
      <c r="M561">
        <v>7.6216799999999996</v>
      </c>
      <c r="O561" s="33">
        <f>IF(ISBLANK(Tableau1[[#This Row],[Date]]),"",$C$8)</f>
        <v>0</v>
      </c>
      <c r="P561" t="str">
        <f>Tableau1[[#This Row],[Latitude]]&amp;" "&amp;Tableau1[[#This Row],[Longitude]]</f>
        <v>49,4216 7,62168</v>
      </c>
      <c r="Q56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62" spans="1:20" x14ac:dyDescent="0.35">
      <c r="A562" s="32" t="s">
        <v>608</v>
      </c>
      <c r="B562">
        <v>13213540</v>
      </c>
      <c r="C562">
        <v>853665</v>
      </c>
      <c r="D562">
        <v>1077008</v>
      </c>
      <c r="E562">
        <v>219175</v>
      </c>
      <c r="F562" t="s">
        <v>68</v>
      </c>
      <c r="G562">
        <v>0</v>
      </c>
      <c r="H562">
        <v>0</v>
      </c>
      <c r="I562" t="s">
        <v>243</v>
      </c>
      <c r="K562">
        <v>0</v>
      </c>
      <c r="L562">
        <v>49.421599999999998</v>
      </c>
      <c r="M562">
        <v>7.6216600000000003</v>
      </c>
      <c r="O562" s="33">
        <f>IF(ISBLANK(Tableau1[[#This Row],[Date]]),"",$C$8)</f>
        <v>0</v>
      </c>
      <c r="P562" t="str">
        <f>Tableau1[[#This Row],[Latitude]]&amp;" "&amp;Tableau1[[#This Row],[Longitude]]</f>
        <v>49,4216 7,62166</v>
      </c>
      <c r="Q56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5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5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63" spans="1:20" x14ac:dyDescent="0.35">
      <c r="A563" s="32" t="s">
        <v>609</v>
      </c>
      <c r="B563">
        <v>13213510</v>
      </c>
      <c r="C563">
        <v>853656</v>
      </c>
      <c r="D563">
        <v>1077007</v>
      </c>
      <c r="E563">
        <v>219169</v>
      </c>
      <c r="F563" t="s">
        <v>68</v>
      </c>
      <c r="G563">
        <v>0</v>
      </c>
      <c r="H563">
        <v>0</v>
      </c>
      <c r="I563" t="s">
        <v>243</v>
      </c>
      <c r="J563" t="s">
        <v>129</v>
      </c>
      <c r="K563">
        <v>70</v>
      </c>
      <c r="L563">
        <v>49.415700000000001</v>
      </c>
      <c r="M563">
        <v>7.5885499999999997</v>
      </c>
      <c r="O563" s="33">
        <f>IF(ISBLANK(Tableau1[[#This Row],[Date]]),"",$C$8)</f>
        <v>0</v>
      </c>
      <c r="P563" t="str">
        <f>Tableau1[[#This Row],[Latitude]]&amp;" "&amp;Tableau1[[#This Row],[Longitude]]</f>
        <v>49,4157 7,58855</v>
      </c>
      <c r="Q56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5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5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64" spans="1:20" x14ac:dyDescent="0.35">
      <c r="A564" s="32" t="s">
        <v>610</v>
      </c>
      <c r="B564">
        <v>13213440</v>
      </c>
      <c r="C564">
        <v>853644</v>
      </c>
      <c r="D564">
        <v>1077006</v>
      </c>
      <c r="E564">
        <v>219164</v>
      </c>
      <c r="F564" t="s">
        <v>68</v>
      </c>
      <c r="G564">
        <v>0</v>
      </c>
      <c r="H564">
        <v>0</v>
      </c>
      <c r="I564" t="s">
        <v>243</v>
      </c>
      <c r="J564" t="s">
        <v>129</v>
      </c>
      <c r="K564">
        <v>90</v>
      </c>
      <c r="L564">
        <v>49.402000000000001</v>
      </c>
      <c r="M564">
        <v>7.4919599999999997</v>
      </c>
      <c r="O564" s="33">
        <f>IF(ISBLANK(Tableau1[[#This Row],[Date]]),"",$C$8)</f>
        <v>0</v>
      </c>
      <c r="P564" t="str">
        <f>Tableau1[[#This Row],[Latitude]]&amp;" "&amp;Tableau1[[#This Row],[Longitude]]</f>
        <v>49,402 7,49196</v>
      </c>
      <c r="Q56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5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65" spans="1:20" x14ac:dyDescent="0.35">
      <c r="A565" s="32" t="s">
        <v>611</v>
      </c>
      <c r="B565">
        <v>13213390</v>
      </c>
      <c r="C565">
        <v>853644</v>
      </c>
      <c r="D565">
        <v>1077006</v>
      </c>
      <c r="E565">
        <v>219157</v>
      </c>
      <c r="F565" t="s">
        <v>68</v>
      </c>
      <c r="G565">
        <v>0</v>
      </c>
      <c r="H565">
        <v>0</v>
      </c>
      <c r="I565" t="s">
        <v>243</v>
      </c>
      <c r="J565" t="s">
        <v>139</v>
      </c>
      <c r="K565">
        <v>90</v>
      </c>
      <c r="L565">
        <v>49.373100000000001</v>
      </c>
      <c r="M565">
        <v>7.4009</v>
      </c>
      <c r="O565" s="33">
        <f>IF(ISBLANK(Tableau1[[#This Row],[Date]]),"",$C$8)</f>
        <v>0</v>
      </c>
      <c r="P565" t="str">
        <f>Tableau1[[#This Row],[Latitude]]&amp;" "&amp;Tableau1[[#This Row],[Longitude]]</f>
        <v>49,3731 7,4009</v>
      </c>
      <c r="Q56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5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66" spans="1:20" x14ac:dyDescent="0.35">
      <c r="A566" s="32" t="s">
        <v>612</v>
      </c>
      <c r="B566">
        <v>13213290</v>
      </c>
      <c r="C566">
        <v>853644</v>
      </c>
      <c r="D566">
        <v>1077006</v>
      </c>
      <c r="E566">
        <v>219149</v>
      </c>
      <c r="F566" t="s">
        <v>68</v>
      </c>
      <c r="G566">
        <v>0</v>
      </c>
      <c r="H566">
        <v>0</v>
      </c>
      <c r="I566" t="s">
        <v>243</v>
      </c>
      <c r="J566" t="s">
        <v>139</v>
      </c>
      <c r="K566">
        <v>50</v>
      </c>
      <c r="L566">
        <v>49.3294</v>
      </c>
      <c r="M566">
        <v>7.3385800000000003</v>
      </c>
      <c r="O566" s="33">
        <f>IF(ISBLANK(Tableau1[[#This Row],[Date]]),"",$C$8)</f>
        <v>0</v>
      </c>
      <c r="P566" t="str">
        <f>Tableau1[[#This Row],[Latitude]]&amp;" "&amp;Tableau1[[#This Row],[Longitude]]</f>
        <v>49,3294 7,33858</v>
      </c>
      <c r="Q56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5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5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67" spans="1:20" x14ac:dyDescent="0.35">
      <c r="A567" s="32" t="s">
        <v>613</v>
      </c>
      <c r="B567">
        <v>13213260</v>
      </c>
      <c r="C567">
        <v>853629</v>
      </c>
      <c r="D567">
        <v>1077005</v>
      </c>
      <c r="E567">
        <v>219144</v>
      </c>
      <c r="F567" t="s">
        <v>68</v>
      </c>
      <c r="G567">
        <v>0</v>
      </c>
      <c r="H567">
        <v>0</v>
      </c>
      <c r="I567" t="s">
        <v>243</v>
      </c>
      <c r="J567" t="s">
        <v>30</v>
      </c>
      <c r="K567">
        <v>85</v>
      </c>
      <c r="L567">
        <v>49.338500000000003</v>
      </c>
      <c r="M567">
        <v>7.2863100000000003</v>
      </c>
      <c r="O567" s="33">
        <f>IF(ISBLANK(Tableau1[[#This Row],[Date]]),"",$C$8)</f>
        <v>0</v>
      </c>
      <c r="P567" t="str">
        <f>Tableau1[[#This Row],[Latitude]]&amp;" "&amp;Tableau1[[#This Row],[Longitude]]</f>
        <v>49,3385 7,28631</v>
      </c>
      <c r="Q56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5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5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68" spans="1:20" x14ac:dyDescent="0.35">
      <c r="A568" s="32" t="s">
        <v>614</v>
      </c>
      <c r="B568">
        <v>13213190</v>
      </c>
      <c r="C568">
        <v>853627</v>
      </c>
      <c r="D568">
        <v>1077004</v>
      </c>
      <c r="E568">
        <v>219137</v>
      </c>
      <c r="F568" t="s">
        <v>68</v>
      </c>
      <c r="G568">
        <v>0</v>
      </c>
      <c r="H568">
        <v>0</v>
      </c>
      <c r="I568" t="s">
        <v>241</v>
      </c>
      <c r="J568" t="s">
        <v>129</v>
      </c>
      <c r="K568">
        <v>75</v>
      </c>
      <c r="L568">
        <v>49.353099999999998</v>
      </c>
      <c r="M568">
        <v>7.2007599999999998</v>
      </c>
      <c r="O568" s="33">
        <f>IF(ISBLANK(Tableau1[[#This Row],[Date]]),"",$C$8)</f>
        <v>0</v>
      </c>
      <c r="P568" t="str">
        <f>Tableau1[[#This Row],[Latitude]]&amp;" "&amp;Tableau1[[#This Row],[Longitude]]</f>
        <v>49,3531 7,20076</v>
      </c>
      <c r="Q56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5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69" spans="1:20" x14ac:dyDescent="0.35">
      <c r="A569" s="32" t="s">
        <v>615</v>
      </c>
      <c r="B569">
        <v>13213130</v>
      </c>
      <c r="C569">
        <v>853627</v>
      </c>
      <c r="D569">
        <v>1077004</v>
      </c>
      <c r="E569">
        <v>219130</v>
      </c>
      <c r="F569" t="s">
        <v>68</v>
      </c>
      <c r="G569">
        <v>0</v>
      </c>
      <c r="H569">
        <v>0</v>
      </c>
      <c r="I569" t="s">
        <v>243</v>
      </c>
      <c r="J569" t="s">
        <v>129</v>
      </c>
      <c r="K569">
        <v>37</v>
      </c>
      <c r="L569">
        <v>49.349400000000003</v>
      </c>
      <c r="M569">
        <v>7.1551600000000004</v>
      </c>
      <c r="O569" s="33">
        <f>IF(ISBLANK(Tableau1[[#This Row],[Date]]),"",$C$8)</f>
        <v>0</v>
      </c>
      <c r="P569" t="str">
        <f>Tableau1[[#This Row],[Latitude]]&amp;" "&amp;Tableau1[[#This Row],[Longitude]]</f>
        <v>49,3494 7,15516</v>
      </c>
      <c r="Q56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5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70</v>
      </c>
      <c r="T5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570" spans="1:20" x14ac:dyDescent="0.35">
      <c r="A570" s="32" t="s">
        <v>616</v>
      </c>
      <c r="B570">
        <v>13213110</v>
      </c>
      <c r="C570">
        <v>853557</v>
      </c>
      <c r="D570">
        <v>1076996</v>
      </c>
      <c r="E570">
        <v>219128</v>
      </c>
      <c r="F570" t="s">
        <v>68</v>
      </c>
      <c r="G570">
        <v>0</v>
      </c>
      <c r="H570">
        <v>0</v>
      </c>
      <c r="I570" t="s">
        <v>243</v>
      </c>
      <c r="J570" t="s">
        <v>38</v>
      </c>
      <c r="K570">
        <v>79</v>
      </c>
      <c r="L570">
        <v>49.329300000000003</v>
      </c>
      <c r="M570">
        <v>7.0927300000000004</v>
      </c>
      <c r="O570" s="33">
        <f>IF(ISBLANK(Tableau1[[#This Row],[Date]]),"",$C$8)</f>
        <v>0</v>
      </c>
      <c r="P570" t="str">
        <f>Tableau1[[#This Row],[Latitude]]&amp;" "&amp;Tableau1[[#This Row],[Longitude]]</f>
        <v>49,3293 7,09273</v>
      </c>
      <c r="Q57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5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71" spans="1:20" x14ac:dyDescent="0.35">
      <c r="A571" s="32" t="s">
        <v>617</v>
      </c>
      <c r="B571">
        <v>13212890</v>
      </c>
      <c r="C571">
        <v>853557</v>
      </c>
      <c r="D571">
        <v>1076996</v>
      </c>
      <c r="E571">
        <v>219115</v>
      </c>
      <c r="F571" t="s">
        <v>68</v>
      </c>
      <c r="G571">
        <v>0</v>
      </c>
      <c r="H571">
        <v>0</v>
      </c>
      <c r="I571" t="s">
        <v>243</v>
      </c>
      <c r="J571" t="s">
        <v>139</v>
      </c>
      <c r="K571">
        <v>63</v>
      </c>
      <c r="L571">
        <v>49.286700000000003</v>
      </c>
      <c r="M571">
        <v>7.0387300000000002</v>
      </c>
      <c r="O571" s="33">
        <f>IF(ISBLANK(Tableau1[[#This Row],[Date]]),"",$C$8)</f>
        <v>0</v>
      </c>
      <c r="P571" t="str">
        <f>Tableau1[[#This Row],[Latitude]]&amp;" "&amp;Tableau1[[#This Row],[Longitude]]</f>
        <v>49,2867 7,03873</v>
      </c>
      <c r="Q57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5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72" spans="1:20" x14ac:dyDescent="0.35">
      <c r="A572" s="32" t="s">
        <v>618</v>
      </c>
      <c r="B572">
        <v>13212770</v>
      </c>
      <c r="C572">
        <v>853557</v>
      </c>
      <c r="D572">
        <v>1076996</v>
      </c>
      <c r="E572">
        <v>219106</v>
      </c>
      <c r="F572" t="s">
        <v>68</v>
      </c>
      <c r="G572">
        <v>0</v>
      </c>
      <c r="H572">
        <v>0</v>
      </c>
      <c r="I572" t="s">
        <v>243</v>
      </c>
      <c r="J572" t="s">
        <v>139</v>
      </c>
      <c r="K572">
        <v>27</v>
      </c>
      <c r="L572">
        <v>49.263599999999997</v>
      </c>
      <c r="M572">
        <v>7.0023299999999997</v>
      </c>
      <c r="O572" s="33">
        <f>IF(ISBLANK(Tableau1[[#This Row],[Date]]),"",$C$8)</f>
        <v>0</v>
      </c>
      <c r="P572" t="str">
        <f>Tableau1[[#This Row],[Latitude]]&amp;" "&amp;Tableau1[[#This Row],[Longitude]]</f>
        <v>49,2636 7,00233</v>
      </c>
      <c r="Q57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73" spans="1:20" x14ac:dyDescent="0.35">
      <c r="A573" s="32" t="s">
        <v>619</v>
      </c>
      <c r="B573">
        <v>13212760</v>
      </c>
      <c r="C573">
        <v>853557</v>
      </c>
      <c r="D573">
        <v>1076994</v>
      </c>
      <c r="E573">
        <v>219104</v>
      </c>
      <c r="F573" t="s">
        <v>68</v>
      </c>
      <c r="G573">
        <v>0</v>
      </c>
      <c r="H573">
        <v>0</v>
      </c>
      <c r="I573" t="s">
        <v>243</v>
      </c>
      <c r="K573">
        <v>0</v>
      </c>
      <c r="L573">
        <v>49.261699999999998</v>
      </c>
      <c r="M573">
        <v>7.0008600000000003</v>
      </c>
      <c r="O573" s="33">
        <f>IF(ISBLANK(Tableau1[[#This Row],[Date]]),"",$C$8)</f>
        <v>0</v>
      </c>
      <c r="P573" t="str">
        <f>Tableau1[[#This Row],[Latitude]]&amp;" "&amp;Tableau1[[#This Row],[Longitude]]</f>
        <v>49,2617 7,00086</v>
      </c>
      <c r="Q57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574" spans="1:20" x14ac:dyDescent="0.35">
      <c r="A574" s="32" t="s">
        <v>620</v>
      </c>
      <c r="B574">
        <v>13212760</v>
      </c>
      <c r="C574">
        <v>853557</v>
      </c>
      <c r="D574">
        <v>1076990</v>
      </c>
      <c r="E574">
        <v>219102</v>
      </c>
      <c r="F574" t="s">
        <v>68</v>
      </c>
      <c r="G574">
        <v>0</v>
      </c>
      <c r="H574">
        <v>0</v>
      </c>
      <c r="I574" t="s">
        <v>241</v>
      </c>
      <c r="K574">
        <v>0</v>
      </c>
      <c r="L574">
        <v>49.261699999999998</v>
      </c>
      <c r="M574">
        <v>7.0008499999999998</v>
      </c>
      <c r="O574" s="33">
        <f>IF(ISBLANK(Tableau1[[#This Row],[Date]]),"",$C$8)</f>
        <v>0</v>
      </c>
      <c r="P574" t="str">
        <f>Tableau1[[#This Row],[Latitude]]&amp;" "&amp;Tableau1[[#This Row],[Longitude]]</f>
        <v>49,2617 7,00085</v>
      </c>
      <c r="Q57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75" spans="1:20" x14ac:dyDescent="0.35">
      <c r="A575" s="32" t="s">
        <v>621</v>
      </c>
      <c r="B575">
        <v>13212750</v>
      </c>
      <c r="C575">
        <v>853557</v>
      </c>
      <c r="D575">
        <v>1076987</v>
      </c>
      <c r="E575">
        <v>219100</v>
      </c>
      <c r="F575" t="s">
        <v>68</v>
      </c>
      <c r="G575">
        <v>0</v>
      </c>
      <c r="H575">
        <v>0</v>
      </c>
      <c r="I575" t="s">
        <v>241</v>
      </c>
      <c r="K575">
        <v>0</v>
      </c>
      <c r="L575">
        <v>49.261699999999998</v>
      </c>
      <c r="M575">
        <v>7.0008499999999998</v>
      </c>
      <c r="O575" s="33">
        <f>IF(ISBLANK(Tableau1[[#This Row],[Date]]),"",$C$8)</f>
        <v>0</v>
      </c>
      <c r="P575" t="str">
        <f>Tableau1[[#This Row],[Latitude]]&amp;" "&amp;Tableau1[[#This Row],[Longitude]]</f>
        <v>49,2617 7,00085</v>
      </c>
      <c r="Q57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76" spans="1:20" x14ac:dyDescent="0.35">
      <c r="A576" s="32" t="s">
        <v>622</v>
      </c>
      <c r="B576">
        <v>13212750</v>
      </c>
      <c r="C576">
        <v>853557</v>
      </c>
      <c r="D576">
        <v>1076984</v>
      </c>
      <c r="E576">
        <v>219098</v>
      </c>
      <c r="F576" t="s">
        <v>68</v>
      </c>
      <c r="G576">
        <v>0</v>
      </c>
      <c r="H576">
        <v>0</v>
      </c>
      <c r="I576" t="s">
        <v>241</v>
      </c>
      <c r="K576">
        <v>0</v>
      </c>
      <c r="L576">
        <v>49.261800000000001</v>
      </c>
      <c r="M576">
        <v>7.0008600000000003</v>
      </c>
      <c r="O576" s="33">
        <f>IF(ISBLANK(Tableau1[[#This Row],[Date]]),"",$C$8)</f>
        <v>0</v>
      </c>
      <c r="P576" t="str">
        <f>Tableau1[[#This Row],[Latitude]]&amp;" "&amp;Tableau1[[#This Row],[Longitude]]</f>
        <v>49,2618 7,00086</v>
      </c>
      <c r="Q57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77" spans="1:20" x14ac:dyDescent="0.35">
      <c r="A577" s="32" t="s">
        <v>623</v>
      </c>
      <c r="B577">
        <v>13212750</v>
      </c>
      <c r="C577">
        <v>853557</v>
      </c>
      <c r="D577">
        <v>1076981</v>
      </c>
      <c r="E577">
        <v>219096</v>
      </c>
      <c r="F577" t="s">
        <v>68</v>
      </c>
      <c r="G577">
        <v>0</v>
      </c>
      <c r="H577">
        <v>0</v>
      </c>
      <c r="I577" t="s">
        <v>243</v>
      </c>
      <c r="K577">
        <v>0</v>
      </c>
      <c r="L577">
        <v>49.261800000000001</v>
      </c>
      <c r="M577">
        <v>7.0008499999999998</v>
      </c>
      <c r="O577" s="33">
        <f>IF(ISBLANK(Tableau1[[#This Row],[Date]]),"",$C$8)</f>
        <v>0</v>
      </c>
      <c r="P577" t="str">
        <f>Tableau1[[#This Row],[Latitude]]&amp;" "&amp;Tableau1[[#This Row],[Longitude]]</f>
        <v>49,2618 7,00085</v>
      </c>
      <c r="Q57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578" spans="1:20" x14ac:dyDescent="0.35">
      <c r="A578" s="32" t="s">
        <v>624</v>
      </c>
      <c r="B578">
        <v>13212740</v>
      </c>
      <c r="C578">
        <v>853557</v>
      </c>
      <c r="D578">
        <v>1076977</v>
      </c>
      <c r="E578">
        <v>219094</v>
      </c>
      <c r="F578" t="s">
        <v>68</v>
      </c>
      <c r="G578">
        <v>0</v>
      </c>
      <c r="H578">
        <v>0</v>
      </c>
      <c r="I578" t="s">
        <v>243</v>
      </c>
      <c r="K578">
        <v>0</v>
      </c>
      <c r="L578">
        <v>49.261800000000001</v>
      </c>
      <c r="M578">
        <v>7.0008499999999998</v>
      </c>
      <c r="O578" s="33">
        <f>IF(ISBLANK(Tableau1[[#This Row],[Date]]),"",$C$8)</f>
        <v>0</v>
      </c>
      <c r="P578" t="str">
        <f>Tableau1[[#This Row],[Latitude]]&amp;" "&amp;Tableau1[[#This Row],[Longitude]]</f>
        <v>49,2618 7,00085</v>
      </c>
      <c r="Q57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79" spans="1:20" x14ac:dyDescent="0.35">
      <c r="A579" s="32" t="s">
        <v>625</v>
      </c>
      <c r="B579">
        <v>13212740</v>
      </c>
      <c r="C579">
        <v>853557</v>
      </c>
      <c r="D579">
        <v>1076974</v>
      </c>
      <c r="E579">
        <v>219094</v>
      </c>
      <c r="F579" t="s">
        <v>68</v>
      </c>
      <c r="G579">
        <v>0</v>
      </c>
      <c r="H579">
        <v>0</v>
      </c>
      <c r="I579" t="s">
        <v>243</v>
      </c>
      <c r="K579">
        <v>0</v>
      </c>
      <c r="L579">
        <v>49.261800000000001</v>
      </c>
      <c r="M579">
        <v>7.0008299999999997</v>
      </c>
      <c r="O579" s="33">
        <f>IF(ISBLANK(Tableau1[[#This Row],[Date]]),"",$C$8)</f>
        <v>0</v>
      </c>
      <c r="P579" t="str">
        <f>Tableau1[[#This Row],[Latitude]]&amp;" "&amp;Tableau1[[#This Row],[Longitude]]</f>
        <v>49,2618 7,00083</v>
      </c>
      <c r="Q57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80" spans="1:20" x14ac:dyDescent="0.35">
      <c r="A580" s="32" t="s">
        <v>626</v>
      </c>
      <c r="B580">
        <v>13212730</v>
      </c>
      <c r="C580">
        <v>853557</v>
      </c>
      <c r="D580">
        <v>1076972</v>
      </c>
      <c r="E580">
        <v>219091</v>
      </c>
      <c r="F580" t="s">
        <v>68</v>
      </c>
      <c r="G580">
        <v>0</v>
      </c>
      <c r="H580">
        <v>0</v>
      </c>
      <c r="I580" t="s">
        <v>243</v>
      </c>
      <c r="K580">
        <v>8</v>
      </c>
      <c r="L580">
        <v>49.261899999999997</v>
      </c>
      <c r="M580">
        <v>7.0009100000000002</v>
      </c>
      <c r="O580" s="33">
        <f>IF(ISBLANK(Tableau1[[#This Row],[Date]]),"",$C$8)</f>
        <v>0</v>
      </c>
      <c r="P580" t="str">
        <f>Tableau1[[#This Row],[Latitude]]&amp;" "&amp;Tableau1[[#This Row],[Longitude]]</f>
        <v>49,2619 7,00091</v>
      </c>
      <c r="Q58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81" spans="1:20" x14ac:dyDescent="0.35">
      <c r="A581" s="32" t="s">
        <v>627</v>
      </c>
      <c r="B581">
        <v>13212730</v>
      </c>
      <c r="C581">
        <v>853557</v>
      </c>
      <c r="D581">
        <v>1076969</v>
      </c>
      <c r="E581">
        <v>219089</v>
      </c>
      <c r="F581" t="s">
        <v>68</v>
      </c>
      <c r="G581">
        <v>0</v>
      </c>
      <c r="H581">
        <v>0</v>
      </c>
      <c r="I581" t="s">
        <v>243</v>
      </c>
      <c r="K581">
        <v>0</v>
      </c>
      <c r="L581">
        <v>49.263800000000003</v>
      </c>
      <c r="M581">
        <v>7.0024499999999996</v>
      </c>
      <c r="O581" s="33">
        <f>IF(ISBLANK(Tableau1[[#This Row],[Date]]),"",$C$8)</f>
        <v>0</v>
      </c>
      <c r="P581" t="str">
        <f>Tableau1[[#This Row],[Latitude]]&amp;" "&amp;Tableau1[[#This Row],[Longitude]]</f>
        <v>49,2638 7,00245</v>
      </c>
      <c r="Q58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82" spans="1:20" x14ac:dyDescent="0.35">
      <c r="A582" s="32" t="s">
        <v>628</v>
      </c>
      <c r="B582">
        <v>13212720</v>
      </c>
      <c r="C582">
        <v>853557</v>
      </c>
      <c r="D582">
        <v>1076967</v>
      </c>
      <c r="E582">
        <v>219087</v>
      </c>
      <c r="F582" t="s">
        <v>68</v>
      </c>
      <c r="G582">
        <v>0</v>
      </c>
      <c r="H582">
        <v>0</v>
      </c>
      <c r="I582" t="s">
        <v>243</v>
      </c>
      <c r="K582">
        <v>0</v>
      </c>
      <c r="L582">
        <v>49.265599999999999</v>
      </c>
      <c r="M582">
        <v>7.0045500000000001</v>
      </c>
      <c r="O582" s="33">
        <f>IF(ISBLANK(Tableau1[[#This Row],[Date]]),"",$C$8)</f>
        <v>0</v>
      </c>
      <c r="P582" t="str">
        <f>Tableau1[[#This Row],[Latitude]]&amp;" "&amp;Tableau1[[#This Row],[Longitude]]</f>
        <v>49,2656 7,00455</v>
      </c>
      <c r="Q58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83" spans="1:20" x14ac:dyDescent="0.35">
      <c r="A583" s="32" t="s">
        <v>629</v>
      </c>
      <c r="B583">
        <v>13212710</v>
      </c>
      <c r="C583">
        <v>853557</v>
      </c>
      <c r="D583">
        <v>1076965</v>
      </c>
      <c r="E583">
        <v>219083</v>
      </c>
      <c r="F583" t="s">
        <v>68</v>
      </c>
      <c r="G583">
        <v>0</v>
      </c>
      <c r="H583">
        <v>0</v>
      </c>
      <c r="I583" t="s">
        <v>243</v>
      </c>
      <c r="J583" t="s">
        <v>58</v>
      </c>
      <c r="K583">
        <v>20</v>
      </c>
      <c r="L583">
        <v>49.253399999999999</v>
      </c>
      <c r="M583">
        <v>7.0023299999999997</v>
      </c>
      <c r="O583" s="33">
        <f>IF(ISBLANK(Tableau1[[#This Row],[Date]]),"",$C$8)</f>
        <v>0</v>
      </c>
      <c r="P583" t="str">
        <f>Tableau1[[#This Row],[Latitude]]&amp;" "&amp;Tableau1[[#This Row],[Longitude]]</f>
        <v>49,2534 7,00233</v>
      </c>
      <c r="Q58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84" spans="1:20" x14ac:dyDescent="0.35">
      <c r="A584" s="32" t="s">
        <v>630</v>
      </c>
      <c r="B584">
        <v>13212700</v>
      </c>
      <c r="C584">
        <v>853557</v>
      </c>
      <c r="D584">
        <v>1076965</v>
      </c>
      <c r="E584">
        <v>219079</v>
      </c>
      <c r="F584" t="s">
        <v>68</v>
      </c>
      <c r="G584">
        <v>0</v>
      </c>
      <c r="H584">
        <v>0</v>
      </c>
      <c r="I584" t="s">
        <v>243</v>
      </c>
      <c r="J584" t="s">
        <v>28</v>
      </c>
      <c r="K584">
        <v>19</v>
      </c>
      <c r="L584">
        <v>49.243699999999997</v>
      </c>
      <c r="M584">
        <v>7.0022099999999998</v>
      </c>
      <c r="O584" s="33">
        <f>IF(ISBLANK(Tableau1[[#This Row],[Date]]),"",$C$8)</f>
        <v>0</v>
      </c>
      <c r="P584" t="str">
        <f>Tableau1[[#This Row],[Latitude]]&amp;" "&amp;Tableau1[[#This Row],[Longitude]]</f>
        <v>49,2437 7,00221</v>
      </c>
      <c r="Q58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585" spans="1:20" x14ac:dyDescent="0.35">
      <c r="A585" s="32" t="s">
        <v>631</v>
      </c>
      <c r="B585">
        <v>13212690</v>
      </c>
      <c r="C585">
        <v>853557</v>
      </c>
      <c r="D585">
        <v>1076960</v>
      </c>
      <c r="E585">
        <v>219074</v>
      </c>
      <c r="F585" t="s">
        <v>68</v>
      </c>
      <c r="G585">
        <v>0</v>
      </c>
      <c r="H585">
        <v>0</v>
      </c>
      <c r="I585" t="s">
        <v>243</v>
      </c>
      <c r="K585">
        <v>0</v>
      </c>
      <c r="L585">
        <v>49.244999999999997</v>
      </c>
      <c r="M585">
        <v>7.0014599999999998</v>
      </c>
      <c r="O585" s="33">
        <f>IF(ISBLANK(Tableau1[[#This Row],[Date]]),"",$C$8)</f>
        <v>0</v>
      </c>
      <c r="P585" t="str">
        <f>Tableau1[[#This Row],[Latitude]]&amp;" "&amp;Tableau1[[#This Row],[Longitude]]</f>
        <v>49,245 7,00146</v>
      </c>
      <c r="Q58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86" spans="1:20" x14ac:dyDescent="0.35">
      <c r="A586" s="32" t="s">
        <v>632</v>
      </c>
      <c r="B586">
        <v>13212690</v>
      </c>
      <c r="C586">
        <v>853557</v>
      </c>
      <c r="D586">
        <v>1076960</v>
      </c>
      <c r="E586">
        <v>219072</v>
      </c>
      <c r="F586" t="s">
        <v>68</v>
      </c>
      <c r="G586">
        <v>0</v>
      </c>
      <c r="H586">
        <v>0</v>
      </c>
      <c r="I586" t="s">
        <v>243</v>
      </c>
      <c r="K586">
        <v>0</v>
      </c>
      <c r="L586">
        <v>49.244999999999997</v>
      </c>
      <c r="M586">
        <v>7.0014799999999999</v>
      </c>
      <c r="O586" s="33">
        <f>IF(ISBLANK(Tableau1[[#This Row],[Date]]),"",$C$8)</f>
        <v>0</v>
      </c>
      <c r="P586" t="str">
        <f>Tableau1[[#This Row],[Latitude]]&amp;" "&amp;Tableau1[[#This Row],[Longitude]]</f>
        <v>49,245 7,00148</v>
      </c>
      <c r="Q58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87" spans="1:20" x14ac:dyDescent="0.35">
      <c r="A587" s="32" t="s">
        <v>633</v>
      </c>
      <c r="B587">
        <v>13212690</v>
      </c>
      <c r="C587">
        <v>853557</v>
      </c>
      <c r="D587">
        <v>1076957</v>
      </c>
      <c r="E587">
        <v>219069</v>
      </c>
      <c r="F587" t="s">
        <v>68</v>
      </c>
      <c r="G587">
        <v>0</v>
      </c>
      <c r="H587">
        <v>0</v>
      </c>
      <c r="I587" t="s">
        <v>279</v>
      </c>
      <c r="K587">
        <v>0</v>
      </c>
      <c r="L587">
        <v>49.244999999999997</v>
      </c>
      <c r="M587">
        <v>7.0014599999999998</v>
      </c>
      <c r="O587" s="33">
        <f>IF(ISBLANK(Tableau1[[#This Row],[Date]]),"",$C$8)</f>
        <v>0</v>
      </c>
      <c r="P587" t="str">
        <f>Tableau1[[#This Row],[Latitude]]&amp;" "&amp;Tableau1[[#This Row],[Longitude]]</f>
        <v>49,245 7,00146</v>
      </c>
      <c r="Q58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88" spans="1:20" x14ac:dyDescent="0.35">
      <c r="A588" s="32" t="s">
        <v>634</v>
      </c>
      <c r="I588" t="s">
        <v>22</v>
      </c>
      <c r="K588">
        <v>0</v>
      </c>
      <c r="L588">
        <v>49.244900000000001</v>
      </c>
      <c r="M588">
        <v>7.0014599999999998</v>
      </c>
      <c r="O588" s="33">
        <f>IF(ISBLANK(Tableau1[[#This Row],[Date]]),"",$C$8)</f>
        <v>0</v>
      </c>
      <c r="P588" t="str">
        <f>Tableau1[[#This Row],[Latitude]]&amp;" "&amp;Tableau1[[#This Row],[Longitude]]</f>
        <v>49,2449 7,00146</v>
      </c>
      <c r="Q5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89" spans="1:20" x14ac:dyDescent="0.35">
      <c r="A589" s="32" t="s">
        <v>634</v>
      </c>
      <c r="B589">
        <v>13212680</v>
      </c>
      <c r="C589">
        <v>853557</v>
      </c>
      <c r="D589">
        <v>1076956</v>
      </c>
      <c r="E589">
        <v>219068</v>
      </c>
      <c r="F589" t="s">
        <v>68</v>
      </c>
      <c r="G589">
        <v>0</v>
      </c>
      <c r="H589">
        <v>0</v>
      </c>
      <c r="I589" t="s">
        <v>22</v>
      </c>
      <c r="K589">
        <v>0</v>
      </c>
      <c r="L589">
        <v>49.244900000000001</v>
      </c>
      <c r="M589">
        <v>7.0014599999999998</v>
      </c>
      <c r="O589" s="33">
        <f>IF(ISBLANK(Tableau1[[#This Row],[Date]]),"",$C$8)</f>
        <v>0</v>
      </c>
      <c r="P589" t="str">
        <f>Tableau1[[#This Row],[Latitude]]&amp;" "&amp;Tableau1[[#This Row],[Longitude]]</f>
        <v>49,2449 7,00146</v>
      </c>
      <c r="Q58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590" spans="1:20" x14ac:dyDescent="0.35">
      <c r="A590" s="32" t="s">
        <v>635</v>
      </c>
      <c r="B590">
        <v>13212680</v>
      </c>
      <c r="C590">
        <v>853557</v>
      </c>
      <c r="D590">
        <v>1076953</v>
      </c>
      <c r="E590">
        <v>219068</v>
      </c>
      <c r="F590" t="s">
        <v>68</v>
      </c>
      <c r="G590">
        <v>0</v>
      </c>
      <c r="H590">
        <v>0</v>
      </c>
      <c r="I590" t="s">
        <v>22</v>
      </c>
      <c r="K590">
        <v>0</v>
      </c>
      <c r="L590">
        <v>49.244900000000001</v>
      </c>
      <c r="M590">
        <v>7.0015099999999997</v>
      </c>
      <c r="O590" s="33">
        <f>IF(ISBLANK(Tableau1[[#This Row],[Date]]),"",$C$8)</f>
        <v>0</v>
      </c>
      <c r="P590" t="str">
        <f>Tableau1[[#This Row],[Latitude]]&amp;" "&amp;Tableau1[[#This Row],[Longitude]]</f>
        <v>49,2449 7,00151</v>
      </c>
      <c r="Q59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91" spans="1:20" x14ac:dyDescent="0.35">
      <c r="A591" s="32" t="s">
        <v>636</v>
      </c>
      <c r="B591">
        <v>13212680</v>
      </c>
      <c r="C591">
        <v>853557</v>
      </c>
      <c r="D591">
        <v>1076951</v>
      </c>
      <c r="E591">
        <v>219066</v>
      </c>
      <c r="F591" t="s">
        <v>68</v>
      </c>
      <c r="G591">
        <v>0</v>
      </c>
      <c r="H591">
        <v>0</v>
      </c>
      <c r="I591" t="s">
        <v>22</v>
      </c>
      <c r="J591" t="s">
        <v>58</v>
      </c>
      <c r="K591">
        <v>13</v>
      </c>
      <c r="L591">
        <v>49.245199999999997</v>
      </c>
      <c r="M591">
        <v>7.0021500000000003</v>
      </c>
      <c r="O591" s="33">
        <f>IF(ISBLANK(Tableau1[[#This Row],[Date]]),"",$C$8)</f>
        <v>0</v>
      </c>
      <c r="P591" t="str">
        <f>Tableau1[[#This Row],[Latitude]]&amp;" "&amp;Tableau1[[#This Row],[Longitude]]</f>
        <v>49,2452 7,00215</v>
      </c>
      <c r="Q59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592" spans="1:20" x14ac:dyDescent="0.35">
      <c r="A592" s="32" t="s">
        <v>637</v>
      </c>
      <c r="B592">
        <v>13212670</v>
      </c>
      <c r="C592">
        <v>853557</v>
      </c>
      <c r="D592">
        <v>1076949</v>
      </c>
      <c r="E592">
        <v>219063</v>
      </c>
      <c r="F592" t="s">
        <v>68</v>
      </c>
      <c r="G592">
        <v>0</v>
      </c>
      <c r="H592">
        <v>0</v>
      </c>
      <c r="I592" t="s">
        <v>22</v>
      </c>
      <c r="K592">
        <v>7</v>
      </c>
      <c r="L592">
        <v>49.246499999999997</v>
      </c>
      <c r="M592">
        <v>7.0033500000000002</v>
      </c>
      <c r="O592" s="33">
        <f>IF(ISBLANK(Tableau1[[#This Row],[Date]]),"",$C$8)</f>
        <v>0</v>
      </c>
      <c r="P592" t="str">
        <f>Tableau1[[#This Row],[Latitude]]&amp;" "&amp;Tableau1[[#This Row],[Longitude]]</f>
        <v>49,2465 7,00335</v>
      </c>
      <c r="Q59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593" spans="1:20" x14ac:dyDescent="0.35">
      <c r="A593" s="32" t="s">
        <v>638</v>
      </c>
      <c r="B593">
        <v>13212670</v>
      </c>
      <c r="C593">
        <v>853557</v>
      </c>
      <c r="D593">
        <v>1076945</v>
      </c>
      <c r="E593">
        <v>219062</v>
      </c>
      <c r="F593" t="s">
        <v>68</v>
      </c>
      <c r="G593">
        <v>0</v>
      </c>
      <c r="H593">
        <v>0</v>
      </c>
      <c r="I593" t="s">
        <v>22</v>
      </c>
      <c r="J593" t="s">
        <v>30</v>
      </c>
      <c r="K593">
        <v>16</v>
      </c>
      <c r="L593">
        <v>49.253799999999998</v>
      </c>
      <c r="M593">
        <v>7.00251</v>
      </c>
      <c r="O593" s="33">
        <f>IF(ISBLANK(Tableau1[[#This Row],[Date]]),"",$C$8)</f>
        <v>0</v>
      </c>
      <c r="P593" t="str">
        <f>Tableau1[[#This Row],[Latitude]]&amp;" "&amp;Tableau1[[#This Row],[Longitude]]</f>
        <v>49,2538 7,00251</v>
      </c>
      <c r="Q59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94" spans="1:20" x14ac:dyDescent="0.35">
      <c r="A594" s="32" t="s">
        <v>639</v>
      </c>
      <c r="B594">
        <v>13212660</v>
      </c>
      <c r="C594">
        <v>853557</v>
      </c>
      <c r="D594">
        <v>1076945</v>
      </c>
      <c r="E594">
        <v>219058</v>
      </c>
      <c r="F594" t="s">
        <v>68</v>
      </c>
      <c r="G594">
        <v>0</v>
      </c>
      <c r="H594">
        <v>0</v>
      </c>
      <c r="I594" t="s">
        <v>22</v>
      </c>
      <c r="K594">
        <v>0</v>
      </c>
      <c r="L594">
        <v>49.265599999999999</v>
      </c>
      <c r="M594">
        <v>7.0045799999999998</v>
      </c>
      <c r="O594" s="33">
        <f>IF(ISBLANK(Tableau1[[#This Row],[Date]]),"",$C$8)</f>
        <v>0</v>
      </c>
      <c r="P594" t="str">
        <f>Tableau1[[#This Row],[Latitude]]&amp;" "&amp;Tableau1[[#This Row],[Longitude]]</f>
        <v>49,2656 7,00458</v>
      </c>
      <c r="Q59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5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95" spans="1:20" x14ac:dyDescent="0.35">
      <c r="A595" s="32" t="s">
        <v>640</v>
      </c>
      <c r="B595">
        <v>13212650</v>
      </c>
      <c r="C595">
        <v>853557</v>
      </c>
      <c r="D595">
        <v>1076944</v>
      </c>
      <c r="E595">
        <v>219055</v>
      </c>
      <c r="F595" t="s">
        <v>68</v>
      </c>
      <c r="G595">
        <v>0</v>
      </c>
      <c r="H595">
        <v>0</v>
      </c>
      <c r="I595" t="s">
        <v>40</v>
      </c>
      <c r="K595">
        <v>0</v>
      </c>
      <c r="L595">
        <v>49.261800000000001</v>
      </c>
      <c r="M595">
        <v>7.0008999999999997</v>
      </c>
      <c r="O595" s="33">
        <f>IF(ISBLANK(Tableau1[[#This Row],[Date]]),"",$C$8)</f>
        <v>0</v>
      </c>
      <c r="P595" t="str">
        <f>Tableau1[[#This Row],[Latitude]]&amp;" "&amp;Tableau1[[#This Row],[Longitude]]</f>
        <v>49,2618 7,0009</v>
      </c>
      <c r="Q59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5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596" spans="1:20" x14ac:dyDescent="0.35">
      <c r="A596" s="32" t="s">
        <v>641</v>
      </c>
      <c r="B596">
        <v>13212650</v>
      </c>
      <c r="C596">
        <v>853557</v>
      </c>
      <c r="D596">
        <v>1076944</v>
      </c>
      <c r="E596">
        <v>219051</v>
      </c>
      <c r="F596" t="s">
        <v>68</v>
      </c>
      <c r="G596">
        <v>0</v>
      </c>
      <c r="H596">
        <v>0</v>
      </c>
      <c r="I596" t="s">
        <v>22</v>
      </c>
      <c r="J596" t="s">
        <v>58</v>
      </c>
      <c r="K596">
        <v>13</v>
      </c>
      <c r="L596">
        <v>49.261000000000003</v>
      </c>
      <c r="M596">
        <v>7.0007000000000001</v>
      </c>
      <c r="O596" s="33">
        <f>IF(ISBLANK(Tableau1[[#This Row],[Date]]),"",$C$8)</f>
        <v>0</v>
      </c>
      <c r="P596" t="str">
        <f>Tableau1[[#This Row],[Latitude]]&amp;" "&amp;Tableau1[[#This Row],[Longitude]]</f>
        <v>49,261 7,0007</v>
      </c>
      <c r="Q59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5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597" spans="1:20" x14ac:dyDescent="0.35">
      <c r="A597" s="32" t="s">
        <v>642</v>
      </c>
      <c r="B597">
        <v>13212620</v>
      </c>
      <c r="C597">
        <v>853557</v>
      </c>
      <c r="D597">
        <v>1076943</v>
      </c>
      <c r="E597">
        <v>219047</v>
      </c>
      <c r="F597" t="s">
        <v>68</v>
      </c>
      <c r="G597">
        <v>0</v>
      </c>
      <c r="H597">
        <v>0</v>
      </c>
      <c r="I597" t="s">
        <v>22</v>
      </c>
      <c r="J597" t="s">
        <v>129</v>
      </c>
      <c r="K597">
        <v>51</v>
      </c>
      <c r="L597">
        <v>49.243600000000001</v>
      </c>
      <c r="M597">
        <v>6.9892099999999999</v>
      </c>
      <c r="O597" s="33">
        <f>IF(ISBLANK(Tableau1[[#This Row],[Date]]),"",$C$8)</f>
        <v>0</v>
      </c>
      <c r="P597" t="str">
        <f>Tableau1[[#This Row],[Latitude]]&amp;" "&amp;Tableau1[[#This Row],[Longitude]]</f>
        <v>49,2436 6,98921</v>
      </c>
      <c r="Q59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5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5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5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598" spans="1:20" x14ac:dyDescent="0.35">
      <c r="A598" s="32" t="s">
        <v>643</v>
      </c>
      <c r="B598">
        <v>13212480</v>
      </c>
      <c r="C598">
        <v>853549</v>
      </c>
      <c r="D598">
        <v>1076931</v>
      </c>
      <c r="E598">
        <v>219038</v>
      </c>
      <c r="F598" t="s">
        <v>21</v>
      </c>
      <c r="G598">
        <v>0</v>
      </c>
      <c r="H598">
        <v>0</v>
      </c>
      <c r="I598" t="s">
        <v>40</v>
      </c>
      <c r="K598">
        <v>0</v>
      </c>
      <c r="L598">
        <v>49.189700000000002</v>
      </c>
      <c r="M598">
        <v>6.9016000000000002</v>
      </c>
      <c r="O598" s="33">
        <f>IF(ISBLANK(Tableau1[[#This Row],[Date]]),"",$C$8)</f>
        <v>0</v>
      </c>
      <c r="P598" t="str">
        <f>Tableau1[[#This Row],[Latitude]]&amp;" "&amp;Tableau1[[#This Row],[Longitude]]</f>
        <v>49,1897 6,9016</v>
      </c>
      <c r="Q5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5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5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15</v>
      </c>
    </row>
    <row r="599" spans="1:20" x14ac:dyDescent="0.35">
      <c r="A599" s="32" t="s">
        <v>644</v>
      </c>
      <c r="B599">
        <v>13212460</v>
      </c>
      <c r="C599">
        <v>853549</v>
      </c>
      <c r="D599">
        <v>1076916</v>
      </c>
      <c r="E599">
        <v>219037</v>
      </c>
      <c r="F599" t="s">
        <v>21</v>
      </c>
      <c r="G599">
        <v>0</v>
      </c>
      <c r="H599">
        <v>0</v>
      </c>
      <c r="I599" t="s">
        <v>40</v>
      </c>
      <c r="K599">
        <v>6</v>
      </c>
      <c r="L599">
        <v>49.189399999999999</v>
      </c>
      <c r="M599">
        <v>6.9010600000000002</v>
      </c>
      <c r="O599" s="33">
        <f>IF(ISBLANK(Tableau1[[#This Row],[Date]]),"",$C$8)</f>
        <v>0</v>
      </c>
      <c r="P599" t="str">
        <f>Tableau1[[#This Row],[Latitude]]&amp;" "&amp;Tableau1[[#This Row],[Longitude]]</f>
        <v>49,1894 6,90106</v>
      </c>
      <c r="Q5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5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5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5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600" spans="1:20" x14ac:dyDescent="0.35">
      <c r="A600" s="32" t="s">
        <v>645</v>
      </c>
      <c r="B600">
        <v>13212330</v>
      </c>
      <c r="C600">
        <v>853546</v>
      </c>
      <c r="D600">
        <v>1076905</v>
      </c>
      <c r="E600">
        <v>219027</v>
      </c>
      <c r="F600" t="s">
        <v>21</v>
      </c>
      <c r="G600">
        <v>0</v>
      </c>
      <c r="H600">
        <v>0</v>
      </c>
      <c r="I600" t="s">
        <v>48</v>
      </c>
      <c r="J600" t="s">
        <v>129</v>
      </c>
      <c r="K600">
        <v>28</v>
      </c>
      <c r="L600">
        <v>49.1387</v>
      </c>
      <c r="M600">
        <v>6.8334000000000001</v>
      </c>
      <c r="O600" s="33">
        <f>IF(ISBLANK(Tableau1[[#This Row],[Date]]),"",$C$8)</f>
        <v>0</v>
      </c>
      <c r="P600" t="str">
        <f>Tableau1[[#This Row],[Latitude]]&amp;" "&amp;Tableau1[[#This Row],[Longitude]]</f>
        <v>49,1387 6,8334</v>
      </c>
      <c r="Q6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6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601" spans="1:20" x14ac:dyDescent="0.35">
      <c r="A601" s="32" t="s">
        <v>646</v>
      </c>
      <c r="B601">
        <v>13212310</v>
      </c>
      <c r="C601">
        <v>853544</v>
      </c>
      <c r="D601">
        <v>1076899</v>
      </c>
      <c r="E601">
        <v>219025</v>
      </c>
      <c r="F601" t="s">
        <v>21</v>
      </c>
      <c r="G601">
        <v>0</v>
      </c>
      <c r="H601">
        <v>0</v>
      </c>
      <c r="I601" t="s">
        <v>48</v>
      </c>
      <c r="J601" t="s">
        <v>30</v>
      </c>
      <c r="K601">
        <v>74</v>
      </c>
      <c r="L601">
        <v>49.147199999999998</v>
      </c>
      <c r="M601">
        <v>6.79908</v>
      </c>
      <c r="O601" s="33">
        <f>IF(ISBLANK(Tableau1[[#This Row],[Date]]),"",$C$8)</f>
        <v>0</v>
      </c>
      <c r="P601" t="str">
        <f>Tableau1[[#This Row],[Latitude]]&amp;" "&amp;Tableau1[[#This Row],[Longitude]]</f>
        <v>49,1472 6,79908</v>
      </c>
      <c r="Q6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6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02" spans="1:20" x14ac:dyDescent="0.35">
      <c r="A602" s="32" t="s">
        <v>647</v>
      </c>
      <c r="B602">
        <v>13212280</v>
      </c>
      <c r="C602">
        <v>853508</v>
      </c>
      <c r="D602">
        <v>1076890</v>
      </c>
      <c r="E602">
        <v>219022</v>
      </c>
      <c r="F602" t="s">
        <v>21</v>
      </c>
      <c r="G602">
        <v>0</v>
      </c>
      <c r="H602">
        <v>0</v>
      </c>
      <c r="I602" t="s">
        <v>48</v>
      </c>
      <c r="J602" t="s">
        <v>28</v>
      </c>
      <c r="K602">
        <v>66</v>
      </c>
      <c r="L602">
        <v>49.1584</v>
      </c>
      <c r="M602">
        <v>6.72316</v>
      </c>
      <c r="O602" s="33">
        <f>IF(ISBLANK(Tableau1[[#This Row],[Date]]),"",$C$8)</f>
        <v>0</v>
      </c>
      <c r="P602" t="str">
        <f>Tableau1[[#This Row],[Latitude]]&amp;" "&amp;Tableau1[[#This Row],[Longitude]]</f>
        <v>49,1584 6,72316</v>
      </c>
      <c r="Q6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6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6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603" spans="1:20" x14ac:dyDescent="0.35">
      <c r="A603" s="32" t="s">
        <v>648</v>
      </c>
      <c r="B603">
        <v>13212210</v>
      </c>
      <c r="C603">
        <v>853501</v>
      </c>
      <c r="D603">
        <v>1076884</v>
      </c>
      <c r="E603">
        <v>219018</v>
      </c>
      <c r="F603" t="s">
        <v>21</v>
      </c>
      <c r="G603">
        <v>0</v>
      </c>
      <c r="H603">
        <v>0</v>
      </c>
      <c r="I603" t="s">
        <v>48</v>
      </c>
      <c r="J603" t="s">
        <v>30</v>
      </c>
      <c r="K603">
        <v>22</v>
      </c>
      <c r="L603">
        <v>49.180999999999997</v>
      </c>
      <c r="M603">
        <v>6.6904500000000002</v>
      </c>
      <c r="O603" s="33">
        <f>IF(ISBLANK(Tableau1[[#This Row],[Date]]),"",$C$8)</f>
        <v>0</v>
      </c>
      <c r="P603" t="str">
        <f>Tableau1[[#This Row],[Latitude]]&amp;" "&amp;Tableau1[[#This Row],[Longitude]]</f>
        <v>49,181 6,69045</v>
      </c>
      <c r="Q6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604" spans="1:20" x14ac:dyDescent="0.35">
      <c r="A604" s="32" t="s">
        <v>649</v>
      </c>
      <c r="B604">
        <v>13212170</v>
      </c>
      <c r="C604">
        <v>853501</v>
      </c>
      <c r="D604">
        <v>1076882</v>
      </c>
      <c r="E604">
        <v>219015</v>
      </c>
      <c r="F604" t="s">
        <v>21</v>
      </c>
      <c r="G604">
        <v>0</v>
      </c>
      <c r="H604">
        <v>0</v>
      </c>
      <c r="I604" t="s">
        <v>48</v>
      </c>
      <c r="J604" t="s">
        <v>30</v>
      </c>
      <c r="K604">
        <v>18</v>
      </c>
      <c r="L604">
        <v>49.193100000000001</v>
      </c>
      <c r="M604">
        <v>6.6780799999999996</v>
      </c>
      <c r="O604" s="33">
        <f>IF(ISBLANK(Tableau1[[#This Row],[Date]]),"",$C$8)</f>
        <v>0</v>
      </c>
      <c r="P604" t="str">
        <f>Tableau1[[#This Row],[Latitude]]&amp;" "&amp;Tableau1[[#This Row],[Longitude]]</f>
        <v>49,1931 6,67808</v>
      </c>
      <c r="Q6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6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05" spans="1:20" x14ac:dyDescent="0.35">
      <c r="A605" s="32" t="s">
        <v>650</v>
      </c>
      <c r="B605">
        <v>13212160</v>
      </c>
      <c r="C605">
        <v>853501</v>
      </c>
      <c r="D605">
        <v>1076874</v>
      </c>
      <c r="E605">
        <v>219014</v>
      </c>
      <c r="F605" t="s">
        <v>21</v>
      </c>
      <c r="G605">
        <v>0</v>
      </c>
      <c r="H605">
        <v>0</v>
      </c>
      <c r="I605" t="s">
        <v>48</v>
      </c>
      <c r="K605">
        <v>0</v>
      </c>
      <c r="L605">
        <v>49.194299999999998</v>
      </c>
      <c r="M605">
        <v>6.6749000000000001</v>
      </c>
      <c r="O605" s="33">
        <f>IF(ISBLANK(Tableau1[[#This Row],[Date]]),"",$C$8)</f>
        <v>0</v>
      </c>
      <c r="P605" t="str">
        <f>Tableau1[[#This Row],[Latitude]]&amp;" "&amp;Tableau1[[#This Row],[Longitude]]</f>
        <v>49,1943 6,6749</v>
      </c>
      <c r="Q6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6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6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06" spans="1:20" x14ac:dyDescent="0.35">
      <c r="A606" s="32" t="s">
        <v>651</v>
      </c>
      <c r="B606">
        <v>13212150</v>
      </c>
      <c r="C606">
        <v>853500</v>
      </c>
      <c r="D606">
        <v>1076867</v>
      </c>
      <c r="E606">
        <v>219014</v>
      </c>
      <c r="F606" t="s">
        <v>21</v>
      </c>
      <c r="G606">
        <v>0</v>
      </c>
      <c r="H606">
        <v>0</v>
      </c>
      <c r="I606" t="s">
        <v>48</v>
      </c>
      <c r="J606" t="s">
        <v>28</v>
      </c>
      <c r="K606">
        <v>66</v>
      </c>
      <c r="L606">
        <v>49.2059</v>
      </c>
      <c r="M606">
        <v>6.6645500000000002</v>
      </c>
      <c r="O606" s="33">
        <f>IF(ISBLANK(Tableau1[[#This Row],[Date]]),"",$C$8)</f>
        <v>0</v>
      </c>
      <c r="P606" t="str">
        <f>Tableau1[[#This Row],[Latitude]]&amp;" "&amp;Tableau1[[#This Row],[Longitude]]</f>
        <v>49,2059 6,66455</v>
      </c>
      <c r="Q6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</v>
      </c>
      <c r="T6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607" spans="1:20" x14ac:dyDescent="0.35">
      <c r="A607" s="32" t="s">
        <v>652</v>
      </c>
      <c r="B607">
        <v>13212130</v>
      </c>
      <c r="C607">
        <v>853463</v>
      </c>
      <c r="D607">
        <v>1076856</v>
      </c>
      <c r="E607">
        <v>219014</v>
      </c>
      <c r="F607" t="s">
        <v>21</v>
      </c>
      <c r="G607">
        <v>0</v>
      </c>
      <c r="H607">
        <v>0</v>
      </c>
      <c r="I607" t="s">
        <v>48</v>
      </c>
      <c r="J607" t="s">
        <v>129</v>
      </c>
      <c r="K607">
        <v>79</v>
      </c>
      <c r="L607">
        <v>49.224600000000002</v>
      </c>
      <c r="M607">
        <v>6.5919999999999996</v>
      </c>
      <c r="O607" s="33">
        <f>IF(ISBLANK(Tableau1[[#This Row],[Date]]),"",$C$8)</f>
        <v>0</v>
      </c>
      <c r="P607" t="str">
        <f>Tableau1[[#This Row],[Latitude]]&amp;" "&amp;Tableau1[[#This Row],[Longitude]]</f>
        <v>49,2246 6,592</v>
      </c>
      <c r="Q6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6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6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608" spans="1:20" x14ac:dyDescent="0.35">
      <c r="A608" s="32" t="s">
        <v>653</v>
      </c>
      <c r="B608">
        <v>13212050</v>
      </c>
      <c r="C608">
        <v>853458</v>
      </c>
      <c r="D608">
        <v>1076845</v>
      </c>
      <c r="E608">
        <v>219013</v>
      </c>
      <c r="F608" t="s">
        <v>21</v>
      </c>
      <c r="G608">
        <v>0</v>
      </c>
      <c r="H608">
        <v>0</v>
      </c>
      <c r="I608" t="s">
        <v>56</v>
      </c>
      <c r="J608" t="s">
        <v>28</v>
      </c>
      <c r="K608">
        <v>77</v>
      </c>
      <c r="L608">
        <v>49.264400000000002</v>
      </c>
      <c r="M608">
        <v>6.5531600000000001</v>
      </c>
      <c r="O608" s="33">
        <f>IF(ISBLANK(Tableau1[[#This Row],[Date]]),"",$C$8)</f>
        <v>0</v>
      </c>
      <c r="P608" t="str">
        <f>Tableau1[[#This Row],[Latitude]]&amp;" "&amp;Tableau1[[#This Row],[Longitude]]</f>
        <v>49,2644 6,55316</v>
      </c>
      <c r="Q6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6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609" spans="1:20" x14ac:dyDescent="0.35">
      <c r="A609" s="32" t="s">
        <v>654</v>
      </c>
      <c r="B609">
        <v>13211930</v>
      </c>
      <c r="C609">
        <v>853458</v>
      </c>
      <c r="D609">
        <v>1076835</v>
      </c>
      <c r="E609">
        <v>219012</v>
      </c>
      <c r="F609" t="s">
        <v>21</v>
      </c>
      <c r="G609">
        <v>0</v>
      </c>
      <c r="H609">
        <v>0</v>
      </c>
      <c r="I609" t="s">
        <v>56</v>
      </c>
      <c r="J609" t="s">
        <v>58</v>
      </c>
      <c r="K609">
        <v>75</v>
      </c>
      <c r="L609">
        <v>49.288200000000003</v>
      </c>
      <c r="M609">
        <v>6.5006500000000003</v>
      </c>
      <c r="O609" s="33">
        <f>IF(ISBLANK(Tableau1[[#This Row],[Date]]),"",$C$8)</f>
        <v>0</v>
      </c>
      <c r="P609" t="str">
        <f>Tableau1[[#This Row],[Latitude]]&amp;" "&amp;Tableau1[[#This Row],[Longitude]]</f>
        <v>49,2882 6,50065</v>
      </c>
      <c r="Q6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6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10" spans="1:20" x14ac:dyDescent="0.35">
      <c r="A610" s="32" t="s">
        <v>655</v>
      </c>
      <c r="B610">
        <v>13211910</v>
      </c>
      <c r="C610">
        <v>853443</v>
      </c>
      <c r="D610">
        <v>1076826</v>
      </c>
      <c r="E610">
        <v>219012</v>
      </c>
      <c r="F610" t="s">
        <v>21</v>
      </c>
      <c r="G610">
        <v>0</v>
      </c>
      <c r="H610">
        <v>0</v>
      </c>
      <c r="I610" t="s">
        <v>56</v>
      </c>
      <c r="J610" t="s">
        <v>30</v>
      </c>
      <c r="K610">
        <v>68</v>
      </c>
      <c r="L610">
        <v>49.2697</v>
      </c>
      <c r="M610">
        <v>6.4458299999999999</v>
      </c>
      <c r="O610" s="33">
        <f>IF(ISBLANK(Tableau1[[#This Row],[Date]]),"",$C$8)</f>
        <v>0</v>
      </c>
      <c r="P610" t="str">
        <f>Tableau1[[#This Row],[Latitude]]&amp;" "&amp;Tableau1[[#This Row],[Longitude]]</f>
        <v>49,2697 6,44583</v>
      </c>
      <c r="Q6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6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611" spans="1:20" x14ac:dyDescent="0.35">
      <c r="A611" s="32" t="s">
        <v>656</v>
      </c>
      <c r="B611">
        <v>13211870</v>
      </c>
      <c r="C611">
        <v>853418</v>
      </c>
      <c r="D611">
        <v>1076815</v>
      </c>
      <c r="E611">
        <v>219011</v>
      </c>
      <c r="F611" t="s">
        <v>21</v>
      </c>
      <c r="G611">
        <v>0</v>
      </c>
      <c r="H611">
        <v>0</v>
      </c>
      <c r="I611" t="s">
        <v>56</v>
      </c>
      <c r="O611" s="33">
        <f>IF(ISBLANK(Tableau1[[#This Row],[Date]]),"",$C$8)</f>
        <v>0</v>
      </c>
      <c r="P611" t="str">
        <f>Tableau1[[#This Row],[Latitude]]&amp;" "&amp;Tableau1[[#This Row],[Longitude]]</f>
        <v xml:space="preserve"> </v>
      </c>
      <c r="Q6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612" spans="1:20" x14ac:dyDescent="0.35">
      <c r="A612" s="32" t="s">
        <v>657</v>
      </c>
      <c r="B612">
        <v>13211830</v>
      </c>
      <c r="C612">
        <v>853418</v>
      </c>
      <c r="D612">
        <v>1076810</v>
      </c>
      <c r="E612">
        <v>219010</v>
      </c>
      <c r="F612" t="s">
        <v>21</v>
      </c>
      <c r="G612">
        <v>0</v>
      </c>
      <c r="H612">
        <v>0</v>
      </c>
      <c r="I612" t="s">
        <v>56</v>
      </c>
      <c r="J612" t="s">
        <v>30</v>
      </c>
      <c r="K612">
        <v>66</v>
      </c>
      <c r="L612">
        <v>49.277700000000003</v>
      </c>
      <c r="M612">
        <v>6.3498799999999997</v>
      </c>
      <c r="O612" s="33">
        <f>IF(ISBLANK(Tableau1[[#This Row],[Date]]),"",$C$8)</f>
        <v>0</v>
      </c>
      <c r="P612" t="str">
        <f>Tableau1[[#This Row],[Latitude]]&amp;" "&amp;Tableau1[[#This Row],[Longitude]]</f>
        <v>49,2777 6,34988</v>
      </c>
      <c r="Q6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6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6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613" spans="1:20" x14ac:dyDescent="0.35">
      <c r="A613" s="32" t="s">
        <v>658</v>
      </c>
      <c r="B613">
        <v>13211760</v>
      </c>
      <c r="C613">
        <v>853403</v>
      </c>
      <c r="D613">
        <v>1076799</v>
      </c>
      <c r="E613">
        <v>219010</v>
      </c>
      <c r="F613" t="s">
        <v>21</v>
      </c>
      <c r="G613">
        <v>0</v>
      </c>
      <c r="H613">
        <v>0</v>
      </c>
      <c r="I613" t="s">
        <v>56</v>
      </c>
      <c r="J613" t="s">
        <v>30</v>
      </c>
      <c r="K613">
        <v>68</v>
      </c>
      <c r="L613">
        <v>49.317300000000003</v>
      </c>
      <c r="M613">
        <v>6.3214499999999996</v>
      </c>
      <c r="O613" s="33">
        <f>IF(ISBLANK(Tableau1[[#This Row],[Date]]),"",$C$8)</f>
        <v>0</v>
      </c>
      <c r="P613" t="str">
        <f>Tableau1[[#This Row],[Latitude]]&amp;" "&amp;Tableau1[[#This Row],[Longitude]]</f>
        <v>49,3173 6,32145</v>
      </c>
      <c r="Q6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6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6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614" spans="1:20" x14ac:dyDescent="0.35">
      <c r="A614" s="32" t="s">
        <v>659</v>
      </c>
      <c r="B614">
        <v>13211680</v>
      </c>
      <c r="C614">
        <v>853388</v>
      </c>
      <c r="D614">
        <v>1076787</v>
      </c>
      <c r="E614">
        <v>219009</v>
      </c>
      <c r="F614" t="s">
        <v>21</v>
      </c>
      <c r="G614">
        <v>0</v>
      </c>
      <c r="H614">
        <v>0</v>
      </c>
      <c r="I614" t="s">
        <v>56</v>
      </c>
      <c r="J614" t="s">
        <v>30</v>
      </c>
      <c r="K614">
        <v>65</v>
      </c>
      <c r="L614">
        <v>49.330800000000004</v>
      </c>
      <c r="M614">
        <v>6.2627800000000002</v>
      </c>
      <c r="O614" s="33">
        <f>IF(ISBLANK(Tableau1[[#This Row],[Date]]),"",$C$8)</f>
        <v>0</v>
      </c>
      <c r="P614" t="str">
        <f>Tableau1[[#This Row],[Latitude]]&amp;" "&amp;Tableau1[[#This Row],[Longitude]]</f>
        <v>49,3308 6,26278</v>
      </c>
      <c r="Q6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6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15" spans="1:20" x14ac:dyDescent="0.35">
      <c r="A615" s="32" t="s">
        <v>660</v>
      </c>
      <c r="B615">
        <v>13211580</v>
      </c>
      <c r="C615">
        <v>853388</v>
      </c>
      <c r="D615">
        <v>1076780</v>
      </c>
      <c r="E615">
        <v>219006</v>
      </c>
      <c r="F615" t="s">
        <v>21</v>
      </c>
      <c r="G615">
        <v>0</v>
      </c>
      <c r="H615">
        <v>0</v>
      </c>
      <c r="I615" t="s">
        <v>63</v>
      </c>
      <c r="J615" t="s">
        <v>30</v>
      </c>
      <c r="K615">
        <v>66</v>
      </c>
      <c r="L615">
        <v>49.356699999999996</v>
      </c>
      <c r="M615">
        <v>6.2131499999999997</v>
      </c>
      <c r="O615" s="33">
        <f>IF(ISBLANK(Tableau1[[#This Row],[Date]]),"",$C$8)</f>
        <v>0</v>
      </c>
      <c r="P615" t="str">
        <f>Tableau1[[#This Row],[Latitude]]&amp;" "&amp;Tableau1[[#This Row],[Longitude]]</f>
        <v>49,3567 6,21315</v>
      </c>
      <c r="Q6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16" spans="1:20" x14ac:dyDescent="0.35">
      <c r="A616" s="32" t="s">
        <v>661</v>
      </c>
      <c r="B616">
        <v>13211540</v>
      </c>
      <c r="C616">
        <v>853388</v>
      </c>
      <c r="D616">
        <v>1076773</v>
      </c>
      <c r="E616">
        <v>219004</v>
      </c>
      <c r="F616" t="s">
        <v>21</v>
      </c>
      <c r="G616">
        <v>0</v>
      </c>
      <c r="H616">
        <v>0</v>
      </c>
      <c r="I616" t="s">
        <v>63</v>
      </c>
      <c r="J616" t="s">
        <v>139</v>
      </c>
      <c r="K616">
        <v>58</v>
      </c>
      <c r="L616">
        <v>49.348999999999997</v>
      </c>
      <c r="M616">
        <v>6.1622000000000003</v>
      </c>
      <c r="O616" s="33">
        <f>IF(ISBLANK(Tableau1[[#This Row],[Date]]),"",$C$8)</f>
        <v>0</v>
      </c>
      <c r="P616" t="str">
        <f>Tableau1[[#This Row],[Latitude]]&amp;" "&amp;Tableau1[[#This Row],[Longitude]]</f>
        <v>49,349 6,1622</v>
      </c>
      <c r="Q6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6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17" spans="1:20" x14ac:dyDescent="0.35">
      <c r="A617" s="32" t="s">
        <v>662</v>
      </c>
      <c r="B617">
        <v>13211500</v>
      </c>
      <c r="C617">
        <v>853384</v>
      </c>
      <c r="D617">
        <v>1076765</v>
      </c>
      <c r="E617">
        <v>219004</v>
      </c>
      <c r="F617" t="s">
        <v>21</v>
      </c>
      <c r="G617">
        <v>0</v>
      </c>
      <c r="H617">
        <v>0</v>
      </c>
      <c r="I617" t="s">
        <v>63</v>
      </c>
      <c r="J617" t="s">
        <v>58</v>
      </c>
      <c r="K617">
        <v>86</v>
      </c>
      <c r="L617">
        <v>49.294499999999999</v>
      </c>
      <c r="M617">
        <v>6.1601299999999997</v>
      </c>
      <c r="O617" s="33">
        <f>IF(ISBLANK(Tableau1[[#This Row],[Date]]),"",$C$8)</f>
        <v>0</v>
      </c>
      <c r="P617" t="str">
        <f>Tableau1[[#This Row],[Latitude]]&amp;" "&amp;Tableau1[[#This Row],[Longitude]]</f>
        <v>49,2945 6,16013</v>
      </c>
      <c r="Q6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18" spans="1:20" x14ac:dyDescent="0.35">
      <c r="A618" s="32" t="s">
        <v>663</v>
      </c>
      <c r="B618">
        <v>13211470</v>
      </c>
      <c r="C618">
        <v>853384</v>
      </c>
      <c r="D618">
        <v>1076758</v>
      </c>
      <c r="E618">
        <v>219004</v>
      </c>
      <c r="F618" t="s">
        <v>21</v>
      </c>
      <c r="G618">
        <v>0</v>
      </c>
      <c r="H618">
        <v>0</v>
      </c>
      <c r="I618" t="s">
        <v>63</v>
      </c>
      <c r="J618" t="s">
        <v>58</v>
      </c>
      <c r="K618">
        <v>86</v>
      </c>
      <c r="L618">
        <v>49.231099999999998</v>
      </c>
      <c r="M618">
        <v>6.1606500000000004</v>
      </c>
      <c r="O618" s="33">
        <f>IF(ISBLANK(Tableau1[[#This Row],[Date]]),"",$C$8)</f>
        <v>0</v>
      </c>
      <c r="P618" t="str">
        <f>Tableau1[[#This Row],[Latitude]]&amp;" "&amp;Tableau1[[#This Row],[Longitude]]</f>
        <v>49,2311 6,16065</v>
      </c>
      <c r="Q6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19" spans="1:20" x14ac:dyDescent="0.35">
      <c r="A619" s="32" t="s">
        <v>664</v>
      </c>
      <c r="B619">
        <v>13211430</v>
      </c>
      <c r="C619">
        <v>853384</v>
      </c>
      <c r="D619">
        <v>1076750</v>
      </c>
      <c r="E619">
        <v>219004</v>
      </c>
      <c r="F619" t="s">
        <v>21</v>
      </c>
      <c r="G619">
        <v>0</v>
      </c>
      <c r="H619">
        <v>0</v>
      </c>
      <c r="I619" t="s">
        <v>63</v>
      </c>
      <c r="J619" t="s">
        <v>58</v>
      </c>
      <c r="K619">
        <v>84</v>
      </c>
      <c r="L619">
        <v>49.167099999999998</v>
      </c>
      <c r="M619">
        <v>6.1573500000000001</v>
      </c>
      <c r="O619" s="33">
        <f>IF(ISBLANK(Tableau1[[#This Row],[Date]]),"",$C$8)</f>
        <v>0</v>
      </c>
      <c r="P619" t="str">
        <f>Tableau1[[#This Row],[Latitude]]&amp;" "&amp;Tableau1[[#This Row],[Longitude]]</f>
        <v>49,1671 6,15735</v>
      </c>
      <c r="Q6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20" spans="1:20" x14ac:dyDescent="0.35">
      <c r="A620" s="32" t="s">
        <v>665</v>
      </c>
      <c r="B620">
        <v>13211380</v>
      </c>
      <c r="C620">
        <v>853384</v>
      </c>
      <c r="D620">
        <v>1076742</v>
      </c>
      <c r="E620">
        <v>219002</v>
      </c>
      <c r="F620" t="s">
        <v>21</v>
      </c>
      <c r="G620">
        <v>0</v>
      </c>
      <c r="H620">
        <v>0</v>
      </c>
      <c r="I620" t="s">
        <v>63</v>
      </c>
      <c r="J620" t="s">
        <v>58</v>
      </c>
      <c r="K620">
        <v>64</v>
      </c>
      <c r="L620">
        <v>49.115600000000001</v>
      </c>
      <c r="M620">
        <v>6.1872299999999996</v>
      </c>
      <c r="O620" s="33">
        <f>IF(ISBLANK(Tableau1[[#This Row],[Date]]),"",$C$8)</f>
        <v>0</v>
      </c>
      <c r="P620" t="str">
        <f>Tableau1[[#This Row],[Latitude]]&amp;" "&amp;Tableau1[[#This Row],[Longitude]]</f>
        <v>49,1156 6,18723</v>
      </c>
      <c r="Q6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21" spans="1:20" x14ac:dyDescent="0.35">
      <c r="A621" s="32" t="s">
        <v>666</v>
      </c>
      <c r="B621">
        <v>13211340</v>
      </c>
      <c r="C621">
        <v>853384</v>
      </c>
      <c r="D621">
        <v>1076734</v>
      </c>
      <c r="E621">
        <v>219002</v>
      </c>
      <c r="F621" t="s">
        <v>21</v>
      </c>
      <c r="G621">
        <v>0</v>
      </c>
      <c r="H621">
        <v>0</v>
      </c>
      <c r="I621" t="s">
        <v>63</v>
      </c>
      <c r="J621" t="s">
        <v>129</v>
      </c>
      <c r="K621">
        <v>37</v>
      </c>
      <c r="L621">
        <v>49.096800000000002</v>
      </c>
      <c r="M621">
        <v>6.16716</v>
      </c>
      <c r="O621" s="33">
        <f>IF(ISBLANK(Tableau1[[#This Row],[Date]]),"",$C$8)</f>
        <v>0</v>
      </c>
      <c r="P621" t="str">
        <f>Tableau1[[#This Row],[Latitude]]&amp;" "&amp;Tableau1[[#This Row],[Longitude]]</f>
        <v>49,0968 6,16716</v>
      </c>
      <c r="Q6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6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622" spans="1:20" x14ac:dyDescent="0.35">
      <c r="A622" s="32" t="s">
        <v>667</v>
      </c>
      <c r="B622">
        <v>13211310</v>
      </c>
      <c r="C622">
        <v>853383</v>
      </c>
      <c r="D622">
        <v>1076728</v>
      </c>
      <c r="E622">
        <v>219001</v>
      </c>
      <c r="F622" t="s">
        <v>21</v>
      </c>
      <c r="G622">
        <v>0</v>
      </c>
      <c r="H622">
        <v>0</v>
      </c>
      <c r="I622" t="s">
        <v>71</v>
      </c>
      <c r="J622" t="s">
        <v>139</v>
      </c>
      <c r="K622">
        <v>66</v>
      </c>
      <c r="L622">
        <v>49.090299999999999</v>
      </c>
      <c r="M622">
        <v>6.1254600000000003</v>
      </c>
      <c r="O622" s="33">
        <f>IF(ISBLANK(Tableau1[[#This Row],[Date]]),"",$C$8)</f>
        <v>0</v>
      </c>
      <c r="P622" t="str">
        <f>Tableau1[[#This Row],[Latitude]]&amp;" "&amp;Tableau1[[#This Row],[Longitude]]</f>
        <v>49,0903 6,12546</v>
      </c>
      <c r="Q6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6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23" spans="1:20" x14ac:dyDescent="0.35">
      <c r="A623" s="32" t="s">
        <v>668</v>
      </c>
      <c r="B623">
        <v>13211280</v>
      </c>
      <c r="C623">
        <v>853376</v>
      </c>
      <c r="D623">
        <v>1076719</v>
      </c>
      <c r="E623">
        <v>219000</v>
      </c>
      <c r="F623" t="s">
        <v>21</v>
      </c>
      <c r="G623">
        <v>0</v>
      </c>
      <c r="H623">
        <v>0</v>
      </c>
      <c r="I623" t="s">
        <v>71</v>
      </c>
      <c r="J623" t="s">
        <v>58</v>
      </c>
      <c r="K623">
        <v>86</v>
      </c>
      <c r="L623">
        <v>49.049799999999998</v>
      </c>
      <c r="M623">
        <v>6.0598799999999997</v>
      </c>
      <c r="O623" s="33">
        <f>IF(ISBLANK(Tableau1[[#This Row],[Date]]),"",$C$8)</f>
        <v>0</v>
      </c>
      <c r="P623" t="str">
        <f>Tableau1[[#This Row],[Latitude]]&amp;" "&amp;Tableau1[[#This Row],[Longitude]]</f>
        <v>49,0498 6,05988</v>
      </c>
      <c r="Q6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6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24" spans="1:20" x14ac:dyDescent="0.35">
      <c r="A624" s="32" t="s">
        <v>669</v>
      </c>
      <c r="B624">
        <v>13211250</v>
      </c>
      <c r="C624">
        <v>853364</v>
      </c>
      <c r="D624">
        <v>1076711</v>
      </c>
      <c r="E624">
        <v>219000</v>
      </c>
      <c r="F624" t="s">
        <v>21</v>
      </c>
      <c r="G624">
        <v>0</v>
      </c>
      <c r="H624">
        <v>0</v>
      </c>
      <c r="I624" t="s">
        <v>71</v>
      </c>
      <c r="J624" t="s">
        <v>129</v>
      </c>
      <c r="K624">
        <v>98</v>
      </c>
      <c r="L624">
        <v>49.014299999999999</v>
      </c>
      <c r="M624">
        <v>6.0024600000000001</v>
      </c>
      <c r="O624" s="33">
        <f>IF(ISBLANK(Tableau1[[#This Row],[Date]]),"",$C$8)</f>
        <v>0</v>
      </c>
      <c r="P624" t="str">
        <f>Tableau1[[#This Row],[Latitude]]&amp;" "&amp;Tableau1[[#This Row],[Longitude]]</f>
        <v>49,0143 6,00246</v>
      </c>
      <c r="Q6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6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25" spans="1:20" x14ac:dyDescent="0.35">
      <c r="A625" s="32" t="s">
        <v>670</v>
      </c>
      <c r="B625">
        <v>13211210</v>
      </c>
      <c r="C625">
        <v>853360</v>
      </c>
      <c r="D625">
        <v>1076702</v>
      </c>
      <c r="E625">
        <v>219000</v>
      </c>
      <c r="F625" t="s">
        <v>21</v>
      </c>
      <c r="G625">
        <v>0</v>
      </c>
      <c r="H625">
        <v>0</v>
      </c>
      <c r="I625" t="s">
        <v>71</v>
      </c>
      <c r="J625" t="s">
        <v>139</v>
      </c>
      <c r="K625">
        <v>97</v>
      </c>
      <c r="L625">
        <v>48.987499999999997</v>
      </c>
      <c r="M625">
        <v>5.9086299999999996</v>
      </c>
      <c r="O625" s="33">
        <f>IF(ISBLANK(Tableau1[[#This Row],[Date]]),"",$C$8)</f>
        <v>0</v>
      </c>
      <c r="P625" t="str">
        <f>Tableau1[[#This Row],[Latitude]]&amp;" "&amp;Tableau1[[#This Row],[Longitude]]</f>
        <v>48,9875 5,90863</v>
      </c>
      <c r="Q6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6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626" spans="1:20" x14ac:dyDescent="0.35">
      <c r="A626" s="32" t="s">
        <v>671</v>
      </c>
      <c r="B626">
        <v>13211190</v>
      </c>
      <c r="C626">
        <v>853347</v>
      </c>
      <c r="D626">
        <v>1076692</v>
      </c>
      <c r="E626">
        <v>218999</v>
      </c>
      <c r="F626" t="s">
        <v>21</v>
      </c>
      <c r="G626">
        <v>0</v>
      </c>
      <c r="H626">
        <v>0</v>
      </c>
      <c r="I626" t="s">
        <v>78</v>
      </c>
      <c r="J626" t="s">
        <v>139</v>
      </c>
      <c r="K626">
        <v>94</v>
      </c>
      <c r="L626">
        <v>48.930199999999999</v>
      </c>
      <c r="M626">
        <v>5.8479599999999996</v>
      </c>
      <c r="O626" s="33">
        <f>IF(ISBLANK(Tableau1[[#This Row],[Date]]),"",$C$8)</f>
        <v>0</v>
      </c>
      <c r="P626" t="str">
        <f>Tableau1[[#This Row],[Latitude]]&amp;" "&amp;Tableau1[[#This Row],[Longitude]]</f>
        <v>48,9302 5,84796</v>
      </c>
      <c r="Q6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27" spans="1:20" x14ac:dyDescent="0.35">
      <c r="A627" s="32" t="s">
        <v>672</v>
      </c>
      <c r="B627">
        <v>13211140</v>
      </c>
      <c r="C627">
        <v>853347</v>
      </c>
      <c r="D627">
        <v>1076685</v>
      </c>
      <c r="E627">
        <v>218998</v>
      </c>
      <c r="F627" t="s">
        <v>21</v>
      </c>
      <c r="G627">
        <v>0</v>
      </c>
      <c r="H627">
        <v>0</v>
      </c>
      <c r="I627" t="s">
        <v>78</v>
      </c>
      <c r="J627" t="s">
        <v>139</v>
      </c>
      <c r="K627">
        <v>95</v>
      </c>
      <c r="L627">
        <v>48.876199999999997</v>
      </c>
      <c r="M627">
        <v>5.77921</v>
      </c>
      <c r="O627" s="33">
        <f>IF(ISBLANK(Tableau1[[#This Row],[Date]]),"",$C$8)</f>
        <v>0</v>
      </c>
      <c r="P627" t="str">
        <f>Tableau1[[#This Row],[Latitude]]&amp;" "&amp;Tableau1[[#This Row],[Longitude]]</f>
        <v>48,8762 5,77921</v>
      </c>
      <c r="Q6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6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628" spans="1:20" x14ac:dyDescent="0.35">
      <c r="A628" s="32" t="s">
        <v>673</v>
      </c>
      <c r="B628">
        <v>13211090</v>
      </c>
      <c r="C628">
        <v>853343</v>
      </c>
      <c r="D628">
        <v>1076675</v>
      </c>
      <c r="E628">
        <v>218997</v>
      </c>
      <c r="F628" t="s">
        <v>21</v>
      </c>
      <c r="G628">
        <v>0</v>
      </c>
      <c r="H628">
        <v>0</v>
      </c>
      <c r="I628" t="s">
        <v>78</v>
      </c>
      <c r="J628" t="s">
        <v>139</v>
      </c>
      <c r="K628">
        <v>95</v>
      </c>
      <c r="L628">
        <v>48.8294</v>
      </c>
      <c r="M628">
        <v>5.70878</v>
      </c>
      <c r="O628" s="33">
        <f>IF(ISBLANK(Tableau1[[#This Row],[Date]]),"",$C$8)</f>
        <v>0</v>
      </c>
      <c r="P628" t="str">
        <f>Tableau1[[#This Row],[Latitude]]&amp;" "&amp;Tableau1[[#This Row],[Longitude]]</f>
        <v>48,8294 5,70878</v>
      </c>
      <c r="Q6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6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629" spans="1:20" x14ac:dyDescent="0.35">
      <c r="A629" s="32" t="s">
        <v>674</v>
      </c>
      <c r="B629">
        <v>13211040</v>
      </c>
      <c r="C629">
        <v>853338</v>
      </c>
      <c r="D629">
        <v>1076664</v>
      </c>
      <c r="E629">
        <v>218997</v>
      </c>
      <c r="F629" t="s">
        <v>21</v>
      </c>
      <c r="G629">
        <v>0</v>
      </c>
      <c r="H629">
        <v>0</v>
      </c>
      <c r="I629" t="s">
        <v>78</v>
      </c>
      <c r="J629" t="s">
        <v>129</v>
      </c>
      <c r="K629">
        <v>96</v>
      </c>
      <c r="L629">
        <v>48.806899999999999</v>
      </c>
      <c r="M629">
        <v>5.6017000000000001</v>
      </c>
      <c r="O629" s="33">
        <f>IF(ISBLANK(Tableau1[[#This Row],[Date]]),"",$C$8)</f>
        <v>0</v>
      </c>
      <c r="P629" t="str">
        <f>Tableau1[[#This Row],[Latitude]]&amp;" "&amp;Tableau1[[#This Row],[Longitude]]</f>
        <v>48,8069 5,6017</v>
      </c>
      <c r="Q6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6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15</v>
      </c>
    </row>
    <row r="630" spans="1:20" x14ac:dyDescent="0.35">
      <c r="A630" s="32" t="s">
        <v>675</v>
      </c>
      <c r="B630">
        <v>13210930</v>
      </c>
      <c r="C630">
        <v>853338</v>
      </c>
      <c r="D630">
        <v>1076649</v>
      </c>
      <c r="E630">
        <v>218997</v>
      </c>
      <c r="F630" t="s">
        <v>21</v>
      </c>
      <c r="G630">
        <v>0</v>
      </c>
      <c r="H630">
        <v>0</v>
      </c>
      <c r="I630" t="s">
        <v>78</v>
      </c>
      <c r="J630" t="s">
        <v>38</v>
      </c>
      <c r="K630">
        <v>54</v>
      </c>
      <c r="L630">
        <v>48.7746</v>
      </c>
      <c r="M630">
        <v>5.5708099999999998</v>
      </c>
      <c r="O630" s="33">
        <f>IF(ISBLANK(Tableau1[[#This Row],[Date]]),"",$C$8)</f>
        <v>0</v>
      </c>
      <c r="P630" t="str">
        <f>Tableau1[[#This Row],[Latitude]]&amp;" "&amp;Tableau1[[#This Row],[Longitude]]</f>
        <v>48,7746 5,57081</v>
      </c>
      <c r="Q6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31" spans="1:20" x14ac:dyDescent="0.35">
      <c r="A631" s="32" t="s">
        <v>676</v>
      </c>
      <c r="B631">
        <v>13210900</v>
      </c>
      <c r="C631">
        <v>853338</v>
      </c>
      <c r="D631">
        <v>1076640</v>
      </c>
      <c r="E631">
        <v>218996</v>
      </c>
      <c r="F631" t="s">
        <v>21</v>
      </c>
      <c r="G631">
        <v>0</v>
      </c>
      <c r="H631">
        <v>0</v>
      </c>
      <c r="I631" t="s">
        <v>78</v>
      </c>
      <c r="J631" t="s">
        <v>38</v>
      </c>
      <c r="K631">
        <v>23</v>
      </c>
      <c r="L631">
        <v>48.761600000000001</v>
      </c>
      <c r="M631">
        <v>5.5970599999999999</v>
      </c>
      <c r="O631" s="33">
        <f>IF(ISBLANK(Tableau1[[#This Row],[Date]]),"",$C$8)</f>
        <v>0</v>
      </c>
      <c r="P631" t="str">
        <f>Tableau1[[#This Row],[Latitude]]&amp;" "&amp;Tableau1[[#This Row],[Longitude]]</f>
        <v>48,7616 5,59706</v>
      </c>
      <c r="Q6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6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32" spans="1:20" x14ac:dyDescent="0.35">
      <c r="A632" s="32" t="s">
        <v>677</v>
      </c>
      <c r="B632">
        <v>13210870</v>
      </c>
      <c r="C632">
        <v>853334</v>
      </c>
      <c r="D632">
        <v>1076631</v>
      </c>
      <c r="E632">
        <v>218996</v>
      </c>
      <c r="F632" t="s">
        <v>21</v>
      </c>
      <c r="G632">
        <v>0</v>
      </c>
      <c r="H632">
        <v>0</v>
      </c>
      <c r="I632" t="s">
        <v>78</v>
      </c>
      <c r="J632" t="s">
        <v>38</v>
      </c>
      <c r="K632">
        <v>96</v>
      </c>
      <c r="L632">
        <v>48.7256</v>
      </c>
      <c r="M632">
        <v>5.6523000000000003</v>
      </c>
      <c r="O632" s="33">
        <f>IF(ISBLANK(Tableau1[[#This Row],[Date]]),"",$C$8)</f>
        <v>0</v>
      </c>
      <c r="P632" t="str">
        <f>Tableau1[[#This Row],[Latitude]]&amp;" "&amp;Tableau1[[#This Row],[Longitude]]</f>
        <v>48,7256 5,6523</v>
      </c>
      <c r="Q6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6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33" spans="1:20" x14ac:dyDescent="0.35">
      <c r="A633" s="32" t="s">
        <v>678</v>
      </c>
      <c r="B633">
        <v>13210820</v>
      </c>
      <c r="C633">
        <v>853333</v>
      </c>
      <c r="D633">
        <v>1076622</v>
      </c>
      <c r="E633">
        <v>218995</v>
      </c>
      <c r="F633" t="s">
        <v>21</v>
      </c>
      <c r="G633">
        <v>0</v>
      </c>
      <c r="H633">
        <v>0</v>
      </c>
      <c r="I633" t="s">
        <v>85</v>
      </c>
      <c r="J633" t="s">
        <v>25</v>
      </c>
      <c r="K633">
        <v>95</v>
      </c>
      <c r="L633">
        <v>48.694200000000002</v>
      </c>
      <c r="M633">
        <v>5.7446599999999997</v>
      </c>
      <c r="O633" s="33">
        <f>IF(ISBLANK(Tableau1[[#This Row],[Date]]),"",$C$8)</f>
        <v>0</v>
      </c>
      <c r="P633" t="str">
        <f>Tableau1[[#This Row],[Latitude]]&amp;" "&amp;Tableau1[[#This Row],[Longitude]]</f>
        <v>48,6942 5,74466</v>
      </c>
      <c r="Q6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6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634" spans="1:20" x14ac:dyDescent="0.35">
      <c r="A634" s="32" t="s">
        <v>679</v>
      </c>
      <c r="B634">
        <v>13210720</v>
      </c>
      <c r="C634">
        <v>853333</v>
      </c>
      <c r="D634">
        <v>1076610</v>
      </c>
      <c r="E634">
        <v>218994</v>
      </c>
      <c r="F634" t="s">
        <v>21</v>
      </c>
      <c r="G634">
        <v>0</v>
      </c>
      <c r="H634">
        <v>0</v>
      </c>
      <c r="I634" t="s">
        <v>85</v>
      </c>
      <c r="J634" t="s">
        <v>38</v>
      </c>
      <c r="K634">
        <v>63</v>
      </c>
      <c r="L634">
        <v>48.672400000000003</v>
      </c>
      <c r="M634">
        <v>5.8340300000000003</v>
      </c>
      <c r="O634" s="33">
        <f>IF(ISBLANK(Tableau1[[#This Row],[Date]]),"",$C$8)</f>
        <v>0</v>
      </c>
      <c r="P634" t="str">
        <f>Tableau1[[#This Row],[Latitude]]&amp;" "&amp;Tableau1[[#This Row],[Longitude]]</f>
        <v>48,6724 5,83403</v>
      </c>
      <c r="Q6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6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35" spans="1:20" x14ac:dyDescent="0.35">
      <c r="A635" s="32" t="s">
        <v>680</v>
      </c>
      <c r="B635">
        <v>13210700</v>
      </c>
      <c r="C635">
        <v>853322</v>
      </c>
      <c r="D635">
        <v>1076601</v>
      </c>
      <c r="E635">
        <v>218994</v>
      </c>
      <c r="F635" t="s">
        <v>21</v>
      </c>
      <c r="G635">
        <v>0</v>
      </c>
      <c r="H635">
        <v>0</v>
      </c>
      <c r="I635" t="s">
        <v>85</v>
      </c>
      <c r="J635" t="s">
        <v>58</v>
      </c>
      <c r="K635">
        <v>97</v>
      </c>
      <c r="L635">
        <v>48.612499999999997</v>
      </c>
      <c r="M635">
        <v>5.8479299999999999</v>
      </c>
      <c r="O635" s="33">
        <f>IF(ISBLANK(Tableau1[[#This Row],[Date]]),"",$C$8)</f>
        <v>0</v>
      </c>
      <c r="P635" t="str">
        <f>Tableau1[[#This Row],[Latitude]]&amp;" "&amp;Tableau1[[#This Row],[Longitude]]</f>
        <v>48,6125 5,84793</v>
      </c>
      <c r="Q6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6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36" spans="1:20" x14ac:dyDescent="0.35">
      <c r="A636" s="32" t="s">
        <v>681</v>
      </c>
      <c r="B636">
        <v>13210680</v>
      </c>
      <c r="C636">
        <v>853308</v>
      </c>
      <c r="D636">
        <v>1076592</v>
      </c>
      <c r="E636">
        <v>218994</v>
      </c>
      <c r="F636" t="s">
        <v>21</v>
      </c>
      <c r="G636">
        <v>0</v>
      </c>
      <c r="H636">
        <v>0</v>
      </c>
      <c r="I636" t="s">
        <v>85</v>
      </c>
      <c r="J636" t="s">
        <v>58</v>
      </c>
      <c r="K636">
        <v>95</v>
      </c>
      <c r="L636">
        <v>48.545400000000001</v>
      </c>
      <c r="M636">
        <v>5.8454800000000002</v>
      </c>
      <c r="O636" s="33">
        <f>IF(ISBLANK(Tableau1[[#This Row],[Date]]),"",$C$8)</f>
        <v>0</v>
      </c>
      <c r="P636" t="str">
        <f>Tableau1[[#This Row],[Latitude]]&amp;" "&amp;Tableau1[[#This Row],[Longitude]]</f>
        <v>48,5454 5,84548</v>
      </c>
      <c r="Q6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6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637" spans="1:20" x14ac:dyDescent="0.35">
      <c r="A637" s="32" t="s">
        <v>682</v>
      </c>
      <c r="B637">
        <v>13210630</v>
      </c>
      <c r="C637">
        <v>853298</v>
      </c>
      <c r="D637">
        <v>1076581</v>
      </c>
      <c r="E637">
        <v>218994</v>
      </c>
      <c r="F637" t="s">
        <v>21</v>
      </c>
      <c r="G637">
        <v>0</v>
      </c>
      <c r="H637">
        <v>0</v>
      </c>
      <c r="I637" t="s">
        <v>92</v>
      </c>
      <c r="J637" t="s">
        <v>139</v>
      </c>
      <c r="K637">
        <v>95</v>
      </c>
      <c r="L637">
        <v>48.480400000000003</v>
      </c>
      <c r="M637">
        <v>5.80166</v>
      </c>
      <c r="O637" s="33">
        <f>IF(ISBLANK(Tableau1[[#This Row],[Date]]),"",$C$8)</f>
        <v>0</v>
      </c>
      <c r="P637" t="str">
        <f>Tableau1[[#This Row],[Latitude]]&amp;" "&amp;Tableau1[[#This Row],[Longitude]]</f>
        <v>48,4804 5,80166</v>
      </c>
      <c r="Q6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6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638" spans="1:20" x14ac:dyDescent="0.35">
      <c r="A638" s="32" t="s">
        <v>683</v>
      </c>
      <c r="B638">
        <v>13210590</v>
      </c>
      <c r="C638">
        <v>853281</v>
      </c>
      <c r="D638">
        <v>1076569</v>
      </c>
      <c r="E638">
        <v>218994</v>
      </c>
      <c r="F638" t="s">
        <v>21</v>
      </c>
      <c r="G638">
        <v>0</v>
      </c>
      <c r="H638">
        <v>0</v>
      </c>
      <c r="I638" t="s">
        <v>92</v>
      </c>
      <c r="J638" t="s">
        <v>139</v>
      </c>
      <c r="K638">
        <v>90</v>
      </c>
      <c r="L638">
        <v>48.426499999999997</v>
      </c>
      <c r="M638">
        <v>5.7355999999999998</v>
      </c>
      <c r="O638" s="33">
        <f>IF(ISBLANK(Tableau1[[#This Row],[Date]]),"",$C$8)</f>
        <v>0</v>
      </c>
      <c r="P638" t="str">
        <f>Tableau1[[#This Row],[Latitude]]&amp;" "&amp;Tableau1[[#This Row],[Longitude]]</f>
        <v>48,4265 5,7356</v>
      </c>
      <c r="Q6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6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639" spans="1:20" x14ac:dyDescent="0.35">
      <c r="A639" s="32" t="s">
        <v>684</v>
      </c>
      <c r="B639">
        <v>13210480</v>
      </c>
      <c r="C639">
        <v>853281</v>
      </c>
      <c r="D639">
        <v>1076556</v>
      </c>
      <c r="E639">
        <v>218992</v>
      </c>
      <c r="F639" t="s">
        <v>21</v>
      </c>
      <c r="G639">
        <v>0</v>
      </c>
      <c r="H639">
        <v>0</v>
      </c>
      <c r="I639" t="s">
        <v>92</v>
      </c>
      <c r="J639" t="s">
        <v>139</v>
      </c>
      <c r="K639">
        <v>75</v>
      </c>
      <c r="L639">
        <v>48.371699999999997</v>
      </c>
      <c r="M639">
        <v>5.7000299999999999</v>
      </c>
      <c r="O639" s="33">
        <f>IF(ISBLANK(Tableau1[[#This Row],[Date]]),"",$C$8)</f>
        <v>0</v>
      </c>
      <c r="P639" t="str">
        <f>Tableau1[[#This Row],[Latitude]]&amp;" "&amp;Tableau1[[#This Row],[Longitude]]</f>
        <v>48,3717 5,70003</v>
      </c>
      <c r="Q6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6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640" spans="1:20" x14ac:dyDescent="0.35">
      <c r="A640" s="32" t="s">
        <v>685</v>
      </c>
      <c r="B640">
        <v>13210440</v>
      </c>
      <c r="C640">
        <v>853271</v>
      </c>
      <c r="D640">
        <v>1076547</v>
      </c>
      <c r="E640">
        <v>218990</v>
      </c>
      <c r="F640" t="s">
        <v>21</v>
      </c>
      <c r="G640">
        <v>0</v>
      </c>
      <c r="H640">
        <v>0</v>
      </c>
      <c r="I640" t="s">
        <v>92</v>
      </c>
      <c r="J640" t="s">
        <v>58</v>
      </c>
      <c r="K640">
        <v>90</v>
      </c>
      <c r="L640">
        <v>48.329599999999999</v>
      </c>
      <c r="M640">
        <v>5.6681499999999998</v>
      </c>
      <c r="O640" s="33">
        <f>IF(ISBLANK(Tableau1[[#This Row],[Date]]),"",$C$8)</f>
        <v>0</v>
      </c>
      <c r="P640" t="str">
        <f>Tableau1[[#This Row],[Latitude]]&amp;" "&amp;Tableau1[[#This Row],[Longitude]]</f>
        <v>48,3296 5,66815</v>
      </c>
      <c r="Q6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6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41" spans="1:20" x14ac:dyDescent="0.35">
      <c r="A641" s="32" t="s">
        <v>686</v>
      </c>
      <c r="B641">
        <v>13210420</v>
      </c>
      <c r="C641">
        <v>853264</v>
      </c>
      <c r="D641">
        <v>1076539</v>
      </c>
      <c r="E641">
        <v>218987</v>
      </c>
      <c r="F641" t="s">
        <v>21</v>
      </c>
      <c r="G641">
        <v>0</v>
      </c>
      <c r="H641">
        <v>0</v>
      </c>
      <c r="I641" t="s">
        <v>92</v>
      </c>
      <c r="J641" t="s">
        <v>139</v>
      </c>
      <c r="K641">
        <v>97</v>
      </c>
      <c r="L641">
        <v>48.264800000000001</v>
      </c>
      <c r="M641">
        <v>5.6385300000000003</v>
      </c>
      <c r="O641" s="33">
        <f>IF(ISBLANK(Tableau1[[#This Row],[Date]]),"",$C$8)</f>
        <v>0</v>
      </c>
      <c r="P641" t="str">
        <f>Tableau1[[#This Row],[Latitude]]&amp;" "&amp;Tableau1[[#This Row],[Longitude]]</f>
        <v>48,2648 5,63853</v>
      </c>
      <c r="Q6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6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6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42" spans="1:20" x14ac:dyDescent="0.35">
      <c r="A642" s="32" t="s">
        <v>687</v>
      </c>
      <c r="B642">
        <v>13210350</v>
      </c>
      <c r="C642">
        <v>853256</v>
      </c>
      <c r="D642">
        <v>1076532</v>
      </c>
      <c r="E642">
        <v>218982</v>
      </c>
      <c r="F642" t="s">
        <v>21</v>
      </c>
      <c r="G642">
        <v>0</v>
      </c>
      <c r="H642">
        <v>0</v>
      </c>
      <c r="I642" t="s">
        <v>109</v>
      </c>
      <c r="J642" t="s">
        <v>139</v>
      </c>
      <c r="K642">
        <v>95</v>
      </c>
      <c r="L642">
        <v>48.203200000000002</v>
      </c>
      <c r="M642">
        <v>5.5912600000000001</v>
      </c>
      <c r="O642" s="33">
        <f>IF(ISBLANK(Tableau1[[#This Row],[Date]]),"",$C$8)</f>
        <v>0</v>
      </c>
      <c r="P642" t="str">
        <f>Tableau1[[#This Row],[Latitude]]&amp;" "&amp;Tableau1[[#This Row],[Longitude]]</f>
        <v>48,2032 5,59126</v>
      </c>
      <c r="Q6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6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643" spans="1:20" x14ac:dyDescent="0.35">
      <c r="A643" s="32" t="s">
        <v>688</v>
      </c>
      <c r="B643">
        <v>13210280</v>
      </c>
      <c r="C643">
        <v>853256</v>
      </c>
      <c r="D643">
        <v>1076528</v>
      </c>
      <c r="E643">
        <v>218976</v>
      </c>
      <c r="F643" t="s">
        <v>21</v>
      </c>
      <c r="G643">
        <v>0</v>
      </c>
      <c r="H643">
        <v>0</v>
      </c>
      <c r="I643" t="s">
        <v>109</v>
      </c>
      <c r="J643" t="s">
        <v>58</v>
      </c>
      <c r="K643">
        <v>95</v>
      </c>
      <c r="L643">
        <v>48.1402</v>
      </c>
      <c r="M643">
        <v>5.5590599999999997</v>
      </c>
      <c r="O643" s="33">
        <f>IF(ISBLANK(Tableau1[[#This Row],[Date]]),"",$C$8)</f>
        <v>0</v>
      </c>
      <c r="P643" t="str">
        <f>Tableau1[[#This Row],[Latitude]]&amp;" "&amp;Tableau1[[#This Row],[Longitude]]</f>
        <v>48,1402 5,55906</v>
      </c>
      <c r="Q6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6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44" spans="1:20" x14ac:dyDescent="0.35">
      <c r="A644" s="32" t="s">
        <v>689</v>
      </c>
      <c r="B644">
        <v>13210240</v>
      </c>
      <c r="C644">
        <v>853229</v>
      </c>
      <c r="D644">
        <v>1076520</v>
      </c>
      <c r="E644">
        <v>218970</v>
      </c>
      <c r="F644" t="s">
        <v>21</v>
      </c>
      <c r="G644">
        <v>0</v>
      </c>
      <c r="H644">
        <v>0</v>
      </c>
      <c r="I644" t="s">
        <v>109</v>
      </c>
      <c r="J644" t="s">
        <v>58</v>
      </c>
      <c r="K644">
        <v>95</v>
      </c>
      <c r="L644">
        <v>48.078800000000001</v>
      </c>
      <c r="M644">
        <v>5.6058599999999998</v>
      </c>
      <c r="O644" s="33">
        <f>IF(ISBLANK(Tableau1[[#This Row],[Date]]),"",$C$8)</f>
        <v>0</v>
      </c>
      <c r="P644" t="str">
        <f>Tableau1[[#This Row],[Latitude]]&amp;" "&amp;Tableau1[[#This Row],[Longitude]]</f>
        <v>48,0788 5,60586</v>
      </c>
      <c r="Q6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6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6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45" spans="1:20" x14ac:dyDescent="0.35">
      <c r="A645" s="32" t="s">
        <v>690</v>
      </c>
      <c r="B645">
        <v>13210180</v>
      </c>
      <c r="C645">
        <v>853210</v>
      </c>
      <c r="D645">
        <v>1076513</v>
      </c>
      <c r="E645">
        <v>218961</v>
      </c>
      <c r="F645" t="s">
        <v>21</v>
      </c>
      <c r="G645">
        <v>0</v>
      </c>
      <c r="H645">
        <v>0</v>
      </c>
      <c r="I645" t="s">
        <v>109</v>
      </c>
      <c r="J645" t="s">
        <v>139</v>
      </c>
      <c r="K645">
        <v>96</v>
      </c>
      <c r="L645">
        <v>48.024799999999999</v>
      </c>
      <c r="M645">
        <v>5.5650000000000004</v>
      </c>
      <c r="O645" s="33">
        <f>IF(ISBLANK(Tableau1[[#This Row],[Date]]),"",$C$8)</f>
        <v>0</v>
      </c>
      <c r="P645" t="str">
        <f>Tableau1[[#This Row],[Latitude]]&amp;" "&amp;Tableau1[[#This Row],[Longitude]]</f>
        <v>48,0248 5,565</v>
      </c>
      <c r="Q6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6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6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46" spans="1:20" x14ac:dyDescent="0.35">
      <c r="A646" s="32" t="s">
        <v>691</v>
      </c>
      <c r="B646">
        <v>13210100</v>
      </c>
      <c r="C646">
        <v>853188</v>
      </c>
      <c r="D646">
        <v>1076506</v>
      </c>
      <c r="E646">
        <v>218950</v>
      </c>
      <c r="F646" t="s">
        <v>21</v>
      </c>
      <c r="G646">
        <v>0</v>
      </c>
      <c r="H646">
        <v>0</v>
      </c>
      <c r="I646" t="s">
        <v>109</v>
      </c>
      <c r="J646" t="s">
        <v>139</v>
      </c>
      <c r="K646">
        <v>98</v>
      </c>
      <c r="L646">
        <v>47.965000000000003</v>
      </c>
      <c r="M646">
        <v>5.5314500000000004</v>
      </c>
      <c r="O646" s="33">
        <f>IF(ISBLANK(Tableau1[[#This Row],[Date]]),"",$C$8)</f>
        <v>0</v>
      </c>
      <c r="P646" t="str">
        <f>Tableau1[[#This Row],[Latitude]]&amp;" "&amp;Tableau1[[#This Row],[Longitude]]</f>
        <v>47,965 5,53145</v>
      </c>
      <c r="Q6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6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6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647" spans="1:20" x14ac:dyDescent="0.35">
      <c r="A647" s="32" t="s">
        <v>692</v>
      </c>
      <c r="B647">
        <v>13210000</v>
      </c>
      <c r="C647">
        <v>853183</v>
      </c>
      <c r="D647">
        <v>1076496</v>
      </c>
      <c r="E647">
        <v>218942</v>
      </c>
      <c r="F647" t="s">
        <v>21</v>
      </c>
      <c r="G647">
        <v>0</v>
      </c>
      <c r="H647">
        <v>0</v>
      </c>
      <c r="I647" t="s">
        <v>109</v>
      </c>
      <c r="J647" t="s">
        <v>139</v>
      </c>
      <c r="K647">
        <v>84</v>
      </c>
      <c r="L647">
        <v>47.899799999999999</v>
      </c>
      <c r="M647">
        <v>5.5044000000000004</v>
      </c>
      <c r="O647" s="33">
        <f>IF(ISBLANK(Tableau1[[#This Row],[Date]]),"",$C$8)</f>
        <v>0</v>
      </c>
      <c r="P647" t="str">
        <f>Tableau1[[#This Row],[Latitude]]&amp;" "&amp;Tableau1[[#This Row],[Longitude]]</f>
        <v>47,8998 5,5044</v>
      </c>
      <c r="Q6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6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648" spans="1:20" x14ac:dyDescent="0.35">
      <c r="A648" s="32" t="s">
        <v>693</v>
      </c>
      <c r="B648">
        <v>13209870</v>
      </c>
      <c r="C648">
        <v>853183</v>
      </c>
      <c r="D648">
        <v>1076483</v>
      </c>
      <c r="E648">
        <v>218938</v>
      </c>
      <c r="F648" t="s">
        <v>21</v>
      </c>
      <c r="G648">
        <v>0</v>
      </c>
      <c r="H648">
        <v>0</v>
      </c>
      <c r="I648" t="s">
        <v>109</v>
      </c>
      <c r="J648" t="s">
        <v>58</v>
      </c>
      <c r="K648">
        <v>83</v>
      </c>
      <c r="L648">
        <v>47.849400000000003</v>
      </c>
      <c r="M648">
        <v>5.4893099999999997</v>
      </c>
      <c r="O648" s="33">
        <f>IF(ISBLANK(Tableau1[[#This Row],[Date]]),"",$C$8)</f>
        <v>0</v>
      </c>
      <c r="P648" t="str">
        <f>Tableau1[[#This Row],[Latitude]]&amp;" "&amp;Tableau1[[#This Row],[Longitude]]</f>
        <v>47,8494 5,48931</v>
      </c>
      <c r="Q6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6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6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49" spans="1:20" x14ac:dyDescent="0.35">
      <c r="A649" s="32" t="s">
        <v>694</v>
      </c>
      <c r="B649">
        <v>13209790</v>
      </c>
      <c r="C649">
        <v>853180</v>
      </c>
      <c r="D649">
        <v>1076475</v>
      </c>
      <c r="E649">
        <v>218934</v>
      </c>
      <c r="F649" t="s">
        <v>21</v>
      </c>
      <c r="G649">
        <v>0</v>
      </c>
      <c r="H649">
        <v>0</v>
      </c>
      <c r="I649" t="s">
        <v>118</v>
      </c>
      <c r="J649" t="s">
        <v>139</v>
      </c>
      <c r="K649">
        <v>37</v>
      </c>
      <c r="L649">
        <v>47.806699999999999</v>
      </c>
      <c r="M649">
        <v>5.4520799999999996</v>
      </c>
      <c r="O649" s="33">
        <f>IF(ISBLANK(Tableau1[[#This Row],[Date]]),"",$C$8)</f>
        <v>0</v>
      </c>
      <c r="P649" t="str">
        <f>Tableau1[[#This Row],[Latitude]]&amp;" "&amp;Tableau1[[#This Row],[Longitude]]</f>
        <v>47,8067 5,45208</v>
      </c>
      <c r="Q6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650" spans="1:20" x14ac:dyDescent="0.35">
      <c r="A650" s="32" t="s">
        <v>695</v>
      </c>
      <c r="B650">
        <v>13209770</v>
      </c>
      <c r="C650">
        <v>853180</v>
      </c>
      <c r="D650">
        <v>1076471</v>
      </c>
      <c r="E650">
        <v>218929</v>
      </c>
      <c r="F650" t="s">
        <v>21</v>
      </c>
      <c r="G650">
        <v>0</v>
      </c>
      <c r="H650">
        <v>0</v>
      </c>
      <c r="I650" t="s">
        <v>118</v>
      </c>
      <c r="J650" t="s">
        <v>139</v>
      </c>
      <c r="K650">
        <v>21</v>
      </c>
      <c r="L650">
        <v>47.798200000000001</v>
      </c>
      <c r="M650">
        <v>5.4379600000000003</v>
      </c>
      <c r="O650" s="33">
        <f>IF(ISBLANK(Tableau1[[#This Row],[Date]]),"",$C$8)</f>
        <v>0</v>
      </c>
      <c r="P650" t="str">
        <f>Tableau1[[#This Row],[Latitude]]&amp;" "&amp;Tableau1[[#This Row],[Longitude]]</f>
        <v>47,7982 5,43796</v>
      </c>
      <c r="Q6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651" spans="1:20" x14ac:dyDescent="0.35">
      <c r="A651" s="32" t="s">
        <v>696</v>
      </c>
      <c r="B651">
        <v>13209740</v>
      </c>
      <c r="C651">
        <v>853180</v>
      </c>
      <c r="D651">
        <v>1076466</v>
      </c>
      <c r="E651">
        <v>218925</v>
      </c>
      <c r="F651" t="s">
        <v>21</v>
      </c>
      <c r="G651">
        <v>0</v>
      </c>
      <c r="H651">
        <v>0</v>
      </c>
      <c r="I651" t="s">
        <v>450</v>
      </c>
      <c r="J651" t="s">
        <v>139</v>
      </c>
      <c r="K651">
        <v>24</v>
      </c>
      <c r="L651">
        <v>47.7883</v>
      </c>
      <c r="M651">
        <v>5.4151600000000002</v>
      </c>
      <c r="O651" s="33">
        <f>IF(ISBLANK(Tableau1[[#This Row],[Date]]),"",$C$8)</f>
        <v>0</v>
      </c>
      <c r="P651" t="str">
        <f>Tableau1[[#This Row],[Latitude]]&amp;" "&amp;Tableau1[[#This Row],[Longitude]]</f>
        <v>47,7883 5,41516</v>
      </c>
      <c r="Q6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652" spans="1:20" x14ac:dyDescent="0.35">
      <c r="A652" s="32" t="s">
        <v>697</v>
      </c>
      <c r="B652">
        <v>13209720</v>
      </c>
      <c r="C652">
        <v>853180</v>
      </c>
      <c r="D652">
        <v>1076459</v>
      </c>
      <c r="E652">
        <v>218923</v>
      </c>
      <c r="F652" t="s">
        <v>21</v>
      </c>
      <c r="G652">
        <v>0</v>
      </c>
      <c r="H652">
        <v>0</v>
      </c>
      <c r="I652" t="s">
        <v>118</v>
      </c>
      <c r="J652" t="s">
        <v>139</v>
      </c>
      <c r="K652">
        <v>28</v>
      </c>
      <c r="L652">
        <v>47.774299999999997</v>
      </c>
      <c r="M652">
        <v>5.3931500000000003</v>
      </c>
      <c r="O652" s="33">
        <f>IF(ISBLANK(Tableau1[[#This Row],[Date]]),"",$C$8)</f>
        <v>0</v>
      </c>
      <c r="P652" t="str">
        <f>Tableau1[[#This Row],[Latitude]]&amp;" "&amp;Tableau1[[#This Row],[Longitude]]</f>
        <v>47,7743 5,39315</v>
      </c>
      <c r="Q6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6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653" spans="1:20" x14ac:dyDescent="0.35">
      <c r="A653" s="32" t="s">
        <v>698</v>
      </c>
      <c r="B653">
        <v>13209690</v>
      </c>
      <c r="C653">
        <v>853176</v>
      </c>
      <c r="D653">
        <v>1076451</v>
      </c>
      <c r="E653">
        <v>218920</v>
      </c>
      <c r="F653" t="s">
        <v>21</v>
      </c>
      <c r="G653">
        <v>0</v>
      </c>
      <c r="H653">
        <v>0</v>
      </c>
      <c r="I653" t="s">
        <v>118</v>
      </c>
      <c r="J653" t="s">
        <v>139</v>
      </c>
      <c r="K653">
        <v>95</v>
      </c>
      <c r="L653">
        <v>47.752699999999997</v>
      </c>
      <c r="M653">
        <v>5.3488600000000002</v>
      </c>
      <c r="O653" s="33">
        <f>IF(ISBLANK(Tableau1[[#This Row],[Date]]),"",$C$8)</f>
        <v>0</v>
      </c>
      <c r="P653" t="str">
        <f>Tableau1[[#This Row],[Latitude]]&amp;" "&amp;Tableau1[[#This Row],[Longitude]]</f>
        <v>47,7527 5,34886</v>
      </c>
      <c r="Q6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6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6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25</v>
      </c>
    </row>
    <row r="654" spans="1:20" x14ac:dyDescent="0.35">
      <c r="A654" s="32" t="s">
        <v>699</v>
      </c>
      <c r="B654">
        <v>13209460</v>
      </c>
      <c r="C654">
        <v>853147</v>
      </c>
      <c r="D654">
        <v>1076426</v>
      </c>
      <c r="E654">
        <v>218906</v>
      </c>
      <c r="F654" t="s">
        <v>21</v>
      </c>
      <c r="G654">
        <v>0</v>
      </c>
      <c r="H654">
        <v>0</v>
      </c>
      <c r="I654" t="s">
        <v>450</v>
      </c>
      <c r="J654" t="s">
        <v>139</v>
      </c>
      <c r="K654">
        <v>96</v>
      </c>
      <c r="L654">
        <v>47.635300000000001</v>
      </c>
      <c r="M654">
        <v>5.2758000000000003</v>
      </c>
      <c r="O654" s="33">
        <f>IF(ISBLANK(Tableau1[[#This Row],[Date]]),"",$C$8)</f>
        <v>0</v>
      </c>
      <c r="P654" t="str">
        <f>Tableau1[[#This Row],[Latitude]]&amp;" "&amp;Tableau1[[#This Row],[Longitude]]</f>
        <v>47,6353 5,2758</v>
      </c>
      <c r="Q6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6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6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655" spans="1:20" x14ac:dyDescent="0.35">
      <c r="A655" s="32" t="s">
        <v>700</v>
      </c>
      <c r="B655">
        <v>13209380</v>
      </c>
      <c r="C655">
        <v>853121</v>
      </c>
      <c r="D655">
        <v>1076416</v>
      </c>
      <c r="E655">
        <v>218898</v>
      </c>
      <c r="F655" t="s">
        <v>21</v>
      </c>
      <c r="G655">
        <v>0</v>
      </c>
      <c r="H655">
        <v>0</v>
      </c>
      <c r="I655" t="s">
        <v>450</v>
      </c>
      <c r="J655" t="s">
        <v>139</v>
      </c>
      <c r="K655">
        <v>95</v>
      </c>
      <c r="L655">
        <v>47.579500000000003</v>
      </c>
      <c r="M655">
        <v>5.2162600000000001</v>
      </c>
      <c r="O655" s="33">
        <f>IF(ISBLANK(Tableau1[[#This Row],[Date]]),"",$C$8)</f>
        <v>0</v>
      </c>
      <c r="P655" t="str">
        <f>Tableau1[[#This Row],[Latitude]]&amp;" "&amp;Tableau1[[#This Row],[Longitude]]</f>
        <v>47,5795 5,21626</v>
      </c>
      <c r="Q6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6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6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656" spans="1:20" x14ac:dyDescent="0.35">
      <c r="A656" s="32" t="s">
        <v>701</v>
      </c>
      <c r="B656">
        <v>13209180</v>
      </c>
      <c r="C656">
        <v>853091</v>
      </c>
      <c r="D656">
        <v>1076396</v>
      </c>
      <c r="E656">
        <v>218880</v>
      </c>
      <c r="F656" t="s">
        <v>21</v>
      </c>
      <c r="G656">
        <v>0</v>
      </c>
      <c r="H656">
        <v>0</v>
      </c>
      <c r="I656" t="s">
        <v>450</v>
      </c>
      <c r="J656" t="s">
        <v>38</v>
      </c>
      <c r="K656">
        <v>27</v>
      </c>
      <c r="L656">
        <v>47.4788</v>
      </c>
      <c r="M656">
        <v>5.1289800000000003</v>
      </c>
      <c r="O656" s="33">
        <f>IF(ISBLANK(Tableau1[[#This Row],[Date]]),"",$C$8)</f>
        <v>0</v>
      </c>
      <c r="P656" t="str">
        <f>Tableau1[[#This Row],[Latitude]]&amp;" "&amp;Tableau1[[#This Row],[Longitude]]</f>
        <v>47,4788 5,12898</v>
      </c>
      <c r="Q6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6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657" spans="1:20" x14ac:dyDescent="0.35">
      <c r="A657" s="32" t="s">
        <v>702</v>
      </c>
      <c r="B657">
        <v>13209120</v>
      </c>
      <c r="C657">
        <v>853091</v>
      </c>
      <c r="D657">
        <v>1076393</v>
      </c>
      <c r="E657">
        <v>218876</v>
      </c>
      <c r="F657" t="s">
        <v>21</v>
      </c>
      <c r="G657">
        <v>0</v>
      </c>
      <c r="H657">
        <v>0</v>
      </c>
      <c r="I657" t="s">
        <v>450</v>
      </c>
      <c r="J657" t="s">
        <v>139</v>
      </c>
      <c r="K657">
        <v>27</v>
      </c>
      <c r="L657">
        <v>47.462200000000003</v>
      </c>
      <c r="M657">
        <v>5.1371000000000002</v>
      </c>
      <c r="O657" s="33">
        <f>IF(ISBLANK(Tableau1[[#This Row],[Date]]),"",$C$8)</f>
        <v>0</v>
      </c>
      <c r="P657" t="str">
        <f>Tableau1[[#This Row],[Latitude]]&amp;" "&amp;Tableau1[[#This Row],[Longitude]]</f>
        <v>47,4622 5,1371</v>
      </c>
      <c r="Q6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6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6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658" spans="1:20" x14ac:dyDescent="0.35">
      <c r="A658" s="32" t="s">
        <v>703</v>
      </c>
      <c r="B658">
        <v>13209040</v>
      </c>
      <c r="C658">
        <v>853090</v>
      </c>
      <c r="D658">
        <v>1076390</v>
      </c>
      <c r="E658">
        <v>218867</v>
      </c>
      <c r="F658" t="s">
        <v>21</v>
      </c>
      <c r="G658">
        <v>0</v>
      </c>
      <c r="H658">
        <v>0</v>
      </c>
      <c r="I658" t="s">
        <v>450</v>
      </c>
      <c r="J658" t="s">
        <v>58</v>
      </c>
      <c r="K658">
        <v>94</v>
      </c>
      <c r="L658">
        <v>47.417999999999999</v>
      </c>
      <c r="M658">
        <v>5.1280099999999997</v>
      </c>
      <c r="O658" s="33">
        <f>IF(ISBLANK(Tableau1[[#This Row],[Date]]),"",$C$8)</f>
        <v>0</v>
      </c>
      <c r="P658" t="str">
        <f>Tableau1[[#This Row],[Latitude]]&amp;" "&amp;Tableau1[[#This Row],[Longitude]]</f>
        <v>47,418 5,12801</v>
      </c>
      <c r="Q6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6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6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659" spans="1:20" x14ac:dyDescent="0.35">
      <c r="A659" s="32" t="s">
        <v>704</v>
      </c>
      <c r="B659">
        <v>13208900</v>
      </c>
      <c r="C659">
        <v>853081</v>
      </c>
      <c r="D659">
        <v>1076385</v>
      </c>
      <c r="E659">
        <v>218851</v>
      </c>
      <c r="F659" t="s">
        <v>21</v>
      </c>
      <c r="G659">
        <v>0</v>
      </c>
      <c r="H659">
        <v>0</v>
      </c>
      <c r="I659" t="s">
        <v>450</v>
      </c>
      <c r="J659" t="s">
        <v>139</v>
      </c>
      <c r="K659">
        <v>98</v>
      </c>
      <c r="L659">
        <v>47.368600000000001</v>
      </c>
      <c r="M659">
        <v>5.0760300000000003</v>
      </c>
      <c r="O659" s="33">
        <f>IF(ISBLANK(Tableau1[[#This Row],[Date]]),"",$C$8)</f>
        <v>0</v>
      </c>
      <c r="P659" t="str">
        <f>Tableau1[[#This Row],[Latitude]]&amp;" "&amp;Tableau1[[#This Row],[Longitude]]</f>
        <v>47,3686 5,07603</v>
      </c>
      <c r="Q6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680</v>
      </c>
      <c r="S6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235</v>
      </c>
      <c r="T6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660" spans="1:20" x14ac:dyDescent="0.35">
      <c r="A660" s="32" t="s">
        <v>705</v>
      </c>
      <c r="B660">
        <v>13208220</v>
      </c>
      <c r="C660">
        <v>852846</v>
      </c>
      <c r="D660">
        <v>1076384</v>
      </c>
      <c r="E660">
        <v>218846</v>
      </c>
      <c r="F660" t="s">
        <v>315</v>
      </c>
      <c r="G660">
        <v>128</v>
      </c>
      <c r="H660">
        <v>0</v>
      </c>
      <c r="I660" t="s">
        <v>543</v>
      </c>
      <c r="K660">
        <v>0</v>
      </c>
      <c r="L660">
        <v>47.292499999999997</v>
      </c>
      <c r="M660">
        <v>5.0275999999999996</v>
      </c>
      <c r="N660" t="s">
        <v>706</v>
      </c>
      <c r="O660" s="33">
        <f>IF(ISBLANK(Tableau1[[#This Row],[Date]]),"",$C$8)</f>
        <v>0</v>
      </c>
      <c r="P660" t="str">
        <f>Tableau1[[#This Row],[Latitude]]&amp;" "&amp;Tableau1[[#This Row],[Longitude]]</f>
        <v>47,2925 5,0276</v>
      </c>
      <c r="Q6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920</v>
      </c>
      <c r="S6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307</v>
      </c>
      <c r="T6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1" spans="1:20" x14ac:dyDescent="0.35">
      <c r="A661" s="32" t="s">
        <v>707</v>
      </c>
      <c r="B661">
        <v>13207300</v>
      </c>
      <c r="C661">
        <v>852539</v>
      </c>
      <c r="D661">
        <v>1076384</v>
      </c>
      <c r="E661">
        <v>218846</v>
      </c>
      <c r="F661" t="s">
        <v>315</v>
      </c>
      <c r="G661">
        <v>0</v>
      </c>
      <c r="H661">
        <v>0</v>
      </c>
      <c r="I661" t="s">
        <v>543</v>
      </c>
      <c r="K661">
        <v>0</v>
      </c>
      <c r="L661">
        <v>47.292499999999997</v>
      </c>
      <c r="M661">
        <v>5.0275600000000003</v>
      </c>
      <c r="O661" s="33">
        <f>IF(ISBLANK(Tableau1[[#This Row],[Date]]),"",$C$8)</f>
        <v>0</v>
      </c>
      <c r="P661" t="str">
        <f>Tableau1[[#This Row],[Latitude]]&amp;" "&amp;Tableau1[[#This Row],[Longitude]]</f>
        <v>47,2925 5,02756</v>
      </c>
      <c r="Q6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750</v>
      </c>
      <c r="S6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154</v>
      </c>
      <c r="T6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2" spans="1:20" x14ac:dyDescent="0.35">
      <c r="A662" s="32" t="s">
        <v>708</v>
      </c>
      <c r="B662">
        <v>13206550</v>
      </c>
      <c r="C662">
        <v>852385</v>
      </c>
      <c r="D662">
        <v>1076384</v>
      </c>
      <c r="E662">
        <v>218846</v>
      </c>
      <c r="F662" t="s">
        <v>315</v>
      </c>
      <c r="G662">
        <v>64</v>
      </c>
      <c r="H662">
        <v>0</v>
      </c>
      <c r="I662" t="s">
        <v>543</v>
      </c>
      <c r="K662">
        <v>0</v>
      </c>
      <c r="L662">
        <v>47.292499999999997</v>
      </c>
      <c r="M662">
        <v>5.0275600000000003</v>
      </c>
      <c r="O662" s="33">
        <f>IF(ISBLANK(Tableau1[[#This Row],[Date]]),"",$C$8)</f>
        <v>0</v>
      </c>
      <c r="P662" t="str">
        <f>Tableau1[[#This Row],[Latitude]]&amp;" "&amp;Tableau1[[#This Row],[Longitude]]</f>
        <v>47,2925 5,02756</v>
      </c>
      <c r="Q6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3020</v>
      </c>
      <c r="S6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1652</v>
      </c>
      <c r="T6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3" spans="1:20" x14ac:dyDescent="0.35">
      <c r="A663" s="32" t="s">
        <v>709</v>
      </c>
      <c r="B663">
        <v>13203530</v>
      </c>
      <c r="C663">
        <v>850733</v>
      </c>
      <c r="D663">
        <v>1076384</v>
      </c>
      <c r="E663">
        <v>218846</v>
      </c>
      <c r="F663" t="s">
        <v>315</v>
      </c>
      <c r="G663">
        <v>0</v>
      </c>
      <c r="H663">
        <v>0</v>
      </c>
      <c r="I663" t="s">
        <v>552</v>
      </c>
      <c r="J663" t="s">
        <v>58</v>
      </c>
      <c r="K663">
        <v>28</v>
      </c>
      <c r="L663">
        <v>46.756100000000004</v>
      </c>
      <c r="M663">
        <v>4.8365099999999996</v>
      </c>
      <c r="O663" s="33">
        <f>IF(ISBLANK(Tableau1[[#This Row],[Date]]),"",$C$8)</f>
        <v>0</v>
      </c>
      <c r="P663" t="str">
        <f>Tableau1[[#This Row],[Latitude]]&amp;" "&amp;Tableau1[[#This Row],[Longitude]]</f>
        <v>46,7561 4,83651</v>
      </c>
      <c r="Q6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460</v>
      </c>
      <c r="S6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214</v>
      </c>
      <c r="T6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4" spans="1:20" x14ac:dyDescent="0.35">
      <c r="A664" s="32" t="s">
        <v>710</v>
      </c>
      <c r="B664">
        <v>13203070</v>
      </c>
      <c r="C664">
        <v>850519</v>
      </c>
      <c r="D664">
        <v>1076384</v>
      </c>
      <c r="E664">
        <v>218846</v>
      </c>
      <c r="F664" t="s">
        <v>315</v>
      </c>
      <c r="G664">
        <v>0</v>
      </c>
      <c r="H664">
        <v>0</v>
      </c>
      <c r="I664" t="s">
        <v>552</v>
      </c>
      <c r="J664" t="s">
        <v>38</v>
      </c>
      <c r="K664">
        <v>97</v>
      </c>
      <c r="L664">
        <v>46.636400000000002</v>
      </c>
      <c r="M664">
        <v>4.8764599999999998</v>
      </c>
      <c r="O664" s="33">
        <f>IF(ISBLANK(Tableau1[[#This Row],[Date]]),"",$C$8)</f>
        <v>0</v>
      </c>
      <c r="P664" t="str">
        <f>Tableau1[[#This Row],[Latitude]]&amp;" "&amp;Tableau1[[#This Row],[Longitude]]</f>
        <v>46,6364 4,87646</v>
      </c>
      <c r="Q6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460</v>
      </c>
      <c r="S6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478</v>
      </c>
      <c r="T6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5" spans="1:20" x14ac:dyDescent="0.35">
      <c r="A665" s="32" t="s">
        <v>711</v>
      </c>
      <c r="B665">
        <v>13202610</v>
      </c>
      <c r="C665">
        <v>850041</v>
      </c>
      <c r="D665">
        <v>1076384</v>
      </c>
      <c r="E665">
        <v>218846</v>
      </c>
      <c r="F665" t="s">
        <v>315</v>
      </c>
      <c r="G665">
        <v>128</v>
      </c>
      <c r="H665">
        <v>0</v>
      </c>
      <c r="I665" t="s">
        <v>552</v>
      </c>
      <c r="J665" t="s">
        <v>139</v>
      </c>
      <c r="K665">
        <v>94</v>
      </c>
      <c r="L665">
        <v>46.445700000000002</v>
      </c>
      <c r="M665">
        <v>4.8786800000000001</v>
      </c>
      <c r="O665" s="33">
        <f>IF(ISBLANK(Tableau1[[#This Row],[Date]]),"",$C$8)</f>
        <v>0</v>
      </c>
      <c r="P665" t="str">
        <f>Tableau1[[#This Row],[Latitude]]&amp;" "&amp;Tableau1[[#This Row],[Longitude]]</f>
        <v>46,4457 4,87868</v>
      </c>
      <c r="Q6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6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6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6" spans="1:20" x14ac:dyDescent="0.35">
      <c r="A666" s="32" t="s">
        <v>712</v>
      </c>
      <c r="B666">
        <v>13202520</v>
      </c>
      <c r="C666">
        <v>850015</v>
      </c>
      <c r="D666">
        <v>1076384</v>
      </c>
      <c r="E666">
        <v>218846</v>
      </c>
      <c r="F666" t="s">
        <v>315</v>
      </c>
      <c r="G666">
        <v>0</v>
      </c>
      <c r="H666">
        <v>0</v>
      </c>
      <c r="I666" t="s">
        <v>552</v>
      </c>
      <c r="J666" t="s">
        <v>139</v>
      </c>
      <c r="K666">
        <v>97</v>
      </c>
      <c r="L666">
        <v>46.374499999999998</v>
      </c>
      <c r="M666">
        <v>4.8599800000000002</v>
      </c>
      <c r="O666" s="33">
        <f>IF(ISBLANK(Tableau1[[#This Row],[Date]]),"",$C$8)</f>
        <v>0</v>
      </c>
      <c r="P666" t="str">
        <f>Tableau1[[#This Row],[Latitude]]&amp;" "&amp;Tableau1[[#This Row],[Longitude]]</f>
        <v>46,3745 4,85998</v>
      </c>
      <c r="Q6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6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6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7" spans="1:20" x14ac:dyDescent="0.35">
      <c r="A667" s="32" t="s">
        <v>713</v>
      </c>
      <c r="B667">
        <v>13202340</v>
      </c>
      <c r="C667">
        <v>849977</v>
      </c>
      <c r="D667">
        <v>1076384</v>
      </c>
      <c r="E667">
        <v>218846</v>
      </c>
      <c r="F667" t="s">
        <v>315</v>
      </c>
      <c r="G667">
        <v>64</v>
      </c>
      <c r="H667">
        <v>0</v>
      </c>
      <c r="I667" t="s">
        <v>552</v>
      </c>
      <c r="J667" t="s">
        <v>139</v>
      </c>
      <c r="K667">
        <v>98</v>
      </c>
      <c r="L667">
        <v>46.305500000000002</v>
      </c>
      <c r="M667">
        <v>4.8267800000000003</v>
      </c>
      <c r="O667" s="33">
        <f>IF(ISBLANK(Tableau1[[#This Row],[Date]]),"",$C$8)</f>
        <v>0</v>
      </c>
      <c r="P667" t="str">
        <f>Tableau1[[#This Row],[Latitude]]&amp;" "&amp;Tableau1[[#This Row],[Longitude]]</f>
        <v>46,3055 4,82678</v>
      </c>
      <c r="Q6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6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6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8" spans="1:20" x14ac:dyDescent="0.35">
      <c r="A668" s="32" t="s">
        <v>714</v>
      </c>
      <c r="B668">
        <v>13202240</v>
      </c>
      <c r="C668">
        <v>849965</v>
      </c>
      <c r="D668">
        <v>1076384</v>
      </c>
      <c r="E668">
        <v>218846</v>
      </c>
      <c r="F668" t="s">
        <v>315</v>
      </c>
      <c r="G668">
        <v>0</v>
      </c>
      <c r="H668">
        <v>0</v>
      </c>
      <c r="I668" t="s">
        <v>552</v>
      </c>
      <c r="K668">
        <v>4</v>
      </c>
      <c r="L668">
        <v>46.255600000000001</v>
      </c>
      <c r="M668">
        <v>4.7879500000000004</v>
      </c>
      <c r="O668" s="33">
        <f>IF(ISBLANK(Tableau1[[#This Row],[Date]]),"",$C$8)</f>
        <v>0</v>
      </c>
      <c r="P668" t="str">
        <f>Tableau1[[#This Row],[Latitude]]&amp;" "&amp;Tableau1[[#This Row],[Longitude]]</f>
        <v>46,2556 4,78795</v>
      </c>
      <c r="Q6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6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6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69" spans="1:20" x14ac:dyDescent="0.35">
      <c r="A669" s="32" t="s">
        <v>715</v>
      </c>
      <c r="B669">
        <v>13202090</v>
      </c>
      <c r="C669">
        <v>849943</v>
      </c>
      <c r="D669">
        <v>1076384</v>
      </c>
      <c r="E669">
        <v>218846</v>
      </c>
      <c r="F669" t="s">
        <v>315</v>
      </c>
      <c r="G669">
        <v>0</v>
      </c>
      <c r="H669">
        <v>0</v>
      </c>
      <c r="I669" t="s">
        <v>552</v>
      </c>
      <c r="J669" t="s">
        <v>58</v>
      </c>
      <c r="K669">
        <v>100</v>
      </c>
      <c r="L669">
        <v>46.163499999999999</v>
      </c>
      <c r="M669">
        <v>4.7393299999999998</v>
      </c>
      <c r="O669" s="33">
        <f>IF(ISBLANK(Tableau1[[#This Row],[Date]]),"",$C$8)</f>
        <v>0</v>
      </c>
      <c r="P669" t="str">
        <f>Tableau1[[#This Row],[Latitude]]&amp;" "&amp;Tableau1[[#This Row],[Longitude]]</f>
        <v>46,1635 4,73933</v>
      </c>
      <c r="Q6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6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6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0" spans="1:20" x14ac:dyDescent="0.35">
      <c r="A670" s="32" t="s">
        <v>716</v>
      </c>
      <c r="B670">
        <v>13201880</v>
      </c>
      <c r="C670">
        <v>849922</v>
      </c>
      <c r="D670">
        <v>1076384</v>
      </c>
      <c r="E670">
        <v>218846</v>
      </c>
      <c r="F670" t="s">
        <v>315</v>
      </c>
      <c r="G670">
        <v>0</v>
      </c>
      <c r="H670">
        <v>0</v>
      </c>
      <c r="I670" t="s">
        <v>558</v>
      </c>
      <c r="J670" t="s">
        <v>58</v>
      </c>
      <c r="K670">
        <v>94</v>
      </c>
      <c r="L670">
        <v>46.0199</v>
      </c>
      <c r="M670">
        <v>4.71976</v>
      </c>
      <c r="O670" s="33">
        <f>IF(ISBLANK(Tableau1[[#This Row],[Date]]),"",$C$8)</f>
        <v>0</v>
      </c>
      <c r="P670" t="str">
        <f>Tableau1[[#This Row],[Latitude]]&amp;" "&amp;Tableau1[[#This Row],[Longitude]]</f>
        <v>46,0199 4,71976</v>
      </c>
      <c r="Q6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790</v>
      </c>
      <c r="S6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254</v>
      </c>
      <c r="T6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1" spans="1:20" x14ac:dyDescent="0.35">
      <c r="A671" s="32" t="s">
        <v>717</v>
      </c>
      <c r="B671">
        <v>13201090</v>
      </c>
      <c r="C671">
        <v>849668</v>
      </c>
      <c r="D671">
        <v>1076384</v>
      </c>
      <c r="E671">
        <v>218846</v>
      </c>
      <c r="F671" t="s">
        <v>315</v>
      </c>
      <c r="G671">
        <v>0</v>
      </c>
      <c r="H671">
        <v>0</v>
      </c>
      <c r="I671" t="s">
        <v>558</v>
      </c>
      <c r="J671" t="s">
        <v>58</v>
      </c>
      <c r="K671">
        <v>21</v>
      </c>
      <c r="L671">
        <v>45.772799999999997</v>
      </c>
      <c r="M671">
        <v>4.7977999999999996</v>
      </c>
      <c r="O671" s="33">
        <f>IF(ISBLANK(Tableau1[[#This Row],[Date]]),"",$C$8)</f>
        <v>0</v>
      </c>
      <c r="P671" t="str">
        <f>Tableau1[[#This Row],[Latitude]]&amp;" "&amp;Tableau1[[#This Row],[Longitude]]</f>
        <v>45,7728 4,7978</v>
      </c>
      <c r="Q6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6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79</v>
      </c>
      <c r="T6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2" spans="1:20" x14ac:dyDescent="0.35">
      <c r="A672" s="32" t="s">
        <v>718</v>
      </c>
      <c r="B672">
        <v>13200980</v>
      </c>
      <c r="C672">
        <v>849589</v>
      </c>
      <c r="D672">
        <v>1076384</v>
      </c>
      <c r="E672">
        <v>218846</v>
      </c>
      <c r="F672" t="s">
        <v>315</v>
      </c>
      <c r="G672">
        <v>0</v>
      </c>
      <c r="H672">
        <v>0</v>
      </c>
      <c r="I672" t="s">
        <v>558</v>
      </c>
      <c r="K672">
        <v>0</v>
      </c>
      <c r="L672">
        <v>45.748399999999997</v>
      </c>
      <c r="M672">
        <v>4.8238599999999998</v>
      </c>
      <c r="O672" s="33">
        <f>IF(ISBLANK(Tableau1[[#This Row],[Date]]),"",$C$8)</f>
        <v>0</v>
      </c>
      <c r="P672" t="str">
        <f>Tableau1[[#This Row],[Latitude]]&amp;" "&amp;Tableau1[[#This Row],[Longitude]]</f>
        <v>45,7484 4,82386</v>
      </c>
      <c r="Q6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6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244</v>
      </c>
      <c r="T6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3" spans="1:20" x14ac:dyDescent="0.35">
      <c r="A673" s="32" t="s">
        <v>719</v>
      </c>
      <c r="B673">
        <v>13200640</v>
      </c>
      <c r="C673">
        <v>849345</v>
      </c>
      <c r="D673">
        <v>1076384</v>
      </c>
      <c r="E673">
        <v>218846</v>
      </c>
      <c r="F673" t="s">
        <v>315</v>
      </c>
      <c r="G673">
        <v>0</v>
      </c>
      <c r="H673">
        <v>0</v>
      </c>
      <c r="I673" t="s">
        <v>558</v>
      </c>
      <c r="J673" t="s">
        <v>58</v>
      </c>
      <c r="K673">
        <v>77</v>
      </c>
      <c r="L673">
        <v>45.699300000000001</v>
      </c>
      <c r="M673">
        <v>4.8531599999999999</v>
      </c>
      <c r="O673" s="33">
        <f>IF(ISBLANK(Tableau1[[#This Row],[Date]]),"",$C$8)</f>
        <v>0</v>
      </c>
      <c r="P673" t="str">
        <f>Tableau1[[#This Row],[Latitude]]&amp;" "&amp;Tableau1[[#This Row],[Longitude]]</f>
        <v>45,6993 4,85316</v>
      </c>
      <c r="Q6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6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184</v>
      </c>
      <c r="T6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4" spans="1:20" x14ac:dyDescent="0.35">
      <c r="A674" s="32" t="s">
        <v>720</v>
      </c>
      <c r="B674">
        <v>13200490</v>
      </c>
      <c r="C674">
        <v>849161</v>
      </c>
      <c r="D674">
        <v>1076384</v>
      </c>
      <c r="E674">
        <v>218846</v>
      </c>
      <c r="F674" t="s">
        <v>315</v>
      </c>
      <c r="G674">
        <v>0</v>
      </c>
      <c r="H674">
        <v>0</v>
      </c>
      <c r="I674" t="s">
        <v>558</v>
      </c>
      <c r="J674" t="s">
        <v>139</v>
      </c>
      <c r="K674">
        <v>94</v>
      </c>
      <c r="L674">
        <v>45.635100000000001</v>
      </c>
      <c r="M674">
        <v>4.8237100000000002</v>
      </c>
      <c r="O674" s="33">
        <f>IF(ISBLANK(Tableau1[[#This Row],[Date]]),"",$C$8)</f>
        <v>0</v>
      </c>
      <c r="P674" t="str">
        <f>Tableau1[[#This Row],[Latitude]]&amp;" "&amp;Tableau1[[#This Row],[Longitude]]</f>
        <v>45,6351 4,82371</v>
      </c>
      <c r="Q6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780</v>
      </c>
      <c r="S6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370</v>
      </c>
      <c r="T6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5" spans="1:20" x14ac:dyDescent="0.35">
      <c r="A675" s="32" t="s">
        <v>721</v>
      </c>
      <c r="B675">
        <v>13199710</v>
      </c>
      <c r="C675">
        <v>848791</v>
      </c>
      <c r="D675">
        <v>1076384</v>
      </c>
      <c r="E675">
        <v>218846</v>
      </c>
      <c r="F675" t="s">
        <v>315</v>
      </c>
      <c r="G675">
        <v>64</v>
      </c>
      <c r="H675">
        <v>0</v>
      </c>
      <c r="I675" t="s">
        <v>560</v>
      </c>
      <c r="J675" t="s">
        <v>139</v>
      </c>
      <c r="K675">
        <v>95</v>
      </c>
      <c r="L675">
        <v>45.479500000000002</v>
      </c>
      <c r="M675">
        <v>4.8049999999999997</v>
      </c>
      <c r="O675" s="33">
        <f>IF(ISBLANK(Tableau1[[#This Row],[Date]]),"",$C$8)</f>
        <v>0</v>
      </c>
      <c r="P675" t="str">
        <f>Tableau1[[#This Row],[Latitude]]&amp;" "&amp;Tableau1[[#This Row],[Longitude]]</f>
        <v>45,4795 4,805</v>
      </c>
      <c r="Q6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6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121</v>
      </c>
      <c r="T6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6" spans="1:20" x14ac:dyDescent="0.35">
      <c r="A676" s="32" t="s">
        <v>722</v>
      </c>
      <c r="B676">
        <v>13199440</v>
      </c>
      <c r="C676">
        <v>848670</v>
      </c>
      <c r="D676">
        <v>1076384</v>
      </c>
      <c r="E676">
        <v>218846</v>
      </c>
      <c r="F676" t="s">
        <v>315</v>
      </c>
      <c r="G676">
        <v>0</v>
      </c>
      <c r="H676">
        <v>0</v>
      </c>
      <c r="I676" t="s">
        <v>558</v>
      </c>
      <c r="J676" t="s">
        <v>58</v>
      </c>
      <c r="K676">
        <v>97</v>
      </c>
      <c r="L676">
        <v>45.3491</v>
      </c>
      <c r="M676">
        <v>4.7998799999999999</v>
      </c>
      <c r="O676" s="33">
        <f>IF(ISBLANK(Tableau1[[#This Row],[Date]]),"",$C$8)</f>
        <v>0</v>
      </c>
      <c r="P676" t="str">
        <f>Tableau1[[#This Row],[Latitude]]&amp;" "&amp;Tableau1[[#This Row],[Longitude]]</f>
        <v>45,3491 4,79988</v>
      </c>
      <c r="Q6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6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7" spans="1:20" x14ac:dyDescent="0.35">
      <c r="A677" s="32" t="s">
        <v>723</v>
      </c>
      <c r="B677">
        <v>13199400</v>
      </c>
      <c r="C677">
        <v>848654</v>
      </c>
      <c r="D677">
        <v>1076384</v>
      </c>
      <c r="E677">
        <v>218846</v>
      </c>
      <c r="F677" t="s">
        <v>315</v>
      </c>
      <c r="G677">
        <v>0</v>
      </c>
      <c r="H677">
        <v>0</v>
      </c>
      <c r="I677" t="s">
        <v>558</v>
      </c>
      <c r="J677" t="s">
        <v>58</v>
      </c>
      <c r="K677">
        <v>98</v>
      </c>
      <c r="L677">
        <v>45.277000000000001</v>
      </c>
      <c r="M677">
        <v>4.81508</v>
      </c>
      <c r="O677" s="33">
        <f>IF(ISBLANK(Tableau1[[#This Row],[Date]]),"",$C$8)</f>
        <v>0</v>
      </c>
      <c r="P677" t="str">
        <f>Tableau1[[#This Row],[Latitude]]&amp;" "&amp;Tableau1[[#This Row],[Longitude]]</f>
        <v>45,277 4,81508</v>
      </c>
      <c r="Q6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6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6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8" spans="1:20" x14ac:dyDescent="0.35">
      <c r="A678" s="32" t="s">
        <v>724</v>
      </c>
      <c r="B678">
        <v>13199330</v>
      </c>
      <c r="C678">
        <v>848650</v>
      </c>
      <c r="D678">
        <v>1076384</v>
      </c>
      <c r="E678">
        <v>218846</v>
      </c>
      <c r="F678" t="s">
        <v>315</v>
      </c>
      <c r="G678">
        <v>64</v>
      </c>
      <c r="H678">
        <v>0</v>
      </c>
      <c r="I678" t="s">
        <v>558</v>
      </c>
      <c r="J678" t="s">
        <v>58</v>
      </c>
      <c r="K678">
        <v>99</v>
      </c>
      <c r="L678">
        <v>45.206800000000001</v>
      </c>
      <c r="M678">
        <v>4.8176500000000004</v>
      </c>
      <c r="O678" s="33">
        <f>IF(ISBLANK(Tableau1[[#This Row],[Date]]),"",$C$8)</f>
        <v>0</v>
      </c>
      <c r="P678" t="str">
        <f>Tableau1[[#This Row],[Latitude]]&amp;" "&amp;Tableau1[[#This Row],[Longitude]]</f>
        <v>45,2068 4,81765</v>
      </c>
      <c r="Q6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6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6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79" spans="1:20" x14ac:dyDescent="0.35">
      <c r="A679" s="32" t="s">
        <v>725</v>
      </c>
      <c r="B679">
        <v>13199170</v>
      </c>
      <c r="C679">
        <v>848633</v>
      </c>
      <c r="D679">
        <v>1076384</v>
      </c>
      <c r="E679">
        <v>218846</v>
      </c>
      <c r="F679" t="s">
        <v>315</v>
      </c>
      <c r="G679">
        <v>0</v>
      </c>
      <c r="H679">
        <v>0</v>
      </c>
      <c r="I679" t="s">
        <v>558</v>
      </c>
      <c r="J679" t="s">
        <v>38</v>
      </c>
      <c r="K679">
        <v>97</v>
      </c>
      <c r="L679">
        <v>45.073099999999997</v>
      </c>
      <c r="M679">
        <v>4.8350600000000004</v>
      </c>
      <c r="O679" s="33">
        <f>IF(ISBLANK(Tableau1[[#This Row],[Date]]),"",$C$8)</f>
        <v>0</v>
      </c>
      <c r="P679" t="str">
        <f>Tableau1[[#This Row],[Latitude]]&amp;" "&amp;Tableau1[[#This Row],[Longitude]]</f>
        <v>45,0731 4,83506</v>
      </c>
      <c r="Q6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6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6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0" spans="1:20" x14ac:dyDescent="0.35">
      <c r="A680" s="32" t="s">
        <v>726</v>
      </c>
      <c r="B680">
        <v>13199040</v>
      </c>
      <c r="C680">
        <v>848617</v>
      </c>
      <c r="D680">
        <v>1076384</v>
      </c>
      <c r="E680">
        <v>218846</v>
      </c>
      <c r="F680" t="s">
        <v>315</v>
      </c>
      <c r="G680">
        <v>0</v>
      </c>
      <c r="H680">
        <v>0</v>
      </c>
      <c r="I680" t="s">
        <v>552</v>
      </c>
      <c r="J680" t="s">
        <v>58</v>
      </c>
      <c r="K680">
        <v>99</v>
      </c>
      <c r="L680">
        <v>44.948300000000003</v>
      </c>
      <c r="M680">
        <v>4.8909099999999999</v>
      </c>
      <c r="O680" s="33">
        <f>IF(ISBLANK(Tableau1[[#This Row],[Date]]),"",$C$8)</f>
        <v>0</v>
      </c>
      <c r="P680" t="str">
        <f>Tableau1[[#This Row],[Latitude]]&amp;" "&amp;Tableau1[[#This Row],[Longitude]]</f>
        <v>44,9483 4,89091</v>
      </c>
      <c r="Q6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6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1" spans="1:20" x14ac:dyDescent="0.35">
      <c r="A681" s="32" t="s">
        <v>727</v>
      </c>
      <c r="B681">
        <v>13199000</v>
      </c>
      <c r="C681">
        <v>848612</v>
      </c>
      <c r="D681">
        <v>1076384</v>
      </c>
      <c r="E681">
        <v>218846</v>
      </c>
      <c r="F681" t="s">
        <v>315</v>
      </c>
      <c r="G681">
        <v>0</v>
      </c>
      <c r="H681">
        <v>0</v>
      </c>
      <c r="I681" t="s">
        <v>548</v>
      </c>
      <c r="J681" t="s">
        <v>58</v>
      </c>
      <c r="K681">
        <v>77</v>
      </c>
      <c r="L681">
        <v>44.904699999999998</v>
      </c>
      <c r="M681">
        <v>4.8834799999999996</v>
      </c>
      <c r="O681" s="33">
        <f>IF(ISBLANK(Tableau1[[#This Row],[Date]]),"",$C$8)</f>
        <v>0</v>
      </c>
      <c r="P681" t="str">
        <f>Tableau1[[#This Row],[Latitude]]&amp;" "&amp;Tableau1[[#This Row],[Longitude]]</f>
        <v>44,9047 4,88348</v>
      </c>
      <c r="Q6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6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2" spans="1:20" x14ac:dyDescent="0.35">
      <c r="A682" s="32" t="s">
        <v>728</v>
      </c>
      <c r="B682">
        <v>13198960</v>
      </c>
      <c r="C682">
        <v>848610</v>
      </c>
      <c r="D682">
        <v>1076384</v>
      </c>
      <c r="E682">
        <v>218846</v>
      </c>
      <c r="G682">
        <v>64</v>
      </c>
      <c r="H682">
        <v>0</v>
      </c>
      <c r="I682" t="s">
        <v>548</v>
      </c>
      <c r="J682" t="s">
        <v>58</v>
      </c>
      <c r="K682">
        <v>32</v>
      </c>
      <c r="L682">
        <v>44.869100000000003</v>
      </c>
      <c r="M682">
        <v>4.8708600000000004</v>
      </c>
      <c r="O682" s="33">
        <f>IF(ISBLANK(Tableau1[[#This Row],[Date]]),"",$C$8)</f>
        <v>0</v>
      </c>
      <c r="P682" t="str">
        <f>Tableau1[[#This Row],[Latitude]]&amp;" "&amp;Tableau1[[#This Row],[Longitude]]</f>
        <v>44,8691 4,87086</v>
      </c>
      <c r="Q6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6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3" spans="1:20" x14ac:dyDescent="0.35">
      <c r="A683" s="32" t="s">
        <v>729</v>
      </c>
      <c r="B683">
        <v>13198940</v>
      </c>
      <c r="C683">
        <v>848604</v>
      </c>
      <c r="D683">
        <v>1076384</v>
      </c>
      <c r="E683">
        <v>218846</v>
      </c>
      <c r="F683" t="s">
        <v>315</v>
      </c>
      <c r="G683">
        <v>0</v>
      </c>
      <c r="H683">
        <v>0</v>
      </c>
      <c r="I683" t="s">
        <v>548</v>
      </c>
      <c r="K683">
        <v>0</v>
      </c>
      <c r="L683">
        <v>44.867100000000001</v>
      </c>
      <c r="M683">
        <v>4.8700799999999997</v>
      </c>
      <c r="O683" s="33">
        <f>IF(ISBLANK(Tableau1[[#This Row],[Date]]),"",$C$8)</f>
        <v>0</v>
      </c>
      <c r="P683" t="str">
        <f>Tableau1[[#This Row],[Latitude]]&amp;" "&amp;Tableau1[[#This Row],[Longitude]]</f>
        <v>44,8671 4,87008</v>
      </c>
      <c r="Q6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6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4" spans="1:20" x14ac:dyDescent="0.35">
      <c r="A684" s="32" t="s">
        <v>730</v>
      </c>
      <c r="B684">
        <v>13198890</v>
      </c>
      <c r="C684">
        <v>848585</v>
      </c>
      <c r="D684">
        <v>1076384</v>
      </c>
      <c r="E684">
        <v>218846</v>
      </c>
      <c r="F684" t="s">
        <v>315</v>
      </c>
      <c r="G684">
        <v>0</v>
      </c>
      <c r="H684">
        <v>0</v>
      </c>
      <c r="I684" t="s">
        <v>543</v>
      </c>
      <c r="J684" t="s">
        <v>58</v>
      </c>
      <c r="K684">
        <v>19</v>
      </c>
      <c r="L684">
        <v>44.862400000000001</v>
      </c>
      <c r="M684">
        <v>4.8685999999999998</v>
      </c>
      <c r="O684" s="33">
        <f>IF(ISBLANK(Tableau1[[#This Row],[Date]]),"",$C$8)</f>
        <v>0</v>
      </c>
      <c r="P684" t="str">
        <f>Tableau1[[#This Row],[Latitude]]&amp;" "&amp;Tableau1[[#This Row],[Longitude]]</f>
        <v>44,8624 4,8686</v>
      </c>
      <c r="Q6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6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6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5" spans="1:20" x14ac:dyDescent="0.35">
      <c r="A685" s="32" t="s">
        <v>731</v>
      </c>
      <c r="B685">
        <v>13198880</v>
      </c>
      <c r="C685">
        <v>848583</v>
      </c>
      <c r="D685">
        <v>1076384</v>
      </c>
      <c r="E685">
        <v>218846</v>
      </c>
      <c r="F685" t="s">
        <v>315</v>
      </c>
      <c r="G685">
        <v>0</v>
      </c>
      <c r="H685">
        <v>0</v>
      </c>
      <c r="I685" t="s">
        <v>543</v>
      </c>
      <c r="J685" t="s">
        <v>58</v>
      </c>
      <c r="K685">
        <v>88</v>
      </c>
      <c r="L685">
        <v>44.822099999999999</v>
      </c>
      <c r="M685">
        <v>4.8595100000000002</v>
      </c>
      <c r="O685" s="33">
        <f>IF(ISBLANK(Tableau1[[#This Row],[Date]]),"",$C$8)</f>
        <v>0</v>
      </c>
      <c r="P685" t="str">
        <f>Tableau1[[#This Row],[Latitude]]&amp;" "&amp;Tableau1[[#This Row],[Longitude]]</f>
        <v>44,8221 4,85951</v>
      </c>
      <c r="Q6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6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6" spans="1:20" x14ac:dyDescent="0.35">
      <c r="A686" s="32" t="s">
        <v>732</v>
      </c>
      <c r="B686">
        <v>13198840</v>
      </c>
      <c r="C686">
        <v>848577</v>
      </c>
      <c r="D686">
        <v>1076384</v>
      </c>
      <c r="E686">
        <v>218846</v>
      </c>
      <c r="F686" t="s">
        <v>315</v>
      </c>
      <c r="G686">
        <v>0</v>
      </c>
      <c r="H686">
        <v>0</v>
      </c>
      <c r="I686" t="s">
        <v>450</v>
      </c>
      <c r="J686" t="s">
        <v>58</v>
      </c>
      <c r="K686">
        <v>98</v>
      </c>
      <c r="L686">
        <v>44.756900000000002</v>
      </c>
      <c r="M686">
        <v>4.8186499999999999</v>
      </c>
      <c r="O686" s="33">
        <f>IF(ISBLANK(Tableau1[[#This Row],[Date]]),"",$C$8)</f>
        <v>0</v>
      </c>
      <c r="P686" t="str">
        <f>Tableau1[[#This Row],[Latitude]]&amp;" "&amp;Tableau1[[#This Row],[Longitude]]</f>
        <v>44,7569 4,81865</v>
      </c>
      <c r="Q6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6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6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7" spans="1:20" x14ac:dyDescent="0.35">
      <c r="A687" s="32" t="s">
        <v>733</v>
      </c>
      <c r="B687">
        <v>13198630</v>
      </c>
      <c r="C687">
        <v>848560</v>
      </c>
      <c r="D687">
        <v>1076384</v>
      </c>
      <c r="E687">
        <v>218846</v>
      </c>
      <c r="F687" t="s">
        <v>315</v>
      </c>
      <c r="G687">
        <v>0</v>
      </c>
      <c r="H687">
        <v>0</v>
      </c>
      <c r="I687" t="s">
        <v>118</v>
      </c>
      <c r="J687" t="s">
        <v>139</v>
      </c>
      <c r="K687">
        <v>94</v>
      </c>
      <c r="L687">
        <v>44.632100000000001</v>
      </c>
      <c r="M687">
        <v>4.7676100000000003</v>
      </c>
      <c r="O687" s="33">
        <f>IF(ISBLANK(Tableau1[[#This Row],[Date]]),"",$C$8)</f>
        <v>0</v>
      </c>
      <c r="P687" t="str">
        <f>Tableau1[[#This Row],[Latitude]]&amp;" "&amp;Tableau1[[#This Row],[Longitude]]</f>
        <v>44,6321 4,76761</v>
      </c>
      <c r="Q6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6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6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8" spans="1:20" x14ac:dyDescent="0.35">
      <c r="A688" s="32" t="s">
        <v>734</v>
      </c>
      <c r="B688">
        <v>13198570</v>
      </c>
      <c r="C688">
        <v>848555</v>
      </c>
      <c r="D688">
        <v>1076384</v>
      </c>
      <c r="E688">
        <v>218846</v>
      </c>
      <c r="F688" t="s">
        <v>315</v>
      </c>
      <c r="G688">
        <v>0</v>
      </c>
      <c r="H688">
        <v>0</v>
      </c>
      <c r="I688" t="s">
        <v>118</v>
      </c>
      <c r="J688" t="s">
        <v>58</v>
      </c>
      <c r="K688">
        <v>92</v>
      </c>
      <c r="L688">
        <v>44.564399999999999</v>
      </c>
      <c r="M688">
        <v>4.7462600000000004</v>
      </c>
      <c r="O688" s="33">
        <f>IF(ISBLANK(Tableau1[[#This Row],[Date]]),"",$C$8)</f>
        <v>0</v>
      </c>
      <c r="P688" t="str">
        <f>Tableau1[[#This Row],[Latitude]]&amp;" "&amp;Tableau1[[#This Row],[Longitude]]</f>
        <v>44,5644 4,74626</v>
      </c>
      <c r="Q6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6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6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89" spans="1:20" x14ac:dyDescent="0.35">
      <c r="A689" s="32" t="s">
        <v>735</v>
      </c>
      <c r="B689">
        <v>13198500</v>
      </c>
      <c r="C689">
        <v>848548</v>
      </c>
      <c r="D689">
        <v>1076384</v>
      </c>
      <c r="E689">
        <v>218846</v>
      </c>
      <c r="F689" t="s">
        <v>315</v>
      </c>
      <c r="G689">
        <v>0</v>
      </c>
      <c r="H689">
        <v>0</v>
      </c>
      <c r="I689" t="s">
        <v>118</v>
      </c>
      <c r="J689" t="s">
        <v>58</v>
      </c>
      <c r="K689">
        <v>18</v>
      </c>
      <c r="L689">
        <v>44.536000000000001</v>
      </c>
      <c r="M689">
        <v>4.7371299999999996</v>
      </c>
      <c r="O689" s="33">
        <f>IF(ISBLANK(Tableau1[[#This Row],[Date]]),"",$C$8)</f>
        <v>0</v>
      </c>
      <c r="P689" t="str">
        <f>Tableau1[[#This Row],[Latitude]]&amp;" "&amp;Tableau1[[#This Row],[Longitude]]</f>
        <v>44,536 4,73713</v>
      </c>
      <c r="Q6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6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6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0" spans="1:20" x14ac:dyDescent="0.35">
      <c r="A690" s="32" t="s">
        <v>736</v>
      </c>
      <c r="B690">
        <v>13198460</v>
      </c>
      <c r="C690">
        <v>848546</v>
      </c>
      <c r="D690">
        <v>1076384</v>
      </c>
      <c r="E690">
        <v>218846</v>
      </c>
      <c r="F690" t="s">
        <v>315</v>
      </c>
      <c r="G690">
        <v>0</v>
      </c>
      <c r="H690">
        <v>0</v>
      </c>
      <c r="I690" t="s">
        <v>109</v>
      </c>
      <c r="J690" t="s">
        <v>139</v>
      </c>
      <c r="K690">
        <v>95</v>
      </c>
      <c r="L690">
        <v>44.485199999999999</v>
      </c>
      <c r="M690">
        <v>4.71075</v>
      </c>
      <c r="O690" s="33">
        <f>IF(ISBLANK(Tableau1[[#This Row],[Date]]),"",$C$8)</f>
        <v>0</v>
      </c>
      <c r="P690" t="str">
        <f>Tableau1[[#This Row],[Latitude]]&amp;" "&amp;Tableau1[[#This Row],[Longitude]]</f>
        <v>44,4852 4,71075</v>
      </c>
      <c r="Q6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6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1" spans="1:20" x14ac:dyDescent="0.35">
      <c r="A691" s="32" t="s">
        <v>737</v>
      </c>
      <c r="B691">
        <v>13198440</v>
      </c>
      <c r="C691">
        <v>848525</v>
      </c>
      <c r="D691">
        <v>1076384</v>
      </c>
      <c r="E691">
        <v>218846</v>
      </c>
      <c r="F691" t="s">
        <v>315</v>
      </c>
      <c r="G691">
        <v>0</v>
      </c>
      <c r="H691">
        <v>0</v>
      </c>
      <c r="I691" t="s">
        <v>109</v>
      </c>
      <c r="J691" t="s">
        <v>58</v>
      </c>
      <c r="K691">
        <v>98</v>
      </c>
      <c r="L691">
        <v>44.4193</v>
      </c>
      <c r="M691">
        <v>4.7103099999999998</v>
      </c>
      <c r="O691" s="33">
        <f>IF(ISBLANK(Tableau1[[#This Row],[Date]]),"",$C$8)</f>
        <v>0</v>
      </c>
      <c r="P691" t="str">
        <f>Tableau1[[#This Row],[Latitude]]&amp;" "&amp;Tableau1[[#This Row],[Longitude]]</f>
        <v>44,4193 4,71031</v>
      </c>
      <c r="Q6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6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2" spans="1:20" x14ac:dyDescent="0.35">
      <c r="A692" s="32" t="s">
        <v>738</v>
      </c>
      <c r="B692">
        <v>13198390</v>
      </c>
      <c r="C692">
        <v>848522</v>
      </c>
      <c r="D692">
        <v>1076384</v>
      </c>
      <c r="E692">
        <v>218846</v>
      </c>
      <c r="F692" t="s">
        <v>315</v>
      </c>
      <c r="G692">
        <v>0</v>
      </c>
      <c r="H692">
        <v>0</v>
      </c>
      <c r="I692" t="s">
        <v>92</v>
      </c>
      <c r="J692" t="s">
        <v>58</v>
      </c>
      <c r="K692">
        <v>97</v>
      </c>
      <c r="L692">
        <v>44.347900000000003</v>
      </c>
      <c r="M692">
        <v>4.7000999999999999</v>
      </c>
      <c r="O692" s="33">
        <f>IF(ISBLANK(Tableau1[[#This Row],[Date]]),"",$C$8)</f>
        <v>0</v>
      </c>
      <c r="P692" t="str">
        <f>Tableau1[[#This Row],[Latitude]]&amp;" "&amp;Tableau1[[#This Row],[Longitude]]</f>
        <v>44,3479 4,7001</v>
      </c>
      <c r="Q6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6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3" spans="1:20" x14ac:dyDescent="0.35">
      <c r="A693" s="32" t="s">
        <v>739</v>
      </c>
      <c r="B693">
        <v>13198340</v>
      </c>
      <c r="C693">
        <v>848522</v>
      </c>
      <c r="D693">
        <v>1076384</v>
      </c>
      <c r="E693">
        <v>218846</v>
      </c>
      <c r="G693">
        <v>0</v>
      </c>
      <c r="H693">
        <v>0</v>
      </c>
      <c r="I693" t="s">
        <v>85</v>
      </c>
      <c r="J693" t="s">
        <v>58</v>
      </c>
      <c r="K693">
        <v>95</v>
      </c>
      <c r="L693">
        <v>44.276800000000001</v>
      </c>
      <c r="M693">
        <v>4.7061500000000001</v>
      </c>
      <c r="O693" s="33">
        <f>IF(ISBLANK(Tableau1[[#This Row],[Date]]),"",$C$8)</f>
        <v>0</v>
      </c>
      <c r="P693" t="str">
        <f>Tableau1[[#This Row],[Latitude]]&amp;" "&amp;Tableau1[[#This Row],[Longitude]]</f>
        <v>44,2768 4,70615</v>
      </c>
      <c r="Q6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6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6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4" spans="1:20" x14ac:dyDescent="0.35">
      <c r="A694" s="32" t="s">
        <v>740</v>
      </c>
      <c r="B694">
        <v>13198290</v>
      </c>
      <c r="C694">
        <v>848517</v>
      </c>
      <c r="D694">
        <v>1076384</v>
      </c>
      <c r="E694">
        <v>218846</v>
      </c>
      <c r="F694" t="s">
        <v>315</v>
      </c>
      <c r="G694">
        <v>0</v>
      </c>
      <c r="H694">
        <v>0</v>
      </c>
      <c r="I694" t="s">
        <v>85</v>
      </c>
      <c r="J694" t="s">
        <v>58</v>
      </c>
      <c r="K694">
        <v>92</v>
      </c>
      <c r="L694">
        <v>44.210799999999999</v>
      </c>
      <c r="M694">
        <v>4.72736</v>
      </c>
      <c r="O694" s="33">
        <f>IF(ISBLANK(Tableau1[[#This Row],[Date]]),"",$C$8)</f>
        <v>0</v>
      </c>
      <c r="P694" t="str">
        <f>Tableau1[[#This Row],[Latitude]]&amp;" "&amp;Tableau1[[#This Row],[Longitude]]</f>
        <v>44,2108 4,72736</v>
      </c>
      <c r="Q6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6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6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5" spans="1:20" x14ac:dyDescent="0.35">
      <c r="A695" s="32" t="s">
        <v>741</v>
      </c>
      <c r="B695">
        <v>13198220</v>
      </c>
      <c r="C695">
        <v>848516</v>
      </c>
      <c r="D695">
        <v>1076384</v>
      </c>
      <c r="E695">
        <v>218846</v>
      </c>
      <c r="F695" t="s">
        <v>315</v>
      </c>
      <c r="G695">
        <v>0</v>
      </c>
      <c r="H695">
        <v>0</v>
      </c>
      <c r="I695" t="s">
        <v>78</v>
      </c>
      <c r="J695" t="s">
        <v>38</v>
      </c>
      <c r="K695">
        <v>85</v>
      </c>
      <c r="L695">
        <v>44.166600000000003</v>
      </c>
      <c r="M695">
        <v>4.7960799999999999</v>
      </c>
      <c r="O695" s="33">
        <f>IF(ISBLANK(Tableau1[[#This Row],[Date]]),"",$C$8)</f>
        <v>0</v>
      </c>
      <c r="P695" t="str">
        <f>Tableau1[[#This Row],[Latitude]]&amp;" "&amp;Tableau1[[#This Row],[Longitude]]</f>
        <v>44,1666 4,79608</v>
      </c>
      <c r="Q6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6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6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6" spans="1:20" x14ac:dyDescent="0.35">
      <c r="A696" s="32" t="s">
        <v>742</v>
      </c>
      <c r="B696">
        <v>13198160</v>
      </c>
      <c r="C696">
        <v>848508</v>
      </c>
      <c r="D696">
        <v>1076384</v>
      </c>
      <c r="E696">
        <v>218846</v>
      </c>
      <c r="F696" t="s">
        <v>315</v>
      </c>
      <c r="G696">
        <v>0</v>
      </c>
      <c r="H696">
        <v>0</v>
      </c>
      <c r="I696" t="s">
        <v>71</v>
      </c>
      <c r="J696" t="s">
        <v>38</v>
      </c>
      <c r="K696">
        <v>17</v>
      </c>
      <c r="L696">
        <v>44.139400000000002</v>
      </c>
      <c r="M696">
        <v>4.8160800000000004</v>
      </c>
      <c r="O696" s="33">
        <f>IF(ISBLANK(Tableau1[[#This Row],[Date]]),"",$C$8)</f>
        <v>0</v>
      </c>
      <c r="P696" t="str">
        <f>Tableau1[[#This Row],[Latitude]]&amp;" "&amp;Tableau1[[#This Row],[Longitude]]</f>
        <v>44,1394 4,81608</v>
      </c>
      <c r="Q6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6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7" spans="1:20" x14ac:dyDescent="0.35">
      <c r="A697" s="32" t="s">
        <v>743</v>
      </c>
      <c r="B697">
        <v>13198130</v>
      </c>
      <c r="C697">
        <v>848505</v>
      </c>
      <c r="D697">
        <v>1076384</v>
      </c>
      <c r="E697">
        <v>218846</v>
      </c>
      <c r="F697" t="s">
        <v>315</v>
      </c>
      <c r="G697">
        <v>0</v>
      </c>
      <c r="H697">
        <v>0</v>
      </c>
      <c r="I697" t="s">
        <v>71</v>
      </c>
      <c r="J697" t="s">
        <v>38</v>
      </c>
      <c r="K697">
        <v>92</v>
      </c>
      <c r="L697">
        <v>44.109200000000001</v>
      </c>
      <c r="M697">
        <v>4.8845599999999996</v>
      </c>
      <c r="O697" s="33">
        <f>IF(ISBLANK(Tableau1[[#This Row],[Date]]),"",$C$8)</f>
        <v>0</v>
      </c>
      <c r="P697" t="str">
        <f>Tableau1[[#This Row],[Latitude]]&amp;" "&amp;Tableau1[[#This Row],[Longitude]]</f>
        <v>44,1092 4,88456</v>
      </c>
      <c r="Q6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6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6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8" spans="1:20" x14ac:dyDescent="0.35">
      <c r="A698" s="32" t="s">
        <v>744</v>
      </c>
      <c r="B698">
        <v>13198100</v>
      </c>
      <c r="C698">
        <v>848483</v>
      </c>
      <c r="D698">
        <v>1076384</v>
      </c>
      <c r="E698">
        <v>218846</v>
      </c>
      <c r="F698" t="s">
        <v>315</v>
      </c>
      <c r="G698">
        <v>0</v>
      </c>
      <c r="H698">
        <v>0</v>
      </c>
      <c r="I698" t="s">
        <v>63</v>
      </c>
      <c r="J698" t="s">
        <v>58</v>
      </c>
      <c r="K698">
        <v>97</v>
      </c>
      <c r="L698">
        <v>44.039000000000001</v>
      </c>
      <c r="M698">
        <v>4.8922600000000003</v>
      </c>
      <c r="O698" s="33">
        <f>IF(ISBLANK(Tableau1[[#This Row],[Date]]),"",$C$8)</f>
        <v>0</v>
      </c>
      <c r="P698" t="str">
        <f>Tableau1[[#This Row],[Latitude]]&amp;" "&amp;Tableau1[[#This Row],[Longitude]]</f>
        <v>44,039 4,89226</v>
      </c>
      <c r="Q6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6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6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699" spans="1:20" x14ac:dyDescent="0.35">
      <c r="A699" s="32" t="s">
        <v>745</v>
      </c>
      <c r="B699">
        <v>13198080</v>
      </c>
      <c r="C699">
        <v>848476</v>
      </c>
      <c r="D699">
        <v>1076384</v>
      </c>
      <c r="E699">
        <v>218846</v>
      </c>
      <c r="F699" t="s">
        <v>315</v>
      </c>
      <c r="G699">
        <v>0</v>
      </c>
      <c r="H699">
        <v>0</v>
      </c>
      <c r="I699" t="s">
        <v>63</v>
      </c>
      <c r="J699" t="s">
        <v>58</v>
      </c>
      <c r="K699">
        <v>96</v>
      </c>
      <c r="L699">
        <v>43.971899999999998</v>
      </c>
      <c r="M699">
        <v>4.8619599999999998</v>
      </c>
      <c r="O699" s="33">
        <f>IF(ISBLANK(Tableau1[[#This Row],[Date]]),"",$C$8)</f>
        <v>0</v>
      </c>
      <c r="P699" t="str">
        <f>Tableau1[[#This Row],[Latitude]]&amp;" "&amp;Tableau1[[#This Row],[Longitude]]</f>
        <v>43,9719 4,86196</v>
      </c>
      <c r="Q6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6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6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6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0" spans="1:20" x14ac:dyDescent="0.35">
      <c r="A700" s="32" t="s">
        <v>746</v>
      </c>
      <c r="B700">
        <v>13198030</v>
      </c>
      <c r="C700">
        <v>848467</v>
      </c>
      <c r="D700">
        <v>1076384</v>
      </c>
      <c r="E700">
        <v>218846</v>
      </c>
      <c r="F700" t="s">
        <v>315</v>
      </c>
      <c r="G700">
        <v>0</v>
      </c>
      <c r="H700">
        <v>0</v>
      </c>
      <c r="I700" t="s">
        <v>56</v>
      </c>
      <c r="J700" t="s">
        <v>139</v>
      </c>
      <c r="K700">
        <v>24</v>
      </c>
      <c r="L700">
        <v>43.942300000000003</v>
      </c>
      <c r="M700">
        <v>4.8143599999999998</v>
      </c>
      <c r="O700" s="33">
        <f>IF(ISBLANK(Tableau1[[#This Row],[Date]]),"",$C$8)</f>
        <v>0</v>
      </c>
      <c r="P700" t="str">
        <f>Tableau1[[#This Row],[Latitude]]&amp;" "&amp;Tableau1[[#This Row],[Longitude]]</f>
        <v>43,9423 4,81436</v>
      </c>
      <c r="Q7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7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7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1" spans="1:20" x14ac:dyDescent="0.35">
      <c r="A701" s="32" t="s">
        <v>747</v>
      </c>
      <c r="B701">
        <v>13197980</v>
      </c>
      <c r="C701">
        <v>848453</v>
      </c>
      <c r="D701">
        <v>1076384</v>
      </c>
      <c r="E701">
        <v>218846</v>
      </c>
      <c r="F701" t="s">
        <v>315</v>
      </c>
      <c r="G701">
        <v>0</v>
      </c>
      <c r="H701">
        <v>0</v>
      </c>
      <c r="I701" t="s">
        <v>56</v>
      </c>
      <c r="K701">
        <v>0</v>
      </c>
      <c r="L701">
        <v>43.941299999999998</v>
      </c>
      <c r="M701">
        <v>4.8064600000000004</v>
      </c>
      <c r="O701" s="33">
        <f>IF(ISBLANK(Tableau1[[#This Row],[Date]]),"",$C$8)</f>
        <v>0</v>
      </c>
      <c r="P701" t="str">
        <f>Tableau1[[#This Row],[Latitude]]&amp;" "&amp;Tableau1[[#This Row],[Longitude]]</f>
        <v>43,9413 4,80646</v>
      </c>
      <c r="Q7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7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7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2" spans="1:20" x14ac:dyDescent="0.35">
      <c r="A702" s="32" t="s">
        <v>748</v>
      </c>
      <c r="B702">
        <v>13197950</v>
      </c>
      <c r="C702">
        <v>848439</v>
      </c>
      <c r="D702">
        <v>1076384</v>
      </c>
      <c r="E702">
        <v>218846</v>
      </c>
      <c r="F702" t="s">
        <v>315</v>
      </c>
      <c r="G702">
        <v>64</v>
      </c>
      <c r="H702">
        <v>0</v>
      </c>
      <c r="I702" t="s">
        <v>56</v>
      </c>
      <c r="K702">
        <v>0</v>
      </c>
      <c r="L702">
        <v>43.941400000000002</v>
      </c>
      <c r="M702">
        <v>4.8064299999999998</v>
      </c>
      <c r="O702" s="33">
        <f>IF(ISBLANK(Tableau1[[#This Row],[Date]]),"",$C$8)</f>
        <v>0</v>
      </c>
      <c r="P702" t="str">
        <f>Tableau1[[#This Row],[Latitude]]&amp;" "&amp;Tableau1[[#This Row],[Longitude]]</f>
        <v>43,9414 4,80643</v>
      </c>
      <c r="Q7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3" spans="1:20" x14ac:dyDescent="0.35">
      <c r="A703" s="32" t="s">
        <v>749</v>
      </c>
      <c r="B703">
        <v>13197940</v>
      </c>
      <c r="C703">
        <v>848438</v>
      </c>
      <c r="D703">
        <v>1076384</v>
      </c>
      <c r="E703">
        <v>218846</v>
      </c>
      <c r="F703" t="s">
        <v>315</v>
      </c>
      <c r="G703">
        <v>0</v>
      </c>
      <c r="H703">
        <v>0</v>
      </c>
      <c r="I703" t="s">
        <v>48</v>
      </c>
      <c r="K703">
        <v>0</v>
      </c>
      <c r="L703">
        <v>43.941299999999998</v>
      </c>
      <c r="M703">
        <v>4.8064799999999996</v>
      </c>
      <c r="O703" s="33">
        <f>IF(ISBLANK(Tableau1[[#This Row],[Date]]),"",$C$8)</f>
        <v>0</v>
      </c>
      <c r="P703" t="str">
        <f>Tableau1[[#This Row],[Latitude]]&amp;" "&amp;Tableau1[[#This Row],[Longitude]]</f>
        <v>43,9413 4,80648</v>
      </c>
      <c r="Q7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7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4" spans="1:20" x14ac:dyDescent="0.35">
      <c r="A704" s="32" t="s">
        <v>750</v>
      </c>
      <c r="B704">
        <v>13197930</v>
      </c>
      <c r="C704">
        <v>848427</v>
      </c>
      <c r="D704">
        <v>1076384</v>
      </c>
      <c r="E704">
        <v>218846</v>
      </c>
      <c r="F704" t="s">
        <v>315</v>
      </c>
      <c r="G704">
        <v>0</v>
      </c>
      <c r="H704">
        <v>0</v>
      </c>
      <c r="I704" t="s">
        <v>48</v>
      </c>
      <c r="K704">
        <v>0</v>
      </c>
      <c r="L704">
        <v>43.941400000000002</v>
      </c>
      <c r="M704">
        <v>4.8064099999999996</v>
      </c>
      <c r="O704" s="33">
        <f>IF(ISBLANK(Tableau1[[#This Row],[Date]]),"",$C$8)</f>
        <v>0</v>
      </c>
      <c r="P704" t="str">
        <f>Tableau1[[#This Row],[Latitude]]&amp;" "&amp;Tableau1[[#This Row],[Longitude]]</f>
        <v>43,9414 4,80641</v>
      </c>
      <c r="Q7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7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7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5" spans="1:20" x14ac:dyDescent="0.35">
      <c r="A705" s="32" t="s">
        <v>751</v>
      </c>
      <c r="B705">
        <v>13197840</v>
      </c>
      <c r="C705">
        <v>848403</v>
      </c>
      <c r="D705">
        <v>1076384</v>
      </c>
      <c r="E705">
        <v>218846</v>
      </c>
      <c r="F705" t="s">
        <v>315</v>
      </c>
      <c r="G705">
        <v>0</v>
      </c>
      <c r="H705">
        <v>0</v>
      </c>
      <c r="I705" t="s">
        <v>48</v>
      </c>
      <c r="J705" t="s">
        <v>129</v>
      </c>
      <c r="K705">
        <v>12</v>
      </c>
      <c r="L705">
        <v>43.941299999999998</v>
      </c>
      <c r="M705">
        <v>4.8029299999999999</v>
      </c>
      <c r="O705" s="33">
        <f>IF(ISBLANK(Tableau1[[#This Row],[Date]]),"",$C$8)</f>
        <v>0</v>
      </c>
      <c r="P705" t="str">
        <f>Tableau1[[#This Row],[Latitude]]&amp;" "&amp;Tableau1[[#This Row],[Longitude]]</f>
        <v>43,9413 4,80293</v>
      </c>
      <c r="Q7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7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7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6" spans="1:20" x14ac:dyDescent="0.35">
      <c r="A706" s="32" t="s">
        <v>752</v>
      </c>
      <c r="B706">
        <v>13197680</v>
      </c>
      <c r="C706">
        <v>848389</v>
      </c>
      <c r="D706">
        <v>1076384</v>
      </c>
      <c r="E706">
        <v>218846</v>
      </c>
      <c r="F706" t="s">
        <v>315</v>
      </c>
      <c r="G706">
        <v>0</v>
      </c>
      <c r="H706">
        <v>0</v>
      </c>
      <c r="I706" t="s">
        <v>40</v>
      </c>
      <c r="J706" t="s">
        <v>58</v>
      </c>
      <c r="K706">
        <v>50</v>
      </c>
      <c r="L706">
        <v>43.929200000000002</v>
      </c>
      <c r="M706">
        <v>4.7956799999999999</v>
      </c>
      <c r="O706" s="33">
        <f>IF(ISBLANK(Tableau1[[#This Row],[Date]]),"",$C$8)</f>
        <v>0</v>
      </c>
      <c r="P706" t="str">
        <f>Tableau1[[#This Row],[Latitude]]&amp;" "&amp;Tableau1[[#This Row],[Longitude]]</f>
        <v>43,9292 4,79568</v>
      </c>
      <c r="Q7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7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7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7" spans="1:20" x14ac:dyDescent="0.35">
      <c r="A707" s="32" t="s">
        <v>753</v>
      </c>
      <c r="B707">
        <v>13197620</v>
      </c>
      <c r="C707">
        <v>848385</v>
      </c>
      <c r="D707">
        <v>1076384</v>
      </c>
      <c r="E707">
        <v>218846</v>
      </c>
      <c r="F707" t="s">
        <v>315</v>
      </c>
      <c r="G707">
        <v>0</v>
      </c>
      <c r="H707">
        <v>0</v>
      </c>
      <c r="I707" t="s">
        <v>40</v>
      </c>
      <c r="J707" t="s">
        <v>58</v>
      </c>
      <c r="K707">
        <v>91</v>
      </c>
      <c r="L707">
        <v>43.890599999999999</v>
      </c>
      <c r="M707">
        <v>4.77921</v>
      </c>
      <c r="O707" s="33">
        <f>IF(ISBLANK(Tableau1[[#This Row],[Date]]),"",$C$8)</f>
        <v>0</v>
      </c>
      <c r="P707" t="str">
        <f>Tableau1[[#This Row],[Latitude]]&amp;" "&amp;Tableau1[[#This Row],[Longitude]]</f>
        <v>43,8906 4,77921</v>
      </c>
      <c r="Q7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7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7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8" spans="1:20" x14ac:dyDescent="0.35">
      <c r="A708" s="32" t="s">
        <v>754</v>
      </c>
      <c r="B708">
        <v>13197560</v>
      </c>
      <c r="C708">
        <v>848374</v>
      </c>
      <c r="D708">
        <v>1076384</v>
      </c>
      <c r="E708">
        <v>218846</v>
      </c>
      <c r="F708" t="s">
        <v>315</v>
      </c>
      <c r="G708">
        <v>0</v>
      </c>
      <c r="H708">
        <v>0</v>
      </c>
      <c r="I708" t="s">
        <v>40</v>
      </c>
      <c r="J708" t="s">
        <v>139</v>
      </c>
      <c r="K708">
        <v>91</v>
      </c>
      <c r="L708">
        <v>43.836199999999998</v>
      </c>
      <c r="M708">
        <v>4.72281</v>
      </c>
      <c r="O708" s="33">
        <f>IF(ISBLANK(Tableau1[[#This Row],[Date]]),"",$C$8)</f>
        <v>0</v>
      </c>
      <c r="P708" t="str">
        <f>Tableau1[[#This Row],[Latitude]]&amp;" "&amp;Tableau1[[#This Row],[Longitude]]</f>
        <v>43,8362 4,72281</v>
      </c>
      <c r="Q7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7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7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09" spans="1:20" x14ac:dyDescent="0.35">
      <c r="A709" s="32" t="s">
        <v>755</v>
      </c>
      <c r="B709">
        <v>13197430</v>
      </c>
      <c r="C709">
        <v>848366</v>
      </c>
      <c r="D709">
        <v>1076384</v>
      </c>
      <c r="E709">
        <v>218846</v>
      </c>
      <c r="F709" t="s">
        <v>315</v>
      </c>
      <c r="G709">
        <v>0</v>
      </c>
      <c r="H709">
        <v>0</v>
      </c>
      <c r="I709" t="s">
        <v>40</v>
      </c>
      <c r="J709" t="s">
        <v>139</v>
      </c>
      <c r="K709">
        <v>93</v>
      </c>
      <c r="L709">
        <v>43.795699999999997</v>
      </c>
      <c r="M709">
        <v>4.5641999999999996</v>
      </c>
      <c r="O709" s="33">
        <f>IF(ISBLANK(Tableau1[[#This Row],[Date]]),"",$C$8)</f>
        <v>0</v>
      </c>
      <c r="P709" t="str">
        <f>Tableau1[[#This Row],[Latitude]]&amp;" "&amp;Tableau1[[#This Row],[Longitude]]</f>
        <v>43,7957 4,5642</v>
      </c>
      <c r="Q7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7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7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0" spans="1:20" x14ac:dyDescent="0.35">
      <c r="A710" s="32" t="s">
        <v>756</v>
      </c>
      <c r="B710">
        <v>13197240</v>
      </c>
      <c r="C710">
        <v>848349</v>
      </c>
      <c r="D710">
        <v>1076384</v>
      </c>
      <c r="E710">
        <v>218846</v>
      </c>
      <c r="F710" t="s">
        <v>315</v>
      </c>
      <c r="G710">
        <v>0</v>
      </c>
      <c r="H710">
        <v>0</v>
      </c>
      <c r="I710" t="s">
        <v>22</v>
      </c>
      <c r="J710" t="s">
        <v>129</v>
      </c>
      <c r="K710">
        <v>56</v>
      </c>
      <c r="L710">
        <v>43.843800000000002</v>
      </c>
      <c r="M710">
        <v>4.4202599999999999</v>
      </c>
      <c r="O710" s="33">
        <f>IF(ISBLANK(Tableau1[[#This Row],[Date]]),"",$C$8)</f>
        <v>0</v>
      </c>
      <c r="P710" t="str">
        <f>Tableau1[[#This Row],[Latitude]]&amp;" "&amp;Tableau1[[#This Row],[Longitude]]</f>
        <v>43,8438 4,42026</v>
      </c>
      <c r="Q7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7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7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1" spans="1:20" x14ac:dyDescent="0.35">
      <c r="A711" s="32" t="s">
        <v>757</v>
      </c>
      <c r="B711">
        <v>13197210</v>
      </c>
      <c r="C711">
        <v>848339</v>
      </c>
      <c r="D711">
        <v>1076384</v>
      </c>
      <c r="E711">
        <v>218846</v>
      </c>
      <c r="F711" t="s">
        <v>315</v>
      </c>
      <c r="G711">
        <v>0</v>
      </c>
      <c r="H711">
        <v>0</v>
      </c>
      <c r="I711" t="s">
        <v>22</v>
      </c>
      <c r="J711" t="s">
        <v>139</v>
      </c>
      <c r="K711">
        <v>47</v>
      </c>
      <c r="L711">
        <v>43.838099999999997</v>
      </c>
      <c r="M711">
        <v>4.3725500000000004</v>
      </c>
      <c r="O711" s="33">
        <f>IF(ISBLANK(Tableau1[[#This Row],[Date]]),"",$C$8)</f>
        <v>0</v>
      </c>
      <c r="P711" t="str">
        <f>Tableau1[[#This Row],[Latitude]]&amp;" "&amp;Tableau1[[#This Row],[Longitude]]</f>
        <v>43,8381 4,37255</v>
      </c>
      <c r="Q7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7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7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2" spans="1:20" x14ac:dyDescent="0.35">
      <c r="A712" s="32" t="s">
        <v>758</v>
      </c>
      <c r="B712">
        <v>13197140</v>
      </c>
      <c r="C712">
        <v>848307</v>
      </c>
      <c r="D712">
        <v>1076384</v>
      </c>
      <c r="E712">
        <v>218846</v>
      </c>
      <c r="F712" t="s">
        <v>315</v>
      </c>
      <c r="G712">
        <v>0</v>
      </c>
      <c r="H712">
        <v>0</v>
      </c>
      <c r="I712" t="s">
        <v>22</v>
      </c>
      <c r="J712" t="s">
        <v>139</v>
      </c>
      <c r="K712">
        <v>72</v>
      </c>
      <c r="L712">
        <v>43.813699999999997</v>
      </c>
      <c r="M712">
        <v>4.3281099999999997</v>
      </c>
      <c r="O712" s="33">
        <f>IF(ISBLANK(Tableau1[[#This Row],[Date]]),"",$C$8)</f>
        <v>0</v>
      </c>
      <c r="P712" t="str">
        <f>Tableau1[[#This Row],[Latitude]]&amp;" "&amp;Tableau1[[#This Row],[Longitude]]</f>
        <v>43,8137 4,32811</v>
      </c>
      <c r="Q7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7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7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3" spans="1:20" x14ac:dyDescent="0.35">
      <c r="A713" s="32" t="s">
        <v>759</v>
      </c>
      <c r="B713">
        <v>13197050</v>
      </c>
      <c r="C713">
        <v>848295</v>
      </c>
      <c r="D713">
        <v>1076384</v>
      </c>
      <c r="E713">
        <v>218846</v>
      </c>
      <c r="F713" t="s">
        <v>315</v>
      </c>
      <c r="G713">
        <v>0</v>
      </c>
      <c r="H713">
        <v>0</v>
      </c>
      <c r="I713" t="s">
        <v>22</v>
      </c>
      <c r="J713" t="s">
        <v>139</v>
      </c>
      <c r="K713">
        <v>93</v>
      </c>
      <c r="L713">
        <v>43.760599999999997</v>
      </c>
      <c r="M713">
        <v>4.2716599999999998</v>
      </c>
      <c r="O713" s="33">
        <f>IF(ISBLANK(Tableau1[[#This Row],[Date]]),"",$C$8)</f>
        <v>0</v>
      </c>
      <c r="P713" t="str">
        <f>Tableau1[[#This Row],[Latitude]]&amp;" "&amp;Tableau1[[#This Row],[Longitude]]</f>
        <v>43,7606 4,27166</v>
      </c>
      <c r="Q7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7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7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4" spans="1:20" x14ac:dyDescent="0.35">
      <c r="A714" s="32" t="s">
        <v>760</v>
      </c>
      <c r="B714">
        <v>13196950</v>
      </c>
      <c r="C714">
        <v>848287</v>
      </c>
      <c r="D714">
        <v>1076384</v>
      </c>
      <c r="E714">
        <v>218846</v>
      </c>
      <c r="F714" t="s">
        <v>315</v>
      </c>
      <c r="G714">
        <v>0</v>
      </c>
      <c r="H714">
        <v>0</v>
      </c>
      <c r="I714" t="s">
        <v>22</v>
      </c>
      <c r="J714" t="s">
        <v>139</v>
      </c>
      <c r="K714">
        <v>93</v>
      </c>
      <c r="L714">
        <v>43.726300000000002</v>
      </c>
      <c r="M714">
        <v>4.1925499999999998</v>
      </c>
      <c r="O714" s="33">
        <f>IF(ISBLANK(Tableau1[[#This Row],[Date]]),"",$C$8)</f>
        <v>0</v>
      </c>
      <c r="P714" t="str">
        <f>Tableau1[[#This Row],[Latitude]]&amp;" "&amp;Tableau1[[#This Row],[Longitude]]</f>
        <v>43,7263 4,19255</v>
      </c>
      <c r="Q7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7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7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5" spans="1:20" x14ac:dyDescent="0.35">
      <c r="A715" s="32" t="s">
        <v>761</v>
      </c>
      <c r="B715">
        <v>13196790</v>
      </c>
      <c r="C715">
        <v>848249</v>
      </c>
      <c r="D715">
        <v>1076384</v>
      </c>
      <c r="E715">
        <v>218846</v>
      </c>
      <c r="F715" t="s">
        <v>315</v>
      </c>
      <c r="G715">
        <v>0</v>
      </c>
      <c r="H715">
        <v>0</v>
      </c>
      <c r="I715" t="s">
        <v>22</v>
      </c>
      <c r="K715">
        <v>0</v>
      </c>
      <c r="L715">
        <v>43.680399999999999</v>
      </c>
      <c r="M715">
        <v>4.13443</v>
      </c>
      <c r="O715" s="33">
        <f>IF(ISBLANK(Tableau1[[#This Row],[Date]]),"",$C$8)</f>
        <v>0</v>
      </c>
      <c r="P715" t="str">
        <f>Tableau1[[#This Row],[Latitude]]&amp;" "&amp;Tableau1[[#This Row],[Longitude]]</f>
        <v>43,6804 4,13443</v>
      </c>
      <c r="Q7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670</v>
      </c>
      <c r="S7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240</v>
      </c>
      <c r="T7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6" spans="1:20" x14ac:dyDescent="0.35">
      <c r="A716" s="32" t="s">
        <v>762</v>
      </c>
      <c r="B716">
        <v>13196120</v>
      </c>
      <c r="C716">
        <v>848009</v>
      </c>
      <c r="D716">
        <v>1076384</v>
      </c>
      <c r="E716">
        <v>218846</v>
      </c>
      <c r="F716" t="s">
        <v>315</v>
      </c>
      <c r="G716">
        <v>0</v>
      </c>
      <c r="H716">
        <v>0</v>
      </c>
      <c r="I716" t="s">
        <v>226</v>
      </c>
      <c r="J716" t="s">
        <v>129</v>
      </c>
      <c r="K716">
        <v>37</v>
      </c>
      <c r="L716">
        <v>43.681199999999997</v>
      </c>
      <c r="M716">
        <v>4.1130500000000003</v>
      </c>
      <c r="O716" s="33">
        <f>IF(ISBLANK(Tableau1[[#This Row],[Date]]),"",$C$8)</f>
        <v>0</v>
      </c>
      <c r="P716" t="str">
        <f>Tableau1[[#This Row],[Latitude]]&amp;" "&amp;Tableau1[[#This Row],[Longitude]]</f>
        <v>43,6812 4,11305</v>
      </c>
      <c r="Q7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770</v>
      </c>
      <c r="S7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</v>
      </c>
      <c r="T7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7" spans="1:20" x14ac:dyDescent="0.35">
      <c r="A717" s="32" t="s">
        <v>763</v>
      </c>
      <c r="B717">
        <v>13195350</v>
      </c>
      <c r="C717">
        <v>847957</v>
      </c>
      <c r="D717">
        <v>1076384</v>
      </c>
      <c r="E717">
        <v>218846</v>
      </c>
      <c r="F717" t="s">
        <v>315</v>
      </c>
      <c r="G717">
        <v>0</v>
      </c>
      <c r="H717">
        <v>0</v>
      </c>
      <c r="I717" t="s">
        <v>226</v>
      </c>
      <c r="K717">
        <v>0</v>
      </c>
      <c r="L717">
        <v>43.598100000000002</v>
      </c>
      <c r="M717">
        <v>3.8771599999999999</v>
      </c>
      <c r="O717" s="33">
        <f>IF(ISBLANK(Tableau1[[#This Row],[Date]]),"",$C$8)</f>
        <v>0</v>
      </c>
      <c r="P717" t="str">
        <f>Tableau1[[#This Row],[Latitude]]&amp;" "&amp;Tableau1[[#This Row],[Longitude]]</f>
        <v>43,5981 3,87716</v>
      </c>
      <c r="Q7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670</v>
      </c>
      <c r="S7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154</v>
      </c>
      <c r="T7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8" spans="1:20" x14ac:dyDescent="0.35">
      <c r="A718" s="32" t="s">
        <v>764</v>
      </c>
      <c r="B718">
        <v>13194680</v>
      </c>
      <c r="C718">
        <v>847803</v>
      </c>
      <c r="D718">
        <v>1076384</v>
      </c>
      <c r="E718">
        <v>218846</v>
      </c>
      <c r="F718" t="s">
        <v>315</v>
      </c>
      <c r="G718">
        <v>0</v>
      </c>
      <c r="H718">
        <v>0</v>
      </c>
      <c r="I718" t="s">
        <v>226</v>
      </c>
      <c r="K718">
        <v>0</v>
      </c>
      <c r="L718">
        <v>43.417200000000001</v>
      </c>
      <c r="M718">
        <v>3.7176499999999999</v>
      </c>
      <c r="O718" s="33">
        <f>IF(ISBLANK(Tableau1[[#This Row],[Date]]),"",$C$8)</f>
        <v>0</v>
      </c>
      <c r="P718" t="str">
        <f>Tableau1[[#This Row],[Latitude]]&amp;" "&amp;Tableau1[[#This Row],[Longitude]]</f>
        <v>43,4172 3,71765</v>
      </c>
      <c r="Q7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7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7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19" spans="1:20" x14ac:dyDescent="0.35">
      <c r="A719" s="32" t="s">
        <v>765</v>
      </c>
      <c r="B719">
        <v>13194560</v>
      </c>
      <c r="C719">
        <v>847771</v>
      </c>
      <c r="D719">
        <v>1076384</v>
      </c>
      <c r="E719">
        <v>218846</v>
      </c>
      <c r="F719" t="s">
        <v>315</v>
      </c>
      <c r="G719">
        <v>0</v>
      </c>
      <c r="H719">
        <v>0</v>
      </c>
      <c r="I719" t="s">
        <v>231</v>
      </c>
      <c r="K719">
        <v>4</v>
      </c>
      <c r="L719">
        <v>43.417099999999998</v>
      </c>
      <c r="M719">
        <v>3.7171500000000002</v>
      </c>
      <c r="O719" s="33">
        <f>IF(ISBLANK(Tableau1[[#This Row],[Date]]),"",$C$8)</f>
        <v>0</v>
      </c>
      <c r="P719" t="str">
        <f>Tableau1[[#This Row],[Latitude]]&amp;" "&amp;Tableau1[[#This Row],[Longitude]]</f>
        <v>43,4171 3,71715</v>
      </c>
      <c r="Q7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7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7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0" spans="1:20" x14ac:dyDescent="0.35">
      <c r="A720" s="32" t="s">
        <v>766</v>
      </c>
      <c r="B720">
        <v>13194370</v>
      </c>
      <c r="C720">
        <v>847750</v>
      </c>
      <c r="D720">
        <v>1076384</v>
      </c>
      <c r="E720">
        <v>218846</v>
      </c>
      <c r="F720" t="s">
        <v>315</v>
      </c>
      <c r="G720">
        <v>0</v>
      </c>
      <c r="H720">
        <v>0</v>
      </c>
      <c r="I720" t="s">
        <v>231</v>
      </c>
      <c r="J720" t="s">
        <v>129</v>
      </c>
      <c r="K720">
        <v>16</v>
      </c>
      <c r="L720">
        <v>43.415199999999999</v>
      </c>
      <c r="M720">
        <v>3.7078500000000001</v>
      </c>
      <c r="O720" s="33">
        <f>IF(ISBLANK(Tableau1[[#This Row],[Date]]),"",$C$8)</f>
        <v>0</v>
      </c>
      <c r="P720" t="str">
        <f>Tableau1[[#This Row],[Latitude]]&amp;" "&amp;Tableau1[[#This Row],[Longitude]]</f>
        <v>43,4152 3,70785</v>
      </c>
      <c r="Q72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7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7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1" spans="1:20" x14ac:dyDescent="0.35">
      <c r="A721" s="32" t="s">
        <v>767</v>
      </c>
      <c r="B721">
        <v>13194250</v>
      </c>
      <c r="C721">
        <v>847721</v>
      </c>
      <c r="D721">
        <v>1076384</v>
      </c>
      <c r="E721">
        <v>218846</v>
      </c>
      <c r="F721" t="s">
        <v>315</v>
      </c>
      <c r="G721">
        <v>0</v>
      </c>
      <c r="H721">
        <v>0</v>
      </c>
      <c r="I721" t="s">
        <v>231</v>
      </c>
      <c r="J721" t="s">
        <v>129</v>
      </c>
      <c r="K721">
        <v>30</v>
      </c>
      <c r="L721">
        <v>43.4129</v>
      </c>
      <c r="M721">
        <v>3.6848299999999998</v>
      </c>
      <c r="O721" s="33">
        <f>IF(ISBLANK(Tableau1[[#This Row],[Date]]),"",$C$8)</f>
        <v>0</v>
      </c>
      <c r="P721" t="str">
        <f>Tableau1[[#This Row],[Latitude]]&amp;" "&amp;Tableau1[[#This Row],[Longitude]]</f>
        <v>43,4129 3,68483</v>
      </c>
      <c r="Q7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7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7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2" spans="1:20" x14ac:dyDescent="0.35">
      <c r="A722" s="32" t="s">
        <v>768</v>
      </c>
      <c r="B722">
        <v>13194190</v>
      </c>
      <c r="C722">
        <v>847717</v>
      </c>
      <c r="D722">
        <v>1076384</v>
      </c>
      <c r="E722">
        <v>218846</v>
      </c>
      <c r="F722" t="s">
        <v>315</v>
      </c>
      <c r="G722">
        <v>0</v>
      </c>
      <c r="H722">
        <v>0</v>
      </c>
      <c r="I722" t="s">
        <v>231</v>
      </c>
      <c r="J722" t="s">
        <v>139</v>
      </c>
      <c r="K722">
        <v>94</v>
      </c>
      <c r="L722">
        <v>43.378599999999999</v>
      </c>
      <c r="M722">
        <v>3.6325799999999999</v>
      </c>
      <c r="O722" s="33">
        <f>IF(ISBLANK(Tableau1[[#This Row],[Date]]),"",$C$8)</f>
        <v>0</v>
      </c>
      <c r="P722" t="str">
        <f>Tableau1[[#This Row],[Latitude]]&amp;" "&amp;Tableau1[[#This Row],[Longitude]]</f>
        <v>43,3786 3,63258</v>
      </c>
      <c r="Q7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7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7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3" spans="1:20" x14ac:dyDescent="0.35">
      <c r="A723" s="32" t="s">
        <v>769</v>
      </c>
      <c r="B723">
        <v>13194110</v>
      </c>
      <c r="C723">
        <v>847713</v>
      </c>
      <c r="D723">
        <v>1076384</v>
      </c>
      <c r="E723">
        <v>218846</v>
      </c>
      <c r="F723" t="s">
        <v>315</v>
      </c>
      <c r="G723">
        <v>0</v>
      </c>
      <c r="H723">
        <v>0</v>
      </c>
      <c r="I723" t="s">
        <v>231</v>
      </c>
      <c r="J723" t="s">
        <v>139</v>
      </c>
      <c r="K723">
        <v>95</v>
      </c>
      <c r="L723">
        <v>43.3307</v>
      </c>
      <c r="M723">
        <v>3.56073</v>
      </c>
      <c r="O723" s="33">
        <f>IF(ISBLANK(Tableau1[[#This Row],[Date]]),"",$C$8)</f>
        <v>0</v>
      </c>
      <c r="P723" t="str">
        <f>Tableau1[[#This Row],[Latitude]]&amp;" "&amp;Tableau1[[#This Row],[Longitude]]</f>
        <v>43,3307 3,56073</v>
      </c>
      <c r="Q7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7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7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4" spans="1:20" x14ac:dyDescent="0.35">
      <c r="A724" s="32" t="s">
        <v>770</v>
      </c>
      <c r="B724">
        <v>13194000</v>
      </c>
      <c r="C724">
        <v>847702</v>
      </c>
      <c r="D724">
        <v>1076384</v>
      </c>
      <c r="E724">
        <v>218846</v>
      </c>
      <c r="F724" t="s">
        <v>315</v>
      </c>
      <c r="G724">
        <v>0</v>
      </c>
      <c r="H724">
        <v>0</v>
      </c>
      <c r="I724" t="s">
        <v>231</v>
      </c>
      <c r="K724">
        <v>0</v>
      </c>
      <c r="L724">
        <v>43.317500000000003</v>
      </c>
      <c r="M724">
        <v>3.4654600000000002</v>
      </c>
      <c r="O724" s="33">
        <f>IF(ISBLANK(Tableau1[[#This Row],[Date]]),"",$C$8)</f>
        <v>0</v>
      </c>
      <c r="P724" t="str">
        <f>Tableau1[[#This Row],[Latitude]]&amp;" "&amp;Tableau1[[#This Row],[Longitude]]</f>
        <v>43,3175 3,46546</v>
      </c>
      <c r="Q7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7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7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5" spans="1:20" x14ac:dyDescent="0.35">
      <c r="A725" s="32" t="s">
        <v>771</v>
      </c>
      <c r="B725">
        <v>13193930</v>
      </c>
      <c r="C725">
        <v>847685</v>
      </c>
      <c r="D725">
        <v>1076384</v>
      </c>
      <c r="E725">
        <v>218846</v>
      </c>
      <c r="F725" t="s">
        <v>315</v>
      </c>
      <c r="G725">
        <v>0</v>
      </c>
      <c r="H725">
        <v>0</v>
      </c>
      <c r="I725" t="s">
        <v>231</v>
      </c>
      <c r="J725" t="s">
        <v>129</v>
      </c>
      <c r="K725">
        <v>94</v>
      </c>
      <c r="L725">
        <v>43.316800000000001</v>
      </c>
      <c r="M725">
        <v>3.4079799999999998</v>
      </c>
      <c r="O725" s="33">
        <f>IF(ISBLANK(Tableau1[[#This Row],[Date]]),"",$C$8)</f>
        <v>0</v>
      </c>
      <c r="P725" t="str">
        <f>Tableau1[[#This Row],[Latitude]]&amp;" "&amp;Tableau1[[#This Row],[Longitude]]</f>
        <v>43,3168 3,40798</v>
      </c>
      <c r="Q7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7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7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6" spans="1:20" x14ac:dyDescent="0.35">
      <c r="A726" s="32" t="s">
        <v>772</v>
      </c>
      <c r="B726">
        <v>13193900</v>
      </c>
      <c r="C726">
        <v>847678</v>
      </c>
      <c r="D726">
        <v>1076384</v>
      </c>
      <c r="E726">
        <v>218846</v>
      </c>
      <c r="F726" t="s">
        <v>315</v>
      </c>
      <c r="G726">
        <v>0</v>
      </c>
      <c r="H726">
        <v>0</v>
      </c>
      <c r="I726" t="s">
        <v>231</v>
      </c>
      <c r="J726" t="s">
        <v>30</v>
      </c>
      <c r="K726">
        <v>93</v>
      </c>
      <c r="L726">
        <v>43.323099999999997</v>
      </c>
      <c r="M726">
        <v>3.30985</v>
      </c>
      <c r="O726" s="33">
        <f>IF(ISBLANK(Tableau1[[#This Row],[Date]]),"",$C$8)</f>
        <v>0</v>
      </c>
      <c r="P726" t="str">
        <f>Tableau1[[#This Row],[Latitude]]&amp;" "&amp;Tableau1[[#This Row],[Longitude]]</f>
        <v>43,3231 3,30985</v>
      </c>
      <c r="Q7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7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7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7" spans="1:20" x14ac:dyDescent="0.35">
      <c r="A727" s="32" t="s">
        <v>773</v>
      </c>
      <c r="B727">
        <v>13193830</v>
      </c>
      <c r="C727">
        <v>847676</v>
      </c>
      <c r="D727">
        <v>1076384</v>
      </c>
      <c r="E727">
        <v>218846</v>
      </c>
      <c r="F727" t="s">
        <v>315</v>
      </c>
      <c r="G727">
        <v>0</v>
      </c>
      <c r="H727">
        <v>0</v>
      </c>
      <c r="I727" t="s">
        <v>231</v>
      </c>
      <c r="J727" t="s">
        <v>129</v>
      </c>
      <c r="K727">
        <v>93</v>
      </c>
      <c r="L727">
        <v>43.336100000000002</v>
      </c>
      <c r="M727">
        <v>3.2191100000000001</v>
      </c>
      <c r="O727" s="33">
        <f>IF(ISBLANK(Tableau1[[#This Row],[Date]]),"",$C$8)</f>
        <v>0</v>
      </c>
      <c r="P727" t="str">
        <f>Tableau1[[#This Row],[Latitude]]&amp;" "&amp;Tableau1[[#This Row],[Longitude]]</f>
        <v>43,3361 3,21911</v>
      </c>
      <c r="Q7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7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7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8" spans="1:20" x14ac:dyDescent="0.35">
      <c r="A728" s="32" t="s">
        <v>774</v>
      </c>
      <c r="B728">
        <v>13193780</v>
      </c>
      <c r="C728">
        <v>847668</v>
      </c>
      <c r="D728">
        <v>1076384</v>
      </c>
      <c r="E728">
        <v>218846</v>
      </c>
      <c r="F728" t="s">
        <v>315</v>
      </c>
      <c r="G728">
        <v>0</v>
      </c>
      <c r="H728">
        <v>0</v>
      </c>
      <c r="I728" t="s">
        <v>231</v>
      </c>
      <c r="J728" t="s">
        <v>139</v>
      </c>
      <c r="K728">
        <v>89</v>
      </c>
      <c r="L728">
        <v>43.313499999999998</v>
      </c>
      <c r="M728">
        <v>3.1299299999999999</v>
      </c>
      <c r="O728" s="33">
        <f>IF(ISBLANK(Tableau1[[#This Row],[Date]]),"",$C$8)</f>
        <v>0</v>
      </c>
      <c r="P728" t="str">
        <f>Tableau1[[#This Row],[Latitude]]&amp;" "&amp;Tableau1[[#This Row],[Longitude]]</f>
        <v>43,3135 3,12993</v>
      </c>
      <c r="Q7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7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29" spans="1:20" x14ac:dyDescent="0.35">
      <c r="A729" s="32" t="s">
        <v>775</v>
      </c>
      <c r="B729">
        <v>13193730</v>
      </c>
      <c r="C729">
        <v>847667</v>
      </c>
      <c r="D729">
        <v>1076384</v>
      </c>
      <c r="E729">
        <v>218846</v>
      </c>
      <c r="F729" t="s">
        <v>315</v>
      </c>
      <c r="G729">
        <v>0</v>
      </c>
      <c r="H729">
        <v>0</v>
      </c>
      <c r="I729" t="s">
        <v>231</v>
      </c>
      <c r="J729" t="s">
        <v>58</v>
      </c>
      <c r="K729">
        <v>86</v>
      </c>
      <c r="L729">
        <v>43.265700000000002</v>
      </c>
      <c r="M729">
        <v>3.07098</v>
      </c>
      <c r="O729" s="33">
        <f>IF(ISBLANK(Tableau1[[#This Row],[Date]]),"",$C$8)</f>
        <v>0</v>
      </c>
      <c r="P729" t="str">
        <f>Tableau1[[#This Row],[Latitude]]&amp;" "&amp;Tableau1[[#This Row],[Longitude]]</f>
        <v>43,2657 3,07098</v>
      </c>
      <c r="Q7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7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0" spans="1:20" x14ac:dyDescent="0.35">
      <c r="A730" s="32" t="s">
        <v>776</v>
      </c>
      <c r="B730">
        <v>13193660</v>
      </c>
      <c r="C730">
        <v>847667</v>
      </c>
      <c r="D730">
        <v>1076384</v>
      </c>
      <c r="E730">
        <v>218846</v>
      </c>
      <c r="F730" t="s">
        <v>315</v>
      </c>
      <c r="G730">
        <v>64</v>
      </c>
      <c r="H730">
        <v>0</v>
      </c>
      <c r="I730" t="s">
        <v>235</v>
      </c>
      <c r="J730" t="s">
        <v>139</v>
      </c>
      <c r="K730">
        <v>57</v>
      </c>
      <c r="L730">
        <v>43.218699999999998</v>
      </c>
      <c r="M730">
        <v>3.0347599999999999</v>
      </c>
      <c r="O730" s="33">
        <f>IF(ISBLANK(Tableau1[[#This Row],[Date]]),"",$C$8)</f>
        <v>0</v>
      </c>
      <c r="P730" t="str">
        <f>Tableau1[[#This Row],[Latitude]]&amp;" "&amp;Tableau1[[#This Row],[Longitude]]</f>
        <v>43,2187 3,03476</v>
      </c>
      <c r="Q7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7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1" spans="1:20" x14ac:dyDescent="0.35">
      <c r="A731" s="32" t="s">
        <v>777</v>
      </c>
      <c r="B731">
        <v>13193640</v>
      </c>
      <c r="C731">
        <v>847647</v>
      </c>
      <c r="D731">
        <v>1076384</v>
      </c>
      <c r="E731">
        <v>218846</v>
      </c>
      <c r="F731" t="s">
        <v>315</v>
      </c>
      <c r="G731">
        <v>0</v>
      </c>
      <c r="H731">
        <v>0</v>
      </c>
      <c r="I731" t="s">
        <v>231</v>
      </c>
      <c r="J731" t="s">
        <v>58</v>
      </c>
      <c r="K731">
        <v>86</v>
      </c>
      <c r="L731">
        <v>43.173000000000002</v>
      </c>
      <c r="M731">
        <v>2.9902600000000001</v>
      </c>
      <c r="O731" s="33">
        <f>IF(ISBLANK(Tableau1[[#This Row],[Date]]),"",$C$8)</f>
        <v>0</v>
      </c>
      <c r="P731" t="str">
        <f>Tableau1[[#This Row],[Latitude]]&amp;" "&amp;Tableau1[[#This Row],[Longitude]]</f>
        <v>43,173 2,99026</v>
      </c>
      <c r="Q7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7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7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2" spans="1:20" x14ac:dyDescent="0.35">
      <c r="A732" s="32" t="s">
        <v>778</v>
      </c>
      <c r="B732">
        <v>13193580</v>
      </c>
      <c r="C732">
        <v>847643</v>
      </c>
      <c r="D732">
        <v>1076384</v>
      </c>
      <c r="E732">
        <v>218846</v>
      </c>
      <c r="F732" t="s">
        <v>315</v>
      </c>
      <c r="G732">
        <v>0</v>
      </c>
      <c r="H732">
        <v>0</v>
      </c>
      <c r="I732" t="s">
        <v>235</v>
      </c>
      <c r="J732" t="s">
        <v>58</v>
      </c>
      <c r="K732">
        <v>95</v>
      </c>
      <c r="L732">
        <v>43.1175</v>
      </c>
      <c r="M732">
        <v>3.0298799999999999</v>
      </c>
      <c r="O732" s="33">
        <f>IF(ISBLANK(Tableau1[[#This Row],[Date]]),"",$C$8)</f>
        <v>0</v>
      </c>
      <c r="P732" t="str">
        <f>Tableau1[[#This Row],[Latitude]]&amp;" "&amp;Tableau1[[#This Row],[Longitude]]</f>
        <v>43,1175 3,02988</v>
      </c>
      <c r="Q7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7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3" spans="1:20" x14ac:dyDescent="0.35">
      <c r="A733" s="32" t="s">
        <v>779</v>
      </c>
      <c r="B733">
        <v>13193510</v>
      </c>
      <c r="C733">
        <v>847642</v>
      </c>
      <c r="D733">
        <v>1076384</v>
      </c>
      <c r="E733">
        <v>218846</v>
      </c>
      <c r="F733" t="s">
        <v>315</v>
      </c>
      <c r="G733">
        <v>0</v>
      </c>
      <c r="H733">
        <v>0</v>
      </c>
      <c r="I733" t="s">
        <v>235</v>
      </c>
      <c r="J733" t="s">
        <v>38</v>
      </c>
      <c r="K733">
        <v>96</v>
      </c>
      <c r="L733">
        <v>43.050600000000003</v>
      </c>
      <c r="M733">
        <v>3.0378599999999998</v>
      </c>
      <c r="O733" s="33">
        <f>IF(ISBLANK(Tableau1[[#This Row],[Date]]),"",$C$8)</f>
        <v>0</v>
      </c>
      <c r="P733" t="str">
        <f>Tableau1[[#This Row],[Latitude]]&amp;" "&amp;Tableau1[[#This Row],[Longitude]]</f>
        <v>43,0506 3,03786</v>
      </c>
      <c r="Q7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7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7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4" spans="1:20" x14ac:dyDescent="0.35">
      <c r="A734" s="32" t="s">
        <v>780</v>
      </c>
      <c r="B734">
        <v>13193470</v>
      </c>
      <c r="C734">
        <v>847638</v>
      </c>
      <c r="D734">
        <v>1076384</v>
      </c>
      <c r="E734">
        <v>218846</v>
      </c>
      <c r="F734" t="s">
        <v>315</v>
      </c>
      <c r="G734">
        <v>0</v>
      </c>
      <c r="H734">
        <v>0</v>
      </c>
      <c r="I734" t="s">
        <v>231</v>
      </c>
      <c r="J734" t="s">
        <v>58</v>
      </c>
      <c r="K734">
        <v>93</v>
      </c>
      <c r="L734">
        <v>42.983199999999997</v>
      </c>
      <c r="M734">
        <v>3.0411299999999999</v>
      </c>
      <c r="O734" s="33">
        <f>IF(ISBLANK(Tableau1[[#This Row],[Date]]),"",$C$8)</f>
        <v>0</v>
      </c>
      <c r="P734" t="str">
        <f>Tableau1[[#This Row],[Latitude]]&amp;" "&amp;Tableau1[[#This Row],[Longitude]]</f>
        <v>42,9832 3,04113</v>
      </c>
      <c r="Q7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7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7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5" spans="1:20" x14ac:dyDescent="0.35">
      <c r="A735" s="32" t="s">
        <v>781</v>
      </c>
      <c r="B735">
        <v>13193370</v>
      </c>
      <c r="C735">
        <v>847633</v>
      </c>
      <c r="D735">
        <v>1076384</v>
      </c>
      <c r="E735">
        <v>218846</v>
      </c>
      <c r="F735" t="s">
        <v>315</v>
      </c>
      <c r="G735">
        <v>0</v>
      </c>
      <c r="H735">
        <v>0</v>
      </c>
      <c r="I735" t="s">
        <v>235</v>
      </c>
      <c r="J735" t="s">
        <v>139</v>
      </c>
      <c r="K735">
        <v>95</v>
      </c>
      <c r="L735">
        <v>42.859000000000002</v>
      </c>
      <c r="M735">
        <v>2.9658500000000001</v>
      </c>
      <c r="O735" s="33">
        <f>IF(ISBLANK(Tableau1[[#This Row],[Date]]),"",$C$8)</f>
        <v>0</v>
      </c>
      <c r="P735" t="str">
        <f>Tableau1[[#This Row],[Latitude]]&amp;" "&amp;Tableau1[[#This Row],[Longitude]]</f>
        <v>42,859 2,96585</v>
      </c>
      <c r="Q7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7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6" spans="1:20" x14ac:dyDescent="0.35">
      <c r="A736" s="32" t="s">
        <v>782</v>
      </c>
      <c r="B736">
        <v>13193340</v>
      </c>
      <c r="C736">
        <v>847632</v>
      </c>
      <c r="D736">
        <v>1076384</v>
      </c>
      <c r="E736">
        <v>218846</v>
      </c>
      <c r="G736">
        <v>0</v>
      </c>
      <c r="H736">
        <v>0</v>
      </c>
      <c r="I736" t="s">
        <v>235</v>
      </c>
      <c r="J736" t="s">
        <v>139</v>
      </c>
      <c r="K736">
        <v>95</v>
      </c>
      <c r="L736">
        <v>42.810600000000001</v>
      </c>
      <c r="M736">
        <v>2.9105799999999999</v>
      </c>
      <c r="O736" s="33">
        <f>IF(ISBLANK(Tableau1[[#This Row],[Date]]),"",$C$8)</f>
        <v>0</v>
      </c>
      <c r="P736" t="str">
        <f>Tableau1[[#This Row],[Latitude]]&amp;" "&amp;Tableau1[[#This Row],[Longitude]]</f>
        <v>42,8106 2,91058</v>
      </c>
      <c r="Q7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7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7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7" spans="1:20" x14ac:dyDescent="0.35">
      <c r="A737" s="32" t="s">
        <v>783</v>
      </c>
      <c r="B737">
        <v>13193310</v>
      </c>
      <c r="C737">
        <v>847628</v>
      </c>
      <c r="D737">
        <v>1076384</v>
      </c>
      <c r="E737">
        <v>218846</v>
      </c>
      <c r="F737" t="s">
        <v>315</v>
      </c>
      <c r="G737">
        <v>0</v>
      </c>
      <c r="H737">
        <v>0</v>
      </c>
      <c r="I737" t="s">
        <v>231</v>
      </c>
      <c r="J737" t="s">
        <v>58</v>
      </c>
      <c r="K737">
        <v>96</v>
      </c>
      <c r="L737">
        <v>42.753799999999998</v>
      </c>
      <c r="M737">
        <v>2.8734000000000002</v>
      </c>
      <c r="O737" s="33">
        <f>IF(ISBLANK(Tableau1[[#This Row],[Date]]),"",$C$8)</f>
        <v>0</v>
      </c>
      <c r="P737" t="str">
        <f>Tableau1[[#This Row],[Latitude]]&amp;" "&amp;Tableau1[[#This Row],[Longitude]]</f>
        <v>42,7538 2,8734</v>
      </c>
      <c r="Q7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7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7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8" spans="1:20" x14ac:dyDescent="0.35">
      <c r="A738" s="32" t="s">
        <v>784</v>
      </c>
      <c r="B738">
        <v>13193170</v>
      </c>
      <c r="C738">
        <v>847606</v>
      </c>
      <c r="D738">
        <v>1076384</v>
      </c>
      <c r="E738">
        <v>218846</v>
      </c>
      <c r="F738" t="s">
        <v>315</v>
      </c>
      <c r="G738">
        <v>0</v>
      </c>
      <c r="H738">
        <v>0</v>
      </c>
      <c r="I738" t="s">
        <v>231</v>
      </c>
      <c r="J738" t="s">
        <v>129</v>
      </c>
      <c r="K738">
        <v>38</v>
      </c>
      <c r="L738">
        <v>42.686700000000002</v>
      </c>
      <c r="M738">
        <v>2.85968</v>
      </c>
      <c r="O738" s="33">
        <f>IF(ISBLANK(Tableau1[[#This Row],[Date]]),"",$C$8)</f>
        <v>0</v>
      </c>
      <c r="P738" t="str">
        <f>Tableau1[[#This Row],[Latitude]]&amp;" "&amp;Tableau1[[#This Row],[Longitude]]</f>
        <v>42,6867 2,85968</v>
      </c>
      <c r="Q73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7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7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39" spans="1:20" x14ac:dyDescent="0.35">
      <c r="A739" s="32" t="s">
        <v>785</v>
      </c>
      <c r="B739">
        <v>13193060</v>
      </c>
      <c r="C739">
        <v>847600</v>
      </c>
      <c r="D739">
        <v>1076384</v>
      </c>
      <c r="E739">
        <v>218846</v>
      </c>
      <c r="F739" t="s">
        <v>315</v>
      </c>
      <c r="G739">
        <v>0</v>
      </c>
      <c r="H739">
        <v>0</v>
      </c>
      <c r="I739" t="s">
        <v>231</v>
      </c>
      <c r="K739">
        <v>0</v>
      </c>
      <c r="L739">
        <v>42.684699999999999</v>
      </c>
      <c r="M739">
        <v>2.8438300000000001</v>
      </c>
      <c r="O739" s="33">
        <f>IF(ISBLANK(Tableau1[[#This Row],[Date]]),"",$C$8)</f>
        <v>0</v>
      </c>
      <c r="P739" t="str">
        <f>Tableau1[[#This Row],[Latitude]]&amp;" "&amp;Tableau1[[#This Row],[Longitude]]</f>
        <v>42,6847 2,84383</v>
      </c>
      <c r="Q7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7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62</v>
      </c>
      <c r="T7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0" spans="1:20" x14ac:dyDescent="0.35">
      <c r="A740" s="32" t="s">
        <v>786</v>
      </c>
      <c r="B740">
        <v>13192750</v>
      </c>
      <c r="C740">
        <v>847538</v>
      </c>
      <c r="D740">
        <v>1076384</v>
      </c>
      <c r="E740">
        <v>218846</v>
      </c>
      <c r="F740" t="s">
        <v>315</v>
      </c>
      <c r="G740">
        <v>0</v>
      </c>
      <c r="H740">
        <v>0</v>
      </c>
      <c r="I740" t="s">
        <v>235</v>
      </c>
      <c r="K740">
        <v>0</v>
      </c>
      <c r="L740">
        <v>42.684699999999999</v>
      </c>
      <c r="M740">
        <v>2.8438300000000001</v>
      </c>
      <c r="O740" s="33">
        <f>IF(ISBLANK(Tableau1[[#This Row],[Date]]),"",$C$8)</f>
        <v>0</v>
      </c>
      <c r="P740" t="str">
        <f>Tableau1[[#This Row],[Latitude]]&amp;" "&amp;Tableau1[[#This Row],[Longitude]]</f>
        <v>42,6847 2,84383</v>
      </c>
      <c r="Q7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7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7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1" spans="1:20" x14ac:dyDescent="0.35">
      <c r="A741" s="32" t="s">
        <v>787</v>
      </c>
      <c r="B741">
        <v>13192660</v>
      </c>
      <c r="C741">
        <v>847535</v>
      </c>
      <c r="D741">
        <v>1076384</v>
      </c>
      <c r="E741">
        <v>218846</v>
      </c>
      <c r="F741" t="s">
        <v>315</v>
      </c>
      <c r="G741">
        <v>0</v>
      </c>
      <c r="H741">
        <v>0</v>
      </c>
      <c r="I741" t="s">
        <v>235</v>
      </c>
      <c r="K741">
        <v>0</v>
      </c>
      <c r="L741">
        <v>42.684699999999999</v>
      </c>
      <c r="M741">
        <v>2.8438300000000001</v>
      </c>
      <c r="O741" s="33">
        <f>IF(ISBLANK(Tableau1[[#This Row],[Date]]),"",$C$8)</f>
        <v>0</v>
      </c>
      <c r="P741" t="str">
        <f>Tableau1[[#This Row],[Latitude]]&amp;" "&amp;Tableau1[[#This Row],[Longitude]]</f>
        <v>42,6847 2,84383</v>
      </c>
      <c r="Q7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7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380</v>
      </c>
      <c r="T7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2" spans="1:20" x14ac:dyDescent="0.35">
      <c r="A742" s="32" t="s">
        <v>788</v>
      </c>
      <c r="B742">
        <v>13192270</v>
      </c>
      <c r="C742">
        <v>847155</v>
      </c>
      <c r="D742">
        <v>1076384</v>
      </c>
      <c r="E742">
        <v>218846</v>
      </c>
      <c r="F742" t="s">
        <v>315</v>
      </c>
      <c r="G742">
        <v>0</v>
      </c>
      <c r="H742">
        <v>0</v>
      </c>
      <c r="I742" t="s">
        <v>235</v>
      </c>
      <c r="K742">
        <v>0</v>
      </c>
      <c r="L742">
        <v>42.684699999999999</v>
      </c>
      <c r="M742">
        <v>2.8438300000000001</v>
      </c>
      <c r="O742" s="33">
        <f>IF(ISBLANK(Tableau1[[#This Row],[Date]]),"",$C$8)</f>
        <v>0</v>
      </c>
      <c r="P742" t="str">
        <f>Tableau1[[#This Row],[Latitude]]&amp;" "&amp;Tableau1[[#This Row],[Longitude]]</f>
        <v>42,6847 2,84383</v>
      </c>
      <c r="Q7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7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</v>
      </c>
      <c r="T7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3" spans="1:20" x14ac:dyDescent="0.35">
      <c r="A743" s="32" t="s">
        <v>789</v>
      </c>
      <c r="B743">
        <v>13192180</v>
      </c>
      <c r="C743">
        <v>847096</v>
      </c>
      <c r="D743">
        <v>1076384</v>
      </c>
      <c r="E743">
        <v>218846</v>
      </c>
      <c r="F743" t="s">
        <v>315</v>
      </c>
      <c r="G743">
        <v>0</v>
      </c>
      <c r="H743">
        <v>0</v>
      </c>
      <c r="I743" t="s">
        <v>235</v>
      </c>
      <c r="K743">
        <v>0</v>
      </c>
      <c r="L743">
        <v>42.684699999999999</v>
      </c>
      <c r="M743">
        <v>2.8438300000000001</v>
      </c>
      <c r="O743" s="33">
        <f>IF(ISBLANK(Tableau1[[#This Row],[Date]]),"",$C$8)</f>
        <v>0</v>
      </c>
      <c r="P743" t="str">
        <f>Tableau1[[#This Row],[Latitude]]&amp;" "&amp;Tableau1[[#This Row],[Longitude]]</f>
        <v>42,6847 2,84383</v>
      </c>
      <c r="Q7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7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215</v>
      </c>
      <c r="T7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4" spans="1:20" x14ac:dyDescent="0.35">
      <c r="A744" s="32" t="s">
        <v>790</v>
      </c>
      <c r="B744">
        <v>13191790</v>
      </c>
      <c r="C744">
        <v>846881</v>
      </c>
      <c r="D744">
        <v>1076384</v>
      </c>
      <c r="E744">
        <v>218846</v>
      </c>
      <c r="F744" t="s">
        <v>315</v>
      </c>
      <c r="G744">
        <v>0</v>
      </c>
      <c r="H744">
        <v>0</v>
      </c>
      <c r="I744" t="s">
        <v>239</v>
      </c>
      <c r="K744">
        <v>0</v>
      </c>
      <c r="L744">
        <v>42.684699999999999</v>
      </c>
      <c r="M744">
        <v>2.8438500000000002</v>
      </c>
      <c r="O744" s="33">
        <f>IF(ISBLANK(Tableau1[[#This Row],[Date]]),"",$C$8)</f>
        <v>0</v>
      </c>
      <c r="P744" t="str">
        <f>Tableau1[[#This Row],[Latitude]]&amp;" "&amp;Tableau1[[#This Row],[Longitude]]</f>
        <v>42,6847 2,84385</v>
      </c>
      <c r="Q7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7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7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5" spans="1:20" x14ac:dyDescent="0.35">
      <c r="A745" s="32" t="s">
        <v>791</v>
      </c>
      <c r="B745">
        <v>13191710</v>
      </c>
      <c r="C745">
        <v>846859</v>
      </c>
      <c r="D745">
        <v>1076384</v>
      </c>
      <c r="E745">
        <v>218846</v>
      </c>
      <c r="G745">
        <v>0</v>
      </c>
      <c r="H745">
        <v>0</v>
      </c>
      <c r="I745" t="s">
        <v>241</v>
      </c>
      <c r="O745" s="33">
        <f>IF(ISBLANK(Tableau1[[#This Row],[Date]]),"",$C$8)</f>
        <v>0</v>
      </c>
      <c r="P745" t="str">
        <f>Tableau1[[#This Row],[Latitude]]&amp;" "&amp;Tableau1[[#This Row],[Longitude]]</f>
        <v xml:space="preserve"> </v>
      </c>
      <c r="Q7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6" spans="1:20" x14ac:dyDescent="0.35">
      <c r="A746" s="32" t="s">
        <v>792</v>
      </c>
      <c r="I746" t="s">
        <v>48</v>
      </c>
      <c r="K746">
        <v>0</v>
      </c>
      <c r="L746">
        <v>42.684100000000001</v>
      </c>
      <c r="M746">
        <v>2.8388100000000001</v>
      </c>
      <c r="O746" s="33">
        <f>IF(ISBLANK(Tableau1[[#This Row],[Date]]),"",$C$8)</f>
        <v>0</v>
      </c>
      <c r="P746" t="str">
        <f>Tableau1[[#This Row],[Latitude]]&amp;" "&amp;Tableau1[[#This Row],[Longitude]]</f>
        <v>42,6841 2,83881</v>
      </c>
      <c r="Q7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7" spans="1:20" x14ac:dyDescent="0.35">
      <c r="A747" s="32" t="s">
        <v>793</v>
      </c>
      <c r="B747">
        <v>13191700</v>
      </c>
      <c r="C747">
        <v>846847</v>
      </c>
      <c r="D747">
        <v>1076384</v>
      </c>
      <c r="E747">
        <v>218846</v>
      </c>
      <c r="F747" t="s">
        <v>315</v>
      </c>
      <c r="G747">
        <v>128</v>
      </c>
      <c r="H747">
        <v>0</v>
      </c>
      <c r="I747" t="s">
        <v>48</v>
      </c>
      <c r="K747">
        <v>0</v>
      </c>
      <c r="L747">
        <v>42.684100000000001</v>
      </c>
      <c r="M747">
        <v>2.8387799999999999</v>
      </c>
      <c r="O747" s="33">
        <f>IF(ISBLANK(Tableau1[[#This Row],[Date]]),"",$C$8)</f>
        <v>0</v>
      </c>
      <c r="P747" t="str">
        <f>Tableau1[[#This Row],[Latitude]]&amp;" "&amp;Tableau1[[#This Row],[Longitude]]</f>
        <v>42,6841 2,83878</v>
      </c>
      <c r="Q7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7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83</v>
      </c>
      <c r="T7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8" spans="1:20" x14ac:dyDescent="0.35">
      <c r="A748" s="32" t="s">
        <v>794</v>
      </c>
      <c r="B748">
        <v>13191520</v>
      </c>
      <c r="C748">
        <v>846764</v>
      </c>
      <c r="D748">
        <v>1076384</v>
      </c>
      <c r="E748">
        <v>218846</v>
      </c>
      <c r="F748" t="s">
        <v>315</v>
      </c>
      <c r="G748">
        <v>0</v>
      </c>
      <c r="H748">
        <v>0</v>
      </c>
      <c r="I748" t="s">
        <v>48</v>
      </c>
      <c r="J748" t="s">
        <v>129</v>
      </c>
      <c r="K748">
        <v>20</v>
      </c>
      <c r="L748">
        <v>42.684600000000003</v>
      </c>
      <c r="M748">
        <v>2.8424800000000001</v>
      </c>
      <c r="O748" s="33">
        <f>IF(ISBLANK(Tableau1[[#This Row],[Date]]),"",$C$8)</f>
        <v>0</v>
      </c>
      <c r="P748" t="str">
        <f>Tableau1[[#This Row],[Latitude]]&amp;" "&amp;Tableau1[[#This Row],[Longitude]]</f>
        <v>42,6846 2,84248</v>
      </c>
      <c r="Q7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7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119</v>
      </c>
      <c r="T7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49" spans="1:20" x14ac:dyDescent="0.35">
      <c r="A749" s="32" t="s">
        <v>795</v>
      </c>
      <c r="B749">
        <v>13191360</v>
      </c>
      <c r="C749">
        <v>846645</v>
      </c>
      <c r="D749">
        <v>1076384</v>
      </c>
      <c r="E749">
        <v>218846</v>
      </c>
      <c r="F749" t="s">
        <v>315</v>
      </c>
      <c r="G749">
        <v>0</v>
      </c>
      <c r="H749">
        <v>0</v>
      </c>
      <c r="I749" t="s">
        <v>48</v>
      </c>
      <c r="K749">
        <v>0</v>
      </c>
      <c r="L749">
        <v>42.683700000000002</v>
      </c>
      <c r="M749">
        <v>2.8357000000000001</v>
      </c>
      <c r="O749" s="33">
        <f>IF(ISBLANK(Tableau1[[#This Row],[Date]]),"",$C$8)</f>
        <v>0</v>
      </c>
      <c r="P749" t="str">
        <f>Tableau1[[#This Row],[Latitude]]&amp;" "&amp;Tableau1[[#This Row],[Longitude]]</f>
        <v>42,6837 2,8357</v>
      </c>
      <c r="Q7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7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7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0" spans="1:20" x14ac:dyDescent="0.35">
      <c r="A750" s="32" t="s">
        <v>796</v>
      </c>
      <c r="B750">
        <v>13191240</v>
      </c>
      <c r="C750">
        <v>846610</v>
      </c>
      <c r="D750">
        <v>1076384</v>
      </c>
      <c r="E750">
        <v>218846</v>
      </c>
      <c r="G750">
        <v>64</v>
      </c>
      <c r="H750">
        <v>0</v>
      </c>
      <c r="I750" t="s">
        <v>48</v>
      </c>
      <c r="J750" t="s">
        <v>25</v>
      </c>
      <c r="K750">
        <v>22</v>
      </c>
      <c r="L750">
        <v>42.685000000000002</v>
      </c>
      <c r="M750">
        <v>2.8456299999999999</v>
      </c>
      <c r="O750" s="33">
        <f>IF(ISBLANK(Tableau1[[#This Row],[Date]]),"",$C$8)</f>
        <v>0</v>
      </c>
      <c r="P750" t="str">
        <f>Tableau1[[#This Row],[Latitude]]&amp;" "&amp;Tableau1[[#This Row],[Longitude]]</f>
        <v>42,685 2,84563</v>
      </c>
      <c r="Q7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7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1" spans="1:20" x14ac:dyDescent="0.35">
      <c r="A751" s="32" t="s">
        <v>797</v>
      </c>
      <c r="B751">
        <v>13191220</v>
      </c>
      <c r="C751">
        <v>846600</v>
      </c>
      <c r="D751">
        <v>1076384</v>
      </c>
      <c r="E751">
        <v>218846</v>
      </c>
      <c r="F751" t="s">
        <v>315</v>
      </c>
      <c r="G751">
        <v>0</v>
      </c>
      <c r="H751">
        <v>0</v>
      </c>
      <c r="I751" t="s">
        <v>48</v>
      </c>
      <c r="J751" t="s">
        <v>25</v>
      </c>
      <c r="K751">
        <v>40</v>
      </c>
      <c r="L751">
        <v>42.688800000000001</v>
      </c>
      <c r="M751">
        <v>2.8760599999999998</v>
      </c>
      <c r="O751" s="33">
        <f>IF(ISBLANK(Tableau1[[#This Row],[Date]]),"",$C$8)</f>
        <v>0</v>
      </c>
      <c r="P751" t="str">
        <f>Tableau1[[#This Row],[Latitude]]&amp;" "&amp;Tableau1[[#This Row],[Longitude]]</f>
        <v>42,6888 2,87606</v>
      </c>
      <c r="Q7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7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2" spans="1:20" x14ac:dyDescent="0.35">
      <c r="A752" s="32" t="s">
        <v>798</v>
      </c>
      <c r="B752">
        <v>13191200</v>
      </c>
      <c r="C752">
        <v>846595</v>
      </c>
      <c r="D752">
        <v>1076384</v>
      </c>
      <c r="E752">
        <v>218846</v>
      </c>
      <c r="F752" t="s">
        <v>315</v>
      </c>
      <c r="G752">
        <v>0</v>
      </c>
      <c r="H752">
        <v>0</v>
      </c>
      <c r="I752" t="s">
        <v>40</v>
      </c>
      <c r="K752">
        <v>0</v>
      </c>
      <c r="L752">
        <v>42.694899999999997</v>
      </c>
      <c r="M752">
        <v>2.8799100000000002</v>
      </c>
      <c r="O752" s="33">
        <f>IF(ISBLANK(Tableau1[[#This Row],[Date]]),"",$C$8)</f>
        <v>0</v>
      </c>
      <c r="P752" t="str">
        <f>Tableau1[[#This Row],[Latitude]]&amp;" "&amp;Tableau1[[#This Row],[Longitude]]</f>
        <v>42,6949 2,87991</v>
      </c>
      <c r="Q7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7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7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3" spans="1:20" x14ac:dyDescent="0.35">
      <c r="A753" s="32" t="s">
        <v>799</v>
      </c>
      <c r="B753">
        <v>13191160</v>
      </c>
      <c r="C753">
        <v>846588</v>
      </c>
      <c r="D753">
        <v>1076384</v>
      </c>
      <c r="E753">
        <v>218846</v>
      </c>
      <c r="F753" t="s">
        <v>315</v>
      </c>
      <c r="G753">
        <v>0</v>
      </c>
      <c r="H753">
        <v>0</v>
      </c>
      <c r="I753" t="s">
        <v>40</v>
      </c>
      <c r="K753">
        <v>0</v>
      </c>
      <c r="L753">
        <v>42.694899999999997</v>
      </c>
      <c r="M753">
        <v>2.8799000000000001</v>
      </c>
      <c r="O753" s="33">
        <f>IF(ISBLANK(Tableau1[[#This Row],[Date]]),"",$C$8)</f>
        <v>0</v>
      </c>
      <c r="P753" t="str">
        <f>Tableau1[[#This Row],[Latitude]]&amp;" "&amp;Tableau1[[#This Row],[Longitude]]</f>
        <v>42,6949 2,8799</v>
      </c>
      <c r="Q7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7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58</v>
      </c>
      <c r="T7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4" spans="1:20" x14ac:dyDescent="0.35">
      <c r="A754" s="32" t="s">
        <v>800</v>
      </c>
      <c r="B754">
        <v>13191060</v>
      </c>
      <c r="C754">
        <v>846530</v>
      </c>
      <c r="D754">
        <v>1076384</v>
      </c>
      <c r="E754">
        <v>218846</v>
      </c>
      <c r="F754" t="s">
        <v>315</v>
      </c>
      <c r="G754">
        <v>0</v>
      </c>
      <c r="H754">
        <v>0</v>
      </c>
      <c r="I754" t="s">
        <v>40</v>
      </c>
      <c r="K754">
        <v>6</v>
      </c>
      <c r="L754">
        <v>42.694800000000001</v>
      </c>
      <c r="M754">
        <v>2.8799299999999999</v>
      </c>
      <c r="O754" s="33">
        <f>IF(ISBLANK(Tableau1[[#This Row],[Date]]),"",$C$8)</f>
        <v>0</v>
      </c>
      <c r="P754" t="str">
        <f>Tableau1[[#This Row],[Latitude]]&amp;" "&amp;Tableau1[[#This Row],[Longitude]]</f>
        <v>42,6948 2,87993</v>
      </c>
      <c r="Q7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7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57</v>
      </c>
      <c r="T7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5" spans="1:20" x14ac:dyDescent="0.35">
      <c r="A755" s="32" t="s">
        <v>801</v>
      </c>
      <c r="B755">
        <v>13191000</v>
      </c>
      <c r="C755">
        <v>846473</v>
      </c>
      <c r="D755">
        <v>1076384</v>
      </c>
      <c r="E755">
        <v>218846</v>
      </c>
      <c r="F755" t="s">
        <v>315</v>
      </c>
      <c r="G755">
        <v>64</v>
      </c>
      <c r="H755">
        <v>0</v>
      </c>
      <c r="I755" t="s">
        <v>40</v>
      </c>
      <c r="K755">
        <v>0</v>
      </c>
      <c r="L755">
        <v>42.6999</v>
      </c>
      <c r="M755">
        <v>2.8776299999999999</v>
      </c>
      <c r="O755" s="33">
        <f>IF(ISBLANK(Tableau1[[#This Row],[Date]]),"",$C$8)</f>
        <v>0</v>
      </c>
      <c r="P755" t="str">
        <f>Tableau1[[#This Row],[Latitude]]&amp;" "&amp;Tableau1[[#This Row],[Longitude]]</f>
        <v>42,6999 2,87763</v>
      </c>
      <c r="Q7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7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7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6" spans="1:20" x14ac:dyDescent="0.35">
      <c r="A756" s="32" t="s">
        <v>802</v>
      </c>
      <c r="B756">
        <v>13190920</v>
      </c>
      <c r="C756">
        <v>846444</v>
      </c>
      <c r="D756">
        <v>1076384</v>
      </c>
      <c r="E756">
        <v>218846</v>
      </c>
      <c r="F756" t="s">
        <v>315</v>
      </c>
      <c r="G756">
        <v>0</v>
      </c>
      <c r="H756">
        <v>0</v>
      </c>
      <c r="I756" t="s">
        <v>22</v>
      </c>
      <c r="K756">
        <v>0</v>
      </c>
      <c r="L756">
        <v>42.697099999999999</v>
      </c>
      <c r="M756">
        <v>2.8789600000000002</v>
      </c>
      <c r="O756" s="33">
        <f>IF(ISBLANK(Tableau1[[#This Row],[Date]]),"",$C$8)</f>
        <v>0</v>
      </c>
      <c r="P756" t="str">
        <f>Tableau1[[#This Row],[Latitude]]&amp;" "&amp;Tableau1[[#This Row],[Longitude]]</f>
        <v>42,6971 2,87896</v>
      </c>
      <c r="Q7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7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</v>
      </c>
      <c r="T7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7" spans="1:20" x14ac:dyDescent="0.35">
      <c r="A757" s="32" t="s">
        <v>803</v>
      </c>
      <c r="B757">
        <v>13190780</v>
      </c>
      <c r="C757">
        <v>846407</v>
      </c>
      <c r="D757">
        <v>1076384</v>
      </c>
      <c r="E757">
        <v>218846</v>
      </c>
      <c r="F757" t="s">
        <v>315</v>
      </c>
      <c r="G757">
        <v>0</v>
      </c>
      <c r="H757">
        <v>0</v>
      </c>
      <c r="I757" t="s">
        <v>22</v>
      </c>
      <c r="J757" t="s">
        <v>58</v>
      </c>
      <c r="K757">
        <v>24</v>
      </c>
      <c r="L757">
        <v>42.693600000000004</v>
      </c>
      <c r="M757">
        <v>2.88036</v>
      </c>
      <c r="O757" s="33">
        <f>IF(ISBLANK(Tableau1[[#This Row],[Date]]),"",$C$8)</f>
        <v>0</v>
      </c>
      <c r="P757" t="str">
        <f>Tableau1[[#This Row],[Latitude]]&amp;" "&amp;Tableau1[[#This Row],[Longitude]]</f>
        <v>42,6936 2,88036</v>
      </c>
      <c r="Q7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7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7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8" spans="1:20" x14ac:dyDescent="0.35">
      <c r="A758" s="32" t="s">
        <v>804</v>
      </c>
      <c r="B758">
        <v>13190710</v>
      </c>
      <c r="C758">
        <v>846396</v>
      </c>
      <c r="D758">
        <v>1076384</v>
      </c>
      <c r="E758">
        <v>218846</v>
      </c>
      <c r="F758" t="s">
        <v>315</v>
      </c>
      <c r="G758">
        <v>0</v>
      </c>
      <c r="H758">
        <v>0</v>
      </c>
      <c r="I758" t="s">
        <v>226</v>
      </c>
      <c r="J758" t="s">
        <v>58</v>
      </c>
      <c r="K758">
        <v>14</v>
      </c>
      <c r="L758">
        <v>42.686799999999998</v>
      </c>
      <c r="M758">
        <v>2.8820800000000002</v>
      </c>
      <c r="O758" s="33">
        <f>IF(ISBLANK(Tableau1[[#This Row],[Date]]),"",$C$8)</f>
        <v>0</v>
      </c>
      <c r="P758" t="str">
        <f>Tableau1[[#This Row],[Latitude]]&amp;" "&amp;Tableau1[[#This Row],[Longitude]]</f>
        <v>42,6868 2,88208</v>
      </c>
      <c r="Q7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7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7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59" spans="1:20" x14ac:dyDescent="0.35">
      <c r="A759" s="32" t="s">
        <v>805</v>
      </c>
      <c r="B759">
        <v>13190590</v>
      </c>
      <c r="C759">
        <v>846381</v>
      </c>
      <c r="D759">
        <v>1076384</v>
      </c>
      <c r="E759">
        <v>218846</v>
      </c>
      <c r="F759" t="s">
        <v>315</v>
      </c>
      <c r="G759">
        <v>0</v>
      </c>
      <c r="H759">
        <v>0</v>
      </c>
      <c r="I759" t="s">
        <v>226</v>
      </c>
      <c r="K759">
        <v>0</v>
      </c>
      <c r="L759">
        <v>42.684600000000003</v>
      </c>
      <c r="M759">
        <v>2.8825500000000002</v>
      </c>
      <c r="O759" s="33">
        <f>IF(ISBLANK(Tableau1[[#This Row],[Date]]),"",$C$8)</f>
        <v>0</v>
      </c>
      <c r="P759" t="str">
        <f>Tableau1[[#This Row],[Latitude]]&amp;" "&amp;Tableau1[[#This Row],[Longitude]]</f>
        <v>42,6846 2,88255</v>
      </c>
      <c r="Q7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7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0" spans="1:20" x14ac:dyDescent="0.35">
      <c r="A760" s="32" t="s">
        <v>806</v>
      </c>
      <c r="B760">
        <v>13190580</v>
      </c>
      <c r="C760">
        <v>846378</v>
      </c>
      <c r="D760">
        <v>1076384</v>
      </c>
      <c r="E760">
        <v>218846</v>
      </c>
      <c r="G760">
        <v>64</v>
      </c>
      <c r="H760">
        <v>0</v>
      </c>
      <c r="I760" t="s">
        <v>226</v>
      </c>
      <c r="K760">
        <v>0</v>
      </c>
      <c r="L760">
        <v>42.684600000000003</v>
      </c>
      <c r="M760">
        <v>2.88253</v>
      </c>
      <c r="O760" s="33">
        <f>IF(ISBLANK(Tableau1[[#This Row],[Date]]),"",$C$8)</f>
        <v>0</v>
      </c>
      <c r="P760" t="str">
        <f>Tableau1[[#This Row],[Latitude]]&amp;" "&amp;Tableau1[[#This Row],[Longitude]]</f>
        <v>42,6846 2,88253</v>
      </c>
      <c r="Q7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1" spans="1:20" x14ac:dyDescent="0.35">
      <c r="A761" s="32" t="s">
        <v>807</v>
      </c>
      <c r="B761">
        <v>13190580</v>
      </c>
      <c r="C761">
        <v>846378</v>
      </c>
      <c r="D761">
        <v>1076384</v>
      </c>
      <c r="E761">
        <v>218846</v>
      </c>
      <c r="F761" t="s">
        <v>315</v>
      </c>
      <c r="G761">
        <v>64</v>
      </c>
      <c r="H761">
        <v>0</v>
      </c>
      <c r="I761" t="s">
        <v>226</v>
      </c>
      <c r="K761">
        <v>0</v>
      </c>
      <c r="L761">
        <v>42.684699999999999</v>
      </c>
      <c r="M761">
        <v>2.8825099999999999</v>
      </c>
      <c r="O761" s="33">
        <f>IF(ISBLANK(Tableau1[[#This Row],[Date]]),"",$C$8)</f>
        <v>0</v>
      </c>
      <c r="P761" t="str">
        <f>Tableau1[[#This Row],[Latitude]]&amp;" "&amp;Tableau1[[#This Row],[Longitude]]</f>
        <v>42,6847 2,88251</v>
      </c>
      <c r="Q7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2" spans="1:20" x14ac:dyDescent="0.35">
      <c r="A762" s="32" t="s">
        <v>808</v>
      </c>
      <c r="B762">
        <v>13190570</v>
      </c>
      <c r="C762">
        <v>846378</v>
      </c>
      <c r="D762">
        <v>1076384</v>
      </c>
      <c r="E762">
        <v>218846</v>
      </c>
      <c r="G762">
        <v>0</v>
      </c>
      <c r="H762">
        <v>0</v>
      </c>
      <c r="I762" t="s">
        <v>226</v>
      </c>
      <c r="K762">
        <v>0</v>
      </c>
      <c r="L762">
        <v>42.684699999999999</v>
      </c>
      <c r="M762">
        <v>2.88253</v>
      </c>
      <c r="O762" s="33">
        <f>IF(ISBLANK(Tableau1[[#This Row],[Date]]),"",$C$8)</f>
        <v>0</v>
      </c>
      <c r="P762" t="str">
        <f>Tableau1[[#This Row],[Latitude]]&amp;" "&amp;Tableau1[[#This Row],[Longitude]]</f>
        <v>42,6847 2,88253</v>
      </c>
      <c r="Q7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3" spans="1:20" x14ac:dyDescent="0.35">
      <c r="A763" s="32" t="s">
        <v>809</v>
      </c>
      <c r="B763">
        <v>13190570</v>
      </c>
      <c r="C763">
        <v>846378</v>
      </c>
      <c r="D763">
        <v>1076384</v>
      </c>
      <c r="E763">
        <v>218846</v>
      </c>
      <c r="G763">
        <v>64</v>
      </c>
      <c r="H763">
        <v>0</v>
      </c>
      <c r="I763" t="s">
        <v>22</v>
      </c>
      <c r="J763" t="s">
        <v>38</v>
      </c>
      <c r="K763">
        <v>40</v>
      </c>
      <c r="L763">
        <v>42.676000000000002</v>
      </c>
      <c r="M763">
        <v>2.88686</v>
      </c>
      <c r="O763" s="33">
        <f>IF(ISBLANK(Tableau1[[#This Row],[Date]]),"",$C$8)</f>
        <v>0</v>
      </c>
      <c r="P763" t="str">
        <f>Tableau1[[#This Row],[Latitude]]&amp;" "&amp;Tableau1[[#This Row],[Longitude]]</f>
        <v>42,676 2,88686</v>
      </c>
      <c r="Q7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7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7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4" spans="1:20" x14ac:dyDescent="0.35">
      <c r="A764" s="32" t="s">
        <v>810</v>
      </c>
      <c r="B764">
        <v>13190510</v>
      </c>
      <c r="C764">
        <v>846373</v>
      </c>
      <c r="D764">
        <v>1076384</v>
      </c>
      <c r="E764">
        <v>218846</v>
      </c>
      <c r="F764" t="s">
        <v>315</v>
      </c>
      <c r="G764">
        <v>64</v>
      </c>
      <c r="H764">
        <v>0</v>
      </c>
      <c r="I764" t="s">
        <v>40</v>
      </c>
      <c r="J764" t="s">
        <v>38</v>
      </c>
      <c r="K764">
        <v>93</v>
      </c>
      <c r="L764">
        <v>42.642400000000002</v>
      </c>
      <c r="M764">
        <v>2.9323100000000002</v>
      </c>
      <c r="O764" s="33">
        <f>IF(ISBLANK(Tableau1[[#This Row],[Date]]),"",$C$8)</f>
        <v>0</v>
      </c>
      <c r="P764" t="str">
        <f>Tableau1[[#This Row],[Latitude]]&amp;" "&amp;Tableau1[[#This Row],[Longitude]]</f>
        <v>42,6424 2,93231</v>
      </c>
      <c r="Q7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7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7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5" spans="1:20" x14ac:dyDescent="0.35">
      <c r="A765" s="32" t="s">
        <v>811</v>
      </c>
      <c r="B765">
        <v>13190470</v>
      </c>
      <c r="C765">
        <v>846360</v>
      </c>
      <c r="D765">
        <v>1076384</v>
      </c>
      <c r="E765">
        <v>218846</v>
      </c>
      <c r="F765" t="s">
        <v>315</v>
      </c>
      <c r="G765">
        <v>0</v>
      </c>
      <c r="H765">
        <v>0</v>
      </c>
      <c r="I765" t="s">
        <v>40</v>
      </c>
      <c r="J765" t="s">
        <v>38</v>
      </c>
      <c r="K765">
        <v>95</v>
      </c>
      <c r="L765">
        <v>42.578000000000003</v>
      </c>
      <c r="M765">
        <v>2.9633799999999999</v>
      </c>
      <c r="O765" s="33">
        <f>IF(ISBLANK(Tableau1[[#This Row],[Date]]),"",$C$8)</f>
        <v>0</v>
      </c>
      <c r="P765" t="str">
        <f>Tableau1[[#This Row],[Latitude]]&amp;" "&amp;Tableau1[[#This Row],[Longitude]]</f>
        <v>42,578 2,96338</v>
      </c>
      <c r="Q7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7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6" spans="1:20" x14ac:dyDescent="0.35">
      <c r="A766" s="32" t="s">
        <v>812</v>
      </c>
      <c r="B766">
        <v>13190450</v>
      </c>
      <c r="C766">
        <v>846351</v>
      </c>
      <c r="D766">
        <v>1076384</v>
      </c>
      <c r="E766">
        <v>218846</v>
      </c>
      <c r="G766">
        <v>64</v>
      </c>
      <c r="H766">
        <v>0</v>
      </c>
      <c r="I766" t="s">
        <v>48</v>
      </c>
      <c r="J766" t="s">
        <v>25</v>
      </c>
      <c r="K766">
        <v>91</v>
      </c>
      <c r="L766">
        <v>42.536499999999997</v>
      </c>
      <c r="M766">
        <v>3.0383800000000001</v>
      </c>
      <c r="O766" s="33">
        <f>IF(ISBLANK(Tableau1[[#This Row],[Date]]),"",$C$8)</f>
        <v>0</v>
      </c>
      <c r="P766" t="str">
        <f>Tableau1[[#This Row],[Latitude]]&amp;" "&amp;Tableau1[[#This Row],[Longitude]]</f>
        <v>42,5365 3,03838</v>
      </c>
      <c r="Q7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7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7" spans="1:20" x14ac:dyDescent="0.35">
      <c r="A767" s="32" t="s">
        <v>813</v>
      </c>
      <c r="B767">
        <v>13190440</v>
      </c>
      <c r="C767">
        <v>846348</v>
      </c>
      <c r="D767">
        <v>1076384</v>
      </c>
      <c r="E767">
        <v>218846</v>
      </c>
      <c r="F767" t="s">
        <v>315</v>
      </c>
      <c r="G767">
        <v>64</v>
      </c>
      <c r="H767">
        <v>0</v>
      </c>
      <c r="I767" t="s">
        <v>56</v>
      </c>
      <c r="J767" t="s">
        <v>25</v>
      </c>
      <c r="K767">
        <v>72</v>
      </c>
      <c r="L767">
        <v>42.513399999999997</v>
      </c>
      <c r="M767">
        <v>3.1090100000000001</v>
      </c>
      <c r="O767" s="33">
        <f>IF(ISBLANK(Tableau1[[#This Row],[Date]]),"",$C$8)</f>
        <v>0</v>
      </c>
      <c r="P767" t="str">
        <f>Tableau1[[#This Row],[Latitude]]&amp;" "&amp;Tableau1[[#This Row],[Longitude]]</f>
        <v>42,5134 3,10901</v>
      </c>
      <c r="Q7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8" spans="1:20" x14ac:dyDescent="0.35">
      <c r="A768" s="32" t="s">
        <v>814</v>
      </c>
      <c r="B768">
        <v>13190430</v>
      </c>
      <c r="C768">
        <v>846348</v>
      </c>
      <c r="D768">
        <v>1076384</v>
      </c>
      <c r="E768">
        <v>218846</v>
      </c>
      <c r="G768">
        <v>64</v>
      </c>
      <c r="H768">
        <v>0</v>
      </c>
      <c r="I768" t="s">
        <v>63</v>
      </c>
      <c r="J768" t="s">
        <v>38</v>
      </c>
      <c r="K768">
        <v>50</v>
      </c>
      <c r="L768">
        <v>42.490200000000002</v>
      </c>
      <c r="M768">
        <v>3.1221100000000002</v>
      </c>
      <c r="O768" s="33">
        <f>IF(ISBLANK(Tableau1[[#This Row],[Date]]),"",$C$8)</f>
        <v>0</v>
      </c>
      <c r="P768" t="str">
        <f>Tableau1[[#This Row],[Latitude]]&amp;" "&amp;Tableau1[[#This Row],[Longitude]]</f>
        <v>42,4902 3,12211</v>
      </c>
      <c r="Q7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7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7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69" spans="1:20" x14ac:dyDescent="0.35">
      <c r="A769" s="32" t="s">
        <v>815</v>
      </c>
      <c r="B769">
        <v>13190380</v>
      </c>
      <c r="C769">
        <v>846346</v>
      </c>
      <c r="D769">
        <v>1076384</v>
      </c>
      <c r="E769">
        <v>218846</v>
      </c>
      <c r="F769" t="s">
        <v>315</v>
      </c>
      <c r="G769">
        <v>0</v>
      </c>
      <c r="H769">
        <v>0</v>
      </c>
      <c r="I769" t="s">
        <v>71</v>
      </c>
      <c r="J769" t="s">
        <v>58</v>
      </c>
      <c r="K769">
        <v>70</v>
      </c>
      <c r="L769">
        <v>42.453600000000002</v>
      </c>
      <c r="M769">
        <v>3.1591</v>
      </c>
      <c r="O769" s="33">
        <f>IF(ISBLANK(Tableau1[[#This Row],[Date]]),"",$C$8)</f>
        <v>0</v>
      </c>
      <c r="P769" t="str">
        <f>Tableau1[[#This Row],[Latitude]]&amp;" "&amp;Tableau1[[#This Row],[Longitude]]</f>
        <v>42,4536 3,1591</v>
      </c>
      <c r="Q7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7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7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0" spans="1:20" x14ac:dyDescent="0.35">
      <c r="A770" s="32" t="s">
        <v>816</v>
      </c>
      <c r="B770">
        <v>13190290</v>
      </c>
      <c r="C770">
        <v>846342</v>
      </c>
      <c r="D770">
        <v>1076384</v>
      </c>
      <c r="E770">
        <v>218846</v>
      </c>
      <c r="G770">
        <v>0</v>
      </c>
      <c r="H770">
        <v>0</v>
      </c>
      <c r="I770" t="s">
        <v>78</v>
      </c>
      <c r="K770">
        <v>0</v>
      </c>
      <c r="L770">
        <v>42.441800000000001</v>
      </c>
      <c r="M770">
        <v>3.16431</v>
      </c>
      <c r="O770" s="33">
        <f>IF(ISBLANK(Tableau1[[#This Row],[Date]]),"",$C$8)</f>
        <v>0</v>
      </c>
      <c r="P770" t="str">
        <f>Tableau1[[#This Row],[Latitude]]&amp;" "&amp;Tableau1[[#This Row],[Longitude]]</f>
        <v>42,4418 3,16431</v>
      </c>
      <c r="Q7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1" spans="1:20" x14ac:dyDescent="0.35">
      <c r="A771" s="32" t="s">
        <v>817</v>
      </c>
      <c r="B771">
        <v>13190290</v>
      </c>
      <c r="C771">
        <v>846341</v>
      </c>
      <c r="D771">
        <v>1076384</v>
      </c>
      <c r="E771">
        <v>218846</v>
      </c>
      <c r="G771">
        <v>64</v>
      </c>
      <c r="H771">
        <v>0</v>
      </c>
      <c r="I771" t="s">
        <v>78</v>
      </c>
      <c r="O771" s="33">
        <f>IF(ISBLANK(Tableau1[[#This Row],[Date]]),"",$C$8)</f>
        <v>0</v>
      </c>
      <c r="P771" t="str">
        <f>Tableau1[[#This Row],[Latitude]]&amp;" "&amp;Tableau1[[#This Row],[Longitude]]</f>
        <v xml:space="preserve"> </v>
      </c>
      <c r="Q7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7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7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2" spans="1:20" x14ac:dyDescent="0.35">
      <c r="A772" s="32" t="s">
        <v>818</v>
      </c>
      <c r="B772">
        <v>13190240</v>
      </c>
      <c r="C772">
        <v>846327</v>
      </c>
      <c r="D772">
        <v>1076384</v>
      </c>
      <c r="E772">
        <v>218846</v>
      </c>
      <c r="F772" t="s">
        <v>315</v>
      </c>
      <c r="G772">
        <v>0</v>
      </c>
      <c r="H772">
        <v>0</v>
      </c>
      <c r="I772" t="s">
        <v>85</v>
      </c>
      <c r="J772" t="s">
        <v>58</v>
      </c>
      <c r="K772">
        <v>25</v>
      </c>
      <c r="L772">
        <v>42.427900000000001</v>
      </c>
      <c r="M772">
        <v>3.1572499999999999</v>
      </c>
      <c r="O772" s="33">
        <f>IF(ISBLANK(Tableau1[[#This Row],[Date]]),"",$C$8)</f>
        <v>0</v>
      </c>
      <c r="P772" t="str">
        <f>Tableau1[[#This Row],[Latitude]]&amp;" "&amp;Tableau1[[#This Row],[Longitude]]</f>
        <v>42,4279 3,15725</v>
      </c>
      <c r="Q7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7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3" spans="1:20" x14ac:dyDescent="0.35">
      <c r="A773" s="32" t="s">
        <v>819</v>
      </c>
      <c r="B773">
        <v>13190220</v>
      </c>
      <c r="C773">
        <v>846304</v>
      </c>
      <c r="D773">
        <v>1076384</v>
      </c>
      <c r="E773">
        <v>218846</v>
      </c>
      <c r="G773">
        <v>0</v>
      </c>
      <c r="H773">
        <v>0</v>
      </c>
      <c r="I773" t="s">
        <v>92</v>
      </c>
      <c r="K773">
        <v>0</v>
      </c>
      <c r="L773">
        <v>42.425699999999999</v>
      </c>
      <c r="M773">
        <v>3.1556600000000001</v>
      </c>
      <c r="O773" s="33">
        <f>IF(ISBLANK(Tableau1[[#This Row],[Date]]),"",$C$8)</f>
        <v>0</v>
      </c>
      <c r="P773" t="str">
        <f>Tableau1[[#This Row],[Latitude]]&amp;" "&amp;Tableau1[[#This Row],[Longitude]]</f>
        <v>42,4257 3,15566</v>
      </c>
      <c r="Q7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7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4" spans="1:20" x14ac:dyDescent="0.35">
      <c r="A774" s="32" t="s">
        <v>820</v>
      </c>
      <c r="B774">
        <v>13190210</v>
      </c>
      <c r="C774">
        <v>846287</v>
      </c>
      <c r="D774">
        <v>1076384</v>
      </c>
      <c r="E774">
        <v>218846</v>
      </c>
      <c r="F774" t="s">
        <v>315</v>
      </c>
      <c r="G774">
        <v>0</v>
      </c>
      <c r="H774">
        <v>0</v>
      </c>
      <c r="I774" t="s">
        <v>118</v>
      </c>
      <c r="K774">
        <v>0</v>
      </c>
      <c r="L774">
        <v>42.425699999999999</v>
      </c>
      <c r="M774">
        <v>3.1556500000000001</v>
      </c>
      <c r="O774" s="33">
        <f>IF(ISBLANK(Tableau1[[#This Row],[Date]]),"",$C$8)</f>
        <v>0</v>
      </c>
      <c r="P774" t="str">
        <f>Tableau1[[#This Row],[Latitude]]&amp;" "&amp;Tableau1[[#This Row],[Longitude]]</f>
        <v>42,4257 3,15565</v>
      </c>
      <c r="Q7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7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5" spans="1:20" x14ac:dyDescent="0.35">
      <c r="A775" s="32" t="s">
        <v>821</v>
      </c>
      <c r="B775">
        <v>13190200</v>
      </c>
      <c r="C775">
        <v>846274</v>
      </c>
      <c r="D775">
        <v>1076384</v>
      </c>
      <c r="E775">
        <v>218846</v>
      </c>
      <c r="F775" t="s">
        <v>315</v>
      </c>
      <c r="G775">
        <v>0</v>
      </c>
      <c r="H775">
        <v>0</v>
      </c>
      <c r="I775" t="s">
        <v>450</v>
      </c>
      <c r="K775">
        <v>0</v>
      </c>
      <c r="L775">
        <v>42.425699999999999</v>
      </c>
      <c r="M775">
        <v>3.1556999999999999</v>
      </c>
      <c r="O775" s="33">
        <f>IF(ISBLANK(Tableau1[[#This Row],[Date]]),"",$C$8)</f>
        <v>0</v>
      </c>
      <c r="P775" t="str">
        <f>Tableau1[[#This Row],[Latitude]]&amp;" "&amp;Tableau1[[#This Row],[Longitude]]</f>
        <v>42,4257 3,1557</v>
      </c>
      <c r="Q7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7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7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6" spans="1:20" x14ac:dyDescent="0.35">
      <c r="A776" s="32" t="s">
        <v>822</v>
      </c>
      <c r="B776">
        <v>13190160</v>
      </c>
      <c r="C776">
        <v>846266</v>
      </c>
      <c r="D776">
        <v>1076384</v>
      </c>
      <c r="E776">
        <v>218846</v>
      </c>
      <c r="G776">
        <v>64</v>
      </c>
      <c r="H776">
        <v>0</v>
      </c>
      <c r="I776" t="s">
        <v>548</v>
      </c>
      <c r="K776">
        <v>0</v>
      </c>
      <c r="L776">
        <v>42.425699999999999</v>
      </c>
      <c r="M776">
        <v>3.1556600000000001</v>
      </c>
      <c r="O776" s="33">
        <f>IF(ISBLANK(Tableau1[[#This Row],[Date]]),"",$C$8)</f>
        <v>0</v>
      </c>
      <c r="P776" t="str">
        <f>Tableau1[[#This Row],[Latitude]]&amp;" "&amp;Tableau1[[#This Row],[Longitude]]</f>
        <v>42,4257 3,15566</v>
      </c>
      <c r="Q7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7" spans="1:20" x14ac:dyDescent="0.35">
      <c r="A777" s="32" t="s">
        <v>823</v>
      </c>
      <c r="B777">
        <v>13190160</v>
      </c>
      <c r="C777">
        <v>846266</v>
      </c>
      <c r="D777">
        <v>1076384</v>
      </c>
      <c r="E777">
        <v>218846</v>
      </c>
      <c r="G777">
        <v>64</v>
      </c>
      <c r="H777">
        <v>0</v>
      </c>
      <c r="I777" t="s">
        <v>552</v>
      </c>
      <c r="K777">
        <v>0</v>
      </c>
      <c r="L777">
        <v>42.425699999999999</v>
      </c>
      <c r="M777">
        <v>3.1556500000000001</v>
      </c>
      <c r="O777" s="33">
        <f>IF(ISBLANK(Tableau1[[#This Row],[Date]]),"",$C$8)</f>
        <v>0</v>
      </c>
      <c r="P777" t="str">
        <f>Tableau1[[#This Row],[Latitude]]&amp;" "&amp;Tableau1[[#This Row],[Longitude]]</f>
        <v>42,4257 3,15565</v>
      </c>
      <c r="Q7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8" spans="1:20" x14ac:dyDescent="0.35">
      <c r="A778" s="32" t="s">
        <v>824</v>
      </c>
      <c r="B778">
        <v>13190140</v>
      </c>
      <c r="C778">
        <v>846265</v>
      </c>
      <c r="D778">
        <v>1076384</v>
      </c>
      <c r="E778">
        <v>218846</v>
      </c>
      <c r="F778" t="s">
        <v>315</v>
      </c>
      <c r="G778">
        <v>0</v>
      </c>
      <c r="H778">
        <v>0</v>
      </c>
      <c r="I778" t="s">
        <v>558</v>
      </c>
      <c r="K778">
        <v>0</v>
      </c>
      <c r="L778">
        <v>42.425699999999999</v>
      </c>
      <c r="M778">
        <v>3.1556299999999999</v>
      </c>
      <c r="O778" s="33">
        <f>IF(ISBLANK(Tableau1[[#This Row],[Date]]),"",$C$8)</f>
        <v>0</v>
      </c>
      <c r="P778" t="str">
        <f>Tableau1[[#This Row],[Latitude]]&amp;" "&amp;Tableau1[[#This Row],[Longitude]]</f>
        <v>42,4257 3,15563</v>
      </c>
      <c r="Q7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7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79" spans="1:20" x14ac:dyDescent="0.35">
      <c r="A779" s="32" t="s">
        <v>825</v>
      </c>
      <c r="B779">
        <v>13190120</v>
      </c>
      <c r="C779">
        <v>846263</v>
      </c>
      <c r="D779">
        <v>1076384</v>
      </c>
      <c r="E779">
        <v>218846</v>
      </c>
      <c r="F779" t="s">
        <v>315</v>
      </c>
      <c r="G779">
        <v>0</v>
      </c>
      <c r="H779">
        <v>0</v>
      </c>
      <c r="I779" t="s">
        <v>826</v>
      </c>
      <c r="K779">
        <v>0</v>
      </c>
      <c r="L779">
        <v>42.425699999999999</v>
      </c>
      <c r="M779">
        <v>3.1556600000000001</v>
      </c>
      <c r="O779" s="33">
        <f>IF(ISBLANK(Tableau1[[#This Row],[Date]]),"",$C$8)</f>
        <v>0</v>
      </c>
      <c r="P779" t="str">
        <f>Tableau1[[#This Row],[Latitude]]&amp;" "&amp;Tableau1[[#This Row],[Longitude]]</f>
        <v>42,4257 3,15566</v>
      </c>
      <c r="Q7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7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7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0" spans="1:20" x14ac:dyDescent="0.35">
      <c r="A780" s="32" t="s">
        <v>827</v>
      </c>
      <c r="B780">
        <v>13190010</v>
      </c>
      <c r="C780">
        <v>846237</v>
      </c>
      <c r="D780">
        <v>1076384</v>
      </c>
      <c r="E780">
        <v>218846</v>
      </c>
      <c r="G780">
        <v>64</v>
      </c>
      <c r="H780">
        <v>0</v>
      </c>
      <c r="I780" t="s">
        <v>828</v>
      </c>
      <c r="J780" t="s">
        <v>28</v>
      </c>
      <c r="K780">
        <v>23</v>
      </c>
      <c r="L780">
        <v>42.428400000000003</v>
      </c>
      <c r="M780">
        <v>3.15741</v>
      </c>
      <c r="O780" s="33">
        <f>IF(ISBLANK(Tableau1[[#This Row],[Date]]),"",$C$8)</f>
        <v>0</v>
      </c>
      <c r="P780" t="str">
        <f>Tableau1[[#This Row],[Latitude]]&amp;" "&amp;Tableau1[[#This Row],[Longitude]]</f>
        <v>42,4284 3,15741</v>
      </c>
      <c r="Q7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7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1" spans="1:20" x14ac:dyDescent="0.35">
      <c r="A781" s="32" t="s">
        <v>829</v>
      </c>
      <c r="B781">
        <v>13190000</v>
      </c>
      <c r="C781">
        <v>846228</v>
      </c>
      <c r="D781">
        <v>1076384</v>
      </c>
      <c r="E781">
        <v>218846</v>
      </c>
      <c r="G781">
        <v>0</v>
      </c>
      <c r="H781">
        <v>0</v>
      </c>
      <c r="I781" t="s">
        <v>830</v>
      </c>
      <c r="K781">
        <v>0</v>
      </c>
      <c r="L781">
        <v>42.440600000000003</v>
      </c>
      <c r="M781">
        <v>3.1614</v>
      </c>
      <c r="O781" s="33">
        <f>IF(ISBLANK(Tableau1[[#This Row],[Date]]),"",$C$8)</f>
        <v>0</v>
      </c>
      <c r="P781" t="str">
        <f>Tableau1[[#This Row],[Latitude]]&amp;" "&amp;Tableau1[[#This Row],[Longitude]]</f>
        <v>42,4406 3,1614</v>
      </c>
      <c r="Q7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2" spans="1:20" x14ac:dyDescent="0.35">
      <c r="A782" s="32" t="s">
        <v>831</v>
      </c>
      <c r="B782">
        <v>13190000</v>
      </c>
      <c r="C782">
        <v>846228</v>
      </c>
      <c r="D782">
        <v>1076384</v>
      </c>
      <c r="E782">
        <v>218846</v>
      </c>
      <c r="G782">
        <v>0</v>
      </c>
      <c r="H782">
        <v>0</v>
      </c>
      <c r="I782" t="s">
        <v>830</v>
      </c>
      <c r="J782" t="s">
        <v>129</v>
      </c>
      <c r="K782">
        <v>21</v>
      </c>
      <c r="L782">
        <v>42.441699999999997</v>
      </c>
      <c r="M782">
        <v>3.16066</v>
      </c>
      <c r="O782" s="33">
        <f>IF(ISBLANK(Tableau1[[#This Row],[Date]]),"",$C$8)</f>
        <v>0</v>
      </c>
      <c r="P782" t="str">
        <f>Tableau1[[#This Row],[Latitude]]&amp;" "&amp;Tableau1[[#This Row],[Longitude]]</f>
        <v>42,4417 3,16066</v>
      </c>
      <c r="Q7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3" spans="1:20" x14ac:dyDescent="0.35">
      <c r="A783" s="32" t="s">
        <v>832</v>
      </c>
      <c r="B783">
        <v>13189990</v>
      </c>
      <c r="C783">
        <v>846227</v>
      </c>
      <c r="D783">
        <v>1076384</v>
      </c>
      <c r="E783">
        <v>218846</v>
      </c>
      <c r="G783">
        <v>0</v>
      </c>
      <c r="H783">
        <v>0</v>
      </c>
      <c r="I783" t="s">
        <v>833</v>
      </c>
      <c r="K783">
        <v>0</v>
      </c>
      <c r="L783">
        <v>42.441800000000001</v>
      </c>
      <c r="M783">
        <v>3.1603599999999998</v>
      </c>
      <c r="O783" s="33">
        <f>IF(ISBLANK(Tableau1[[#This Row],[Date]]),"",$C$8)</f>
        <v>0</v>
      </c>
      <c r="P783" t="str">
        <f>Tableau1[[#This Row],[Latitude]]&amp;" "&amp;Tableau1[[#This Row],[Longitude]]</f>
        <v>42,4418 3,16036</v>
      </c>
      <c r="Q7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4" spans="1:20" x14ac:dyDescent="0.35">
      <c r="A784" s="32" t="s">
        <v>834</v>
      </c>
      <c r="B784">
        <v>13189990</v>
      </c>
      <c r="C784">
        <v>846227</v>
      </c>
      <c r="D784">
        <v>1076384</v>
      </c>
      <c r="E784">
        <v>218846</v>
      </c>
      <c r="F784" t="s">
        <v>315</v>
      </c>
      <c r="G784">
        <v>0</v>
      </c>
      <c r="H784">
        <v>0</v>
      </c>
      <c r="I784" t="s">
        <v>830</v>
      </c>
      <c r="K784">
        <v>0</v>
      </c>
      <c r="L784">
        <v>42.441800000000001</v>
      </c>
      <c r="M784">
        <v>3.1603599999999998</v>
      </c>
      <c r="O784" s="33">
        <f>IF(ISBLANK(Tableau1[[#This Row],[Date]]),"",$C$8)</f>
        <v>0</v>
      </c>
      <c r="P784" t="str">
        <f>Tableau1[[#This Row],[Latitude]]&amp;" "&amp;Tableau1[[#This Row],[Longitude]]</f>
        <v>42,4418 3,16036</v>
      </c>
      <c r="Q7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7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5" spans="1:20" x14ac:dyDescent="0.35">
      <c r="A785" s="32" t="s">
        <v>835</v>
      </c>
      <c r="B785">
        <v>13189970</v>
      </c>
      <c r="C785">
        <v>846224</v>
      </c>
      <c r="D785">
        <v>1076384</v>
      </c>
      <c r="E785">
        <v>218846</v>
      </c>
      <c r="F785" t="s">
        <v>315</v>
      </c>
      <c r="G785">
        <v>0</v>
      </c>
      <c r="H785">
        <v>0</v>
      </c>
      <c r="I785" t="s">
        <v>833</v>
      </c>
      <c r="K785">
        <v>0</v>
      </c>
      <c r="L785">
        <v>42.441800000000001</v>
      </c>
      <c r="M785">
        <v>3.1603500000000002</v>
      </c>
      <c r="O785" s="33">
        <f>IF(ISBLANK(Tableau1[[#This Row],[Date]]),"",$C$8)</f>
        <v>0</v>
      </c>
      <c r="P785" t="str">
        <f>Tableau1[[#This Row],[Latitude]]&amp;" "&amp;Tableau1[[#This Row],[Longitude]]</f>
        <v>42,4418 3,16035</v>
      </c>
      <c r="Q7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7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6" spans="1:20" x14ac:dyDescent="0.35">
      <c r="A786" s="32" t="s">
        <v>836</v>
      </c>
      <c r="B786">
        <v>13189960</v>
      </c>
      <c r="C786">
        <v>846223</v>
      </c>
      <c r="D786">
        <v>1076384</v>
      </c>
      <c r="E786">
        <v>218846</v>
      </c>
      <c r="F786" t="s">
        <v>315</v>
      </c>
      <c r="G786">
        <v>64</v>
      </c>
      <c r="H786">
        <v>0</v>
      </c>
      <c r="I786" t="s">
        <v>833</v>
      </c>
      <c r="K786">
        <v>0</v>
      </c>
      <c r="L786">
        <v>42.441800000000001</v>
      </c>
      <c r="M786">
        <v>3.1603500000000002</v>
      </c>
      <c r="O786" s="33">
        <f>IF(ISBLANK(Tableau1[[#This Row],[Date]]),"",$C$8)</f>
        <v>0</v>
      </c>
      <c r="P786" t="str">
        <f>Tableau1[[#This Row],[Latitude]]&amp;" "&amp;Tableau1[[#This Row],[Longitude]]</f>
        <v>42,4418 3,16035</v>
      </c>
      <c r="Q7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7" spans="1:20" x14ac:dyDescent="0.35">
      <c r="A787" s="32" t="s">
        <v>837</v>
      </c>
      <c r="B787">
        <v>13189960</v>
      </c>
      <c r="C787">
        <v>846222</v>
      </c>
      <c r="D787">
        <v>1076384</v>
      </c>
      <c r="E787">
        <v>218846</v>
      </c>
      <c r="G787">
        <v>64</v>
      </c>
      <c r="H787">
        <v>0</v>
      </c>
      <c r="I787" t="s">
        <v>833</v>
      </c>
      <c r="K787">
        <v>0</v>
      </c>
      <c r="L787">
        <v>42.441800000000001</v>
      </c>
      <c r="M787">
        <v>3.1603300000000001</v>
      </c>
      <c r="O787" s="33">
        <f>IF(ISBLANK(Tableau1[[#This Row],[Date]]),"",$C$8)</f>
        <v>0</v>
      </c>
      <c r="P787" t="str">
        <f>Tableau1[[#This Row],[Latitude]]&amp;" "&amp;Tableau1[[#This Row],[Longitude]]</f>
        <v>42,4418 3,16033</v>
      </c>
      <c r="Q7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7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8" spans="1:20" x14ac:dyDescent="0.35">
      <c r="A788" s="32" t="s">
        <v>838</v>
      </c>
      <c r="B788">
        <v>13189960</v>
      </c>
      <c r="C788">
        <v>846199</v>
      </c>
      <c r="D788">
        <v>1076384</v>
      </c>
      <c r="E788">
        <v>218846</v>
      </c>
      <c r="G788">
        <v>64</v>
      </c>
      <c r="H788">
        <v>0</v>
      </c>
      <c r="I788" t="s">
        <v>833</v>
      </c>
      <c r="K788">
        <v>0</v>
      </c>
      <c r="L788">
        <v>42.441800000000001</v>
      </c>
      <c r="M788">
        <v>3.1603300000000001</v>
      </c>
      <c r="O788" s="33">
        <f>IF(ISBLANK(Tableau1[[#This Row],[Date]]),"",$C$8)</f>
        <v>0</v>
      </c>
      <c r="P788" t="str">
        <f>Tableau1[[#This Row],[Latitude]]&amp;" "&amp;Tableau1[[#This Row],[Longitude]]</f>
        <v>42,4418 3,16033</v>
      </c>
      <c r="Q7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7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7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89" spans="1:20" x14ac:dyDescent="0.35">
      <c r="A789" s="32" t="s">
        <v>839</v>
      </c>
      <c r="B789">
        <v>13189940</v>
      </c>
      <c r="C789">
        <v>846191</v>
      </c>
      <c r="D789">
        <v>1076384</v>
      </c>
      <c r="E789">
        <v>218846</v>
      </c>
      <c r="F789" t="s">
        <v>315</v>
      </c>
      <c r="G789">
        <v>0</v>
      </c>
      <c r="H789">
        <v>0</v>
      </c>
      <c r="I789" t="s">
        <v>833</v>
      </c>
      <c r="K789">
        <v>0</v>
      </c>
      <c r="L789">
        <v>42.441800000000001</v>
      </c>
      <c r="M789">
        <v>3.1603500000000002</v>
      </c>
      <c r="O789" s="33">
        <f>IF(ISBLANK(Tableau1[[#This Row],[Date]]),"",$C$8)</f>
        <v>0</v>
      </c>
      <c r="P789" t="str">
        <f>Tableau1[[#This Row],[Latitude]]&amp;" "&amp;Tableau1[[#This Row],[Longitude]]</f>
        <v>42,4418 3,16035</v>
      </c>
      <c r="Q7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7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7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0" spans="1:20" x14ac:dyDescent="0.35">
      <c r="A790" s="32" t="s">
        <v>840</v>
      </c>
      <c r="B790">
        <v>13189860</v>
      </c>
      <c r="C790">
        <v>846181</v>
      </c>
      <c r="D790">
        <v>1076384</v>
      </c>
      <c r="E790">
        <v>218846</v>
      </c>
      <c r="F790" t="s">
        <v>315</v>
      </c>
      <c r="G790">
        <v>64</v>
      </c>
      <c r="H790">
        <v>0</v>
      </c>
      <c r="I790" t="s">
        <v>833</v>
      </c>
      <c r="K790">
        <v>0</v>
      </c>
      <c r="L790">
        <v>42.441800000000001</v>
      </c>
      <c r="M790">
        <v>3.1603599999999998</v>
      </c>
      <c r="O790" s="33">
        <f>IF(ISBLANK(Tableau1[[#This Row],[Date]]),"",$C$8)</f>
        <v>0</v>
      </c>
      <c r="P790" t="str">
        <f>Tableau1[[#This Row],[Latitude]]&amp;" "&amp;Tableau1[[#This Row],[Longitude]]</f>
        <v>42,4418 3,16036</v>
      </c>
      <c r="Q7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1" spans="1:20" x14ac:dyDescent="0.35">
      <c r="A791" s="32" t="s">
        <v>841</v>
      </c>
      <c r="B791">
        <v>13189860</v>
      </c>
      <c r="C791">
        <v>846180</v>
      </c>
      <c r="D791">
        <v>1076384</v>
      </c>
      <c r="E791">
        <v>218846</v>
      </c>
      <c r="F791" t="s">
        <v>315</v>
      </c>
      <c r="G791">
        <v>0</v>
      </c>
      <c r="H791">
        <v>0</v>
      </c>
      <c r="I791" t="s">
        <v>830</v>
      </c>
      <c r="K791">
        <v>0</v>
      </c>
      <c r="L791">
        <v>42.441800000000001</v>
      </c>
      <c r="M791">
        <v>3.1603300000000001</v>
      </c>
      <c r="O791" s="33">
        <f>IF(ISBLANK(Tableau1[[#This Row],[Date]]),"",$C$8)</f>
        <v>0</v>
      </c>
      <c r="P791" t="str">
        <f>Tableau1[[#This Row],[Latitude]]&amp;" "&amp;Tableau1[[#This Row],[Longitude]]</f>
        <v>42,4418 3,16033</v>
      </c>
      <c r="Q7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2" spans="1:20" x14ac:dyDescent="0.35">
      <c r="A792" s="32" t="s">
        <v>842</v>
      </c>
      <c r="B792">
        <v>13189860</v>
      </c>
      <c r="C792">
        <v>846179</v>
      </c>
      <c r="D792">
        <v>1076384</v>
      </c>
      <c r="E792">
        <v>218846</v>
      </c>
      <c r="G792">
        <v>64</v>
      </c>
      <c r="H792">
        <v>0</v>
      </c>
      <c r="I792" t="s">
        <v>830</v>
      </c>
      <c r="K792">
        <v>0</v>
      </c>
      <c r="L792">
        <v>42.441800000000001</v>
      </c>
      <c r="M792">
        <v>3.1603599999999998</v>
      </c>
      <c r="O792" s="33">
        <f>IF(ISBLANK(Tableau1[[#This Row],[Date]]),"",$C$8)</f>
        <v>0</v>
      </c>
      <c r="P792" t="str">
        <f>Tableau1[[#This Row],[Latitude]]&amp;" "&amp;Tableau1[[#This Row],[Longitude]]</f>
        <v>42,4418 3,16036</v>
      </c>
      <c r="Q7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3" spans="1:20" x14ac:dyDescent="0.35">
      <c r="A793" s="32" t="s">
        <v>843</v>
      </c>
      <c r="B793">
        <v>13189860</v>
      </c>
      <c r="C793">
        <v>846179</v>
      </c>
      <c r="D793">
        <v>1076384</v>
      </c>
      <c r="E793">
        <v>218846</v>
      </c>
      <c r="G793">
        <v>64</v>
      </c>
      <c r="H793">
        <v>0</v>
      </c>
      <c r="I793" t="s">
        <v>830</v>
      </c>
      <c r="K793">
        <v>0</v>
      </c>
      <c r="L793">
        <v>42.441800000000001</v>
      </c>
      <c r="M793">
        <v>3.16038</v>
      </c>
      <c r="O793" s="33">
        <f>IF(ISBLANK(Tableau1[[#This Row],[Date]]),"",$C$8)</f>
        <v>0</v>
      </c>
      <c r="P793" t="str">
        <f>Tableau1[[#This Row],[Latitude]]&amp;" "&amp;Tableau1[[#This Row],[Longitude]]</f>
        <v>42,4418 3,16038</v>
      </c>
      <c r="Q7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7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4" spans="1:20" x14ac:dyDescent="0.35">
      <c r="A794" s="32" t="s">
        <v>844</v>
      </c>
      <c r="B794">
        <v>13189860</v>
      </c>
      <c r="C794">
        <v>846178</v>
      </c>
      <c r="D794">
        <v>1076384</v>
      </c>
      <c r="E794">
        <v>218846</v>
      </c>
      <c r="G794">
        <v>0</v>
      </c>
      <c r="H794">
        <v>0</v>
      </c>
      <c r="I794" t="s">
        <v>828</v>
      </c>
      <c r="K794">
        <v>0</v>
      </c>
      <c r="L794">
        <v>42.441800000000001</v>
      </c>
      <c r="M794">
        <v>3.1604000000000001</v>
      </c>
      <c r="O794" s="33">
        <f>IF(ISBLANK(Tableau1[[#This Row],[Date]]),"",$C$8)</f>
        <v>0</v>
      </c>
      <c r="P794" t="str">
        <f>Tableau1[[#This Row],[Latitude]]&amp;" "&amp;Tableau1[[#This Row],[Longitude]]</f>
        <v>42,4418 3,1604</v>
      </c>
      <c r="Q7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7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7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5" spans="1:20" x14ac:dyDescent="0.35">
      <c r="A795" s="32" t="s">
        <v>845</v>
      </c>
      <c r="B795">
        <v>13189810</v>
      </c>
      <c r="C795">
        <v>846128</v>
      </c>
      <c r="D795">
        <v>1076384</v>
      </c>
      <c r="E795">
        <v>218846</v>
      </c>
      <c r="F795" t="s">
        <v>315</v>
      </c>
      <c r="G795">
        <v>0</v>
      </c>
      <c r="H795">
        <v>0</v>
      </c>
      <c r="I795" t="s">
        <v>828</v>
      </c>
      <c r="K795">
        <v>0</v>
      </c>
      <c r="L795">
        <v>42.441800000000001</v>
      </c>
      <c r="M795">
        <v>3.16038</v>
      </c>
      <c r="O795" s="33">
        <f>IF(ISBLANK(Tableau1[[#This Row],[Date]]),"",$C$8)</f>
        <v>0</v>
      </c>
      <c r="P795" t="str">
        <f>Tableau1[[#This Row],[Latitude]]&amp;" "&amp;Tableau1[[#This Row],[Longitude]]</f>
        <v>42,4418 3,16038</v>
      </c>
      <c r="Q7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7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1000</v>
      </c>
      <c r="S7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529</v>
      </c>
      <c r="T7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6" spans="1:20" x14ac:dyDescent="0.35">
      <c r="A796" s="32" t="s">
        <v>846</v>
      </c>
      <c r="B796">
        <v>13188810</v>
      </c>
      <c r="C796">
        <v>845599</v>
      </c>
      <c r="D796">
        <v>1076384</v>
      </c>
      <c r="E796">
        <v>218846</v>
      </c>
      <c r="G796">
        <v>0</v>
      </c>
      <c r="H796">
        <v>0</v>
      </c>
      <c r="I796" t="s">
        <v>847</v>
      </c>
      <c r="K796">
        <v>0</v>
      </c>
      <c r="L796">
        <v>42.442100000000003</v>
      </c>
      <c r="M796">
        <v>3.1598099999999998</v>
      </c>
      <c r="O796" s="33">
        <f>IF(ISBLANK(Tableau1[[#This Row],[Date]]),"",$C$8)</f>
        <v>0</v>
      </c>
      <c r="P796" t="str">
        <f>Tableau1[[#This Row],[Latitude]]&amp;" "&amp;Tableau1[[#This Row],[Longitude]]</f>
        <v>42,4421 3,15981</v>
      </c>
      <c r="Q7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7" spans="1:20" x14ac:dyDescent="0.35">
      <c r="A797" s="32" t="s">
        <v>848</v>
      </c>
      <c r="B797">
        <v>13188810</v>
      </c>
      <c r="C797">
        <v>845599</v>
      </c>
      <c r="D797">
        <v>1076384</v>
      </c>
      <c r="E797">
        <v>218846</v>
      </c>
      <c r="G797">
        <v>0</v>
      </c>
      <c r="H797">
        <v>0</v>
      </c>
      <c r="I797" t="s">
        <v>847</v>
      </c>
      <c r="K797">
        <v>0</v>
      </c>
      <c r="L797">
        <v>42.442</v>
      </c>
      <c r="M797">
        <v>3.15978</v>
      </c>
      <c r="O797" s="33">
        <f>IF(ISBLANK(Tableau1[[#This Row],[Date]]),"",$C$8)</f>
        <v>0</v>
      </c>
      <c r="P797" t="str">
        <f>Tableau1[[#This Row],[Latitude]]&amp;" "&amp;Tableau1[[#This Row],[Longitude]]</f>
        <v>42,442 3,15978</v>
      </c>
      <c r="Q7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8" spans="1:20" x14ac:dyDescent="0.35">
      <c r="A798" s="32" t="s">
        <v>849</v>
      </c>
      <c r="B798">
        <v>13188810</v>
      </c>
      <c r="C798">
        <v>845599</v>
      </c>
      <c r="D798">
        <v>1076384</v>
      </c>
      <c r="E798">
        <v>218846</v>
      </c>
      <c r="G798">
        <v>0</v>
      </c>
      <c r="H798">
        <v>0</v>
      </c>
      <c r="I798" t="s">
        <v>847</v>
      </c>
      <c r="K798">
        <v>0</v>
      </c>
      <c r="L798">
        <v>42.442</v>
      </c>
      <c r="M798">
        <v>3.1598000000000002</v>
      </c>
      <c r="O798" s="33">
        <f>IF(ISBLANK(Tableau1[[#This Row],[Date]]),"",$C$8)</f>
        <v>0</v>
      </c>
      <c r="P798" t="str">
        <f>Tableau1[[#This Row],[Latitude]]&amp;" "&amp;Tableau1[[#This Row],[Longitude]]</f>
        <v>42,442 3,1598</v>
      </c>
      <c r="Q7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799" spans="1:20" x14ac:dyDescent="0.35">
      <c r="A799" s="32" t="s">
        <v>850</v>
      </c>
      <c r="I799" t="s">
        <v>847</v>
      </c>
      <c r="K799">
        <v>0</v>
      </c>
      <c r="L799">
        <v>42.442100000000003</v>
      </c>
      <c r="M799">
        <v>3.1598000000000002</v>
      </c>
      <c r="O799" s="33">
        <f>IF(ISBLANK(Tableau1[[#This Row],[Date]]),"",$C$8)</f>
        <v>0</v>
      </c>
      <c r="P799" t="str">
        <f>Tableau1[[#This Row],[Latitude]]&amp;" "&amp;Tableau1[[#This Row],[Longitude]]</f>
        <v>42,4421 3,1598</v>
      </c>
      <c r="Q7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7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7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7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0" spans="1:20" x14ac:dyDescent="0.35">
      <c r="A800" s="32" t="s">
        <v>851</v>
      </c>
      <c r="B800">
        <v>13188810</v>
      </c>
      <c r="C800">
        <v>845599</v>
      </c>
      <c r="D800">
        <v>1076384</v>
      </c>
      <c r="E800">
        <v>218846</v>
      </c>
      <c r="G800">
        <v>0</v>
      </c>
      <c r="H800">
        <v>0</v>
      </c>
      <c r="I800" t="s">
        <v>826</v>
      </c>
      <c r="K800">
        <v>0</v>
      </c>
      <c r="L800">
        <v>42.442100000000003</v>
      </c>
      <c r="M800">
        <v>3.15978</v>
      </c>
      <c r="O800" s="33">
        <f>IF(ISBLANK(Tableau1[[#This Row],[Date]]),"",$C$8)</f>
        <v>0</v>
      </c>
      <c r="P800" t="str">
        <f>Tableau1[[#This Row],[Latitude]]&amp;" "&amp;Tableau1[[#This Row],[Longitude]]</f>
        <v>42,4421 3,15978</v>
      </c>
      <c r="Q8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1" spans="1:20" x14ac:dyDescent="0.35">
      <c r="A801" s="32" t="s">
        <v>852</v>
      </c>
      <c r="B801">
        <v>13188810</v>
      </c>
      <c r="C801">
        <v>845599</v>
      </c>
      <c r="D801">
        <v>1076384</v>
      </c>
      <c r="E801">
        <v>218846</v>
      </c>
      <c r="G801">
        <v>0</v>
      </c>
      <c r="H801">
        <v>0</v>
      </c>
      <c r="I801" t="s">
        <v>560</v>
      </c>
      <c r="O801" s="33">
        <f>IF(ISBLANK(Tableau1[[#This Row],[Date]]),"",$C$8)</f>
        <v>0</v>
      </c>
      <c r="P801" t="str">
        <f>Tableau1[[#This Row],[Latitude]]&amp;" "&amp;Tableau1[[#This Row],[Longitude]]</f>
        <v xml:space="preserve"> </v>
      </c>
      <c r="Q8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2" spans="1:20" x14ac:dyDescent="0.35">
      <c r="A802" s="32" t="s">
        <v>853</v>
      </c>
      <c r="I802" t="s">
        <v>854</v>
      </c>
      <c r="K802">
        <v>0</v>
      </c>
      <c r="L802">
        <v>42.442</v>
      </c>
      <c r="M802">
        <v>3.1598099999999998</v>
      </c>
      <c r="O802" s="33">
        <f>IF(ISBLANK(Tableau1[[#This Row],[Date]]),"",$C$8)</f>
        <v>0</v>
      </c>
      <c r="P802" t="str">
        <f>Tableau1[[#This Row],[Latitude]]&amp;" "&amp;Tableau1[[#This Row],[Longitude]]</f>
        <v>42,442 3,15981</v>
      </c>
      <c r="Q8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3" spans="1:20" x14ac:dyDescent="0.35">
      <c r="A803" s="32" t="s">
        <v>855</v>
      </c>
      <c r="I803" t="s">
        <v>118</v>
      </c>
      <c r="K803">
        <v>0</v>
      </c>
      <c r="L803">
        <v>42.442100000000003</v>
      </c>
      <c r="M803">
        <v>3.1596099999999998</v>
      </c>
      <c r="O803" s="33">
        <f>IF(ISBLANK(Tableau1[[#This Row],[Date]]),"",$C$8)</f>
        <v>0</v>
      </c>
      <c r="P803" t="str">
        <f>Tableau1[[#This Row],[Latitude]]&amp;" "&amp;Tableau1[[#This Row],[Longitude]]</f>
        <v>42,4421 3,15961</v>
      </c>
      <c r="Q8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4" spans="1:20" x14ac:dyDescent="0.35">
      <c r="A804" s="32" t="s">
        <v>856</v>
      </c>
      <c r="I804" t="s">
        <v>40</v>
      </c>
      <c r="K804">
        <v>0</v>
      </c>
      <c r="L804">
        <v>42.441499999999998</v>
      </c>
      <c r="M804">
        <v>3.1608800000000001</v>
      </c>
      <c r="O804" s="33">
        <f>IF(ISBLANK(Tableau1[[#This Row],[Date]]),"",$C$8)</f>
        <v>0</v>
      </c>
      <c r="P804" t="str">
        <f>Tableau1[[#This Row],[Latitude]]&amp;" "&amp;Tableau1[[#This Row],[Longitude]]</f>
        <v>42,4415 3,16088</v>
      </c>
      <c r="Q8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5" spans="1:20" x14ac:dyDescent="0.35">
      <c r="A805" s="32" t="s">
        <v>857</v>
      </c>
      <c r="B805">
        <v>13188690</v>
      </c>
      <c r="C805">
        <v>845592</v>
      </c>
      <c r="D805">
        <v>1076384</v>
      </c>
      <c r="E805">
        <v>218846</v>
      </c>
      <c r="F805" t="s">
        <v>315</v>
      </c>
      <c r="G805">
        <v>0</v>
      </c>
      <c r="H805">
        <v>0</v>
      </c>
      <c r="I805" t="s">
        <v>40</v>
      </c>
      <c r="J805" t="s">
        <v>30</v>
      </c>
      <c r="K805">
        <v>22</v>
      </c>
      <c r="L805">
        <v>42.442500000000003</v>
      </c>
      <c r="M805">
        <v>3.1583299999999999</v>
      </c>
      <c r="O805" s="33">
        <f>IF(ISBLANK(Tableau1[[#This Row],[Date]]),"",$C$8)</f>
        <v>0</v>
      </c>
      <c r="P805" t="str">
        <f>Tableau1[[#This Row],[Latitude]]&amp;" "&amp;Tableau1[[#This Row],[Longitude]]</f>
        <v>42,4425 3,15833</v>
      </c>
      <c r="Q8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8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8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6" spans="1:20" x14ac:dyDescent="0.35">
      <c r="A806" s="32" t="s">
        <v>858</v>
      </c>
      <c r="B806">
        <v>13188320</v>
      </c>
      <c r="C806">
        <v>845552</v>
      </c>
      <c r="D806">
        <v>1076384</v>
      </c>
      <c r="E806">
        <v>218846</v>
      </c>
      <c r="F806" t="s">
        <v>315</v>
      </c>
      <c r="G806">
        <v>0</v>
      </c>
      <c r="H806">
        <v>0</v>
      </c>
      <c r="I806" t="s">
        <v>40</v>
      </c>
      <c r="K806">
        <v>0</v>
      </c>
      <c r="L806">
        <v>42.443199999999997</v>
      </c>
      <c r="M806">
        <v>3.1568100000000001</v>
      </c>
      <c r="O806" s="33">
        <f>IF(ISBLANK(Tableau1[[#This Row],[Date]]),"",$C$8)</f>
        <v>0</v>
      </c>
      <c r="P806" t="str">
        <f>Tableau1[[#This Row],[Latitude]]&amp;" "&amp;Tableau1[[#This Row],[Longitude]]</f>
        <v>42,4432 3,15681</v>
      </c>
      <c r="Q8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8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115</v>
      </c>
      <c r="T8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7" spans="1:20" x14ac:dyDescent="0.35">
      <c r="A807" s="32" t="s">
        <v>859</v>
      </c>
      <c r="B807">
        <v>13188030</v>
      </c>
      <c r="C807">
        <v>845437</v>
      </c>
      <c r="D807">
        <v>1076384</v>
      </c>
      <c r="E807">
        <v>218846</v>
      </c>
      <c r="F807" t="s">
        <v>315</v>
      </c>
      <c r="G807">
        <v>128</v>
      </c>
      <c r="H807">
        <v>0</v>
      </c>
      <c r="I807" t="s">
        <v>40</v>
      </c>
      <c r="J807" t="s">
        <v>23</v>
      </c>
      <c r="K807">
        <v>15</v>
      </c>
      <c r="L807">
        <v>42.443199999999997</v>
      </c>
      <c r="M807">
        <v>3.1665999999999999</v>
      </c>
      <c r="O807" s="33">
        <f>IF(ISBLANK(Tableau1[[#This Row],[Date]]),"",$C$8)</f>
        <v>0</v>
      </c>
      <c r="P807" t="str">
        <f>Tableau1[[#This Row],[Latitude]]&amp;" "&amp;Tableau1[[#This Row],[Longitude]]</f>
        <v>42,4432 3,1666</v>
      </c>
      <c r="Q8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8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156</v>
      </c>
      <c r="T8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8" spans="1:20" x14ac:dyDescent="0.35">
      <c r="A808" s="32" t="s">
        <v>860</v>
      </c>
      <c r="B808">
        <v>13187560</v>
      </c>
      <c r="C808">
        <v>845281</v>
      </c>
      <c r="D808">
        <v>1076384</v>
      </c>
      <c r="E808">
        <v>218846</v>
      </c>
      <c r="F808" t="s">
        <v>315</v>
      </c>
      <c r="G808">
        <v>64</v>
      </c>
      <c r="H808">
        <v>0</v>
      </c>
      <c r="I808" t="s">
        <v>40</v>
      </c>
      <c r="J808" t="s">
        <v>30</v>
      </c>
      <c r="K808">
        <v>19</v>
      </c>
      <c r="L808">
        <v>42.447499999999998</v>
      </c>
      <c r="M808">
        <v>3.1673</v>
      </c>
      <c r="O808" s="33">
        <f>IF(ISBLANK(Tableau1[[#This Row],[Date]]),"",$C$8)</f>
        <v>0</v>
      </c>
      <c r="P808" t="str">
        <f>Tableau1[[#This Row],[Latitude]]&amp;" "&amp;Tableau1[[#This Row],[Longitude]]</f>
        <v>42,4475 3,1673</v>
      </c>
      <c r="Q8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900</v>
      </c>
      <c r="S8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527</v>
      </c>
      <c r="T8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09" spans="1:20" x14ac:dyDescent="0.35">
      <c r="A809" s="32" t="s">
        <v>861</v>
      </c>
      <c r="B809">
        <v>13186660</v>
      </c>
      <c r="C809">
        <v>844754</v>
      </c>
      <c r="D809">
        <v>1076384</v>
      </c>
      <c r="E809">
        <v>218846</v>
      </c>
      <c r="F809" t="s">
        <v>315</v>
      </c>
      <c r="G809">
        <v>0</v>
      </c>
      <c r="H809">
        <v>0</v>
      </c>
      <c r="I809" t="s">
        <v>40</v>
      </c>
      <c r="J809" t="s">
        <v>30</v>
      </c>
      <c r="K809">
        <v>91</v>
      </c>
      <c r="L809">
        <v>42.537999999999997</v>
      </c>
      <c r="M809">
        <v>3.0344500000000001</v>
      </c>
      <c r="O809" s="33">
        <f>IF(ISBLANK(Tableau1[[#This Row],[Date]]),"",$C$8)</f>
        <v>0</v>
      </c>
      <c r="P809" t="str">
        <f>Tableau1[[#This Row],[Latitude]]&amp;" "&amp;Tableau1[[#This Row],[Longitude]]</f>
        <v>42,538 3,03445</v>
      </c>
      <c r="Q8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8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8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0" spans="1:20" x14ac:dyDescent="0.35">
      <c r="A810" s="32" t="s">
        <v>862</v>
      </c>
      <c r="B810">
        <v>13186480</v>
      </c>
      <c r="C810">
        <v>844733</v>
      </c>
      <c r="D810">
        <v>1076384</v>
      </c>
      <c r="E810">
        <v>218846</v>
      </c>
      <c r="G810">
        <v>64</v>
      </c>
      <c r="H810">
        <v>0</v>
      </c>
      <c r="I810" t="s">
        <v>40</v>
      </c>
      <c r="K810">
        <v>7</v>
      </c>
      <c r="L810">
        <v>42.558799999999998</v>
      </c>
      <c r="M810">
        <v>2.9958800000000001</v>
      </c>
      <c r="O810" s="33">
        <f>IF(ISBLANK(Tableau1[[#This Row],[Date]]),"",$C$8)</f>
        <v>0</v>
      </c>
      <c r="P810" t="str">
        <f>Tableau1[[#This Row],[Latitude]]&amp;" "&amp;Tableau1[[#This Row],[Longitude]]</f>
        <v>42,5588 2,99588</v>
      </c>
      <c r="Q8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8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130</v>
      </c>
      <c r="T8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1" spans="1:20" x14ac:dyDescent="0.35">
      <c r="A811" s="32" t="s">
        <v>863</v>
      </c>
      <c r="B811">
        <v>13186320</v>
      </c>
      <c r="C811">
        <v>844603</v>
      </c>
      <c r="D811">
        <v>1076384</v>
      </c>
      <c r="E811">
        <v>218846</v>
      </c>
      <c r="F811" t="s">
        <v>315</v>
      </c>
      <c r="G811">
        <v>0</v>
      </c>
      <c r="H811">
        <v>0</v>
      </c>
      <c r="I811" t="s">
        <v>40</v>
      </c>
      <c r="J811" t="s">
        <v>30</v>
      </c>
      <c r="K811">
        <v>100</v>
      </c>
      <c r="L811">
        <v>42.630600000000001</v>
      </c>
      <c r="M811">
        <v>2.9429599999999998</v>
      </c>
      <c r="O811" s="33">
        <f>IF(ISBLANK(Tableau1[[#This Row],[Date]]),"",$C$8)</f>
        <v>0</v>
      </c>
      <c r="P811" t="str">
        <f>Tableau1[[#This Row],[Latitude]]&amp;" "&amp;Tableau1[[#This Row],[Longitude]]</f>
        <v>42,6306 2,94296</v>
      </c>
      <c r="Q8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8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87</v>
      </c>
      <c r="T8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2" spans="1:20" x14ac:dyDescent="0.35">
      <c r="A812" s="32" t="s">
        <v>864</v>
      </c>
      <c r="B812">
        <v>13186220</v>
      </c>
      <c r="C812">
        <v>844516</v>
      </c>
      <c r="D812">
        <v>1076384</v>
      </c>
      <c r="E812">
        <v>218846</v>
      </c>
      <c r="F812" t="s">
        <v>315</v>
      </c>
      <c r="G812">
        <v>64</v>
      </c>
      <c r="H812">
        <v>0</v>
      </c>
      <c r="I812" t="s">
        <v>40</v>
      </c>
      <c r="J812" t="s">
        <v>28</v>
      </c>
      <c r="K812">
        <v>83</v>
      </c>
      <c r="L812">
        <v>42.6845</v>
      </c>
      <c r="M812">
        <v>2.88246</v>
      </c>
      <c r="O812" s="33">
        <f>IF(ISBLANK(Tableau1[[#This Row],[Date]]),"",$C$8)</f>
        <v>0</v>
      </c>
      <c r="P812" t="str">
        <f>Tableau1[[#This Row],[Latitude]]&amp;" "&amp;Tableau1[[#This Row],[Longitude]]</f>
        <v>42,6845 2,88246</v>
      </c>
      <c r="Q8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8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116</v>
      </c>
      <c r="T8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3" spans="1:20" x14ac:dyDescent="0.35">
      <c r="A813" s="32" t="s">
        <v>865</v>
      </c>
      <c r="B813">
        <v>13186110</v>
      </c>
      <c r="C813">
        <v>844400</v>
      </c>
      <c r="D813">
        <v>1076384</v>
      </c>
      <c r="E813">
        <v>218846</v>
      </c>
      <c r="F813" t="s">
        <v>315</v>
      </c>
      <c r="G813">
        <v>0</v>
      </c>
      <c r="H813">
        <v>0</v>
      </c>
      <c r="I813" t="s">
        <v>40</v>
      </c>
      <c r="J813" t="s">
        <v>28</v>
      </c>
      <c r="K813">
        <v>95</v>
      </c>
      <c r="L813">
        <v>42.742899999999999</v>
      </c>
      <c r="M813">
        <v>2.8784800000000001</v>
      </c>
      <c r="O813" s="33">
        <f>IF(ISBLANK(Tableau1[[#This Row],[Date]]),"",$C$8)</f>
        <v>0</v>
      </c>
      <c r="P813" t="str">
        <f>Tableau1[[#This Row],[Latitude]]&amp;" "&amp;Tableau1[[#This Row],[Longitude]]</f>
        <v>42,7429 2,87848</v>
      </c>
      <c r="Q8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8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8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4" spans="1:20" x14ac:dyDescent="0.35">
      <c r="A814" s="32" t="s">
        <v>866</v>
      </c>
      <c r="B814">
        <v>13185940</v>
      </c>
      <c r="C814">
        <v>844366</v>
      </c>
      <c r="D814">
        <v>1076384</v>
      </c>
      <c r="E814">
        <v>218846</v>
      </c>
      <c r="F814" t="s">
        <v>315</v>
      </c>
      <c r="G814">
        <v>0</v>
      </c>
      <c r="H814">
        <v>0</v>
      </c>
      <c r="I814" t="s">
        <v>40</v>
      </c>
      <c r="J814" t="s">
        <v>23</v>
      </c>
      <c r="K814">
        <v>97</v>
      </c>
      <c r="L814">
        <v>42.801200000000001</v>
      </c>
      <c r="M814">
        <v>2.9031799999999999</v>
      </c>
      <c r="O814" s="33">
        <f>IF(ISBLANK(Tableau1[[#This Row],[Date]]),"",$C$8)</f>
        <v>0</v>
      </c>
      <c r="P814" t="str">
        <f>Tableau1[[#This Row],[Latitude]]&amp;" "&amp;Tableau1[[#This Row],[Longitude]]</f>
        <v>42,8012 2,90318</v>
      </c>
      <c r="Q8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8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8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5" spans="1:20" x14ac:dyDescent="0.35">
      <c r="A815" s="32" t="s">
        <v>867</v>
      </c>
      <c r="B815">
        <v>13185830</v>
      </c>
      <c r="C815">
        <v>844326</v>
      </c>
      <c r="D815">
        <v>1076384</v>
      </c>
      <c r="E815">
        <v>218846</v>
      </c>
      <c r="G815">
        <v>0</v>
      </c>
      <c r="H815">
        <v>0</v>
      </c>
      <c r="I815" t="s">
        <v>48</v>
      </c>
      <c r="J815" t="s">
        <v>23</v>
      </c>
      <c r="K815">
        <v>99</v>
      </c>
      <c r="L815">
        <v>42.8568</v>
      </c>
      <c r="M815">
        <v>2.95485</v>
      </c>
      <c r="O815" s="33">
        <f>IF(ISBLANK(Tableau1[[#This Row],[Date]]),"",$C$8)</f>
        <v>0</v>
      </c>
      <c r="P815" t="str">
        <f>Tableau1[[#This Row],[Latitude]]&amp;" "&amp;Tableau1[[#This Row],[Longitude]]</f>
        <v>42,8568 2,95485</v>
      </c>
      <c r="Q8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1700</v>
      </c>
      <c r="S8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874</v>
      </c>
      <c r="T8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6" spans="1:20" x14ac:dyDescent="0.35">
      <c r="A816" s="32" t="s">
        <v>868</v>
      </c>
      <c r="B816">
        <v>13184130</v>
      </c>
      <c r="C816">
        <v>843452</v>
      </c>
      <c r="D816">
        <v>1076384</v>
      </c>
      <c r="E816">
        <v>218846</v>
      </c>
      <c r="F816" t="s">
        <v>315</v>
      </c>
      <c r="G816">
        <v>0</v>
      </c>
      <c r="H816">
        <v>0</v>
      </c>
      <c r="I816" t="s">
        <v>56</v>
      </c>
      <c r="J816" t="s">
        <v>23</v>
      </c>
      <c r="K816">
        <v>96</v>
      </c>
      <c r="L816">
        <v>43.2864</v>
      </c>
      <c r="M816">
        <v>3.1050300000000002</v>
      </c>
      <c r="O816" s="33">
        <f>IF(ISBLANK(Tableau1[[#This Row],[Date]]),"",$C$8)</f>
        <v>0</v>
      </c>
      <c r="P816" t="str">
        <f>Tableau1[[#This Row],[Latitude]]&amp;" "&amp;Tableau1[[#This Row],[Longitude]]</f>
        <v>43,2864 3,10503</v>
      </c>
      <c r="Q8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8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115</v>
      </c>
      <c r="T8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7" spans="1:20" x14ac:dyDescent="0.35">
      <c r="A817" s="32" t="s">
        <v>869</v>
      </c>
      <c r="B817">
        <v>13183780</v>
      </c>
      <c r="C817">
        <v>843337</v>
      </c>
      <c r="D817">
        <v>1076384</v>
      </c>
      <c r="E817">
        <v>218846</v>
      </c>
      <c r="F817" t="s">
        <v>315</v>
      </c>
      <c r="G817">
        <v>64</v>
      </c>
      <c r="H817">
        <v>0</v>
      </c>
      <c r="I817" t="s">
        <v>48</v>
      </c>
      <c r="J817" t="s">
        <v>25</v>
      </c>
      <c r="K817">
        <v>99</v>
      </c>
      <c r="L817">
        <v>43.324800000000003</v>
      </c>
      <c r="M817">
        <v>3.2707799999999998</v>
      </c>
      <c r="O817" s="33">
        <f>IF(ISBLANK(Tableau1[[#This Row],[Date]]),"",$C$8)</f>
        <v>0</v>
      </c>
      <c r="P817" t="str">
        <f>Tableau1[[#This Row],[Latitude]]&amp;" "&amp;Tableau1[[#This Row],[Longitude]]</f>
        <v>43,3248 3,27078</v>
      </c>
      <c r="Q8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710</v>
      </c>
      <c r="S8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252</v>
      </c>
      <c r="T8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8" spans="1:20" x14ac:dyDescent="0.35">
      <c r="A818" s="32" t="s">
        <v>870</v>
      </c>
      <c r="B818">
        <v>13183070</v>
      </c>
      <c r="C818">
        <v>843085</v>
      </c>
      <c r="D818">
        <v>1076384</v>
      </c>
      <c r="E818">
        <v>218846</v>
      </c>
      <c r="F818" t="s">
        <v>315</v>
      </c>
      <c r="G818">
        <v>0</v>
      </c>
      <c r="H818">
        <v>0</v>
      </c>
      <c r="I818" t="s">
        <v>48</v>
      </c>
      <c r="K818">
        <v>0</v>
      </c>
      <c r="L818">
        <v>43.316400000000002</v>
      </c>
      <c r="M818">
        <v>3.4577599999999999</v>
      </c>
      <c r="O818" s="33">
        <f>IF(ISBLANK(Tableau1[[#This Row],[Date]]),"",$C$8)</f>
        <v>0</v>
      </c>
      <c r="P818" t="str">
        <f>Tableau1[[#This Row],[Latitude]]&amp;" "&amp;Tableau1[[#This Row],[Longitude]]</f>
        <v>43,3164 3,45776</v>
      </c>
      <c r="Q8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8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146</v>
      </c>
      <c r="T8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19" spans="1:20" x14ac:dyDescent="0.35">
      <c r="A819" s="32" t="s">
        <v>871</v>
      </c>
      <c r="B819">
        <v>13182740</v>
      </c>
      <c r="C819">
        <v>842939</v>
      </c>
      <c r="D819">
        <v>1076384</v>
      </c>
      <c r="E819">
        <v>218846</v>
      </c>
      <c r="F819" t="s">
        <v>315</v>
      </c>
      <c r="G819">
        <v>0</v>
      </c>
      <c r="H819">
        <v>0</v>
      </c>
      <c r="I819" t="s">
        <v>48</v>
      </c>
      <c r="K819">
        <v>0</v>
      </c>
      <c r="L819">
        <v>43.316400000000002</v>
      </c>
      <c r="M819">
        <v>3.4577599999999999</v>
      </c>
      <c r="O819" s="33">
        <f>IF(ISBLANK(Tableau1[[#This Row],[Date]]),"",$C$8)</f>
        <v>0</v>
      </c>
      <c r="P819" t="str">
        <f>Tableau1[[#This Row],[Latitude]]&amp;" "&amp;Tableau1[[#This Row],[Longitude]]</f>
        <v>43,3164 3,45776</v>
      </c>
      <c r="Q8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8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55</v>
      </c>
      <c r="T8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20" spans="1:20" x14ac:dyDescent="0.35">
      <c r="A820" s="32" t="s">
        <v>872</v>
      </c>
      <c r="B820">
        <v>13182670</v>
      </c>
      <c r="C820">
        <v>842884</v>
      </c>
      <c r="D820">
        <v>1076384</v>
      </c>
      <c r="E820">
        <v>218846</v>
      </c>
      <c r="G820">
        <v>64</v>
      </c>
      <c r="H820">
        <v>0</v>
      </c>
      <c r="I820" t="s">
        <v>48</v>
      </c>
      <c r="J820" t="s">
        <v>38</v>
      </c>
      <c r="K820">
        <v>64</v>
      </c>
      <c r="L820">
        <v>43.312399999999997</v>
      </c>
      <c r="M820">
        <v>3.4900500000000001</v>
      </c>
      <c r="O820" s="33">
        <f>IF(ISBLANK(Tableau1[[#This Row],[Date]]),"",$C$8)</f>
        <v>0</v>
      </c>
      <c r="P820" t="str">
        <f>Tableau1[[#This Row],[Latitude]]&amp;" "&amp;Tableau1[[#This Row],[Longitude]]</f>
        <v>43,3124 3,49005</v>
      </c>
      <c r="Q8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8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8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21" spans="1:20" x14ac:dyDescent="0.35">
      <c r="A821" s="32" t="s">
        <v>873</v>
      </c>
      <c r="B821">
        <v>13182640</v>
      </c>
      <c r="C821">
        <v>842880</v>
      </c>
      <c r="D821">
        <v>1076384</v>
      </c>
      <c r="E821">
        <v>218846</v>
      </c>
      <c r="F821" t="s">
        <v>315</v>
      </c>
      <c r="G821">
        <v>0</v>
      </c>
      <c r="H821">
        <v>0</v>
      </c>
      <c r="I821" t="s">
        <v>48</v>
      </c>
      <c r="J821" t="s">
        <v>23</v>
      </c>
      <c r="K821">
        <v>100</v>
      </c>
      <c r="L821">
        <v>43.340899999999998</v>
      </c>
      <c r="M821">
        <v>3.5749599999999999</v>
      </c>
      <c r="O821" s="33">
        <f>IF(ISBLANK(Tableau1[[#This Row],[Date]]),"",$C$8)</f>
        <v>0</v>
      </c>
      <c r="P821" t="str">
        <f>Tableau1[[#This Row],[Latitude]]&amp;" "&amp;Tableau1[[#This Row],[Longitude]]</f>
        <v>43,3409 3,57496</v>
      </c>
      <c r="Q8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8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8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22" spans="1:20" x14ac:dyDescent="0.35">
      <c r="A822" s="32" t="s">
        <v>874</v>
      </c>
      <c r="B822">
        <v>13182600</v>
      </c>
      <c r="C822">
        <v>842877</v>
      </c>
      <c r="D822">
        <v>1076384</v>
      </c>
      <c r="E822">
        <v>218846</v>
      </c>
      <c r="G822">
        <v>0</v>
      </c>
      <c r="H822">
        <v>0</v>
      </c>
      <c r="I822" t="s">
        <v>48</v>
      </c>
      <c r="J822" t="s">
        <v>23</v>
      </c>
      <c r="K822">
        <v>97</v>
      </c>
      <c r="L822">
        <v>43.389699999999998</v>
      </c>
      <c r="M822">
        <v>3.64941</v>
      </c>
      <c r="O822" s="33">
        <f>IF(ISBLANK(Tableau1[[#This Row],[Date]]),"",$C$8)</f>
        <v>0</v>
      </c>
      <c r="P822" t="str">
        <f>Tableau1[[#This Row],[Latitude]]&amp;" "&amp;Tableau1[[#This Row],[Longitude]]</f>
        <v>43,3897 3,64941</v>
      </c>
      <c r="Q8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8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23" spans="1:20" x14ac:dyDescent="0.35">
      <c r="A823" s="32" t="s">
        <v>875</v>
      </c>
      <c r="B823">
        <v>13182600</v>
      </c>
      <c r="C823">
        <v>842877</v>
      </c>
      <c r="D823">
        <v>1076384</v>
      </c>
      <c r="E823">
        <v>218846</v>
      </c>
      <c r="G823">
        <v>0</v>
      </c>
      <c r="H823">
        <v>0</v>
      </c>
      <c r="I823" t="s">
        <v>48</v>
      </c>
      <c r="J823" t="s">
        <v>25</v>
      </c>
      <c r="K823">
        <v>55</v>
      </c>
      <c r="L823">
        <v>43.413699999999999</v>
      </c>
      <c r="M823">
        <v>3.70058</v>
      </c>
      <c r="O823" s="33">
        <f>IF(ISBLANK(Tableau1[[#This Row],[Date]]),"",$C$8)</f>
        <v>0</v>
      </c>
      <c r="P823" t="str">
        <f>Tableau1[[#This Row],[Latitude]]&amp;" "&amp;Tableau1[[#This Row],[Longitude]]</f>
        <v>43,4137 3,70058</v>
      </c>
      <c r="Q8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8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24" spans="1:20" x14ac:dyDescent="0.35">
      <c r="A824" s="32" t="s">
        <v>876</v>
      </c>
      <c r="B824">
        <v>13182570</v>
      </c>
      <c r="C824">
        <v>842877</v>
      </c>
      <c r="D824">
        <v>1076384</v>
      </c>
      <c r="E824">
        <v>218846</v>
      </c>
      <c r="F824" t="s">
        <v>315</v>
      </c>
      <c r="G824">
        <v>0</v>
      </c>
      <c r="H824">
        <v>0</v>
      </c>
      <c r="I824" t="s">
        <v>48</v>
      </c>
      <c r="J824" t="s">
        <v>28</v>
      </c>
      <c r="K824">
        <v>96</v>
      </c>
      <c r="L824">
        <v>43.452300000000001</v>
      </c>
      <c r="M824">
        <v>3.7614299999999998</v>
      </c>
      <c r="O824" s="33">
        <f>IF(ISBLANK(Tableau1[[#This Row],[Date]]),"",$C$8)</f>
        <v>0</v>
      </c>
      <c r="P824" t="str">
        <f>Tableau1[[#This Row],[Latitude]]&amp;" "&amp;Tableau1[[#This Row],[Longitude]]</f>
        <v>43,4523 3,76143</v>
      </c>
      <c r="Q8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8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8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25" spans="1:20" x14ac:dyDescent="0.35">
      <c r="A825" s="32" t="s">
        <v>877</v>
      </c>
      <c r="B825">
        <v>13182520</v>
      </c>
      <c r="C825">
        <v>842873</v>
      </c>
      <c r="D825">
        <v>1076384</v>
      </c>
      <c r="E825">
        <v>218846</v>
      </c>
      <c r="F825" t="s">
        <v>315</v>
      </c>
      <c r="G825">
        <v>0</v>
      </c>
      <c r="H825">
        <v>0</v>
      </c>
      <c r="I825" t="s">
        <v>48</v>
      </c>
      <c r="J825" t="s">
        <v>23</v>
      </c>
      <c r="K825">
        <v>96</v>
      </c>
      <c r="L825">
        <v>43.5122</v>
      </c>
      <c r="M825">
        <v>3.8149600000000001</v>
      </c>
      <c r="O825" s="33">
        <f>IF(ISBLANK(Tableau1[[#This Row],[Date]]),"",$C$8)</f>
        <v>0</v>
      </c>
      <c r="P825" t="str">
        <f>Tableau1[[#This Row],[Latitude]]&amp;" "&amp;Tableau1[[#This Row],[Longitude]]</f>
        <v>43,5122 3,81496</v>
      </c>
      <c r="Q8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8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8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26" spans="1:20" x14ac:dyDescent="0.35">
      <c r="A826" s="32" t="s">
        <v>878</v>
      </c>
      <c r="B826">
        <v>13182480</v>
      </c>
      <c r="C826">
        <v>842833</v>
      </c>
      <c r="D826">
        <v>1076384</v>
      </c>
      <c r="E826">
        <v>218846</v>
      </c>
      <c r="G826">
        <v>64</v>
      </c>
      <c r="H826">
        <v>0</v>
      </c>
      <c r="I826" t="s">
        <v>48</v>
      </c>
      <c r="J826" t="s">
        <v>23</v>
      </c>
      <c r="K826">
        <v>34</v>
      </c>
      <c r="L826">
        <v>43.561999999999998</v>
      </c>
      <c r="M826">
        <v>3.8620299999999999</v>
      </c>
      <c r="O826" s="33">
        <f>IF(ISBLANK(Tableau1[[#This Row],[Date]]),"",$C$8)</f>
        <v>0</v>
      </c>
      <c r="P826" t="str">
        <f>Tableau1[[#This Row],[Latitude]]&amp;" "&amp;Tableau1[[#This Row],[Longitude]]</f>
        <v>43,562 3,86203</v>
      </c>
      <c r="Q8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8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8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827" spans="1:20" x14ac:dyDescent="0.35">
      <c r="A827" s="32" t="s">
        <v>879</v>
      </c>
      <c r="B827">
        <v>13182470</v>
      </c>
      <c r="C827">
        <v>842828</v>
      </c>
      <c r="D827">
        <v>1076381</v>
      </c>
      <c r="E827">
        <v>218846</v>
      </c>
      <c r="F827" t="s">
        <v>21</v>
      </c>
      <c r="G827">
        <v>0</v>
      </c>
      <c r="H827">
        <v>0</v>
      </c>
      <c r="I827" t="s">
        <v>48</v>
      </c>
      <c r="J827" t="s">
        <v>23</v>
      </c>
      <c r="K827">
        <v>98</v>
      </c>
      <c r="L827">
        <v>43.579300000000003</v>
      </c>
      <c r="M827">
        <v>3.8903500000000002</v>
      </c>
      <c r="O827" s="33">
        <f>IF(ISBLANK(Tableau1[[#This Row],[Date]]),"",$C$8)</f>
        <v>0</v>
      </c>
      <c r="P827" t="str">
        <f>Tableau1[[#This Row],[Latitude]]&amp;" "&amp;Tableau1[[#This Row],[Longitude]]</f>
        <v>43,5793 3,89035</v>
      </c>
      <c r="Q8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8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828" spans="1:20" x14ac:dyDescent="0.35">
      <c r="A828" s="32" t="s">
        <v>880</v>
      </c>
      <c r="B828">
        <v>13182400</v>
      </c>
      <c r="C828">
        <v>842828</v>
      </c>
      <c r="D828">
        <v>1076370</v>
      </c>
      <c r="E828">
        <v>218846</v>
      </c>
      <c r="F828" t="s">
        <v>21</v>
      </c>
      <c r="G828">
        <v>0</v>
      </c>
      <c r="H828">
        <v>0</v>
      </c>
      <c r="I828" t="s">
        <v>48</v>
      </c>
      <c r="J828" t="s">
        <v>23</v>
      </c>
      <c r="K828">
        <v>95</v>
      </c>
      <c r="L828">
        <v>43.617199999999997</v>
      </c>
      <c r="M828">
        <v>3.9764300000000001</v>
      </c>
      <c r="O828" s="33">
        <f>IF(ISBLANK(Tableau1[[#This Row],[Date]]),"",$C$8)</f>
        <v>0</v>
      </c>
      <c r="P828" t="str">
        <f>Tableau1[[#This Row],[Latitude]]&amp;" "&amp;Tableau1[[#This Row],[Longitude]]</f>
        <v>43,6172 3,97643</v>
      </c>
      <c r="Q8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8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8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829" spans="1:20" x14ac:dyDescent="0.35">
      <c r="A829" s="32" t="s">
        <v>881</v>
      </c>
      <c r="B829">
        <v>13182330</v>
      </c>
      <c r="C829">
        <v>842813</v>
      </c>
      <c r="D829">
        <v>1076358</v>
      </c>
      <c r="E829">
        <v>218846</v>
      </c>
      <c r="F829" t="s">
        <v>21</v>
      </c>
      <c r="G829">
        <v>0</v>
      </c>
      <c r="H829">
        <v>0</v>
      </c>
      <c r="I829" t="s">
        <v>56</v>
      </c>
      <c r="J829" t="s">
        <v>23</v>
      </c>
      <c r="K829">
        <v>99</v>
      </c>
      <c r="L829">
        <v>43.666600000000003</v>
      </c>
      <c r="M829">
        <v>4.0468999999999999</v>
      </c>
      <c r="O829" s="33">
        <f>IF(ISBLANK(Tableau1[[#This Row],[Date]]),"",$C$8)</f>
        <v>0</v>
      </c>
      <c r="P829" t="str">
        <f>Tableau1[[#This Row],[Latitude]]&amp;" "&amp;Tableau1[[#This Row],[Longitude]]</f>
        <v>43,6666 4,0469</v>
      </c>
      <c r="Q8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8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8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830" spans="1:20" x14ac:dyDescent="0.35">
      <c r="A830" s="32" t="s">
        <v>882</v>
      </c>
      <c r="B830">
        <v>13182210</v>
      </c>
      <c r="C830">
        <v>842790</v>
      </c>
      <c r="D830">
        <v>1076338</v>
      </c>
      <c r="E830">
        <v>218846</v>
      </c>
      <c r="F830" t="s">
        <v>21</v>
      </c>
      <c r="G830">
        <v>0</v>
      </c>
      <c r="H830">
        <v>0</v>
      </c>
      <c r="I830" t="s">
        <v>48</v>
      </c>
      <c r="J830" t="s">
        <v>25</v>
      </c>
      <c r="K830">
        <v>96</v>
      </c>
      <c r="L830">
        <v>43.7027</v>
      </c>
      <c r="M830">
        <v>4.1308600000000002</v>
      </c>
      <c r="O830" s="33">
        <f>IF(ISBLANK(Tableau1[[#This Row],[Date]]),"",$C$8)</f>
        <v>0</v>
      </c>
      <c r="P830" t="str">
        <f>Tableau1[[#This Row],[Latitude]]&amp;" "&amp;Tableau1[[#This Row],[Longitude]]</f>
        <v>43,7027 4,13086</v>
      </c>
      <c r="Q8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8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831" spans="1:20" x14ac:dyDescent="0.35">
      <c r="A831" s="32" t="s">
        <v>883</v>
      </c>
      <c r="B831">
        <v>13182090</v>
      </c>
      <c r="C831">
        <v>842790</v>
      </c>
      <c r="D831">
        <v>1076321</v>
      </c>
      <c r="E831">
        <v>218846</v>
      </c>
      <c r="F831" t="s">
        <v>21</v>
      </c>
      <c r="G831">
        <v>0</v>
      </c>
      <c r="H831">
        <v>0</v>
      </c>
      <c r="I831" t="s">
        <v>48</v>
      </c>
      <c r="J831" t="s">
        <v>23</v>
      </c>
      <c r="K831">
        <v>93</v>
      </c>
      <c r="L831">
        <v>43.711199999999998</v>
      </c>
      <c r="M831">
        <v>4.2241499999999998</v>
      </c>
      <c r="O831" s="33">
        <f>IF(ISBLANK(Tableau1[[#This Row],[Date]]),"",$C$8)</f>
        <v>0</v>
      </c>
      <c r="P831" t="str">
        <f>Tableau1[[#This Row],[Latitude]]&amp;" "&amp;Tableau1[[#This Row],[Longitude]]</f>
        <v>43,7112 4,22415</v>
      </c>
      <c r="Q8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8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8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832" spans="1:20" x14ac:dyDescent="0.35">
      <c r="A832" s="32" t="s">
        <v>884</v>
      </c>
      <c r="B832">
        <v>13182060</v>
      </c>
      <c r="C832">
        <v>842763</v>
      </c>
      <c r="D832">
        <v>1076311</v>
      </c>
      <c r="E832">
        <v>218845</v>
      </c>
      <c r="F832" t="s">
        <v>21</v>
      </c>
      <c r="G832">
        <v>0</v>
      </c>
      <c r="H832">
        <v>0</v>
      </c>
      <c r="I832" t="s">
        <v>56</v>
      </c>
      <c r="J832" t="s">
        <v>23</v>
      </c>
      <c r="K832">
        <v>94</v>
      </c>
      <c r="L832">
        <v>43.743000000000002</v>
      </c>
      <c r="M832">
        <v>4.3146599999999999</v>
      </c>
      <c r="O832" s="33">
        <f>IF(ISBLANK(Tableau1[[#This Row],[Date]]),"",$C$8)</f>
        <v>0</v>
      </c>
      <c r="P832" t="str">
        <f>Tableau1[[#This Row],[Latitude]]&amp;" "&amp;Tableau1[[#This Row],[Longitude]]</f>
        <v>43,743 4,31466</v>
      </c>
      <c r="Q8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8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92</v>
      </c>
      <c r="T8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833" spans="1:20" x14ac:dyDescent="0.35">
      <c r="A833" s="32" t="s">
        <v>885</v>
      </c>
      <c r="B833">
        <v>13182050</v>
      </c>
      <c r="C833">
        <v>842671</v>
      </c>
      <c r="D833">
        <v>1076295</v>
      </c>
      <c r="E833">
        <v>218844</v>
      </c>
      <c r="F833" t="s">
        <v>21</v>
      </c>
      <c r="G833">
        <v>0</v>
      </c>
      <c r="H833">
        <v>0</v>
      </c>
      <c r="I833" t="s">
        <v>48</v>
      </c>
      <c r="J833" t="s">
        <v>23</v>
      </c>
      <c r="K833">
        <v>100</v>
      </c>
      <c r="L833">
        <v>43.780500000000004</v>
      </c>
      <c r="M833">
        <v>4.3963599999999996</v>
      </c>
      <c r="O833" s="33">
        <f>IF(ISBLANK(Tableau1[[#This Row],[Date]]),"",$C$8)</f>
        <v>0</v>
      </c>
      <c r="P833" t="str">
        <f>Tableau1[[#This Row],[Latitude]]&amp;" "&amp;Tableau1[[#This Row],[Longitude]]</f>
        <v>43,7805 4,39636</v>
      </c>
      <c r="Q8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8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8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34</v>
      </c>
    </row>
    <row r="834" spans="1:20" x14ac:dyDescent="0.35">
      <c r="A834" s="32" t="s">
        <v>886</v>
      </c>
      <c r="B834">
        <v>13181790</v>
      </c>
      <c r="C834">
        <v>842669</v>
      </c>
      <c r="D834">
        <v>1076261</v>
      </c>
      <c r="E834">
        <v>218844</v>
      </c>
      <c r="F834" t="s">
        <v>21</v>
      </c>
      <c r="G834">
        <v>0</v>
      </c>
      <c r="H834">
        <v>0</v>
      </c>
      <c r="I834" t="s">
        <v>48</v>
      </c>
      <c r="J834" t="s">
        <v>23</v>
      </c>
      <c r="K834">
        <v>47</v>
      </c>
      <c r="L834">
        <v>43.802599999999998</v>
      </c>
      <c r="M834">
        <v>4.4842300000000002</v>
      </c>
      <c r="O834" s="33">
        <f>IF(ISBLANK(Tableau1[[#This Row],[Date]]),"",$C$8)</f>
        <v>0</v>
      </c>
      <c r="P834" t="str">
        <f>Tableau1[[#This Row],[Latitude]]&amp;" "&amp;Tableau1[[#This Row],[Longitude]]</f>
        <v>43,8026 4,48423</v>
      </c>
      <c r="Q8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8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8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835" spans="1:20" x14ac:dyDescent="0.35">
      <c r="A835" s="32" t="s">
        <v>887</v>
      </c>
      <c r="B835">
        <v>13181740</v>
      </c>
      <c r="C835">
        <v>842645</v>
      </c>
      <c r="D835">
        <v>1076256</v>
      </c>
      <c r="E835">
        <v>218843</v>
      </c>
      <c r="G835">
        <v>64</v>
      </c>
      <c r="H835">
        <v>0</v>
      </c>
      <c r="I835" t="s">
        <v>56</v>
      </c>
      <c r="J835" t="s">
        <v>25</v>
      </c>
      <c r="K835">
        <v>16</v>
      </c>
      <c r="L835">
        <v>43.815199999999997</v>
      </c>
      <c r="M835">
        <v>4.5073999999999996</v>
      </c>
      <c r="O835" s="33">
        <f>IF(ISBLANK(Tableau1[[#This Row],[Date]]),"",$C$8)</f>
        <v>0</v>
      </c>
      <c r="P835" t="str">
        <f>Tableau1[[#This Row],[Latitude]]&amp;" "&amp;Tableau1[[#This Row],[Longitude]]</f>
        <v>43,8152 4,5074</v>
      </c>
      <c r="Q8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8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134</v>
      </c>
      <c r="T8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36" spans="1:20" x14ac:dyDescent="0.35">
      <c r="A836" s="32" t="s">
        <v>888</v>
      </c>
      <c r="B836">
        <v>13181610</v>
      </c>
      <c r="C836">
        <v>842511</v>
      </c>
      <c r="D836">
        <v>1076256</v>
      </c>
      <c r="E836">
        <v>218843</v>
      </c>
      <c r="F836" t="s">
        <v>315</v>
      </c>
      <c r="G836">
        <v>0</v>
      </c>
      <c r="H836">
        <v>0</v>
      </c>
      <c r="I836" t="s">
        <v>56</v>
      </c>
      <c r="J836" t="s">
        <v>38</v>
      </c>
      <c r="K836">
        <v>84</v>
      </c>
      <c r="L836">
        <v>43.796700000000001</v>
      </c>
      <c r="M836">
        <v>4.5329300000000003</v>
      </c>
      <c r="O836" s="33">
        <f>IF(ISBLANK(Tableau1[[#This Row],[Date]]),"",$C$8)</f>
        <v>0</v>
      </c>
      <c r="P836" t="str">
        <f>Tableau1[[#This Row],[Latitude]]&amp;" "&amp;Tableau1[[#This Row],[Longitude]]</f>
        <v>43,7967 4,53293</v>
      </c>
      <c r="Q8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8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120</v>
      </c>
      <c r="T8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37" spans="1:20" x14ac:dyDescent="0.35">
      <c r="A837" s="32" t="s">
        <v>889</v>
      </c>
      <c r="B837">
        <v>13181370</v>
      </c>
      <c r="C837">
        <v>842391</v>
      </c>
      <c r="D837">
        <v>1076256</v>
      </c>
      <c r="E837">
        <v>218843</v>
      </c>
      <c r="F837" t="s">
        <v>315</v>
      </c>
      <c r="G837">
        <v>0</v>
      </c>
      <c r="H837">
        <v>0</v>
      </c>
      <c r="I837" t="s">
        <v>48</v>
      </c>
      <c r="J837" t="s">
        <v>25</v>
      </c>
      <c r="K837">
        <v>86</v>
      </c>
      <c r="L837">
        <v>43.809899999999999</v>
      </c>
      <c r="M837">
        <v>4.6104799999999999</v>
      </c>
      <c r="O837" s="33">
        <f>IF(ISBLANK(Tableau1[[#This Row],[Date]]),"",$C$8)</f>
        <v>0</v>
      </c>
      <c r="P837" t="str">
        <f>Tableau1[[#This Row],[Latitude]]&amp;" "&amp;Tableau1[[#This Row],[Longitude]]</f>
        <v>43,8099 4,61048</v>
      </c>
      <c r="Q8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8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8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38" spans="1:20" x14ac:dyDescent="0.35">
      <c r="A838" s="32" t="s">
        <v>890</v>
      </c>
      <c r="B838">
        <v>13181240</v>
      </c>
      <c r="C838">
        <v>842389</v>
      </c>
      <c r="D838">
        <v>1076256</v>
      </c>
      <c r="E838">
        <v>218843</v>
      </c>
      <c r="F838" t="s">
        <v>315</v>
      </c>
      <c r="G838">
        <v>0</v>
      </c>
      <c r="H838">
        <v>0</v>
      </c>
      <c r="I838" t="s">
        <v>48</v>
      </c>
      <c r="K838">
        <v>8</v>
      </c>
      <c r="L838">
        <v>43.805</v>
      </c>
      <c r="M838">
        <v>4.6663300000000003</v>
      </c>
      <c r="O838" s="33">
        <f>IF(ISBLANK(Tableau1[[#This Row],[Date]]),"",$C$8)</f>
        <v>0</v>
      </c>
      <c r="P838" t="str">
        <f>Tableau1[[#This Row],[Latitude]]&amp;" "&amp;Tableau1[[#This Row],[Longitude]]</f>
        <v>43,805 4,66633</v>
      </c>
      <c r="Q83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8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86</v>
      </c>
      <c r="T8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39" spans="1:20" x14ac:dyDescent="0.35">
      <c r="A839" s="32" t="s">
        <v>891</v>
      </c>
      <c r="B839">
        <v>13181030</v>
      </c>
      <c r="C839">
        <v>842303</v>
      </c>
      <c r="D839">
        <v>1076256</v>
      </c>
      <c r="E839">
        <v>218843</v>
      </c>
      <c r="F839" t="s">
        <v>315</v>
      </c>
      <c r="G839">
        <v>0</v>
      </c>
      <c r="H839">
        <v>0</v>
      </c>
      <c r="I839" t="s">
        <v>48</v>
      </c>
      <c r="J839" t="s">
        <v>23</v>
      </c>
      <c r="K839">
        <v>73</v>
      </c>
      <c r="L839">
        <v>43.822699999999998</v>
      </c>
      <c r="M839">
        <v>4.6883499999999998</v>
      </c>
      <c r="O839" s="33">
        <f>IF(ISBLANK(Tableau1[[#This Row],[Date]]),"",$C$8)</f>
        <v>0</v>
      </c>
      <c r="P839" t="str">
        <f>Tableau1[[#This Row],[Latitude]]&amp;" "&amp;Tableau1[[#This Row],[Longitude]]</f>
        <v>43,8227 4,68835</v>
      </c>
      <c r="Q8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8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120</v>
      </c>
      <c r="T8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0" spans="1:20" x14ac:dyDescent="0.35">
      <c r="A840" s="32" t="s">
        <v>892</v>
      </c>
      <c r="B840">
        <v>13180680</v>
      </c>
      <c r="C840">
        <v>842183</v>
      </c>
      <c r="D840">
        <v>1076256</v>
      </c>
      <c r="E840">
        <v>218843</v>
      </c>
      <c r="F840" t="s">
        <v>315</v>
      </c>
      <c r="G840">
        <v>192</v>
      </c>
      <c r="H840">
        <v>0</v>
      </c>
      <c r="I840" t="s">
        <v>40</v>
      </c>
      <c r="J840" t="s">
        <v>23</v>
      </c>
      <c r="K840">
        <v>95</v>
      </c>
      <c r="L840">
        <v>43.912799999999997</v>
      </c>
      <c r="M840">
        <v>4.79223</v>
      </c>
      <c r="O840" s="33">
        <f>IF(ISBLANK(Tableau1[[#This Row],[Date]]),"",$C$8)</f>
        <v>0</v>
      </c>
      <c r="P840" t="str">
        <f>Tableau1[[#This Row],[Latitude]]&amp;" "&amp;Tableau1[[#This Row],[Longitude]]</f>
        <v>43,9128 4,79223</v>
      </c>
      <c r="Q8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8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</v>
      </c>
      <c r="T8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1" spans="1:20" x14ac:dyDescent="0.35">
      <c r="A841" s="32" t="s">
        <v>893</v>
      </c>
      <c r="B841">
        <v>13180360</v>
      </c>
      <c r="C841">
        <v>842130</v>
      </c>
      <c r="D841">
        <v>1076256</v>
      </c>
      <c r="E841">
        <v>218843</v>
      </c>
      <c r="F841" t="s">
        <v>315</v>
      </c>
      <c r="G841">
        <v>128</v>
      </c>
      <c r="H841">
        <v>0</v>
      </c>
      <c r="I841" t="s">
        <v>40</v>
      </c>
      <c r="J841" t="s">
        <v>25</v>
      </c>
      <c r="K841">
        <v>13</v>
      </c>
      <c r="L841">
        <v>43.9422</v>
      </c>
      <c r="M841">
        <v>4.81433</v>
      </c>
      <c r="O841" s="33">
        <f>IF(ISBLANK(Tableau1[[#This Row],[Date]]),"",$C$8)</f>
        <v>0</v>
      </c>
      <c r="P841" t="str">
        <f>Tableau1[[#This Row],[Latitude]]&amp;" "&amp;Tableau1[[#This Row],[Longitude]]</f>
        <v>43,9422 4,81433</v>
      </c>
      <c r="Q8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8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106</v>
      </c>
      <c r="T8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2" spans="1:20" x14ac:dyDescent="0.35">
      <c r="A842" s="32" t="s">
        <v>894</v>
      </c>
      <c r="B842">
        <v>13180120</v>
      </c>
      <c r="C842">
        <v>842024</v>
      </c>
      <c r="D842">
        <v>1076256</v>
      </c>
      <c r="E842">
        <v>218843</v>
      </c>
      <c r="F842" t="s">
        <v>315</v>
      </c>
      <c r="G842">
        <v>0</v>
      </c>
      <c r="H842">
        <v>0</v>
      </c>
      <c r="I842" t="s">
        <v>22</v>
      </c>
      <c r="K842">
        <v>3</v>
      </c>
      <c r="L842">
        <v>43.9497</v>
      </c>
      <c r="M842">
        <v>4.8217299999999996</v>
      </c>
      <c r="O842" s="33">
        <f>IF(ISBLANK(Tableau1[[#This Row],[Date]]),"",$C$8)</f>
        <v>0</v>
      </c>
      <c r="P842" t="str">
        <f>Tableau1[[#This Row],[Latitude]]&amp;" "&amp;Tableau1[[#This Row],[Longitude]]</f>
        <v>43,9497 4,82173</v>
      </c>
      <c r="Q8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500</v>
      </c>
      <c r="S8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295</v>
      </c>
      <c r="T8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3" spans="1:20" x14ac:dyDescent="0.35">
      <c r="A843" s="32" t="s">
        <v>895</v>
      </c>
      <c r="B843">
        <v>13179620</v>
      </c>
      <c r="C843">
        <v>841729</v>
      </c>
      <c r="D843">
        <v>1076256</v>
      </c>
      <c r="E843">
        <v>218843</v>
      </c>
      <c r="F843" t="s">
        <v>315</v>
      </c>
      <c r="G843">
        <v>64</v>
      </c>
      <c r="H843">
        <v>0</v>
      </c>
      <c r="I843" t="s">
        <v>22</v>
      </c>
      <c r="J843" t="s">
        <v>23</v>
      </c>
      <c r="K843">
        <v>89</v>
      </c>
      <c r="L843">
        <v>44.036499999999997</v>
      </c>
      <c r="M843">
        <v>4.8910299999999998</v>
      </c>
      <c r="O843" s="33">
        <f>IF(ISBLANK(Tableau1[[#This Row],[Date]]),"",$C$8)</f>
        <v>0</v>
      </c>
      <c r="P843" t="str">
        <f>Tableau1[[#This Row],[Latitude]]&amp;" "&amp;Tableau1[[#This Row],[Longitude]]</f>
        <v>44,0365 4,89103</v>
      </c>
      <c r="Q8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850</v>
      </c>
      <c r="S8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386</v>
      </c>
      <c r="T8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4" spans="1:20" x14ac:dyDescent="0.35">
      <c r="A844" s="32" t="s">
        <v>896</v>
      </c>
      <c r="B844">
        <v>13178770</v>
      </c>
      <c r="C844">
        <v>841343</v>
      </c>
      <c r="D844">
        <v>1076256</v>
      </c>
      <c r="E844">
        <v>218843</v>
      </c>
      <c r="F844" t="s">
        <v>315</v>
      </c>
      <c r="G844">
        <v>64</v>
      </c>
      <c r="H844">
        <v>0</v>
      </c>
      <c r="I844" t="s">
        <v>226</v>
      </c>
      <c r="J844" t="s">
        <v>30</v>
      </c>
      <c r="K844">
        <v>26</v>
      </c>
      <c r="L844">
        <v>44.160299999999999</v>
      </c>
      <c r="M844">
        <v>4.80063</v>
      </c>
      <c r="O844" s="33">
        <f>IF(ISBLANK(Tableau1[[#This Row],[Date]]),"",$C$8)</f>
        <v>0</v>
      </c>
      <c r="P844" t="str">
        <f>Tableau1[[#This Row],[Latitude]]&amp;" "&amp;Tableau1[[#This Row],[Longitude]]</f>
        <v>44,1603 4,80063</v>
      </c>
      <c r="Q8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8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183</v>
      </c>
      <c r="T8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5" spans="1:20" x14ac:dyDescent="0.35">
      <c r="A845" s="32" t="s">
        <v>897</v>
      </c>
      <c r="B845">
        <v>13178380</v>
      </c>
      <c r="C845">
        <v>841160</v>
      </c>
      <c r="D845">
        <v>1076256</v>
      </c>
      <c r="E845">
        <v>218843</v>
      </c>
      <c r="F845" t="s">
        <v>315</v>
      </c>
      <c r="G845">
        <v>0</v>
      </c>
      <c r="H845">
        <v>0</v>
      </c>
      <c r="I845" t="s">
        <v>226</v>
      </c>
      <c r="J845" t="s">
        <v>30</v>
      </c>
      <c r="K845">
        <v>77</v>
      </c>
      <c r="L845">
        <v>44.214599999999997</v>
      </c>
      <c r="M845">
        <v>4.72553</v>
      </c>
      <c r="O845" s="33">
        <f>IF(ISBLANK(Tableau1[[#This Row],[Date]]),"",$C$8)</f>
        <v>0</v>
      </c>
      <c r="P845" t="str">
        <f>Tableau1[[#This Row],[Latitude]]&amp;" "&amp;Tableau1[[#This Row],[Longitude]]</f>
        <v>44,2146 4,72553</v>
      </c>
      <c r="Q8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8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8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6" spans="1:20" x14ac:dyDescent="0.35">
      <c r="A846" s="32" t="s">
        <v>898</v>
      </c>
      <c r="B846">
        <v>13178310</v>
      </c>
      <c r="C846">
        <v>841158</v>
      </c>
      <c r="D846">
        <v>1076256</v>
      </c>
      <c r="E846">
        <v>218843</v>
      </c>
      <c r="F846" t="s">
        <v>315</v>
      </c>
      <c r="G846">
        <v>0</v>
      </c>
      <c r="H846">
        <v>0</v>
      </c>
      <c r="I846" t="s">
        <v>226</v>
      </c>
      <c r="J846" t="s">
        <v>28</v>
      </c>
      <c r="K846">
        <v>86</v>
      </c>
      <c r="L846">
        <v>44.2684</v>
      </c>
      <c r="M846">
        <v>4.7093600000000002</v>
      </c>
      <c r="O846" s="33">
        <f>IF(ISBLANK(Tableau1[[#This Row],[Date]]),"",$C$8)</f>
        <v>0</v>
      </c>
      <c r="P846" t="str">
        <f>Tableau1[[#This Row],[Latitude]]&amp;" "&amp;Tableau1[[#This Row],[Longitude]]</f>
        <v>44,2684 4,70936</v>
      </c>
      <c r="Q8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8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147</v>
      </c>
      <c r="T8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7" spans="1:20" x14ac:dyDescent="0.35">
      <c r="A847" s="32" t="s">
        <v>899</v>
      </c>
      <c r="B847">
        <v>13177990</v>
      </c>
      <c r="C847">
        <v>841011</v>
      </c>
      <c r="D847">
        <v>1076256</v>
      </c>
      <c r="E847">
        <v>218843</v>
      </c>
      <c r="F847" t="s">
        <v>315</v>
      </c>
      <c r="G847">
        <v>0</v>
      </c>
      <c r="H847">
        <v>0</v>
      </c>
      <c r="I847" t="s">
        <v>226</v>
      </c>
      <c r="J847" t="s">
        <v>28</v>
      </c>
      <c r="K847">
        <v>84</v>
      </c>
      <c r="L847">
        <v>44.395099999999999</v>
      </c>
      <c r="M847">
        <v>4.70688</v>
      </c>
      <c r="O847" s="33">
        <f>IF(ISBLANK(Tableau1[[#This Row],[Date]]),"",$C$8)</f>
        <v>0</v>
      </c>
      <c r="P847" t="str">
        <f>Tableau1[[#This Row],[Latitude]]&amp;" "&amp;Tableau1[[#This Row],[Longitude]]</f>
        <v>44,3951 4,70688</v>
      </c>
      <c r="Q8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1120</v>
      </c>
      <c r="S8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387</v>
      </c>
      <c r="T8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8" spans="1:20" x14ac:dyDescent="0.35">
      <c r="A848" s="32" t="s">
        <v>900</v>
      </c>
      <c r="B848">
        <v>13176870</v>
      </c>
      <c r="C848">
        <v>840624</v>
      </c>
      <c r="D848">
        <v>1076256</v>
      </c>
      <c r="E848">
        <v>218843</v>
      </c>
      <c r="F848" t="s">
        <v>315</v>
      </c>
      <c r="G848">
        <v>0</v>
      </c>
      <c r="H848">
        <v>0</v>
      </c>
      <c r="I848" t="s">
        <v>226</v>
      </c>
      <c r="J848" t="s">
        <v>28</v>
      </c>
      <c r="K848">
        <v>97</v>
      </c>
      <c r="L848">
        <v>44.604300000000002</v>
      </c>
      <c r="M848">
        <v>4.7529000000000003</v>
      </c>
      <c r="O848" s="33">
        <f>IF(ISBLANK(Tableau1[[#This Row],[Date]]),"",$C$8)</f>
        <v>0</v>
      </c>
      <c r="P848" t="str">
        <f>Tableau1[[#This Row],[Latitude]]&amp;" "&amp;Tableau1[[#This Row],[Longitude]]</f>
        <v>44,6043 4,7529</v>
      </c>
      <c r="Q8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8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8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49" spans="1:20" x14ac:dyDescent="0.35">
      <c r="A849" s="32" t="s">
        <v>901</v>
      </c>
      <c r="B849">
        <v>13176760</v>
      </c>
      <c r="C849">
        <v>840615</v>
      </c>
      <c r="D849">
        <v>1076256</v>
      </c>
      <c r="E849">
        <v>218843</v>
      </c>
      <c r="F849" t="s">
        <v>315</v>
      </c>
      <c r="G849">
        <v>0</v>
      </c>
      <c r="H849">
        <v>0</v>
      </c>
      <c r="I849" t="s">
        <v>226</v>
      </c>
      <c r="J849" t="s">
        <v>28</v>
      </c>
      <c r="K849">
        <v>96</v>
      </c>
      <c r="L849">
        <v>44.657699999999998</v>
      </c>
      <c r="M849">
        <v>4.7857000000000003</v>
      </c>
      <c r="O849" s="33">
        <f>IF(ISBLANK(Tableau1[[#This Row],[Date]]),"",$C$8)</f>
        <v>0</v>
      </c>
      <c r="P849" t="str">
        <f>Tableau1[[#This Row],[Latitude]]&amp;" "&amp;Tableau1[[#This Row],[Longitude]]</f>
        <v>44,6577 4,7857</v>
      </c>
      <c r="Q8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8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8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0" spans="1:20" x14ac:dyDescent="0.35">
      <c r="A850" s="32" t="s">
        <v>902</v>
      </c>
      <c r="B850">
        <v>13176520</v>
      </c>
      <c r="C850">
        <v>840588</v>
      </c>
      <c r="D850">
        <v>1076256</v>
      </c>
      <c r="E850">
        <v>218843</v>
      </c>
      <c r="F850" t="s">
        <v>315</v>
      </c>
      <c r="G850">
        <v>0</v>
      </c>
      <c r="H850">
        <v>0</v>
      </c>
      <c r="I850" t="s">
        <v>226</v>
      </c>
      <c r="J850" t="s">
        <v>23</v>
      </c>
      <c r="K850">
        <v>27</v>
      </c>
      <c r="L850">
        <v>44.785400000000003</v>
      </c>
      <c r="M850">
        <v>4.8352300000000001</v>
      </c>
      <c r="O850" s="33">
        <f>IF(ISBLANK(Tableau1[[#This Row],[Date]]),"",$C$8)</f>
        <v>0</v>
      </c>
      <c r="P850" t="str">
        <f>Tableau1[[#This Row],[Latitude]]&amp;" "&amp;Tableau1[[#This Row],[Longitude]]</f>
        <v>44,7854 4,83523</v>
      </c>
      <c r="Q8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8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8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1" spans="1:20" x14ac:dyDescent="0.35">
      <c r="A851" s="32" t="s">
        <v>903</v>
      </c>
      <c r="B851">
        <v>13176460</v>
      </c>
      <c r="C851">
        <v>840583</v>
      </c>
      <c r="D851">
        <v>1076256</v>
      </c>
      <c r="E851">
        <v>218843</v>
      </c>
      <c r="F851" t="s">
        <v>315</v>
      </c>
      <c r="G851">
        <v>0</v>
      </c>
      <c r="H851">
        <v>0</v>
      </c>
      <c r="I851" t="s">
        <v>22</v>
      </c>
      <c r="J851" t="s">
        <v>28</v>
      </c>
      <c r="K851">
        <v>97</v>
      </c>
      <c r="L851">
        <v>44.818600000000004</v>
      </c>
      <c r="M851">
        <v>4.8585500000000001</v>
      </c>
      <c r="O851" s="33">
        <f>IF(ISBLANK(Tableau1[[#This Row],[Date]]),"",$C$8)</f>
        <v>0</v>
      </c>
      <c r="P851" t="str">
        <f>Tableau1[[#This Row],[Latitude]]&amp;" "&amp;Tableau1[[#This Row],[Longitude]]</f>
        <v>44,8186 4,85855</v>
      </c>
      <c r="Q8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8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8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2" spans="1:20" x14ac:dyDescent="0.35">
      <c r="A852" s="32" t="s">
        <v>904</v>
      </c>
      <c r="B852">
        <v>13176380</v>
      </c>
      <c r="C852">
        <v>840566</v>
      </c>
      <c r="D852">
        <v>1076256</v>
      </c>
      <c r="E852">
        <v>218843</v>
      </c>
      <c r="F852" t="s">
        <v>315</v>
      </c>
      <c r="G852">
        <v>0</v>
      </c>
      <c r="H852">
        <v>0</v>
      </c>
      <c r="I852" t="s">
        <v>226</v>
      </c>
      <c r="K852">
        <v>0</v>
      </c>
      <c r="L852">
        <v>44.853400000000001</v>
      </c>
      <c r="M852">
        <v>4.8678299999999997</v>
      </c>
      <c r="O852" s="33">
        <f>IF(ISBLANK(Tableau1[[#This Row],[Date]]),"",$C$8)</f>
        <v>0</v>
      </c>
      <c r="P852" t="str">
        <f>Tableau1[[#This Row],[Latitude]]&amp;" "&amp;Tableau1[[#This Row],[Longitude]]</f>
        <v>44,8534 4,86783</v>
      </c>
      <c r="Q8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8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8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3" spans="1:20" x14ac:dyDescent="0.35">
      <c r="A853" s="32" t="s">
        <v>905</v>
      </c>
      <c r="B853">
        <v>13176260</v>
      </c>
      <c r="C853">
        <v>840559</v>
      </c>
      <c r="D853">
        <v>1076256</v>
      </c>
      <c r="E853">
        <v>218843</v>
      </c>
      <c r="F853" t="s">
        <v>315</v>
      </c>
      <c r="G853">
        <v>128</v>
      </c>
      <c r="H853">
        <v>0</v>
      </c>
      <c r="I853" t="s">
        <v>226</v>
      </c>
      <c r="K853">
        <v>0</v>
      </c>
      <c r="L853">
        <v>44.871099999999998</v>
      </c>
      <c r="M853">
        <v>4.87188</v>
      </c>
      <c r="O853" s="33">
        <f>IF(ISBLANK(Tableau1[[#This Row],[Date]]),"",$C$8)</f>
        <v>0</v>
      </c>
      <c r="P853" t="str">
        <f>Tableau1[[#This Row],[Latitude]]&amp;" "&amp;Tableau1[[#This Row],[Longitude]]</f>
        <v>44,8711 4,87188</v>
      </c>
      <c r="Q8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2540</v>
      </c>
      <c r="S8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710</v>
      </c>
      <c r="T8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854" spans="1:20" x14ac:dyDescent="0.35">
      <c r="A854" s="32" t="s">
        <v>906</v>
      </c>
      <c r="B854">
        <v>13173720</v>
      </c>
      <c r="C854">
        <v>839849</v>
      </c>
      <c r="D854">
        <v>1076255</v>
      </c>
      <c r="E854">
        <v>218843</v>
      </c>
      <c r="F854" t="s">
        <v>315</v>
      </c>
      <c r="G854">
        <v>0</v>
      </c>
      <c r="H854">
        <v>0</v>
      </c>
      <c r="I854" t="s">
        <v>231</v>
      </c>
      <c r="J854" t="s">
        <v>30</v>
      </c>
      <c r="K854">
        <v>99</v>
      </c>
      <c r="L854">
        <v>45.579500000000003</v>
      </c>
      <c r="M854">
        <v>4.7991099999999998</v>
      </c>
      <c r="O854" s="33">
        <f>IF(ISBLANK(Tableau1[[#This Row],[Date]]),"",$C$8)</f>
        <v>0</v>
      </c>
      <c r="P854" t="str">
        <f>Tableau1[[#This Row],[Latitude]]&amp;" "&amp;Tableau1[[#This Row],[Longitude]]</f>
        <v>45,5795 4,79911</v>
      </c>
      <c r="Q8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8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73</v>
      </c>
      <c r="T8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5" spans="1:20" x14ac:dyDescent="0.35">
      <c r="A855" s="32" t="s">
        <v>907</v>
      </c>
      <c r="B855">
        <v>13173490</v>
      </c>
      <c r="C855">
        <v>839776</v>
      </c>
      <c r="D855">
        <v>1076255</v>
      </c>
      <c r="E855">
        <v>218843</v>
      </c>
      <c r="F855" t="s">
        <v>315</v>
      </c>
      <c r="G855">
        <v>0</v>
      </c>
      <c r="H855">
        <v>0</v>
      </c>
      <c r="I855" t="s">
        <v>226</v>
      </c>
      <c r="J855" t="s">
        <v>28</v>
      </c>
      <c r="K855">
        <v>56</v>
      </c>
      <c r="L855">
        <v>45.706099999999999</v>
      </c>
      <c r="M855">
        <v>4.8523800000000001</v>
      </c>
      <c r="O855" s="33">
        <f>IF(ISBLANK(Tableau1[[#This Row],[Date]]),"",$C$8)</f>
        <v>0</v>
      </c>
      <c r="P855" t="str">
        <f>Tableau1[[#This Row],[Latitude]]&amp;" "&amp;Tableau1[[#This Row],[Longitude]]</f>
        <v>45,7061 4,85238</v>
      </c>
      <c r="Q8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990</v>
      </c>
      <c r="S8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127</v>
      </c>
      <c r="T8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6" spans="1:20" x14ac:dyDescent="0.35">
      <c r="A856" s="32" t="s">
        <v>908</v>
      </c>
      <c r="B856">
        <v>13172500</v>
      </c>
      <c r="C856">
        <v>839649</v>
      </c>
      <c r="D856">
        <v>1076255</v>
      </c>
      <c r="E856">
        <v>218843</v>
      </c>
      <c r="F856" t="s">
        <v>315</v>
      </c>
      <c r="G856">
        <v>0</v>
      </c>
      <c r="H856">
        <v>0</v>
      </c>
      <c r="I856" t="s">
        <v>226</v>
      </c>
      <c r="K856">
        <v>0</v>
      </c>
      <c r="L856">
        <v>45.837200000000003</v>
      </c>
      <c r="M856">
        <v>4.8305100000000003</v>
      </c>
      <c r="O856" s="33">
        <f>IF(ISBLANK(Tableau1[[#This Row],[Date]]),"",$C$8)</f>
        <v>0</v>
      </c>
      <c r="P856" t="str">
        <f>Tableau1[[#This Row],[Latitude]]&amp;" "&amp;Tableau1[[#This Row],[Longitude]]</f>
        <v>45,8372 4,83051</v>
      </c>
      <c r="Q8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8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8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7" spans="1:20" x14ac:dyDescent="0.35">
      <c r="A857" s="32" t="s">
        <v>909</v>
      </c>
      <c r="B857">
        <v>13172360</v>
      </c>
      <c r="C857">
        <v>839635</v>
      </c>
      <c r="D857">
        <v>1076255</v>
      </c>
      <c r="E857">
        <v>218843</v>
      </c>
      <c r="F857" t="s">
        <v>315</v>
      </c>
      <c r="G857">
        <v>128</v>
      </c>
      <c r="H857">
        <v>0</v>
      </c>
      <c r="I857" t="s">
        <v>226</v>
      </c>
      <c r="J857" t="s">
        <v>28</v>
      </c>
      <c r="K857">
        <v>81</v>
      </c>
      <c r="L857">
        <v>45.857100000000003</v>
      </c>
      <c r="M857">
        <v>4.8316499999999998</v>
      </c>
      <c r="O857" s="33">
        <f>IF(ISBLANK(Tableau1[[#This Row],[Date]]),"",$C$8)</f>
        <v>0</v>
      </c>
      <c r="P857" t="str">
        <f>Tableau1[[#This Row],[Latitude]]&amp;" "&amp;Tableau1[[#This Row],[Longitude]]</f>
        <v>45,8571 4,83165</v>
      </c>
      <c r="Q8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8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133</v>
      </c>
      <c r="T8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8" spans="1:20" x14ac:dyDescent="0.35">
      <c r="A858" s="32" t="s">
        <v>910</v>
      </c>
      <c r="B858">
        <v>13171990</v>
      </c>
      <c r="C858">
        <v>839502</v>
      </c>
      <c r="D858">
        <v>1076255</v>
      </c>
      <c r="E858">
        <v>218843</v>
      </c>
      <c r="F858" t="s">
        <v>315</v>
      </c>
      <c r="G858">
        <v>128</v>
      </c>
      <c r="H858">
        <v>0</v>
      </c>
      <c r="I858" t="s">
        <v>226</v>
      </c>
      <c r="J858" t="s">
        <v>28</v>
      </c>
      <c r="K858">
        <v>100</v>
      </c>
      <c r="L858">
        <v>45.963700000000003</v>
      </c>
      <c r="M858">
        <v>4.7165600000000003</v>
      </c>
      <c r="O858" s="33">
        <f>IF(ISBLANK(Tableau1[[#This Row],[Date]]),"",$C$8)</f>
        <v>0</v>
      </c>
      <c r="P858" t="str">
        <f>Tableau1[[#This Row],[Latitude]]&amp;" "&amp;Tableau1[[#This Row],[Longitude]]</f>
        <v>45,9637 4,71656</v>
      </c>
      <c r="Q8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500</v>
      </c>
      <c r="S8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196</v>
      </c>
      <c r="T8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59" spans="1:20" x14ac:dyDescent="0.35">
      <c r="A859" s="32" t="s">
        <v>911</v>
      </c>
      <c r="B859">
        <v>13171490</v>
      </c>
      <c r="C859">
        <v>839306</v>
      </c>
      <c r="D859">
        <v>1076255</v>
      </c>
      <c r="E859">
        <v>218843</v>
      </c>
      <c r="F859" t="s">
        <v>315</v>
      </c>
      <c r="G859">
        <v>128</v>
      </c>
      <c r="H859">
        <v>0</v>
      </c>
      <c r="I859" t="s">
        <v>226</v>
      </c>
      <c r="J859" t="s">
        <v>28</v>
      </c>
      <c r="K859">
        <v>66</v>
      </c>
      <c r="L859">
        <v>46.091299999999997</v>
      </c>
      <c r="M859">
        <v>4.72471</v>
      </c>
      <c r="O859" s="33">
        <f>IF(ISBLANK(Tableau1[[#This Row],[Date]]),"",$C$8)</f>
        <v>0</v>
      </c>
      <c r="P859" t="str">
        <f>Tableau1[[#This Row],[Latitude]]&amp;" "&amp;Tableau1[[#This Row],[Longitude]]</f>
        <v>46,0913 4,72471</v>
      </c>
      <c r="Q8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700</v>
      </c>
      <c r="S8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225</v>
      </c>
      <c r="T8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860" spans="1:20" x14ac:dyDescent="0.35">
      <c r="A860" s="32" t="s">
        <v>912</v>
      </c>
      <c r="B860">
        <v>13170790</v>
      </c>
      <c r="C860">
        <v>839081</v>
      </c>
      <c r="D860">
        <v>1076254</v>
      </c>
      <c r="E860">
        <v>218843</v>
      </c>
      <c r="F860" t="s">
        <v>315</v>
      </c>
      <c r="G860">
        <v>0</v>
      </c>
      <c r="H860">
        <v>0</v>
      </c>
      <c r="I860" t="s">
        <v>226</v>
      </c>
      <c r="J860" t="s">
        <v>28</v>
      </c>
      <c r="K860">
        <v>92</v>
      </c>
      <c r="L860">
        <v>46.136099999999999</v>
      </c>
      <c r="M860">
        <v>4.7338100000000001</v>
      </c>
      <c r="O860" s="33">
        <f>IF(ISBLANK(Tableau1[[#This Row],[Date]]),"",$C$8)</f>
        <v>0</v>
      </c>
      <c r="P860" t="str">
        <f>Tableau1[[#This Row],[Latitude]]&amp;" "&amp;Tableau1[[#This Row],[Longitude]]</f>
        <v>46,1361 4,73381</v>
      </c>
      <c r="Q8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8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8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1" spans="1:20" x14ac:dyDescent="0.35">
      <c r="A861" s="32" t="s">
        <v>913</v>
      </c>
      <c r="B861">
        <v>13170570</v>
      </c>
      <c r="C861">
        <v>839058</v>
      </c>
      <c r="D861">
        <v>1076254</v>
      </c>
      <c r="E861">
        <v>218843</v>
      </c>
      <c r="F861" t="s">
        <v>315</v>
      </c>
      <c r="G861">
        <v>0</v>
      </c>
      <c r="H861">
        <v>0</v>
      </c>
      <c r="I861" t="s">
        <v>226</v>
      </c>
      <c r="J861" t="s">
        <v>23</v>
      </c>
      <c r="K861">
        <v>95</v>
      </c>
      <c r="L861">
        <v>46.211500000000001</v>
      </c>
      <c r="M861">
        <v>4.7713999999999999</v>
      </c>
      <c r="O861" s="33">
        <f>IF(ISBLANK(Tableau1[[#This Row],[Date]]),"",$C$8)</f>
        <v>0</v>
      </c>
      <c r="P861" t="str">
        <f>Tableau1[[#This Row],[Latitude]]&amp;" "&amp;Tableau1[[#This Row],[Longitude]]</f>
        <v>46,2115 4,7714</v>
      </c>
      <c r="Q8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8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8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2" spans="1:20" x14ac:dyDescent="0.35">
      <c r="A862" s="32" t="s">
        <v>914</v>
      </c>
      <c r="B862">
        <v>13170420</v>
      </c>
      <c r="C862">
        <v>839051</v>
      </c>
      <c r="D862">
        <v>1076254</v>
      </c>
      <c r="E862">
        <v>218843</v>
      </c>
      <c r="F862" t="s">
        <v>315</v>
      </c>
      <c r="G862">
        <v>0</v>
      </c>
      <c r="H862">
        <v>0</v>
      </c>
      <c r="I862" t="s">
        <v>226</v>
      </c>
      <c r="J862" t="s">
        <v>28</v>
      </c>
      <c r="K862">
        <v>101</v>
      </c>
      <c r="L862">
        <v>46.279200000000003</v>
      </c>
      <c r="M862">
        <v>4.8010599999999997</v>
      </c>
      <c r="O862" s="33">
        <f>IF(ISBLANK(Tableau1[[#This Row],[Date]]),"",$C$8)</f>
        <v>0</v>
      </c>
      <c r="P862" t="str">
        <f>Tableau1[[#This Row],[Latitude]]&amp;" "&amp;Tableau1[[#This Row],[Longitude]]</f>
        <v>46,2792 4,80106</v>
      </c>
      <c r="Q8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840</v>
      </c>
      <c r="S8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109</v>
      </c>
      <c r="T8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3" spans="1:20" x14ac:dyDescent="0.35">
      <c r="A863" s="32" t="s">
        <v>915</v>
      </c>
      <c r="B863">
        <v>13169580</v>
      </c>
      <c r="C863">
        <v>838942</v>
      </c>
      <c r="D863">
        <v>1076254</v>
      </c>
      <c r="E863">
        <v>218843</v>
      </c>
      <c r="F863" t="s">
        <v>315</v>
      </c>
      <c r="G863">
        <v>0</v>
      </c>
      <c r="H863">
        <v>0</v>
      </c>
      <c r="I863" t="s">
        <v>226</v>
      </c>
      <c r="J863" t="s">
        <v>28</v>
      </c>
      <c r="K863">
        <v>97</v>
      </c>
      <c r="L863">
        <v>46.481200000000001</v>
      </c>
      <c r="M863">
        <v>4.8999100000000002</v>
      </c>
      <c r="O863" s="33">
        <f>IF(ISBLANK(Tableau1[[#This Row],[Date]]),"",$C$8)</f>
        <v>0</v>
      </c>
      <c r="P863" t="str">
        <f>Tableau1[[#This Row],[Latitude]]&amp;" "&amp;Tableau1[[#This Row],[Longitude]]</f>
        <v>46,4812 4,89991</v>
      </c>
      <c r="Q8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8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85</v>
      </c>
      <c r="T8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4" spans="1:20" x14ac:dyDescent="0.35">
      <c r="A864" s="32" t="s">
        <v>916</v>
      </c>
      <c r="B864">
        <v>13169410</v>
      </c>
      <c r="C864">
        <v>838857</v>
      </c>
      <c r="D864">
        <v>1076254</v>
      </c>
      <c r="E864">
        <v>218843</v>
      </c>
      <c r="F864" t="s">
        <v>315</v>
      </c>
      <c r="G864">
        <v>0</v>
      </c>
      <c r="H864">
        <v>0</v>
      </c>
      <c r="I864" t="s">
        <v>226</v>
      </c>
      <c r="J864" t="s">
        <v>28</v>
      </c>
      <c r="K864">
        <v>96</v>
      </c>
      <c r="L864">
        <v>46.544499999999999</v>
      </c>
      <c r="M864">
        <v>4.9226999999999999</v>
      </c>
      <c r="O864" s="33">
        <f>IF(ISBLANK(Tableau1[[#This Row],[Date]]),"",$C$8)</f>
        <v>0</v>
      </c>
      <c r="P864" t="str">
        <f>Tableau1[[#This Row],[Latitude]]&amp;" "&amp;Tableau1[[#This Row],[Longitude]]</f>
        <v>46,5445 4,9227</v>
      </c>
      <c r="Q8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8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146</v>
      </c>
      <c r="T8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5" spans="1:20" x14ac:dyDescent="0.35">
      <c r="A865" s="32" t="s">
        <v>917</v>
      </c>
      <c r="B865">
        <v>13168920</v>
      </c>
      <c r="C865">
        <v>838711</v>
      </c>
      <c r="D865">
        <v>1076254</v>
      </c>
      <c r="E865">
        <v>218843</v>
      </c>
      <c r="F865" t="s">
        <v>315</v>
      </c>
      <c r="G865">
        <v>0</v>
      </c>
      <c r="H865">
        <v>0</v>
      </c>
      <c r="I865" t="s">
        <v>226</v>
      </c>
      <c r="J865" t="s">
        <v>28</v>
      </c>
      <c r="K865">
        <v>98</v>
      </c>
      <c r="L865">
        <v>46.6785</v>
      </c>
      <c r="M865">
        <v>4.8693</v>
      </c>
      <c r="O865" s="33">
        <f>IF(ISBLANK(Tableau1[[#This Row],[Date]]),"",$C$8)</f>
        <v>0</v>
      </c>
      <c r="P865" t="str">
        <f>Tableau1[[#This Row],[Latitude]]&amp;" "&amp;Tableau1[[#This Row],[Longitude]]</f>
        <v>46,6785 4,8693</v>
      </c>
      <c r="Q8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610</v>
      </c>
      <c r="S8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124</v>
      </c>
      <c r="T8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6" spans="1:20" x14ac:dyDescent="0.35">
      <c r="A866" s="32" t="s">
        <v>918</v>
      </c>
      <c r="B866">
        <v>13168310</v>
      </c>
      <c r="C866">
        <v>838587</v>
      </c>
      <c r="D866">
        <v>1076254</v>
      </c>
      <c r="E866">
        <v>218843</v>
      </c>
      <c r="F866" t="s">
        <v>315</v>
      </c>
      <c r="G866">
        <v>0</v>
      </c>
      <c r="H866">
        <v>0</v>
      </c>
      <c r="I866" t="s">
        <v>226</v>
      </c>
      <c r="J866" t="s">
        <v>28</v>
      </c>
      <c r="K866">
        <v>87</v>
      </c>
      <c r="L866">
        <v>46.863100000000003</v>
      </c>
      <c r="M866">
        <v>4.7684300000000004</v>
      </c>
      <c r="O866" s="33">
        <f>IF(ISBLANK(Tableau1[[#This Row],[Date]]),"",$C$8)</f>
        <v>0</v>
      </c>
      <c r="P866" t="str">
        <f>Tableau1[[#This Row],[Latitude]]&amp;" "&amp;Tableau1[[#This Row],[Longitude]]</f>
        <v>46,8631 4,76843</v>
      </c>
      <c r="Q8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8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92</v>
      </c>
      <c r="T8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7" spans="1:20" x14ac:dyDescent="0.35">
      <c r="A867" s="32" t="s">
        <v>919</v>
      </c>
      <c r="B867">
        <v>13168120</v>
      </c>
      <c r="C867">
        <v>838495</v>
      </c>
      <c r="D867">
        <v>1076254</v>
      </c>
      <c r="E867">
        <v>218843</v>
      </c>
      <c r="F867" t="s">
        <v>315</v>
      </c>
      <c r="G867">
        <v>128</v>
      </c>
      <c r="H867">
        <v>0</v>
      </c>
      <c r="I867" t="s">
        <v>22</v>
      </c>
      <c r="K867">
        <v>0</v>
      </c>
      <c r="L867">
        <v>46.922899999999998</v>
      </c>
      <c r="M867">
        <v>4.7572599999999996</v>
      </c>
      <c r="O867" s="33">
        <f>IF(ISBLANK(Tableau1[[#This Row],[Date]]),"",$C$8)</f>
        <v>0</v>
      </c>
      <c r="P867" t="str">
        <f>Tableau1[[#This Row],[Latitude]]&amp;" "&amp;Tableau1[[#This Row],[Longitude]]</f>
        <v>46,9229 4,75726</v>
      </c>
      <c r="Q8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8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8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8" spans="1:20" x14ac:dyDescent="0.35">
      <c r="A868" s="32" t="s">
        <v>920</v>
      </c>
      <c r="B868">
        <v>13168080</v>
      </c>
      <c r="C868">
        <v>838482</v>
      </c>
      <c r="D868">
        <v>1076254</v>
      </c>
      <c r="E868">
        <v>218843</v>
      </c>
      <c r="F868" t="s">
        <v>315</v>
      </c>
      <c r="G868">
        <v>0</v>
      </c>
      <c r="H868">
        <v>0</v>
      </c>
      <c r="I868" t="s">
        <v>22</v>
      </c>
      <c r="K868">
        <v>0</v>
      </c>
      <c r="L868">
        <v>46.922899999999998</v>
      </c>
      <c r="M868">
        <v>4.75725</v>
      </c>
      <c r="O868" s="33">
        <f>IF(ISBLANK(Tableau1[[#This Row],[Date]]),"",$C$8)</f>
        <v>0</v>
      </c>
      <c r="P868" t="str">
        <f>Tableau1[[#This Row],[Latitude]]&amp;" "&amp;Tableau1[[#This Row],[Longitude]]</f>
        <v>46,9229 4,75725</v>
      </c>
      <c r="Q8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570</v>
      </c>
      <c r="S8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315</v>
      </c>
      <c r="T8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69" spans="1:20" x14ac:dyDescent="0.35">
      <c r="A869" s="32" t="s">
        <v>921</v>
      </c>
      <c r="B869">
        <v>13167510</v>
      </c>
      <c r="C869">
        <v>838167</v>
      </c>
      <c r="D869">
        <v>1076254</v>
      </c>
      <c r="E869">
        <v>218843</v>
      </c>
      <c r="F869" t="s">
        <v>315</v>
      </c>
      <c r="G869">
        <v>0</v>
      </c>
      <c r="H869">
        <v>0</v>
      </c>
      <c r="I869" t="s">
        <v>22</v>
      </c>
      <c r="J869" t="s">
        <v>23</v>
      </c>
      <c r="K869">
        <v>26</v>
      </c>
      <c r="L869">
        <v>46.933300000000003</v>
      </c>
      <c r="M869">
        <v>4.76511</v>
      </c>
      <c r="O869" s="33">
        <f>IF(ISBLANK(Tableau1[[#This Row],[Date]]),"",$C$8)</f>
        <v>0</v>
      </c>
      <c r="P869" t="str">
        <f>Tableau1[[#This Row],[Latitude]]&amp;" "&amp;Tableau1[[#This Row],[Longitude]]</f>
        <v>46,9333 4,76511</v>
      </c>
      <c r="Q8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1010</v>
      </c>
      <c r="S8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516</v>
      </c>
      <c r="T8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70" spans="1:20" x14ac:dyDescent="0.35">
      <c r="A870" s="32" t="s">
        <v>922</v>
      </c>
      <c r="B870">
        <v>13166500</v>
      </c>
      <c r="C870">
        <v>837651</v>
      </c>
      <c r="D870">
        <v>1076254</v>
      </c>
      <c r="E870">
        <v>218843</v>
      </c>
      <c r="F870" t="s">
        <v>315</v>
      </c>
      <c r="G870">
        <v>64</v>
      </c>
      <c r="H870">
        <v>0</v>
      </c>
      <c r="I870" t="s">
        <v>22</v>
      </c>
      <c r="J870" t="s">
        <v>28</v>
      </c>
      <c r="K870">
        <v>98</v>
      </c>
      <c r="L870">
        <v>47.166899999999998</v>
      </c>
      <c r="M870">
        <v>4.9674100000000001</v>
      </c>
      <c r="O870" s="33">
        <f>IF(ISBLANK(Tableau1[[#This Row],[Date]]),"",$C$8)</f>
        <v>0</v>
      </c>
      <c r="P870" t="str">
        <f>Tableau1[[#This Row],[Latitude]]&amp;" "&amp;Tableau1[[#This Row],[Longitude]]</f>
        <v>47,1669 4,96741</v>
      </c>
      <c r="Q8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8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278</v>
      </c>
      <c r="T8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71" spans="1:20" x14ac:dyDescent="0.35">
      <c r="A871" s="32" t="s">
        <v>923</v>
      </c>
      <c r="B871">
        <v>13166060</v>
      </c>
      <c r="C871">
        <v>837373</v>
      </c>
      <c r="D871">
        <v>1076254</v>
      </c>
      <c r="E871">
        <v>218843</v>
      </c>
      <c r="F871" t="s">
        <v>315</v>
      </c>
      <c r="G871">
        <v>0</v>
      </c>
      <c r="H871">
        <v>0</v>
      </c>
      <c r="I871" t="s">
        <v>22</v>
      </c>
      <c r="J871" t="s">
        <v>28</v>
      </c>
      <c r="K871">
        <v>35</v>
      </c>
      <c r="L871">
        <v>47.2789</v>
      </c>
      <c r="M871">
        <v>5.0359800000000003</v>
      </c>
      <c r="O871" s="33">
        <f>IF(ISBLANK(Tableau1[[#This Row],[Date]]),"",$C$8)</f>
        <v>0</v>
      </c>
      <c r="P871" t="str">
        <f>Tableau1[[#This Row],[Latitude]]&amp;" "&amp;Tableau1[[#This Row],[Longitude]]</f>
        <v>47,2789 5,03598</v>
      </c>
      <c r="Q8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8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81</v>
      </c>
      <c r="T8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72" spans="1:20" x14ac:dyDescent="0.35">
      <c r="A872" s="32" t="s">
        <v>924</v>
      </c>
      <c r="B872">
        <v>13165930</v>
      </c>
      <c r="C872">
        <v>837292</v>
      </c>
      <c r="D872">
        <v>1076254</v>
      </c>
      <c r="E872">
        <v>218843</v>
      </c>
      <c r="G872">
        <v>64</v>
      </c>
      <c r="H872">
        <v>0</v>
      </c>
      <c r="I872" t="s">
        <v>22</v>
      </c>
      <c r="K872">
        <v>0</v>
      </c>
      <c r="L872">
        <v>47.288499999999999</v>
      </c>
      <c r="M872">
        <v>5.0291100000000002</v>
      </c>
      <c r="O872" s="33">
        <f>IF(ISBLANK(Tableau1[[#This Row],[Date]]),"",$C$8)</f>
        <v>0</v>
      </c>
      <c r="P872" t="str">
        <f>Tableau1[[#This Row],[Latitude]]&amp;" "&amp;Tableau1[[#This Row],[Longitude]]</f>
        <v>47,2885 5,02911</v>
      </c>
      <c r="Q8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8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8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873" spans="1:20" x14ac:dyDescent="0.35">
      <c r="A873" s="32" t="s">
        <v>925</v>
      </c>
      <c r="B873">
        <v>13165890</v>
      </c>
      <c r="C873">
        <v>837259</v>
      </c>
      <c r="D873">
        <v>1076254</v>
      </c>
      <c r="E873">
        <v>218843</v>
      </c>
      <c r="F873" t="s">
        <v>315</v>
      </c>
      <c r="G873">
        <v>0</v>
      </c>
      <c r="H873">
        <v>0</v>
      </c>
      <c r="I873" t="s">
        <v>22</v>
      </c>
      <c r="K873">
        <v>0</v>
      </c>
      <c r="L873">
        <v>47.288499999999999</v>
      </c>
      <c r="M873">
        <v>5.0291100000000002</v>
      </c>
      <c r="O873" s="33">
        <f>IF(ISBLANK(Tableau1[[#This Row],[Date]]),"",$C$8)</f>
        <v>0</v>
      </c>
      <c r="P873" t="str">
        <f>Tableau1[[#This Row],[Latitude]]&amp;" "&amp;Tableau1[[#This Row],[Longitude]]</f>
        <v>47,2885 5,02911</v>
      </c>
      <c r="Q8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8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650</v>
      </c>
      <c r="S8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529</v>
      </c>
      <c r="T8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874" spans="1:20" x14ac:dyDescent="0.35">
      <c r="A874" s="32" t="s">
        <v>926</v>
      </c>
      <c r="B874">
        <v>13165240</v>
      </c>
      <c r="C874">
        <v>836730</v>
      </c>
      <c r="D874">
        <v>1076250</v>
      </c>
      <c r="E874">
        <v>218836</v>
      </c>
      <c r="F874" t="s">
        <v>21</v>
      </c>
      <c r="G874">
        <v>0</v>
      </c>
      <c r="H874">
        <v>0</v>
      </c>
      <c r="I874" t="s">
        <v>22</v>
      </c>
      <c r="J874" t="s">
        <v>23</v>
      </c>
      <c r="K874">
        <v>98</v>
      </c>
      <c r="L874">
        <v>47.384900000000002</v>
      </c>
      <c r="M874">
        <v>5.1022999999999996</v>
      </c>
      <c r="O874" s="33">
        <f>IF(ISBLANK(Tableau1[[#This Row],[Date]]),"",$C$8)</f>
        <v>0</v>
      </c>
      <c r="P874" t="str">
        <f>Tableau1[[#This Row],[Latitude]]&amp;" "&amp;Tableau1[[#This Row],[Longitude]]</f>
        <v>47,3849 5,1023</v>
      </c>
      <c r="Q8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8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86</v>
      </c>
      <c r="T8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15</v>
      </c>
    </row>
    <row r="875" spans="1:20" x14ac:dyDescent="0.35">
      <c r="A875" s="32" t="s">
        <v>927</v>
      </c>
      <c r="B875">
        <v>13165110</v>
      </c>
      <c r="C875">
        <v>836644</v>
      </c>
      <c r="D875">
        <v>1076235</v>
      </c>
      <c r="E875">
        <v>218824</v>
      </c>
      <c r="F875" t="s">
        <v>21</v>
      </c>
      <c r="G875">
        <v>0</v>
      </c>
      <c r="H875">
        <v>0</v>
      </c>
      <c r="I875" t="s">
        <v>226</v>
      </c>
      <c r="J875" t="s">
        <v>23</v>
      </c>
      <c r="K875">
        <v>100</v>
      </c>
      <c r="L875">
        <v>47.445700000000002</v>
      </c>
      <c r="M875">
        <v>5.1227</v>
      </c>
      <c r="O875" s="33">
        <f>IF(ISBLANK(Tableau1[[#This Row],[Date]]),"",$C$8)</f>
        <v>0</v>
      </c>
      <c r="P875" t="str">
        <f>Tableau1[[#This Row],[Latitude]]&amp;" "&amp;Tableau1[[#This Row],[Longitude]]</f>
        <v>47,4457 5,1227</v>
      </c>
      <c r="Q8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8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74</v>
      </c>
      <c r="T8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876" spans="1:20" x14ac:dyDescent="0.35">
      <c r="A876" s="32" t="s">
        <v>928</v>
      </c>
      <c r="B876">
        <v>13164900</v>
      </c>
      <c r="C876">
        <v>836570</v>
      </c>
      <c r="D876">
        <v>1076222</v>
      </c>
      <c r="E876">
        <v>218802</v>
      </c>
      <c r="F876" t="s">
        <v>21</v>
      </c>
      <c r="G876">
        <v>0</v>
      </c>
      <c r="H876">
        <v>0</v>
      </c>
      <c r="I876" t="s">
        <v>226</v>
      </c>
      <c r="J876" t="s">
        <v>28</v>
      </c>
      <c r="K876">
        <v>90</v>
      </c>
      <c r="L876">
        <v>47.511000000000003</v>
      </c>
      <c r="M876">
        <v>5.1252800000000001</v>
      </c>
      <c r="O876" s="33">
        <f>IF(ISBLANK(Tableau1[[#This Row],[Date]]),"",$C$8)</f>
        <v>0</v>
      </c>
      <c r="P876" t="str">
        <f>Tableau1[[#This Row],[Latitude]]&amp;" "&amp;Tableau1[[#This Row],[Longitude]]</f>
        <v>47,511 5,12528</v>
      </c>
      <c r="Q8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8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8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877" spans="1:20" x14ac:dyDescent="0.35">
      <c r="A877" s="32" t="s">
        <v>929</v>
      </c>
      <c r="B877">
        <v>13164780</v>
      </c>
      <c r="C877">
        <v>836520</v>
      </c>
      <c r="D877">
        <v>1076212</v>
      </c>
      <c r="E877">
        <v>218786</v>
      </c>
      <c r="F877" t="s">
        <v>21</v>
      </c>
      <c r="G877">
        <v>0</v>
      </c>
      <c r="H877">
        <v>0</v>
      </c>
      <c r="I877" t="s">
        <v>22</v>
      </c>
      <c r="J877" t="s">
        <v>28</v>
      </c>
      <c r="K877">
        <v>72</v>
      </c>
      <c r="L877">
        <v>47.559699999999999</v>
      </c>
      <c r="M877">
        <v>5.1918600000000001</v>
      </c>
      <c r="O877" s="33">
        <f>IF(ISBLANK(Tableau1[[#This Row],[Date]]),"",$C$8)</f>
        <v>0</v>
      </c>
      <c r="P877" t="str">
        <f>Tableau1[[#This Row],[Latitude]]&amp;" "&amp;Tableau1[[#This Row],[Longitude]]</f>
        <v>47,5597 5,19186</v>
      </c>
      <c r="Q8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8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8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878" spans="1:20" x14ac:dyDescent="0.35">
      <c r="A878" s="32" t="s">
        <v>930</v>
      </c>
      <c r="B878">
        <v>13164700</v>
      </c>
      <c r="C878">
        <v>836487</v>
      </c>
      <c r="D878">
        <v>1076204</v>
      </c>
      <c r="E878">
        <v>218777</v>
      </c>
      <c r="F878" t="s">
        <v>21</v>
      </c>
      <c r="G878">
        <v>0</v>
      </c>
      <c r="H878">
        <v>0</v>
      </c>
      <c r="I878" t="s">
        <v>22</v>
      </c>
      <c r="J878" t="s">
        <v>23</v>
      </c>
      <c r="K878">
        <v>82</v>
      </c>
      <c r="L878">
        <v>47.602899999999998</v>
      </c>
      <c r="M878">
        <v>5.2550499999999998</v>
      </c>
      <c r="O878" s="33">
        <f>IF(ISBLANK(Tableau1[[#This Row],[Date]]),"",$C$8)</f>
        <v>0</v>
      </c>
      <c r="P878" t="str">
        <f>Tableau1[[#This Row],[Latitude]]&amp;" "&amp;Tableau1[[#This Row],[Longitude]]</f>
        <v>47,6029 5,25505</v>
      </c>
      <c r="Q8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8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8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879" spans="1:20" x14ac:dyDescent="0.35">
      <c r="A879" s="32" t="s">
        <v>931</v>
      </c>
      <c r="B879">
        <v>13164480</v>
      </c>
      <c r="C879">
        <v>836465</v>
      </c>
      <c r="D879">
        <v>1076192</v>
      </c>
      <c r="E879">
        <v>218760</v>
      </c>
      <c r="F879" t="s">
        <v>21</v>
      </c>
      <c r="G879">
        <v>0</v>
      </c>
      <c r="H879">
        <v>0</v>
      </c>
      <c r="I879" t="s">
        <v>22</v>
      </c>
      <c r="J879" t="s">
        <v>23</v>
      </c>
      <c r="K879">
        <v>97</v>
      </c>
      <c r="L879">
        <v>47.664400000000001</v>
      </c>
      <c r="M879">
        <v>5.29861</v>
      </c>
      <c r="O879" s="33">
        <f>IF(ISBLANK(Tableau1[[#This Row],[Date]]),"",$C$8)</f>
        <v>0</v>
      </c>
      <c r="P879" t="str">
        <f>Tableau1[[#This Row],[Latitude]]&amp;" "&amp;Tableau1[[#This Row],[Longitude]]</f>
        <v>47,6644 5,29861</v>
      </c>
      <c r="Q8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8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8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880" spans="1:20" x14ac:dyDescent="0.35">
      <c r="A880" s="32" t="s">
        <v>932</v>
      </c>
      <c r="B880">
        <v>13164320</v>
      </c>
      <c r="C880">
        <v>836442</v>
      </c>
      <c r="D880">
        <v>1076187</v>
      </c>
      <c r="E880">
        <v>218742</v>
      </c>
      <c r="F880" t="s">
        <v>21</v>
      </c>
      <c r="G880">
        <v>0</v>
      </c>
      <c r="H880">
        <v>0</v>
      </c>
      <c r="I880" t="s">
        <v>22</v>
      </c>
      <c r="J880" t="s">
        <v>28</v>
      </c>
      <c r="K880">
        <v>66</v>
      </c>
      <c r="L880">
        <v>47.722700000000003</v>
      </c>
      <c r="M880">
        <v>5.3018599999999996</v>
      </c>
      <c r="O880" s="33">
        <f>IF(ISBLANK(Tableau1[[#This Row],[Date]]),"",$C$8)</f>
        <v>0</v>
      </c>
      <c r="P880" t="str">
        <f>Tableau1[[#This Row],[Latitude]]&amp;" "&amp;Tableau1[[#This Row],[Longitude]]</f>
        <v>47,7227 5,30186</v>
      </c>
      <c r="Q8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8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8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881" spans="1:20" x14ac:dyDescent="0.35">
      <c r="A881" s="32" t="s">
        <v>933</v>
      </c>
      <c r="B881">
        <v>13164290</v>
      </c>
      <c r="C881">
        <v>836411</v>
      </c>
      <c r="D881">
        <v>1076180</v>
      </c>
      <c r="E881">
        <v>218735</v>
      </c>
      <c r="F881" t="s">
        <v>21</v>
      </c>
      <c r="G881">
        <v>0</v>
      </c>
      <c r="H881">
        <v>0</v>
      </c>
      <c r="I881" t="s">
        <v>226</v>
      </c>
      <c r="J881" t="s">
        <v>23</v>
      </c>
      <c r="K881">
        <v>98</v>
      </c>
      <c r="L881">
        <v>47.764600000000002</v>
      </c>
      <c r="M881">
        <v>5.3756500000000003</v>
      </c>
      <c r="O881" s="33">
        <f>IF(ISBLANK(Tableau1[[#This Row],[Date]]),"",$C$8)</f>
        <v>0</v>
      </c>
      <c r="P881" t="str">
        <f>Tableau1[[#This Row],[Latitude]]&amp;" "&amp;Tableau1[[#This Row],[Longitude]]</f>
        <v>47,7646 5,37565</v>
      </c>
      <c r="Q8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8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882" spans="1:20" x14ac:dyDescent="0.35">
      <c r="A882" s="32" t="s">
        <v>934</v>
      </c>
      <c r="B882">
        <v>13164050</v>
      </c>
      <c r="C882">
        <v>836411</v>
      </c>
      <c r="D882">
        <v>1076178</v>
      </c>
      <c r="E882">
        <v>218710</v>
      </c>
      <c r="F882" t="s">
        <v>21</v>
      </c>
      <c r="G882">
        <v>0</v>
      </c>
      <c r="H882">
        <v>0</v>
      </c>
      <c r="I882" t="s">
        <v>226</v>
      </c>
      <c r="J882" t="s">
        <v>23</v>
      </c>
      <c r="K882">
        <v>51</v>
      </c>
      <c r="L882">
        <v>47.8005</v>
      </c>
      <c r="M882">
        <v>5.4451999999999998</v>
      </c>
      <c r="O882" s="33">
        <f>IF(ISBLANK(Tableau1[[#This Row],[Date]]),"",$C$8)</f>
        <v>0</v>
      </c>
      <c r="P882" t="str">
        <f>Tableau1[[#This Row],[Latitude]]&amp;" "&amp;Tableau1[[#This Row],[Longitude]]</f>
        <v>47,8005 5,4452</v>
      </c>
      <c r="Q8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8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8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883" spans="1:20" x14ac:dyDescent="0.35">
      <c r="A883" s="32" t="s">
        <v>935</v>
      </c>
      <c r="B883">
        <v>13163960</v>
      </c>
      <c r="C883">
        <v>836400</v>
      </c>
      <c r="D883">
        <v>1076172</v>
      </c>
      <c r="E883">
        <v>218705</v>
      </c>
      <c r="F883" t="s">
        <v>21</v>
      </c>
      <c r="G883">
        <v>0</v>
      </c>
      <c r="H883">
        <v>0</v>
      </c>
      <c r="I883" t="s">
        <v>226</v>
      </c>
      <c r="J883" t="s">
        <v>23</v>
      </c>
      <c r="K883">
        <v>85</v>
      </c>
      <c r="L883">
        <v>47.826000000000001</v>
      </c>
      <c r="M883">
        <v>5.4934500000000002</v>
      </c>
      <c r="O883" s="33">
        <f>IF(ISBLANK(Tableau1[[#This Row],[Date]]),"",$C$8)</f>
        <v>0</v>
      </c>
      <c r="P883" t="str">
        <f>Tableau1[[#This Row],[Latitude]]&amp;" "&amp;Tableau1[[#This Row],[Longitude]]</f>
        <v>47,826 5,49345</v>
      </c>
      <c r="Q8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8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117</v>
      </c>
      <c r="T8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18</v>
      </c>
    </row>
    <row r="884" spans="1:20" x14ac:dyDescent="0.35">
      <c r="A884" s="32" t="s">
        <v>936</v>
      </c>
      <c r="B884">
        <v>13163950</v>
      </c>
      <c r="C884">
        <v>836283</v>
      </c>
      <c r="D884">
        <v>1076154</v>
      </c>
      <c r="E884">
        <v>218701</v>
      </c>
      <c r="F884" t="s">
        <v>21</v>
      </c>
      <c r="G884">
        <v>0</v>
      </c>
      <c r="H884">
        <v>0</v>
      </c>
      <c r="I884" t="s">
        <v>226</v>
      </c>
      <c r="J884" t="s">
        <v>28</v>
      </c>
      <c r="K884">
        <v>87</v>
      </c>
      <c r="L884">
        <v>47.882300000000001</v>
      </c>
      <c r="M884">
        <v>5.4794999999999998</v>
      </c>
      <c r="O884" s="33">
        <f>IF(ISBLANK(Tableau1[[#This Row],[Date]]),"",$C$8)</f>
        <v>0</v>
      </c>
      <c r="P884" t="str">
        <f>Tableau1[[#This Row],[Latitude]]&amp;" "&amp;Tableau1[[#This Row],[Longitude]]</f>
        <v>47,8823 5,4795</v>
      </c>
      <c r="Q8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8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72</v>
      </c>
      <c r="T8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885" spans="1:20" x14ac:dyDescent="0.35">
      <c r="A885" s="32" t="s">
        <v>937</v>
      </c>
      <c r="B885">
        <v>13163890</v>
      </c>
      <c r="C885">
        <v>836211</v>
      </c>
      <c r="D885">
        <v>1076144</v>
      </c>
      <c r="E885">
        <v>218693</v>
      </c>
      <c r="F885" t="s">
        <v>21</v>
      </c>
      <c r="G885">
        <v>0</v>
      </c>
      <c r="H885">
        <v>0</v>
      </c>
      <c r="I885" t="s">
        <v>226</v>
      </c>
      <c r="J885" t="s">
        <v>28</v>
      </c>
      <c r="K885">
        <v>79</v>
      </c>
      <c r="L885">
        <v>47.937800000000003</v>
      </c>
      <c r="M885">
        <v>5.5146300000000004</v>
      </c>
      <c r="O885" s="33">
        <f>IF(ISBLANK(Tableau1[[#This Row],[Date]]),"",$C$8)</f>
        <v>0</v>
      </c>
      <c r="P885" t="str">
        <f>Tableau1[[#This Row],[Latitude]]&amp;" "&amp;Tableau1[[#This Row],[Longitude]]</f>
        <v>47,9378 5,51463</v>
      </c>
      <c r="Q8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8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886" spans="1:20" x14ac:dyDescent="0.35">
      <c r="A886" s="32" t="s">
        <v>938</v>
      </c>
      <c r="B886">
        <v>13163700</v>
      </c>
      <c r="C886">
        <v>836211</v>
      </c>
      <c r="D886">
        <v>1076142</v>
      </c>
      <c r="E886">
        <v>218673</v>
      </c>
      <c r="F886" t="s">
        <v>21</v>
      </c>
      <c r="G886">
        <v>0</v>
      </c>
      <c r="H886">
        <v>0</v>
      </c>
      <c r="I886" t="s">
        <v>226</v>
      </c>
      <c r="J886" t="s">
        <v>23</v>
      </c>
      <c r="K886">
        <v>95</v>
      </c>
      <c r="L886">
        <v>47.989400000000003</v>
      </c>
      <c r="M886">
        <v>5.5466800000000003</v>
      </c>
      <c r="O886" s="33">
        <f>IF(ISBLANK(Tableau1[[#This Row],[Date]]),"",$C$8)</f>
        <v>0</v>
      </c>
      <c r="P886" t="str">
        <f>Tableau1[[#This Row],[Latitude]]&amp;" "&amp;Tableau1[[#This Row],[Longitude]]</f>
        <v>47,9894 5,54668</v>
      </c>
      <c r="Q8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8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8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887" spans="1:20" x14ac:dyDescent="0.35">
      <c r="A887" s="32" t="s">
        <v>939</v>
      </c>
      <c r="B887">
        <v>13163630</v>
      </c>
      <c r="C887">
        <v>836181</v>
      </c>
      <c r="D887">
        <v>1076135</v>
      </c>
      <c r="E887">
        <v>218666</v>
      </c>
      <c r="F887" t="s">
        <v>21</v>
      </c>
      <c r="G887">
        <v>0</v>
      </c>
      <c r="H887">
        <v>0</v>
      </c>
      <c r="I887" t="s">
        <v>226</v>
      </c>
      <c r="J887" t="s">
        <v>28</v>
      </c>
      <c r="K887">
        <v>96</v>
      </c>
      <c r="L887">
        <v>48.040399999999998</v>
      </c>
      <c r="M887">
        <v>5.5903799999999997</v>
      </c>
      <c r="O887" s="33">
        <f>IF(ISBLANK(Tableau1[[#This Row],[Date]]),"",$C$8)</f>
        <v>0</v>
      </c>
      <c r="P887" t="str">
        <f>Tableau1[[#This Row],[Latitude]]&amp;" "&amp;Tableau1[[#This Row],[Longitude]]</f>
        <v>48,0404 5,59038</v>
      </c>
      <c r="Q8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8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8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888" spans="1:20" x14ac:dyDescent="0.35">
      <c r="A888" s="32" t="s">
        <v>940</v>
      </c>
      <c r="B888">
        <v>13163360</v>
      </c>
      <c r="C888">
        <v>836170</v>
      </c>
      <c r="D888">
        <v>1076128</v>
      </c>
      <c r="E888">
        <v>218639</v>
      </c>
      <c r="F888" t="s">
        <v>21</v>
      </c>
      <c r="G888">
        <v>0</v>
      </c>
      <c r="H888">
        <v>0</v>
      </c>
      <c r="I888" t="s">
        <v>226</v>
      </c>
      <c r="J888" t="s">
        <v>28</v>
      </c>
      <c r="K888">
        <v>96</v>
      </c>
      <c r="L888">
        <v>48.096800000000002</v>
      </c>
      <c r="M888">
        <v>5.6001000000000003</v>
      </c>
      <c r="O888" s="33">
        <f>IF(ISBLANK(Tableau1[[#This Row],[Date]]),"",$C$8)</f>
        <v>0</v>
      </c>
      <c r="P888" t="str">
        <f>Tableau1[[#This Row],[Latitude]]&amp;" "&amp;Tableau1[[#This Row],[Longitude]]</f>
        <v>48,0968 5,6001</v>
      </c>
      <c r="Q8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8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889" spans="1:20" x14ac:dyDescent="0.35">
      <c r="A889" s="32" t="s">
        <v>941</v>
      </c>
      <c r="B889">
        <v>13163210</v>
      </c>
      <c r="C889">
        <v>836170</v>
      </c>
      <c r="D889">
        <v>1076123</v>
      </c>
      <c r="E889">
        <v>218628</v>
      </c>
      <c r="F889" t="s">
        <v>21</v>
      </c>
      <c r="G889">
        <v>0</v>
      </c>
      <c r="H889">
        <v>0</v>
      </c>
      <c r="I889" t="s">
        <v>226</v>
      </c>
      <c r="J889" t="s">
        <v>28</v>
      </c>
      <c r="K889">
        <v>94</v>
      </c>
      <c r="L889">
        <v>48.1526</v>
      </c>
      <c r="M889">
        <v>5.5669599999999999</v>
      </c>
      <c r="O889" s="33">
        <f>IF(ISBLANK(Tableau1[[#This Row],[Date]]),"",$C$8)</f>
        <v>0</v>
      </c>
      <c r="P889" t="str">
        <f>Tableau1[[#This Row],[Latitude]]&amp;" "&amp;Tableau1[[#This Row],[Longitude]]</f>
        <v>48,1526 5,56696</v>
      </c>
      <c r="Q8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8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8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890" spans="1:20" x14ac:dyDescent="0.35">
      <c r="A890" s="32" t="s">
        <v>942</v>
      </c>
      <c r="B890">
        <v>13163090</v>
      </c>
      <c r="C890">
        <v>836165</v>
      </c>
      <c r="D890">
        <v>1076119</v>
      </c>
      <c r="E890">
        <v>218617</v>
      </c>
      <c r="F890" t="s">
        <v>21</v>
      </c>
      <c r="G890">
        <v>0</v>
      </c>
      <c r="H890">
        <v>0</v>
      </c>
      <c r="I890" t="s">
        <v>226</v>
      </c>
      <c r="J890" t="s">
        <v>28</v>
      </c>
      <c r="K890">
        <v>88</v>
      </c>
      <c r="L890">
        <v>48.215600000000002</v>
      </c>
      <c r="M890">
        <v>5.5995100000000004</v>
      </c>
      <c r="O890" s="33">
        <f>IF(ISBLANK(Tableau1[[#This Row],[Date]]),"",$C$8)</f>
        <v>0</v>
      </c>
      <c r="P890" t="str">
        <f>Tableau1[[#This Row],[Latitude]]&amp;" "&amp;Tableau1[[#This Row],[Longitude]]</f>
        <v>48,2156 5,59951</v>
      </c>
      <c r="Q8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8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891" spans="1:20" x14ac:dyDescent="0.35">
      <c r="A891" s="32" t="s">
        <v>943</v>
      </c>
      <c r="B891">
        <v>13162710</v>
      </c>
      <c r="C891">
        <v>836165</v>
      </c>
      <c r="D891">
        <v>1076110</v>
      </c>
      <c r="E891">
        <v>218585</v>
      </c>
      <c r="F891" t="s">
        <v>21</v>
      </c>
      <c r="G891">
        <v>0</v>
      </c>
      <c r="H891">
        <v>0</v>
      </c>
      <c r="I891" t="s">
        <v>226</v>
      </c>
      <c r="J891" t="s">
        <v>28</v>
      </c>
      <c r="K891">
        <v>84</v>
      </c>
      <c r="L891">
        <v>48.3371</v>
      </c>
      <c r="M891">
        <v>5.6665799999999997</v>
      </c>
      <c r="O891" s="33">
        <f>IF(ISBLANK(Tableau1[[#This Row],[Date]]),"",$C$8)</f>
        <v>0</v>
      </c>
      <c r="P891" t="str">
        <f>Tableau1[[#This Row],[Latitude]]&amp;" "&amp;Tableau1[[#This Row],[Longitude]]</f>
        <v>48,3371 5,66658</v>
      </c>
      <c r="Q8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8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8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892" spans="1:20" x14ac:dyDescent="0.35">
      <c r="A892" s="32" t="s">
        <v>944</v>
      </c>
      <c r="B892">
        <v>13162610</v>
      </c>
      <c r="C892">
        <v>836149</v>
      </c>
      <c r="D892">
        <v>1076107</v>
      </c>
      <c r="E892">
        <v>218573</v>
      </c>
      <c r="F892" t="s">
        <v>21</v>
      </c>
      <c r="G892">
        <v>0</v>
      </c>
      <c r="H892">
        <v>0</v>
      </c>
      <c r="I892" t="s">
        <v>226</v>
      </c>
      <c r="J892" t="s">
        <v>28</v>
      </c>
      <c r="K892">
        <v>77</v>
      </c>
      <c r="L892">
        <v>48.379300000000001</v>
      </c>
      <c r="M892">
        <v>5.70221</v>
      </c>
      <c r="O892" s="33">
        <f>IF(ISBLANK(Tableau1[[#This Row],[Date]]),"",$C$8)</f>
        <v>0</v>
      </c>
      <c r="P892" t="str">
        <f>Tableau1[[#This Row],[Latitude]]&amp;" "&amp;Tableau1[[#This Row],[Longitude]]</f>
        <v>48,3793 5,70221</v>
      </c>
      <c r="Q8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8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</v>
      </c>
      <c r="T8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893" spans="1:20" x14ac:dyDescent="0.35">
      <c r="A893" s="32" t="s">
        <v>945</v>
      </c>
      <c r="B893">
        <v>13162550</v>
      </c>
      <c r="C893">
        <v>836023</v>
      </c>
      <c r="D893">
        <v>1076090</v>
      </c>
      <c r="E893">
        <v>218565</v>
      </c>
      <c r="F893" t="s">
        <v>21</v>
      </c>
      <c r="G893">
        <v>0</v>
      </c>
      <c r="H893">
        <v>0</v>
      </c>
      <c r="I893" t="s">
        <v>226</v>
      </c>
      <c r="J893" t="s">
        <v>23</v>
      </c>
      <c r="K893">
        <v>93</v>
      </c>
      <c r="L893">
        <v>48.430599999999998</v>
      </c>
      <c r="M893">
        <v>5.7407599999999999</v>
      </c>
      <c r="O893" s="33">
        <f>IF(ISBLANK(Tableau1[[#This Row],[Date]]),"",$C$8)</f>
        <v>0</v>
      </c>
      <c r="P893" t="str">
        <f>Tableau1[[#This Row],[Latitude]]&amp;" "&amp;Tableau1[[#This Row],[Longitude]]</f>
        <v>48,4306 5,74076</v>
      </c>
      <c r="Q8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8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8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894" spans="1:20" x14ac:dyDescent="0.35">
      <c r="A894" s="32" t="s">
        <v>946</v>
      </c>
      <c r="B894">
        <v>13162320</v>
      </c>
      <c r="C894">
        <v>836022</v>
      </c>
      <c r="D894">
        <v>1076087</v>
      </c>
      <c r="E894">
        <v>218541</v>
      </c>
      <c r="F894" t="s">
        <v>21</v>
      </c>
      <c r="G894">
        <v>0</v>
      </c>
      <c r="H894">
        <v>0</v>
      </c>
      <c r="I894" t="s">
        <v>226</v>
      </c>
      <c r="J894" t="s">
        <v>23</v>
      </c>
      <c r="K894">
        <v>93</v>
      </c>
      <c r="L894">
        <v>48.482799999999997</v>
      </c>
      <c r="M894">
        <v>5.8052599999999996</v>
      </c>
      <c r="O894" s="33">
        <f>IF(ISBLANK(Tableau1[[#This Row],[Date]]),"",$C$8)</f>
        <v>0</v>
      </c>
      <c r="P894" t="str">
        <f>Tableau1[[#This Row],[Latitude]]&amp;" "&amp;Tableau1[[#This Row],[Longitude]]</f>
        <v>48,4828 5,80526</v>
      </c>
      <c r="Q8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8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8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895" spans="1:20" x14ac:dyDescent="0.35">
      <c r="A895" s="32" t="s">
        <v>947</v>
      </c>
      <c r="B895">
        <v>13162100</v>
      </c>
      <c r="C895">
        <v>836005</v>
      </c>
      <c r="D895">
        <v>1076082</v>
      </c>
      <c r="E895">
        <v>218519</v>
      </c>
      <c r="F895" t="s">
        <v>21</v>
      </c>
      <c r="G895">
        <v>0</v>
      </c>
      <c r="H895">
        <v>0</v>
      </c>
      <c r="I895" t="s">
        <v>231</v>
      </c>
      <c r="J895" t="s">
        <v>28</v>
      </c>
      <c r="K895">
        <v>84</v>
      </c>
      <c r="L895">
        <v>48.5441</v>
      </c>
      <c r="M895">
        <v>5.8454800000000002</v>
      </c>
      <c r="O895" s="33">
        <f>IF(ISBLANK(Tableau1[[#This Row],[Date]]),"",$C$8)</f>
        <v>0</v>
      </c>
      <c r="P895" t="str">
        <f>Tableau1[[#This Row],[Latitude]]&amp;" "&amp;Tableau1[[#This Row],[Longitude]]</f>
        <v>48,5441 5,84548</v>
      </c>
      <c r="Q8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8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896" spans="1:20" x14ac:dyDescent="0.35">
      <c r="A896" s="32" t="s">
        <v>948</v>
      </c>
      <c r="B896">
        <v>13161870</v>
      </c>
      <c r="C896">
        <v>836005</v>
      </c>
      <c r="D896">
        <v>1076080</v>
      </c>
      <c r="E896">
        <v>218496</v>
      </c>
      <c r="F896" t="s">
        <v>21</v>
      </c>
      <c r="G896">
        <v>0</v>
      </c>
      <c r="H896">
        <v>0</v>
      </c>
      <c r="I896" t="s">
        <v>231</v>
      </c>
      <c r="J896" t="s">
        <v>28</v>
      </c>
      <c r="K896">
        <v>81</v>
      </c>
      <c r="L896">
        <v>48.603900000000003</v>
      </c>
      <c r="M896">
        <v>5.8486000000000002</v>
      </c>
      <c r="O896" s="33">
        <f>IF(ISBLANK(Tableau1[[#This Row],[Date]]),"",$C$8)</f>
        <v>0</v>
      </c>
      <c r="P896" t="str">
        <f>Tableau1[[#This Row],[Latitude]]&amp;" "&amp;Tableau1[[#This Row],[Longitude]]</f>
        <v>48,6039 5,8486</v>
      </c>
      <c r="Q8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8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897" spans="1:20" x14ac:dyDescent="0.35">
      <c r="A897" s="32" t="s">
        <v>949</v>
      </c>
      <c r="B897">
        <v>13161620</v>
      </c>
      <c r="C897">
        <v>836005</v>
      </c>
      <c r="D897">
        <v>1076078</v>
      </c>
      <c r="E897">
        <v>218472</v>
      </c>
      <c r="F897" t="s">
        <v>21</v>
      </c>
      <c r="G897">
        <v>0</v>
      </c>
      <c r="H897">
        <v>0</v>
      </c>
      <c r="I897" t="s">
        <v>231</v>
      </c>
      <c r="J897" t="s">
        <v>28</v>
      </c>
      <c r="K897">
        <v>51</v>
      </c>
      <c r="L897">
        <v>48.661799999999999</v>
      </c>
      <c r="M897">
        <v>5.8384999999999998</v>
      </c>
      <c r="O897" s="33">
        <f>IF(ISBLANK(Tableau1[[#This Row],[Date]]),"",$C$8)</f>
        <v>0</v>
      </c>
      <c r="P897" t="str">
        <f>Tableau1[[#This Row],[Latitude]]&amp;" "&amp;Tableau1[[#This Row],[Longitude]]</f>
        <v>48,6618 5,8385</v>
      </c>
      <c r="Q8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8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65</v>
      </c>
      <c r="T8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898" spans="1:20" x14ac:dyDescent="0.35">
      <c r="A898" s="32" t="s">
        <v>950</v>
      </c>
      <c r="B898">
        <v>13161610</v>
      </c>
      <c r="C898">
        <v>835940</v>
      </c>
      <c r="D898">
        <v>1076067</v>
      </c>
      <c r="E898">
        <v>218468</v>
      </c>
      <c r="F898" t="s">
        <v>21</v>
      </c>
      <c r="G898">
        <v>0</v>
      </c>
      <c r="H898">
        <v>0</v>
      </c>
      <c r="I898" t="s">
        <v>235</v>
      </c>
      <c r="J898" t="s">
        <v>129</v>
      </c>
      <c r="K898">
        <v>79</v>
      </c>
      <c r="L898">
        <v>48.679600000000001</v>
      </c>
      <c r="M898">
        <v>5.7835000000000001</v>
      </c>
      <c r="O898" s="33">
        <f>IF(ISBLANK(Tableau1[[#This Row],[Date]]),"",$C$8)</f>
        <v>0</v>
      </c>
      <c r="P898" t="str">
        <f>Tableau1[[#This Row],[Latitude]]&amp;" "&amp;Tableau1[[#This Row],[Longitude]]</f>
        <v>48,6796 5,7835</v>
      </c>
      <c r="Q8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8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49</v>
      </c>
      <c r="T8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899" spans="1:20" x14ac:dyDescent="0.35">
      <c r="A899" s="32" t="s">
        <v>951</v>
      </c>
      <c r="B899">
        <v>13161530</v>
      </c>
      <c r="C899">
        <v>835891</v>
      </c>
      <c r="D899">
        <v>1076060</v>
      </c>
      <c r="E899">
        <v>218458</v>
      </c>
      <c r="F899" t="s">
        <v>21</v>
      </c>
      <c r="G899">
        <v>0</v>
      </c>
      <c r="H899">
        <v>0</v>
      </c>
      <c r="I899" t="s">
        <v>231</v>
      </c>
      <c r="J899" t="s">
        <v>129</v>
      </c>
      <c r="K899">
        <v>91</v>
      </c>
      <c r="L899">
        <v>48.712200000000003</v>
      </c>
      <c r="M899">
        <v>5.6983800000000002</v>
      </c>
      <c r="O899" s="33">
        <f>IF(ISBLANK(Tableau1[[#This Row],[Date]]),"",$C$8)</f>
        <v>0</v>
      </c>
      <c r="P899" t="str">
        <f>Tableau1[[#This Row],[Latitude]]&amp;" "&amp;Tableau1[[#This Row],[Longitude]]</f>
        <v>48,7122 5,69838</v>
      </c>
      <c r="Q8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8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8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8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900" spans="1:20" x14ac:dyDescent="0.35">
      <c r="A900" s="32" t="s">
        <v>952</v>
      </c>
      <c r="B900">
        <v>13161360</v>
      </c>
      <c r="C900">
        <v>835891</v>
      </c>
      <c r="D900">
        <v>1076059</v>
      </c>
      <c r="E900">
        <v>218441</v>
      </c>
      <c r="F900" t="s">
        <v>21</v>
      </c>
      <c r="G900">
        <v>0</v>
      </c>
      <c r="H900">
        <v>0</v>
      </c>
      <c r="I900" t="s">
        <v>231</v>
      </c>
      <c r="J900" t="s">
        <v>30</v>
      </c>
      <c r="K900">
        <v>93</v>
      </c>
      <c r="L900">
        <v>48.749099999999999</v>
      </c>
      <c r="M900">
        <v>5.6122500000000004</v>
      </c>
      <c r="O900" s="33">
        <f>IF(ISBLANK(Tableau1[[#This Row],[Date]]),"",$C$8)</f>
        <v>0</v>
      </c>
      <c r="P900" t="str">
        <f>Tableau1[[#This Row],[Latitude]]&amp;" "&amp;Tableau1[[#This Row],[Longitude]]</f>
        <v>48,7491 5,61225</v>
      </c>
      <c r="Q9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9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901" spans="1:20" x14ac:dyDescent="0.35">
      <c r="A901" s="32" t="s">
        <v>953</v>
      </c>
      <c r="B901">
        <v>13161190</v>
      </c>
      <c r="C901">
        <v>835891</v>
      </c>
      <c r="D901">
        <v>1076047</v>
      </c>
      <c r="E901">
        <v>218433</v>
      </c>
      <c r="F901" t="s">
        <v>21</v>
      </c>
      <c r="G901">
        <v>0</v>
      </c>
      <c r="H901">
        <v>0</v>
      </c>
      <c r="I901" t="s">
        <v>231</v>
      </c>
      <c r="J901" t="s">
        <v>23</v>
      </c>
      <c r="K901">
        <v>56</v>
      </c>
      <c r="L901">
        <v>48.791200000000003</v>
      </c>
      <c r="M901">
        <v>5.5620500000000002</v>
      </c>
      <c r="O901" s="33">
        <f>IF(ISBLANK(Tableau1[[#This Row],[Date]]),"",$C$8)</f>
        <v>0</v>
      </c>
      <c r="P901" t="str">
        <f>Tableau1[[#This Row],[Latitude]]&amp;" "&amp;Tableau1[[#This Row],[Longitude]]</f>
        <v>48,7912 5,56205</v>
      </c>
      <c r="Q9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9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9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902" spans="1:20" x14ac:dyDescent="0.35">
      <c r="A902" s="32" t="s">
        <v>954</v>
      </c>
      <c r="B902">
        <v>13161160</v>
      </c>
      <c r="C902">
        <v>835858</v>
      </c>
      <c r="D902">
        <v>1076036</v>
      </c>
      <c r="E902">
        <v>218431</v>
      </c>
      <c r="F902" t="s">
        <v>21</v>
      </c>
      <c r="G902">
        <v>0</v>
      </c>
      <c r="H902">
        <v>0</v>
      </c>
      <c r="I902" t="s">
        <v>226</v>
      </c>
      <c r="J902" t="s">
        <v>25</v>
      </c>
      <c r="K902">
        <v>70</v>
      </c>
      <c r="L902">
        <v>48.810499999999998</v>
      </c>
      <c r="M902">
        <v>5.6216100000000004</v>
      </c>
      <c r="O902" s="33">
        <f>IF(ISBLANK(Tableau1[[#This Row],[Date]]),"",$C$8)</f>
        <v>0</v>
      </c>
      <c r="P902" t="str">
        <f>Tableau1[[#This Row],[Latitude]]&amp;" "&amp;Tableau1[[#This Row],[Longitude]]</f>
        <v>48,8105 5,62161</v>
      </c>
      <c r="Q9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9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9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03" spans="1:20" x14ac:dyDescent="0.35">
      <c r="A903" s="32" t="s">
        <v>955</v>
      </c>
      <c r="B903">
        <v>13161080</v>
      </c>
      <c r="C903">
        <v>835840</v>
      </c>
      <c r="D903">
        <v>1076031</v>
      </c>
      <c r="E903">
        <v>218422</v>
      </c>
      <c r="F903" t="s">
        <v>21</v>
      </c>
      <c r="G903">
        <v>0</v>
      </c>
      <c r="H903">
        <v>0</v>
      </c>
      <c r="I903" t="s">
        <v>231</v>
      </c>
      <c r="J903" t="s">
        <v>25</v>
      </c>
      <c r="K903">
        <v>88</v>
      </c>
      <c r="L903">
        <v>48.827800000000003</v>
      </c>
      <c r="M903">
        <v>5.7031499999999999</v>
      </c>
      <c r="O903" s="33">
        <f>IF(ISBLANK(Tableau1[[#This Row],[Date]]),"",$C$8)</f>
        <v>0</v>
      </c>
      <c r="P903" t="str">
        <f>Tableau1[[#This Row],[Latitude]]&amp;" "&amp;Tableau1[[#This Row],[Longitude]]</f>
        <v>48,8278 5,70315</v>
      </c>
      <c r="Q9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9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9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04" spans="1:20" x14ac:dyDescent="0.35">
      <c r="A904" s="32" t="s">
        <v>956</v>
      </c>
      <c r="B904">
        <v>13160980</v>
      </c>
      <c r="C904">
        <v>835821</v>
      </c>
      <c r="D904">
        <v>1076026</v>
      </c>
      <c r="E904">
        <v>218410</v>
      </c>
      <c r="F904" t="s">
        <v>21</v>
      </c>
      <c r="G904">
        <v>0</v>
      </c>
      <c r="H904">
        <v>0</v>
      </c>
      <c r="I904" t="s">
        <v>226</v>
      </c>
      <c r="J904" t="s">
        <v>23</v>
      </c>
      <c r="K904">
        <v>90</v>
      </c>
      <c r="L904">
        <v>48.871899999999997</v>
      </c>
      <c r="M904">
        <v>5.7763</v>
      </c>
      <c r="O904" s="33">
        <f>IF(ISBLANK(Tableau1[[#This Row],[Date]]),"",$C$8)</f>
        <v>0</v>
      </c>
      <c r="P904" t="str">
        <f>Tableau1[[#This Row],[Latitude]]&amp;" "&amp;Tableau1[[#This Row],[Longitude]]</f>
        <v>48,8719 5,7763</v>
      </c>
      <c r="Q9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9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9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05" spans="1:20" x14ac:dyDescent="0.35">
      <c r="A905" s="32" t="s">
        <v>957</v>
      </c>
      <c r="B905">
        <v>13160820</v>
      </c>
      <c r="C905">
        <v>835802</v>
      </c>
      <c r="D905">
        <v>1076021</v>
      </c>
      <c r="E905">
        <v>218393</v>
      </c>
      <c r="F905" t="s">
        <v>21</v>
      </c>
      <c r="G905">
        <v>0</v>
      </c>
      <c r="H905">
        <v>0</v>
      </c>
      <c r="I905" t="s">
        <v>231</v>
      </c>
      <c r="J905" t="s">
        <v>23</v>
      </c>
      <c r="K905">
        <v>91</v>
      </c>
      <c r="L905">
        <v>48.926499999999997</v>
      </c>
      <c r="M905">
        <v>5.8361099999999997</v>
      </c>
      <c r="O905" s="33">
        <f>IF(ISBLANK(Tableau1[[#This Row],[Date]]),"",$C$8)</f>
        <v>0</v>
      </c>
      <c r="P905" t="str">
        <f>Tableau1[[#This Row],[Latitude]]&amp;" "&amp;Tableau1[[#This Row],[Longitude]]</f>
        <v>48,9265 5,83611</v>
      </c>
      <c r="Q9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9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906" spans="1:20" x14ac:dyDescent="0.35">
      <c r="A906" s="32" t="s">
        <v>958</v>
      </c>
      <c r="B906">
        <v>13160560</v>
      </c>
      <c r="C906">
        <v>835802</v>
      </c>
      <c r="D906">
        <v>1076019</v>
      </c>
      <c r="E906">
        <v>218366</v>
      </c>
      <c r="F906" t="s">
        <v>21</v>
      </c>
      <c r="G906">
        <v>0</v>
      </c>
      <c r="H906">
        <v>0</v>
      </c>
      <c r="I906" t="s">
        <v>231</v>
      </c>
      <c r="J906" t="s">
        <v>25</v>
      </c>
      <c r="K906">
        <v>86</v>
      </c>
      <c r="L906">
        <v>48.978900000000003</v>
      </c>
      <c r="M906">
        <v>5.8926100000000003</v>
      </c>
      <c r="O906" s="33">
        <f>IF(ISBLANK(Tableau1[[#This Row],[Date]]),"",$C$8)</f>
        <v>0</v>
      </c>
      <c r="P906" t="str">
        <f>Tableau1[[#This Row],[Latitude]]&amp;" "&amp;Tableau1[[#This Row],[Longitude]]</f>
        <v>48,9789 5,89261</v>
      </c>
      <c r="Q9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9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9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07" spans="1:20" x14ac:dyDescent="0.35">
      <c r="A907" s="32" t="s">
        <v>959</v>
      </c>
      <c r="B907">
        <v>13160420</v>
      </c>
      <c r="C907">
        <v>835793</v>
      </c>
      <c r="D907">
        <v>1076016</v>
      </c>
      <c r="E907">
        <v>218353</v>
      </c>
      <c r="F907" t="s">
        <v>21</v>
      </c>
      <c r="G907">
        <v>0</v>
      </c>
      <c r="H907">
        <v>0</v>
      </c>
      <c r="I907" t="s">
        <v>231</v>
      </c>
      <c r="J907" t="s">
        <v>25</v>
      </c>
      <c r="K907">
        <v>88</v>
      </c>
      <c r="L907">
        <v>49.013199999999998</v>
      </c>
      <c r="M907">
        <v>5.9740000000000002</v>
      </c>
      <c r="O907" s="33">
        <f>IF(ISBLANK(Tableau1[[#This Row],[Date]]),"",$C$8)</f>
        <v>0</v>
      </c>
      <c r="P907" t="str">
        <f>Tableau1[[#This Row],[Latitude]]&amp;" "&amp;Tableau1[[#This Row],[Longitude]]</f>
        <v>49,0132 5,974</v>
      </c>
      <c r="Q9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9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908" spans="1:20" x14ac:dyDescent="0.35">
      <c r="A908" s="32" t="s">
        <v>960</v>
      </c>
      <c r="B908">
        <v>13160200</v>
      </c>
      <c r="C908">
        <v>835793</v>
      </c>
      <c r="D908">
        <v>1076015</v>
      </c>
      <c r="E908">
        <v>218331</v>
      </c>
      <c r="F908" t="s">
        <v>21</v>
      </c>
      <c r="G908">
        <v>0</v>
      </c>
      <c r="H908">
        <v>0</v>
      </c>
      <c r="I908" t="s">
        <v>231</v>
      </c>
      <c r="J908" t="s">
        <v>28</v>
      </c>
      <c r="K908">
        <v>87</v>
      </c>
      <c r="L908">
        <v>49.031500000000001</v>
      </c>
      <c r="M908">
        <v>6.0525099999999998</v>
      </c>
      <c r="O908" s="33">
        <f>IF(ISBLANK(Tableau1[[#This Row],[Date]]),"",$C$8)</f>
        <v>0</v>
      </c>
      <c r="P908" t="str">
        <f>Tableau1[[#This Row],[Latitude]]&amp;" "&amp;Tableau1[[#This Row],[Longitude]]</f>
        <v>49,0315 6,05251</v>
      </c>
      <c r="Q9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9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9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09" spans="1:20" x14ac:dyDescent="0.35">
      <c r="A909" s="32" t="s">
        <v>961</v>
      </c>
      <c r="B909">
        <v>13160030</v>
      </c>
      <c r="C909">
        <v>835790</v>
      </c>
      <c r="D909">
        <v>1076012</v>
      </c>
      <c r="E909">
        <v>218314</v>
      </c>
      <c r="F909" t="s">
        <v>21</v>
      </c>
      <c r="G909">
        <v>0</v>
      </c>
      <c r="H909">
        <v>0</v>
      </c>
      <c r="I909" t="s">
        <v>235</v>
      </c>
      <c r="J909" t="s">
        <v>23</v>
      </c>
      <c r="K909">
        <v>77</v>
      </c>
      <c r="L909">
        <v>49.073799999999999</v>
      </c>
      <c r="M909">
        <v>6.0773000000000001</v>
      </c>
      <c r="O909" s="33">
        <f>IF(ISBLANK(Tableau1[[#This Row],[Date]]),"",$C$8)</f>
        <v>0</v>
      </c>
      <c r="P909" t="str">
        <f>Tableau1[[#This Row],[Latitude]]&amp;" "&amp;Tableau1[[#This Row],[Longitude]]</f>
        <v>49,0738 6,0773</v>
      </c>
      <c r="Q9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9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9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10" spans="1:20" x14ac:dyDescent="0.35">
      <c r="A910" s="32" t="s">
        <v>962</v>
      </c>
      <c r="B910">
        <v>13159780</v>
      </c>
      <c r="C910">
        <v>835786</v>
      </c>
      <c r="D910">
        <v>1076009</v>
      </c>
      <c r="E910">
        <v>218288</v>
      </c>
      <c r="F910" t="s">
        <v>21</v>
      </c>
      <c r="G910">
        <v>0</v>
      </c>
      <c r="H910">
        <v>0</v>
      </c>
      <c r="I910" t="s">
        <v>235</v>
      </c>
      <c r="J910" t="s">
        <v>25</v>
      </c>
      <c r="K910">
        <v>27</v>
      </c>
      <c r="L910">
        <v>49.095399999999998</v>
      </c>
      <c r="M910">
        <v>6.1484300000000003</v>
      </c>
      <c r="O910" s="33">
        <f>IF(ISBLANK(Tableau1[[#This Row],[Date]]),"",$C$8)</f>
        <v>0</v>
      </c>
      <c r="P910" t="str">
        <f>Tableau1[[#This Row],[Latitude]]&amp;" "&amp;Tableau1[[#This Row],[Longitude]]</f>
        <v>49,0954 6,14843</v>
      </c>
      <c r="Q9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9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11" spans="1:20" x14ac:dyDescent="0.35">
      <c r="A911" s="32" t="s">
        <v>963</v>
      </c>
      <c r="B911">
        <v>13159760</v>
      </c>
      <c r="C911">
        <v>835786</v>
      </c>
      <c r="D911">
        <v>1076006</v>
      </c>
      <c r="E911">
        <v>218282</v>
      </c>
      <c r="F911" t="s">
        <v>21</v>
      </c>
      <c r="G911">
        <v>0</v>
      </c>
      <c r="H911">
        <v>0</v>
      </c>
      <c r="I911" t="s">
        <v>231</v>
      </c>
      <c r="K911">
        <v>3</v>
      </c>
      <c r="L911">
        <v>49.096899999999998</v>
      </c>
      <c r="M911">
        <v>6.1628600000000002</v>
      </c>
      <c r="O911" s="33">
        <f>IF(ISBLANK(Tableau1[[#This Row],[Date]]),"",$C$8)</f>
        <v>0</v>
      </c>
      <c r="P911" t="str">
        <f>Tableau1[[#This Row],[Latitude]]&amp;" "&amp;Tableau1[[#This Row],[Longitude]]</f>
        <v>49,0969 6,16286</v>
      </c>
      <c r="Q9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912" spans="1:20" x14ac:dyDescent="0.35">
      <c r="A912" s="32" t="s">
        <v>964</v>
      </c>
      <c r="B912">
        <v>13159750</v>
      </c>
      <c r="C912">
        <v>835786</v>
      </c>
      <c r="D912">
        <v>1076000</v>
      </c>
      <c r="E912">
        <v>218280</v>
      </c>
      <c r="F912" t="s">
        <v>21</v>
      </c>
      <c r="G912">
        <v>0</v>
      </c>
      <c r="H912">
        <v>0</v>
      </c>
      <c r="I912" t="s">
        <v>235</v>
      </c>
      <c r="K912">
        <v>0</v>
      </c>
      <c r="L912">
        <v>49.096899999999998</v>
      </c>
      <c r="M912">
        <v>6.1630799999999999</v>
      </c>
      <c r="O912" s="33">
        <f>IF(ISBLANK(Tableau1[[#This Row],[Date]]),"",$C$8)</f>
        <v>0</v>
      </c>
      <c r="P912" t="str">
        <f>Tableau1[[#This Row],[Latitude]]&amp;" "&amp;Tableau1[[#This Row],[Longitude]]</f>
        <v>49,0969 6,16308</v>
      </c>
      <c r="Q9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913" spans="1:20" x14ac:dyDescent="0.35">
      <c r="A913" s="32" t="s">
        <v>965</v>
      </c>
      <c r="B913">
        <v>13159740</v>
      </c>
      <c r="C913">
        <v>835786</v>
      </c>
      <c r="D913">
        <v>1075994</v>
      </c>
      <c r="E913">
        <v>218277</v>
      </c>
      <c r="F913" t="s">
        <v>21</v>
      </c>
      <c r="G913">
        <v>0</v>
      </c>
      <c r="H913">
        <v>0</v>
      </c>
      <c r="I913" t="s">
        <v>235</v>
      </c>
      <c r="K913">
        <v>0</v>
      </c>
      <c r="L913">
        <v>49.096899999999998</v>
      </c>
      <c r="M913">
        <v>6.1630599999999998</v>
      </c>
      <c r="O913" s="33">
        <f>IF(ISBLANK(Tableau1[[#This Row],[Date]]),"",$C$8)</f>
        <v>0</v>
      </c>
      <c r="P913" t="str">
        <f>Tableau1[[#This Row],[Latitude]]&amp;" "&amp;Tableau1[[#This Row],[Longitude]]</f>
        <v>49,0969 6,16306</v>
      </c>
      <c r="Q9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914" spans="1:20" x14ac:dyDescent="0.35">
      <c r="A914" s="32" t="s">
        <v>966</v>
      </c>
      <c r="B914">
        <v>13159730</v>
      </c>
      <c r="C914">
        <v>835786</v>
      </c>
      <c r="D914">
        <v>1075988</v>
      </c>
      <c r="E914">
        <v>218275</v>
      </c>
      <c r="F914" t="s">
        <v>21</v>
      </c>
      <c r="G914">
        <v>0</v>
      </c>
      <c r="H914">
        <v>0</v>
      </c>
      <c r="I914" t="s">
        <v>231</v>
      </c>
      <c r="K914">
        <v>0</v>
      </c>
      <c r="L914">
        <v>49.096899999999998</v>
      </c>
      <c r="M914">
        <v>6.1630599999999998</v>
      </c>
      <c r="O914" s="33">
        <f>IF(ISBLANK(Tableau1[[#This Row],[Date]]),"",$C$8)</f>
        <v>0</v>
      </c>
      <c r="P914" t="str">
        <f>Tableau1[[#This Row],[Latitude]]&amp;" "&amp;Tableau1[[#This Row],[Longitude]]</f>
        <v>49,0969 6,16306</v>
      </c>
      <c r="Q9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15" spans="1:20" x14ac:dyDescent="0.35">
      <c r="A915" s="32" t="s">
        <v>967</v>
      </c>
      <c r="B915">
        <v>13159720</v>
      </c>
      <c r="C915">
        <v>835786</v>
      </c>
      <c r="D915">
        <v>1075981</v>
      </c>
      <c r="E915">
        <v>218273</v>
      </c>
      <c r="F915" t="s">
        <v>21</v>
      </c>
      <c r="G915">
        <v>0</v>
      </c>
      <c r="H915">
        <v>0</v>
      </c>
      <c r="I915" t="s">
        <v>231</v>
      </c>
      <c r="K915">
        <v>0</v>
      </c>
      <c r="L915">
        <v>49.096899999999998</v>
      </c>
      <c r="M915">
        <v>6.1631</v>
      </c>
      <c r="O915" s="33">
        <f>IF(ISBLANK(Tableau1[[#This Row],[Date]]),"",$C$8)</f>
        <v>0</v>
      </c>
      <c r="P915" t="str">
        <f>Tableau1[[#This Row],[Latitude]]&amp;" "&amp;Tableau1[[#This Row],[Longitude]]</f>
        <v>49,0969 6,1631</v>
      </c>
      <c r="Q9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16" spans="1:20" x14ac:dyDescent="0.35">
      <c r="A916" s="32" t="s">
        <v>968</v>
      </c>
      <c r="B916">
        <v>13159710</v>
      </c>
      <c r="C916">
        <v>835786</v>
      </c>
      <c r="D916">
        <v>1075974</v>
      </c>
      <c r="E916">
        <v>218272</v>
      </c>
      <c r="F916" t="s">
        <v>21</v>
      </c>
      <c r="G916">
        <v>0</v>
      </c>
      <c r="H916">
        <v>0</v>
      </c>
      <c r="I916" t="s">
        <v>226</v>
      </c>
      <c r="K916">
        <v>0</v>
      </c>
      <c r="L916">
        <v>49.096899999999998</v>
      </c>
      <c r="M916">
        <v>6.1631</v>
      </c>
      <c r="O916" s="33">
        <f>IF(ISBLANK(Tableau1[[#This Row],[Date]]),"",$C$8)</f>
        <v>0</v>
      </c>
      <c r="P916" t="str">
        <f>Tableau1[[#This Row],[Latitude]]&amp;" "&amp;Tableau1[[#This Row],[Longitude]]</f>
        <v>49,0969 6,1631</v>
      </c>
      <c r="Q9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17" spans="1:20" x14ac:dyDescent="0.35">
      <c r="A917" s="32" t="s">
        <v>969</v>
      </c>
      <c r="B917">
        <v>13159710</v>
      </c>
      <c r="C917">
        <v>835786</v>
      </c>
      <c r="D917">
        <v>1075966</v>
      </c>
      <c r="E917">
        <v>218270</v>
      </c>
      <c r="F917" t="s">
        <v>21</v>
      </c>
      <c r="G917">
        <v>0</v>
      </c>
      <c r="H917">
        <v>0</v>
      </c>
      <c r="I917" t="s">
        <v>226</v>
      </c>
      <c r="K917">
        <v>0</v>
      </c>
      <c r="L917">
        <v>49.096899999999998</v>
      </c>
      <c r="M917">
        <v>6.1631299999999998</v>
      </c>
      <c r="O917" s="33">
        <f>IF(ISBLANK(Tableau1[[#This Row],[Date]]),"",$C$8)</f>
        <v>0</v>
      </c>
      <c r="P917" t="str">
        <f>Tableau1[[#This Row],[Latitude]]&amp;" "&amp;Tableau1[[#This Row],[Longitude]]</f>
        <v>49,0969 6,16313</v>
      </c>
      <c r="Q9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18" spans="1:20" x14ac:dyDescent="0.35">
      <c r="A918" s="32" t="s">
        <v>970</v>
      </c>
      <c r="B918">
        <v>13159700</v>
      </c>
      <c r="C918">
        <v>835786</v>
      </c>
      <c r="D918">
        <v>1075959</v>
      </c>
      <c r="E918">
        <v>218269</v>
      </c>
      <c r="F918" t="s">
        <v>21</v>
      </c>
      <c r="G918">
        <v>0</v>
      </c>
      <c r="H918">
        <v>0</v>
      </c>
      <c r="I918" t="s">
        <v>231</v>
      </c>
      <c r="K918">
        <v>0</v>
      </c>
      <c r="L918">
        <v>49.096899999999998</v>
      </c>
      <c r="M918">
        <v>6.1631</v>
      </c>
      <c r="O918" s="33">
        <f>IF(ISBLANK(Tableau1[[#This Row],[Date]]),"",$C$8)</f>
        <v>0</v>
      </c>
      <c r="P918" t="str">
        <f>Tableau1[[#This Row],[Latitude]]&amp;" "&amp;Tableau1[[#This Row],[Longitude]]</f>
        <v>49,0969 6,1631</v>
      </c>
      <c r="Q9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19" spans="1:20" x14ac:dyDescent="0.35">
      <c r="A919" s="32" t="s">
        <v>971</v>
      </c>
      <c r="B919">
        <v>13159690</v>
      </c>
      <c r="C919">
        <v>835786</v>
      </c>
      <c r="D919">
        <v>1075952</v>
      </c>
      <c r="E919">
        <v>218267</v>
      </c>
      <c r="F919" t="s">
        <v>21</v>
      </c>
      <c r="G919">
        <v>0</v>
      </c>
      <c r="H919">
        <v>0</v>
      </c>
      <c r="I919" t="s">
        <v>231</v>
      </c>
      <c r="K919">
        <v>0</v>
      </c>
      <c r="L919">
        <v>49.096800000000002</v>
      </c>
      <c r="M919">
        <v>6.1631099999999996</v>
      </c>
      <c r="O919" s="33">
        <f>IF(ISBLANK(Tableau1[[#This Row],[Date]]),"",$C$8)</f>
        <v>0</v>
      </c>
      <c r="P919" t="str">
        <f>Tableau1[[#This Row],[Latitude]]&amp;" "&amp;Tableau1[[#This Row],[Longitude]]</f>
        <v>49,0968 6,16311</v>
      </c>
      <c r="Q9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20" spans="1:20" x14ac:dyDescent="0.35">
      <c r="A920" s="32" t="s">
        <v>972</v>
      </c>
      <c r="B920">
        <v>13159680</v>
      </c>
      <c r="C920">
        <v>835786</v>
      </c>
      <c r="D920">
        <v>1075945</v>
      </c>
      <c r="E920">
        <v>218265</v>
      </c>
      <c r="F920" t="s">
        <v>21</v>
      </c>
      <c r="G920">
        <v>0</v>
      </c>
      <c r="H920">
        <v>0</v>
      </c>
      <c r="I920" t="s">
        <v>231</v>
      </c>
      <c r="K920">
        <v>0</v>
      </c>
      <c r="L920">
        <v>49.096899999999998</v>
      </c>
      <c r="M920">
        <v>6.1630599999999998</v>
      </c>
      <c r="O920" s="33">
        <f>IF(ISBLANK(Tableau1[[#This Row],[Date]]),"",$C$8)</f>
        <v>0</v>
      </c>
      <c r="P920" t="str">
        <f>Tableau1[[#This Row],[Latitude]]&amp;" "&amp;Tableau1[[#This Row],[Longitude]]</f>
        <v>49,0969 6,16306</v>
      </c>
      <c r="Q9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21" spans="1:20" x14ac:dyDescent="0.35">
      <c r="A921" s="32" t="s">
        <v>973</v>
      </c>
      <c r="B921">
        <v>13159670</v>
      </c>
      <c r="C921">
        <v>835786</v>
      </c>
      <c r="D921">
        <v>1075937</v>
      </c>
      <c r="E921">
        <v>218264</v>
      </c>
      <c r="F921" t="s">
        <v>21</v>
      </c>
      <c r="G921">
        <v>0</v>
      </c>
      <c r="H921">
        <v>0</v>
      </c>
      <c r="I921" t="s">
        <v>235</v>
      </c>
      <c r="K921">
        <v>0</v>
      </c>
      <c r="L921">
        <v>49.096899999999998</v>
      </c>
      <c r="M921">
        <v>6.1631</v>
      </c>
      <c r="O921" s="33">
        <f>IF(ISBLANK(Tableau1[[#This Row],[Date]]),"",$C$8)</f>
        <v>0</v>
      </c>
      <c r="P921" t="str">
        <f>Tableau1[[#This Row],[Latitude]]&amp;" "&amp;Tableau1[[#This Row],[Longitude]]</f>
        <v>49,0969 6,1631</v>
      </c>
      <c r="Q9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22" spans="1:20" x14ac:dyDescent="0.35">
      <c r="A922" s="32" t="s">
        <v>974</v>
      </c>
      <c r="B922">
        <v>13159660</v>
      </c>
      <c r="C922">
        <v>835786</v>
      </c>
      <c r="D922">
        <v>1075929</v>
      </c>
      <c r="E922">
        <v>218263</v>
      </c>
      <c r="F922" t="s">
        <v>21</v>
      </c>
      <c r="G922">
        <v>0</v>
      </c>
      <c r="H922">
        <v>0</v>
      </c>
      <c r="I922" t="s">
        <v>235</v>
      </c>
      <c r="K922">
        <v>0</v>
      </c>
      <c r="L922">
        <v>49.096899999999998</v>
      </c>
      <c r="M922">
        <v>6.1631</v>
      </c>
      <c r="O922" s="33">
        <f>IF(ISBLANK(Tableau1[[#This Row],[Date]]),"",$C$8)</f>
        <v>0</v>
      </c>
      <c r="P922" t="str">
        <f>Tableau1[[#This Row],[Latitude]]&amp;" "&amp;Tableau1[[#This Row],[Longitude]]</f>
        <v>49,0969 6,1631</v>
      </c>
      <c r="Q9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23" spans="1:20" x14ac:dyDescent="0.35">
      <c r="A923" s="32" t="s">
        <v>975</v>
      </c>
      <c r="B923">
        <v>13159660</v>
      </c>
      <c r="C923">
        <v>835786</v>
      </c>
      <c r="D923">
        <v>1075922</v>
      </c>
      <c r="E923">
        <v>218261</v>
      </c>
      <c r="F923" t="s">
        <v>21</v>
      </c>
      <c r="G923">
        <v>0</v>
      </c>
      <c r="H923">
        <v>0</v>
      </c>
      <c r="I923" t="s">
        <v>239</v>
      </c>
      <c r="K923">
        <v>0</v>
      </c>
      <c r="L923">
        <v>49.096899999999998</v>
      </c>
      <c r="M923">
        <v>6.1630799999999999</v>
      </c>
      <c r="O923" s="33">
        <f>IF(ISBLANK(Tableau1[[#This Row],[Date]]),"",$C$8)</f>
        <v>0</v>
      </c>
      <c r="P923" t="str">
        <f>Tableau1[[#This Row],[Latitude]]&amp;" "&amp;Tableau1[[#This Row],[Longitude]]</f>
        <v>49,0969 6,16308</v>
      </c>
      <c r="Q9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24" spans="1:20" x14ac:dyDescent="0.35">
      <c r="A924" s="32" t="s">
        <v>976</v>
      </c>
      <c r="B924">
        <v>13159650</v>
      </c>
      <c r="C924">
        <v>835786</v>
      </c>
      <c r="D924">
        <v>1075915</v>
      </c>
      <c r="E924">
        <v>218260</v>
      </c>
      <c r="F924" t="s">
        <v>21</v>
      </c>
      <c r="G924">
        <v>0</v>
      </c>
      <c r="H924">
        <v>0</v>
      </c>
      <c r="I924" t="s">
        <v>241</v>
      </c>
      <c r="K924">
        <v>0</v>
      </c>
      <c r="L924">
        <v>49.096899999999998</v>
      </c>
      <c r="M924">
        <v>6.1630799999999999</v>
      </c>
      <c r="O924" s="33">
        <f>IF(ISBLANK(Tableau1[[#This Row],[Date]]),"",$C$8)</f>
        <v>0</v>
      </c>
      <c r="P924" t="str">
        <f>Tableau1[[#This Row],[Latitude]]&amp;" "&amp;Tableau1[[#This Row],[Longitude]]</f>
        <v>49,0969 6,16308</v>
      </c>
      <c r="Q9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25" spans="1:20" x14ac:dyDescent="0.35">
      <c r="A925" s="32" t="s">
        <v>977</v>
      </c>
      <c r="B925">
        <v>13159640</v>
      </c>
      <c r="C925">
        <v>835786</v>
      </c>
      <c r="D925">
        <v>1075908</v>
      </c>
      <c r="E925">
        <v>218258</v>
      </c>
      <c r="F925" t="s">
        <v>21</v>
      </c>
      <c r="G925">
        <v>0</v>
      </c>
      <c r="H925">
        <v>0</v>
      </c>
      <c r="I925" t="s">
        <v>241</v>
      </c>
      <c r="K925">
        <v>0</v>
      </c>
      <c r="L925">
        <v>49.096899999999998</v>
      </c>
      <c r="M925">
        <v>6.1630799999999999</v>
      </c>
      <c r="O925" s="33">
        <f>IF(ISBLANK(Tableau1[[#This Row],[Date]]),"",$C$8)</f>
        <v>0</v>
      </c>
      <c r="P925" t="str">
        <f>Tableau1[[#This Row],[Latitude]]&amp;" "&amp;Tableau1[[#This Row],[Longitude]]</f>
        <v>49,0969 6,16308</v>
      </c>
      <c r="Q9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26" spans="1:20" x14ac:dyDescent="0.35">
      <c r="A926" s="32" t="s">
        <v>978</v>
      </c>
      <c r="B926">
        <v>13159630</v>
      </c>
      <c r="C926">
        <v>835786</v>
      </c>
      <c r="D926">
        <v>1075901</v>
      </c>
      <c r="E926">
        <v>218255</v>
      </c>
      <c r="F926" t="s">
        <v>21</v>
      </c>
      <c r="G926">
        <v>0</v>
      </c>
      <c r="H926">
        <v>0</v>
      </c>
      <c r="I926" t="s">
        <v>241</v>
      </c>
      <c r="K926">
        <v>0</v>
      </c>
      <c r="L926">
        <v>49.096899999999998</v>
      </c>
      <c r="M926">
        <v>6.1631099999999996</v>
      </c>
      <c r="O926" s="33">
        <f>IF(ISBLANK(Tableau1[[#This Row],[Date]]),"",$C$8)</f>
        <v>0</v>
      </c>
      <c r="P926" t="str">
        <f>Tableau1[[#This Row],[Latitude]]&amp;" "&amp;Tableau1[[#This Row],[Longitude]]</f>
        <v>49,0969 6,16311</v>
      </c>
      <c r="Q9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27" spans="1:20" x14ac:dyDescent="0.35">
      <c r="A927" s="32" t="s">
        <v>979</v>
      </c>
      <c r="B927">
        <v>13159620</v>
      </c>
      <c r="C927">
        <v>835786</v>
      </c>
      <c r="D927">
        <v>1075893</v>
      </c>
      <c r="E927">
        <v>218254</v>
      </c>
      <c r="F927" t="s">
        <v>21</v>
      </c>
      <c r="G927">
        <v>0</v>
      </c>
      <c r="H927">
        <v>0</v>
      </c>
      <c r="I927" t="s">
        <v>241</v>
      </c>
      <c r="K927">
        <v>0</v>
      </c>
      <c r="L927">
        <v>49.096899999999998</v>
      </c>
      <c r="M927">
        <v>6.1630799999999999</v>
      </c>
      <c r="O927" s="33">
        <f>IF(ISBLANK(Tableau1[[#This Row],[Date]]),"",$C$8)</f>
        <v>0</v>
      </c>
      <c r="P927" t="str">
        <f>Tableau1[[#This Row],[Latitude]]&amp;" "&amp;Tableau1[[#This Row],[Longitude]]</f>
        <v>49,0969 6,16308</v>
      </c>
      <c r="Q9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28" spans="1:20" x14ac:dyDescent="0.35">
      <c r="A928" s="32" t="s">
        <v>980</v>
      </c>
      <c r="B928">
        <v>13159610</v>
      </c>
      <c r="C928">
        <v>835786</v>
      </c>
      <c r="D928">
        <v>1075885</v>
      </c>
      <c r="E928">
        <v>218253</v>
      </c>
      <c r="F928" t="s">
        <v>21</v>
      </c>
      <c r="G928">
        <v>0</v>
      </c>
      <c r="H928">
        <v>0</v>
      </c>
      <c r="I928" t="s">
        <v>241</v>
      </c>
      <c r="K928">
        <v>0</v>
      </c>
      <c r="L928">
        <v>49.096899999999998</v>
      </c>
      <c r="M928">
        <v>6.1630599999999998</v>
      </c>
      <c r="O928" s="33">
        <f>IF(ISBLANK(Tableau1[[#This Row],[Date]]),"",$C$8)</f>
        <v>0</v>
      </c>
      <c r="P928" t="str">
        <f>Tableau1[[#This Row],[Latitude]]&amp;" "&amp;Tableau1[[#This Row],[Longitude]]</f>
        <v>49,0969 6,16306</v>
      </c>
      <c r="Q9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29" spans="1:20" x14ac:dyDescent="0.35">
      <c r="A929" s="32" t="s">
        <v>981</v>
      </c>
      <c r="B929">
        <v>13159610</v>
      </c>
      <c r="C929">
        <v>835786</v>
      </c>
      <c r="D929">
        <v>1075877</v>
      </c>
      <c r="E929">
        <v>218252</v>
      </c>
      <c r="F929" t="s">
        <v>21</v>
      </c>
      <c r="G929">
        <v>0</v>
      </c>
      <c r="H929">
        <v>0</v>
      </c>
      <c r="I929" t="s">
        <v>241</v>
      </c>
      <c r="K929">
        <v>0</v>
      </c>
      <c r="L929">
        <v>49.096899999999998</v>
      </c>
      <c r="M929">
        <v>6.1631</v>
      </c>
      <c r="O929" s="33">
        <f>IF(ISBLANK(Tableau1[[#This Row],[Date]]),"",$C$8)</f>
        <v>0</v>
      </c>
      <c r="P929" t="str">
        <f>Tableau1[[#This Row],[Latitude]]&amp;" "&amp;Tableau1[[#This Row],[Longitude]]</f>
        <v>49,0969 6,1631</v>
      </c>
      <c r="Q9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30" spans="1:20" x14ac:dyDescent="0.35">
      <c r="A930" s="32" t="s">
        <v>982</v>
      </c>
      <c r="B930">
        <v>13159600</v>
      </c>
      <c r="C930">
        <v>835786</v>
      </c>
      <c r="D930">
        <v>1075870</v>
      </c>
      <c r="E930">
        <v>218251</v>
      </c>
      <c r="F930" t="s">
        <v>21</v>
      </c>
      <c r="G930">
        <v>0</v>
      </c>
      <c r="H930">
        <v>0</v>
      </c>
      <c r="I930" t="s">
        <v>241</v>
      </c>
      <c r="K930">
        <v>0</v>
      </c>
      <c r="L930">
        <v>49.096899999999998</v>
      </c>
      <c r="M930">
        <v>6.1630799999999999</v>
      </c>
      <c r="O930" s="33">
        <f>IF(ISBLANK(Tableau1[[#This Row],[Date]]),"",$C$8)</f>
        <v>0</v>
      </c>
      <c r="P930" t="str">
        <f>Tableau1[[#This Row],[Latitude]]&amp;" "&amp;Tableau1[[#This Row],[Longitude]]</f>
        <v>49,0969 6,16308</v>
      </c>
      <c r="Q9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931" spans="1:20" x14ac:dyDescent="0.35">
      <c r="A931" s="32" t="s">
        <v>983</v>
      </c>
      <c r="B931">
        <v>13159590</v>
      </c>
      <c r="C931">
        <v>835786</v>
      </c>
      <c r="D931">
        <v>1075861</v>
      </c>
      <c r="E931">
        <v>218250</v>
      </c>
      <c r="F931" t="s">
        <v>21</v>
      </c>
      <c r="G931">
        <v>0</v>
      </c>
      <c r="H931">
        <v>0</v>
      </c>
      <c r="I931" t="s">
        <v>241</v>
      </c>
      <c r="K931">
        <v>0</v>
      </c>
      <c r="L931">
        <v>49.096899999999998</v>
      </c>
      <c r="M931">
        <v>6.1630799999999999</v>
      </c>
      <c r="O931" s="33">
        <f>IF(ISBLANK(Tableau1[[#This Row],[Date]]),"",$C$8)</f>
        <v>0</v>
      </c>
      <c r="P931" t="str">
        <f>Tableau1[[#This Row],[Latitude]]&amp;" "&amp;Tableau1[[#This Row],[Longitude]]</f>
        <v>49,0969 6,16308</v>
      </c>
      <c r="Q9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32" spans="1:20" x14ac:dyDescent="0.35">
      <c r="A932" s="32" t="s">
        <v>984</v>
      </c>
      <c r="B932">
        <v>13159580</v>
      </c>
      <c r="C932">
        <v>835786</v>
      </c>
      <c r="D932">
        <v>1075854</v>
      </c>
      <c r="E932">
        <v>218248</v>
      </c>
      <c r="F932" t="s">
        <v>21</v>
      </c>
      <c r="G932">
        <v>0</v>
      </c>
      <c r="H932">
        <v>0</v>
      </c>
      <c r="I932" t="s">
        <v>241</v>
      </c>
      <c r="K932">
        <v>0</v>
      </c>
      <c r="L932">
        <v>49.096899999999998</v>
      </c>
      <c r="M932">
        <v>6.1630799999999999</v>
      </c>
      <c r="O932" s="33">
        <f>IF(ISBLANK(Tableau1[[#This Row],[Date]]),"",$C$8)</f>
        <v>0</v>
      </c>
      <c r="P932" t="str">
        <f>Tableau1[[#This Row],[Latitude]]&amp;" "&amp;Tableau1[[#This Row],[Longitude]]</f>
        <v>49,0969 6,16308</v>
      </c>
      <c r="Q9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33" spans="1:20" x14ac:dyDescent="0.35">
      <c r="A933" s="32" t="s">
        <v>985</v>
      </c>
      <c r="B933">
        <v>13159570</v>
      </c>
      <c r="C933">
        <v>835786</v>
      </c>
      <c r="D933">
        <v>1075846</v>
      </c>
      <c r="E933">
        <v>218247</v>
      </c>
      <c r="F933" t="s">
        <v>21</v>
      </c>
      <c r="G933">
        <v>0</v>
      </c>
      <c r="H933">
        <v>0</v>
      </c>
      <c r="I933" t="s">
        <v>241</v>
      </c>
      <c r="K933">
        <v>0</v>
      </c>
      <c r="L933">
        <v>49.096899999999998</v>
      </c>
      <c r="M933">
        <v>6.1631</v>
      </c>
      <c r="O933" s="33">
        <f>IF(ISBLANK(Tableau1[[#This Row],[Date]]),"",$C$8)</f>
        <v>0</v>
      </c>
      <c r="P933" t="str">
        <f>Tableau1[[#This Row],[Latitude]]&amp;" "&amp;Tableau1[[#This Row],[Longitude]]</f>
        <v>49,0969 6,1631</v>
      </c>
      <c r="Q9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34" spans="1:20" x14ac:dyDescent="0.35">
      <c r="A934" s="32" t="s">
        <v>986</v>
      </c>
      <c r="B934">
        <v>13159560</v>
      </c>
      <c r="C934">
        <v>835786</v>
      </c>
      <c r="D934">
        <v>1075838</v>
      </c>
      <c r="E934">
        <v>218246</v>
      </c>
      <c r="F934" t="s">
        <v>21</v>
      </c>
      <c r="G934">
        <v>0</v>
      </c>
      <c r="H934">
        <v>0</v>
      </c>
      <c r="I934" t="s">
        <v>241</v>
      </c>
      <c r="K934">
        <v>0</v>
      </c>
      <c r="L934">
        <v>49.096899999999998</v>
      </c>
      <c r="M934">
        <v>6.1630599999999998</v>
      </c>
      <c r="O934" s="33">
        <f>IF(ISBLANK(Tableau1[[#This Row],[Date]]),"",$C$8)</f>
        <v>0</v>
      </c>
      <c r="P934" t="str">
        <f>Tableau1[[#This Row],[Latitude]]&amp;" "&amp;Tableau1[[#This Row],[Longitude]]</f>
        <v>49,0969 6,16306</v>
      </c>
      <c r="Q9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35" spans="1:20" x14ac:dyDescent="0.35">
      <c r="A935" s="32" t="s">
        <v>987</v>
      </c>
      <c r="B935">
        <v>13159560</v>
      </c>
      <c r="C935">
        <v>835786</v>
      </c>
      <c r="D935">
        <v>1075830</v>
      </c>
      <c r="E935">
        <v>218245</v>
      </c>
      <c r="F935" t="s">
        <v>21</v>
      </c>
      <c r="G935">
        <v>0</v>
      </c>
      <c r="H935">
        <v>0</v>
      </c>
      <c r="I935" t="s">
        <v>241</v>
      </c>
      <c r="K935">
        <v>0</v>
      </c>
      <c r="L935">
        <v>49.096899999999998</v>
      </c>
      <c r="M935">
        <v>6.1630599999999998</v>
      </c>
      <c r="O935" s="33">
        <f>IF(ISBLANK(Tableau1[[#This Row],[Date]]),"",$C$8)</f>
        <v>0</v>
      </c>
      <c r="P935" t="str">
        <f>Tableau1[[#This Row],[Latitude]]&amp;" "&amp;Tableau1[[#This Row],[Longitude]]</f>
        <v>49,0969 6,16306</v>
      </c>
      <c r="Q9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36" spans="1:20" x14ac:dyDescent="0.35">
      <c r="A936" s="32" t="s">
        <v>988</v>
      </c>
      <c r="B936">
        <v>13159550</v>
      </c>
      <c r="C936">
        <v>835786</v>
      </c>
      <c r="D936">
        <v>1075822</v>
      </c>
      <c r="E936">
        <v>218245</v>
      </c>
      <c r="F936" t="s">
        <v>21</v>
      </c>
      <c r="G936">
        <v>0</v>
      </c>
      <c r="H936">
        <v>0</v>
      </c>
      <c r="I936" t="s">
        <v>241</v>
      </c>
      <c r="K936">
        <v>0</v>
      </c>
      <c r="L936">
        <v>49.096899999999998</v>
      </c>
      <c r="M936">
        <v>6.16303</v>
      </c>
      <c r="O936" s="33">
        <f>IF(ISBLANK(Tableau1[[#This Row],[Date]]),"",$C$8)</f>
        <v>0</v>
      </c>
      <c r="P936" t="str">
        <f>Tableau1[[#This Row],[Latitude]]&amp;" "&amp;Tableau1[[#This Row],[Longitude]]</f>
        <v>49,0969 6,16303</v>
      </c>
      <c r="Q9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9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937" spans="1:20" x14ac:dyDescent="0.35">
      <c r="A937" s="32" t="s">
        <v>989</v>
      </c>
      <c r="B937">
        <v>13159530</v>
      </c>
      <c r="C937">
        <v>835786</v>
      </c>
      <c r="D937">
        <v>1075808</v>
      </c>
      <c r="E937">
        <v>218243</v>
      </c>
      <c r="F937" t="s">
        <v>21</v>
      </c>
      <c r="G937">
        <v>0</v>
      </c>
      <c r="H937">
        <v>0</v>
      </c>
      <c r="I937" t="s">
        <v>243</v>
      </c>
      <c r="K937">
        <v>0</v>
      </c>
      <c r="L937">
        <v>49.096899999999998</v>
      </c>
      <c r="M937">
        <v>6.1631</v>
      </c>
      <c r="O937" s="33">
        <f>IF(ISBLANK(Tableau1[[#This Row],[Date]]),"",$C$8)</f>
        <v>0</v>
      </c>
      <c r="P937" t="str">
        <f>Tableau1[[#This Row],[Latitude]]&amp;" "&amp;Tableau1[[#This Row],[Longitude]]</f>
        <v>49,0969 6,1631</v>
      </c>
      <c r="Q9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38" spans="1:20" x14ac:dyDescent="0.35">
      <c r="A938" s="32" t="s">
        <v>990</v>
      </c>
      <c r="B938">
        <v>13159530</v>
      </c>
      <c r="C938">
        <v>835786</v>
      </c>
      <c r="D938">
        <v>1075800</v>
      </c>
      <c r="E938">
        <v>218243</v>
      </c>
      <c r="F938" t="s">
        <v>21</v>
      </c>
      <c r="G938">
        <v>0</v>
      </c>
      <c r="H938">
        <v>0</v>
      </c>
      <c r="I938" t="s">
        <v>243</v>
      </c>
      <c r="K938">
        <v>0</v>
      </c>
      <c r="L938">
        <v>49.096899999999998</v>
      </c>
      <c r="M938">
        <v>6.1631</v>
      </c>
      <c r="O938" s="33">
        <f>IF(ISBLANK(Tableau1[[#This Row],[Date]]),"",$C$8)</f>
        <v>0</v>
      </c>
      <c r="P938" t="str">
        <f>Tableau1[[#This Row],[Latitude]]&amp;" "&amp;Tableau1[[#This Row],[Longitude]]</f>
        <v>49,0969 6,1631</v>
      </c>
      <c r="Q9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39" spans="1:20" x14ac:dyDescent="0.35">
      <c r="A939" s="32" t="s">
        <v>991</v>
      </c>
      <c r="B939">
        <v>13159520</v>
      </c>
      <c r="C939">
        <v>835786</v>
      </c>
      <c r="D939">
        <v>1075792</v>
      </c>
      <c r="E939">
        <v>218242</v>
      </c>
      <c r="F939" t="s">
        <v>21</v>
      </c>
      <c r="G939">
        <v>0</v>
      </c>
      <c r="H939">
        <v>0</v>
      </c>
      <c r="I939" t="s">
        <v>279</v>
      </c>
      <c r="K939">
        <v>0</v>
      </c>
      <c r="L939">
        <v>49.096800000000002</v>
      </c>
      <c r="M939">
        <v>6.1630799999999999</v>
      </c>
      <c r="O939" s="33">
        <f>IF(ISBLANK(Tableau1[[#This Row],[Date]]),"",$C$8)</f>
        <v>0</v>
      </c>
      <c r="P939" t="str">
        <f>Tableau1[[#This Row],[Latitude]]&amp;" "&amp;Tableau1[[#This Row],[Longitude]]</f>
        <v>49,0968 6,16308</v>
      </c>
      <c r="Q9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40" spans="1:20" x14ac:dyDescent="0.35">
      <c r="A940" s="32" t="s">
        <v>992</v>
      </c>
      <c r="I940" t="s">
        <v>231</v>
      </c>
      <c r="K940">
        <v>0</v>
      </c>
      <c r="L940">
        <v>49.096899999999998</v>
      </c>
      <c r="M940">
        <v>6.1630799999999999</v>
      </c>
      <c r="O940" s="33">
        <f>IF(ISBLANK(Tableau1[[#This Row],[Date]]),"",$C$8)</f>
        <v>0</v>
      </c>
      <c r="P940" t="str">
        <f>Tableau1[[#This Row],[Latitude]]&amp;" "&amp;Tableau1[[#This Row],[Longitude]]</f>
        <v>49,0969 6,16308</v>
      </c>
      <c r="Q9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41" spans="1:20" x14ac:dyDescent="0.35">
      <c r="A941" s="32" t="s">
        <v>993</v>
      </c>
      <c r="B941">
        <v>13159500</v>
      </c>
      <c r="C941">
        <v>835786</v>
      </c>
      <c r="D941">
        <v>1075789</v>
      </c>
      <c r="E941">
        <v>218239</v>
      </c>
      <c r="F941" t="s">
        <v>21</v>
      </c>
      <c r="G941">
        <v>0</v>
      </c>
      <c r="H941">
        <v>0</v>
      </c>
      <c r="I941" t="s">
        <v>231</v>
      </c>
      <c r="J941" t="s">
        <v>38</v>
      </c>
      <c r="K941">
        <v>14</v>
      </c>
      <c r="L941">
        <v>49.096200000000003</v>
      </c>
      <c r="M941">
        <v>6.1693600000000002</v>
      </c>
      <c r="O941" s="33">
        <f>IF(ISBLANK(Tableau1[[#This Row],[Date]]),"",$C$8)</f>
        <v>0</v>
      </c>
      <c r="P941" t="str">
        <f>Tableau1[[#This Row],[Latitude]]&amp;" "&amp;Tableau1[[#This Row],[Longitude]]</f>
        <v>49,0962 6,16936</v>
      </c>
      <c r="Q9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9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9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42" spans="1:20" x14ac:dyDescent="0.35">
      <c r="A942" s="32" t="s">
        <v>994</v>
      </c>
      <c r="B942">
        <v>13159480</v>
      </c>
      <c r="C942">
        <v>835773</v>
      </c>
      <c r="D942">
        <v>1075784</v>
      </c>
      <c r="E942">
        <v>218233</v>
      </c>
      <c r="F942" t="s">
        <v>21</v>
      </c>
      <c r="G942">
        <v>0</v>
      </c>
      <c r="H942">
        <v>0</v>
      </c>
      <c r="I942" t="s">
        <v>231</v>
      </c>
      <c r="J942" t="s">
        <v>25</v>
      </c>
      <c r="K942">
        <v>97</v>
      </c>
      <c r="L942">
        <v>49.075400000000002</v>
      </c>
      <c r="M942">
        <v>6.2100600000000004</v>
      </c>
      <c r="O942" s="33">
        <f>IF(ISBLANK(Tableau1[[#This Row],[Date]]),"",$C$8)</f>
        <v>0</v>
      </c>
      <c r="P942" t="str">
        <f>Tableau1[[#This Row],[Latitude]]&amp;" "&amp;Tableau1[[#This Row],[Longitude]]</f>
        <v>49,0754 6,21006</v>
      </c>
      <c r="Q9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9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</v>
      </c>
      <c r="T9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943" spans="1:20" x14ac:dyDescent="0.35">
      <c r="A943" s="32" t="s">
        <v>995</v>
      </c>
      <c r="B943">
        <v>13159440</v>
      </c>
      <c r="C943">
        <v>835697</v>
      </c>
      <c r="D943">
        <v>1075772</v>
      </c>
      <c r="E943">
        <v>218228</v>
      </c>
      <c r="F943" t="s">
        <v>21</v>
      </c>
      <c r="G943">
        <v>0</v>
      </c>
      <c r="H943">
        <v>0</v>
      </c>
      <c r="I943" t="s">
        <v>231</v>
      </c>
      <c r="J943" t="s">
        <v>25</v>
      </c>
      <c r="K943">
        <v>96</v>
      </c>
      <c r="L943">
        <v>49.063000000000002</v>
      </c>
      <c r="M943">
        <v>6.3135500000000002</v>
      </c>
      <c r="O943" s="33">
        <f>IF(ISBLANK(Tableau1[[#This Row],[Date]]),"",$C$8)</f>
        <v>0</v>
      </c>
      <c r="P943" t="str">
        <f>Tableau1[[#This Row],[Latitude]]&amp;" "&amp;Tableau1[[#This Row],[Longitude]]</f>
        <v>49,063 6,31355</v>
      </c>
      <c r="Q9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9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44" spans="1:20" x14ac:dyDescent="0.35">
      <c r="A944" s="32" t="s">
        <v>996</v>
      </c>
      <c r="B944">
        <v>13159350</v>
      </c>
      <c r="C944">
        <v>835697</v>
      </c>
      <c r="D944">
        <v>1075772</v>
      </c>
      <c r="E944">
        <v>218220</v>
      </c>
      <c r="F944" t="s">
        <v>21</v>
      </c>
      <c r="G944">
        <v>0</v>
      </c>
      <c r="H944">
        <v>0</v>
      </c>
      <c r="I944" t="s">
        <v>226</v>
      </c>
      <c r="J944" t="s">
        <v>38</v>
      </c>
      <c r="K944">
        <v>94</v>
      </c>
      <c r="L944">
        <v>49.016800000000003</v>
      </c>
      <c r="M944">
        <v>6.3886599999999998</v>
      </c>
      <c r="O944" s="33">
        <f>IF(ISBLANK(Tableau1[[#This Row],[Date]]),"",$C$8)</f>
        <v>0</v>
      </c>
      <c r="P944" t="str">
        <f>Tableau1[[#This Row],[Latitude]]&amp;" "&amp;Tableau1[[#This Row],[Longitude]]</f>
        <v>49,0168 6,38866</v>
      </c>
      <c r="Q9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9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945" spans="1:20" x14ac:dyDescent="0.35">
      <c r="A945" s="32" t="s">
        <v>997</v>
      </c>
      <c r="B945">
        <v>13159340</v>
      </c>
      <c r="C945">
        <v>835651</v>
      </c>
      <c r="D945">
        <v>1075763</v>
      </c>
      <c r="E945">
        <v>218216</v>
      </c>
      <c r="F945" t="s">
        <v>21</v>
      </c>
      <c r="G945">
        <v>0</v>
      </c>
      <c r="H945">
        <v>0</v>
      </c>
      <c r="I945" t="s">
        <v>22</v>
      </c>
      <c r="J945" t="s">
        <v>23</v>
      </c>
      <c r="K945">
        <v>98</v>
      </c>
      <c r="L945">
        <v>49.007100000000001</v>
      </c>
      <c r="M945">
        <v>6.4864600000000001</v>
      </c>
      <c r="O945" s="33">
        <f>IF(ISBLANK(Tableau1[[#This Row],[Date]]),"",$C$8)</f>
        <v>0</v>
      </c>
      <c r="P945" t="str">
        <f>Tableau1[[#This Row],[Latitude]]&amp;" "&amp;Tableau1[[#This Row],[Longitude]]</f>
        <v>49,0071 6,48646</v>
      </c>
      <c r="Q9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9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</v>
      </c>
      <c r="T9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946" spans="1:20" x14ac:dyDescent="0.35">
      <c r="A946" s="32" t="s">
        <v>998</v>
      </c>
      <c r="B946">
        <v>13159200</v>
      </c>
      <c r="C946">
        <v>835598</v>
      </c>
      <c r="D946">
        <v>1075752</v>
      </c>
      <c r="E946">
        <v>218202</v>
      </c>
      <c r="F946" t="s">
        <v>21</v>
      </c>
      <c r="G946">
        <v>0</v>
      </c>
      <c r="H946">
        <v>0</v>
      </c>
      <c r="I946" t="s">
        <v>40</v>
      </c>
      <c r="J946" t="s">
        <v>25</v>
      </c>
      <c r="K946">
        <v>99</v>
      </c>
      <c r="L946">
        <v>49.040599999999998</v>
      </c>
      <c r="M946">
        <v>6.5831499999999998</v>
      </c>
      <c r="O946" s="33">
        <f>IF(ISBLANK(Tableau1[[#This Row],[Date]]),"",$C$8)</f>
        <v>0</v>
      </c>
      <c r="P946" t="str">
        <f>Tableau1[[#This Row],[Latitude]]&amp;" "&amp;Tableau1[[#This Row],[Longitude]]</f>
        <v>49,0406 6,58315</v>
      </c>
      <c r="Q9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9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9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947" spans="1:20" x14ac:dyDescent="0.35">
      <c r="A947" s="32" t="s">
        <v>999</v>
      </c>
      <c r="B947">
        <v>13159120</v>
      </c>
      <c r="C947">
        <v>835595</v>
      </c>
      <c r="D947">
        <v>1075750</v>
      </c>
      <c r="E947">
        <v>218194</v>
      </c>
      <c r="F947" t="s">
        <v>21</v>
      </c>
      <c r="G947">
        <v>0</v>
      </c>
      <c r="H947">
        <v>0</v>
      </c>
      <c r="I947" t="s">
        <v>48</v>
      </c>
      <c r="J947" t="s">
        <v>23</v>
      </c>
      <c r="K947">
        <v>95</v>
      </c>
      <c r="L947">
        <v>49.054299999999998</v>
      </c>
      <c r="M947">
        <v>6.6882999999999999</v>
      </c>
      <c r="O947" s="33">
        <f>IF(ISBLANK(Tableau1[[#This Row],[Date]]),"",$C$8)</f>
        <v>0</v>
      </c>
      <c r="P947" t="str">
        <f>Tableau1[[#This Row],[Latitude]]&amp;" "&amp;Tableau1[[#This Row],[Longitude]]</f>
        <v>49,0543 6,6883</v>
      </c>
      <c r="Q9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9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48" spans="1:20" x14ac:dyDescent="0.35">
      <c r="A948" s="32" t="s">
        <v>1000</v>
      </c>
      <c r="B948">
        <v>13158940</v>
      </c>
      <c r="C948">
        <v>835595</v>
      </c>
      <c r="D948">
        <v>1075747</v>
      </c>
      <c r="E948">
        <v>218176</v>
      </c>
      <c r="F948" t="s">
        <v>21</v>
      </c>
      <c r="G948">
        <v>0</v>
      </c>
      <c r="H948">
        <v>0</v>
      </c>
      <c r="I948" t="s">
        <v>56</v>
      </c>
      <c r="J948" t="s">
        <v>23</v>
      </c>
      <c r="K948">
        <v>96</v>
      </c>
      <c r="L948">
        <v>49.110199999999999</v>
      </c>
      <c r="M948">
        <v>6.7492999999999999</v>
      </c>
      <c r="O948" s="33">
        <f>IF(ISBLANK(Tableau1[[#This Row],[Date]]),"",$C$8)</f>
        <v>0</v>
      </c>
      <c r="P948" t="str">
        <f>Tableau1[[#This Row],[Latitude]]&amp;" "&amp;Tableau1[[#This Row],[Longitude]]</f>
        <v>49,1102 6,7493</v>
      </c>
      <c r="Q9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9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9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49" spans="1:20" x14ac:dyDescent="0.35">
      <c r="A949" s="32" t="s">
        <v>1001</v>
      </c>
      <c r="B949">
        <v>13158660</v>
      </c>
      <c r="C949">
        <v>835594</v>
      </c>
      <c r="D949">
        <v>1075742</v>
      </c>
      <c r="E949">
        <v>218147</v>
      </c>
      <c r="F949" t="s">
        <v>21</v>
      </c>
      <c r="G949">
        <v>0</v>
      </c>
      <c r="H949">
        <v>0</v>
      </c>
      <c r="I949" t="s">
        <v>71</v>
      </c>
      <c r="J949" t="s">
        <v>25</v>
      </c>
      <c r="K949">
        <v>95</v>
      </c>
      <c r="L949">
        <v>49.139099999999999</v>
      </c>
      <c r="M949">
        <v>6.8368799999999998</v>
      </c>
      <c r="O949" s="33">
        <f>IF(ISBLANK(Tableau1[[#This Row],[Date]]),"",$C$8)</f>
        <v>0</v>
      </c>
      <c r="P949" t="str">
        <f>Tableau1[[#This Row],[Latitude]]&amp;" "&amp;Tableau1[[#This Row],[Longitude]]</f>
        <v>49,1391 6,83688</v>
      </c>
      <c r="Q9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9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9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50" spans="1:20" x14ac:dyDescent="0.35">
      <c r="A950" s="32" t="s">
        <v>1002</v>
      </c>
      <c r="B950">
        <v>13158410</v>
      </c>
      <c r="C950">
        <v>835576</v>
      </c>
      <c r="D950">
        <v>1075735</v>
      </c>
      <c r="E950">
        <v>218122</v>
      </c>
      <c r="F950" t="s">
        <v>21</v>
      </c>
      <c r="G950">
        <v>0</v>
      </c>
      <c r="H950">
        <v>0</v>
      </c>
      <c r="I950" t="s">
        <v>71</v>
      </c>
      <c r="J950" t="s">
        <v>23</v>
      </c>
      <c r="K950">
        <v>33</v>
      </c>
      <c r="L950">
        <v>49.1875</v>
      </c>
      <c r="M950">
        <v>6.8964100000000004</v>
      </c>
      <c r="O950" s="33">
        <f>IF(ISBLANK(Tableau1[[#This Row],[Date]]),"",$C$8)</f>
        <v>0</v>
      </c>
      <c r="P950" t="str">
        <f>Tableau1[[#This Row],[Latitude]]&amp;" "&amp;Tableau1[[#This Row],[Longitude]]</f>
        <v>49,1875 6,89641</v>
      </c>
      <c r="Q9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9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51" spans="1:20" x14ac:dyDescent="0.35">
      <c r="A951" s="32" t="s">
        <v>1003</v>
      </c>
      <c r="B951">
        <v>13158380</v>
      </c>
      <c r="C951">
        <v>835576</v>
      </c>
      <c r="D951">
        <v>1075732</v>
      </c>
      <c r="E951">
        <v>218117</v>
      </c>
      <c r="F951" t="s">
        <v>21</v>
      </c>
      <c r="G951">
        <v>0</v>
      </c>
      <c r="H951">
        <v>0</v>
      </c>
      <c r="I951" t="s">
        <v>71</v>
      </c>
      <c r="K951">
        <v>0</v>
      </c>
      <c r="L951">
        <v>49.192399999999999</v>
      </c>
      <c r="M951">
        <v>6.907</v>
      </c>
      <c r="O951" s="33">
        <f>IF(ISBLANK(Tableau1[[#This Row],[Date]]),"",$C$8)</f>
        <v>0</v>
      </c>
      <c r="P951" t="str">
        <f>Tableau1[[#This Row],[Latitude]]&amp;" "&amp;Tableau1[[#This Row],[Longitude]]</f>
        <v>49,1924 6,907</v>
      </c>
      <c r="Q9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52" spans="1:20" x14ac:dyDescent="0.35">
      <c r="A952" s="32" t="s">
        <v>1004</v>
      </c>
      <c r="B952">
        <v>13158370</v>
      </c>
      <c r="C952">
        <v>835576</v>
      </c>
      <c r="D952">
        <v>1075724</v>
      </c>
      <c r="E952">
        <v>218115</v>
      </c>
      <c r="F952" t="s">
        <v>21</v>
      </c>
      <c r="G952">
        <v>0</v>
      </c>
      <c r="H952">
        <v>0</v>
      </c>
      <c r="I952" t="s">
        <v>71</v>
      </c>
      <c r="K952">
        <v>0</v>
      </c>
      <c r="L952">
        <v>49.192399999999999</v>
      </c>
      <c r="M952">
        <v>6.907</v>
      </c>
      <c r="O952" s="33">
        <f>IF(ISBLANK(Tableau1[[#This Row],[Date]]),"",$C$8)</f>
        <v>0</v>
      </c>
      <c r="P952" t="str">
        <f>Tableau1[[#This Row],[Latitude]]&amp;" "&amp;Tableau1[[#This Row],[Longitude]]</f>
        <v>49,1924 6,907</v>
      </c>
      <c r="Q9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53" spans="1:20" x14ac:dyDescent="0.35">
      <c r="A953" s="32" t="s">
        <v>1005</v>
      </c>
      <c r="B953">
        <v>13158360</v>
      </c>
      <c r="C953">
        <v>835576</v>
      </c>
      <c r="D953">
        <v>1075717</v>
      </c>
      <c r="E953">
        <v>218115</v>
      </c>
      <c r="F953" t="s">
        <v>21</v>
      </c>
      <c r="G953">
        <v>0</v>
      </c>
      <c r="H953">
        <v>0</v>
      </c>
      <c r="I953" t="s">
        <v>63</v>
      </c>
      <c r="K953">
        <v>0</v>
      </c>
      <c r="L953">
        <v>49.192399999999999</v>
      </c>
      <c r="M953">
        <v>6.9070099999999996</v>
      </c>
      <c r="O953" s="33">
        <f>IF(ISBLANK(Tableau1[[#This Row],[Date]]),"",$C$8)</f>
        <v>0</v>
      </c>
      <c r="P953" t="str">
        <f>Tableau1[[#This Row],[Latitude]]&amp;" "&amp;Tableau1[[#This Row],[Longitude]]</f>
        <v>49,1924 6,90701</v>
      </c>
      <c r="Q9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54" spans="1:20" x14ac:dyDescent="0.35">
      <c r="A954" s="32" t="s">
        <v>1006</v>
      </c>
      <c r="B954">
        <v>13158360</v>
      </c>
      <c r="C954">
        <v>835576</v>
      </c>
      <c r="D954">
        <v>1075712</v>
      </c>
      <c r="E954">
        <v>218113</v>
      </c>
      <c r="G954">
        <v>0</v>
      </c>
      <c r="H954">
        <v>0</v>
      </c>
      <c r="I954" t="s">
        <v>63</v>
      </c>
      <c r="O954" s="33">
        <f>IF(ISBLANK(Tableau1[[#This Row],[Date]]),"",$C$8)</f>
        <v>0</v>
      </c>
      <c r="P954" t="str">
        <f>Tableau1[[#This Row],[Latitude]]&amp;" "&amp;Tableau1[[#This Row],[Longitude]]</f>
        <v xml:space="preserve"> </v>
      </c>
      <c r="Q9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55" spans="1:20" x14ac:dyDescent="0.35">
      <c r="A955" s="32" t="s">
        <v>1007</v>
      </c>
      <c r="I955" t="s">
        <v>450</v>
      </c>
      <c r="K955">
        <v>0</v>
      </c>
      <c r="L955">
        <v>49.192399999999999</v>
      </c>
      <c r="M955">
        <v>6.9070099999999996</v>
      </c>
      <c r="O955" s="33">
        <f>IF(ISBLANK(Tableau1[[#This Row],[Date]]),"",$C$8)</f>
        <v>0</v>
      </c>
      <c r="P955" t="str">
        <f>Tableau1[[#This Row],[Latitude]]&amp;" "&amp;Tableau1[[#This Row],[Longitude]]</f>
        <v>49,1924 6,90701</v>
      </c>
      <c r="Q9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56" spans="1:20" x14ac:dyDescent="0.35">
      <c r="A956" s="32" t="s">
        <v>1008</v>
      </c>
      <c r="B956">
        <v>13158360</v>
      </c>
      <c r="C956">
        <v>835576</v>
      </c>
      <c r="D956">
        <v>1075712</v>
      </c>
      <c r="E956">
        <v>218113</v>
      </c>
      <c r="G956">
        <v>0</v>
      </c>
      <c r="H956">
        <v>0</v>
      </c>
      <c r="I956" t="s">
        <v>450</v>
      </c>
      <c r="K956">
        <v>0</v>
      </c>
      <c r="L956">
        <v>49.192399999999999</v>
      </c>
      <c r="M956">
        <v>6.907</v>
      </c>
      <c r="O956" s="33">
        <f>IF(ISBLANK(Tableau1[[#This Row],[Date]]),"",$C$8)</f>
        <v>0</v>
      </c>
      <c r="P956" t="str">
        <f>Tableau1[[#This Row],[Latitude]]&amp;" "&amp;Tableau1[[#This Row],[Longitude]]</f>
        <v>49,1924 6,907</v>
      </c>
      <c r="Q9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57" spans="1:20" x14ac:dyDescent="0.35">
      <c r="A957" s="32" t="s">
        <v>1009</v>
      </c>
      <c r="B957">
        <v>13158350</v>
      </c>
      <c r="C957">
        <v>835576</v>
      </c>
      <c r="D957">
        <v>1075707</v>
      </c>
      <c r="E957">
        <v>218111</v>
      </c>
      <c r="F957" t="s">
        <v>21</v>
      </c>
      <c r="G957">
        <v>0</v>
      </c>
      <c r="H957">
        <v>0</v>
      </c>
      <c r="I957" t="s">
        <v>543</v>
      </c>
      <c r="J957" t="s">
        <v>23</v>
      </c>
      <c r="K957">
        <v>14</v>
      </c>
      <c r="L957">
        <v>49.1935</v>
      </c>
      <c r="M957">
        <v>6.9094800000000003</v>
      </c>
      <c r="O957" s="33">
        <f>IF(ISBLANK(Tableau1[[#This Row],[Date]]),"",$C$8)</f>
        <v>0</v>
      </c>
      <c r="P957" t="str">
        <f>Tableau1[[#This Row],[Latitude]]&amp;" "&amp;Tableau1[[#This Row],[Longitude]]</f>
        <v>49,1935 6,90948</v>
      </c>
      <c r="Q9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9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958" spans="1:20" x14ac:dyDescent="0.35">
      <c r="A958" s="32" t="s">
        <v>1010</v>
      </c>
      <c r="B958">
        <v>13158320</v>
      </c>
      <c r="C958">
        <v>835576</v>
      </c>
      <c r="D958">
        <v>1075703</v>
      </c>
      <c r="E958">
        <v>218106</v>
      </c>
      <c r="F958" t="s">
        <v>21</v>
      </c>
      <c r="G958">
        <v>0</v>
      </c>
      <c r="H958">
        <v>0</v>
      </c>
      <c r="I958" t="s">
        <v>543</v>
      </c>
      <c r="K958">
        <v>2</v>
      </c>
      <c r="L958">
        <v>49.198599999999999</v>
      </c>
      <c r="M958">
        <v>6.9196299999999997</v>
      </c>
      <c r="O958" s="33">
        <f>IF(ISBLANK(Tableau1[[#This Row],[Date]]),"",$C$8)</f>
        <v>0</v>
      </c>
      <c r="P958" t="str">
        <f>Tableau1[[#This Row],[Latitude]]&amp;" "&amp;Tableau1[[#This Row],[Longitude]]</f>
        <v>49,1986 6,91963</v>
      </c>
      <c r="Q9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59" spans="1:20" x14ac:dyDescent="0.35">
      <c r="A959" s="32" t="s">
        <v>1011</v>
      </c>
      <c r="B959">
        <v>13158320</v>
      </c>
      <c r="C959">
        <v>835576</v>
      </c>
      <c r="D959">
        <v>1075703</v>
      </c>
      <c r="E959">
        <v>218106</v>
      </c>
      <c r="F959" t="s">
        <v>68</v>
      </c>
      <c r="G959">
        <v>0</v>
      </c>
      <c r="H959">
        <v>0</v>
      </c>
      <c r="I959" t="s">
        <v>548</v>
      </c>
      <c r="J959" t="s">
        <v>23</v>
      </c>
      <c r="K959">
        <v>83</v>
      </c>
      <c r="L959">
        <v>49.217500000000001</v>
      </c>
      <c r="M959">
        <v>6.9513800000000003</v>
      </c>
      <c r="O959" s="33">
        <f>IF(ISBLANK(Tableau1[[#This Row],[Date]]),"",$C$8)</f>
        <v>0</v>
      </c>
      <c r="P959" t="str">
        <f>Tableau1[[#This Row],[Latitude]]&amp;" "&amp;Tableau1[[#This Row],[Longitude]]</f>
        <v>49,2175 6,95138</v>
      </c>
      <c r="Q95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9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960" spans="1:20" x14ac:dyDescent="0.35">
      <c r="A960" s="32" t="s">
        <v>1012</v>
      </c>
      <c r="B960">
        <v>13158140</v>
      </c>
      <c r="C960">
        <v>835576</v>
      </c>
      <c r="D960">
        <v>1075701</v>
      </c>
      <c r="E960">
        <v>218094</v>
      </c>
      <c r="F960" t="s">
        <v>68</v>
      </c>
      <c r="G960">
        <v>0</v>
      </c>
      <c r="H960">
        <v>0</v>
      </c>
      <c r="I960" t="s">
        <v>552</v>
      </c>
      <c r="J960" t="s">
        <v>25</v>
      </c>
      <c r="K960">
        <v>38</v>
      </c>
      <c r="L960">
        <v>49.243000000000002</v>
      </c>
      <c r="M960">
        <v>6.9936100000000003</v>
      </c>
      <c r="O960" s="33">
        <f>IF(ISBLANK(Tableau1[[#This Row],[Date]]),"",$C$8)</f>
        <v>0</v>
      </c>
      <c r="P960" t="str">
        <f>Tableau1[[#This Row],[Latitude]]&amp;" "&amp;Tableau1[[#This Row],[Longitude]]</f>
        <v>49,243 6,99361</v>
      </c>
      <c r="Q96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9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961" spans="1:20" x14ac:dyDescent="0.35">
      <c r="A961" s="32" t="s">
        <v>1013</v>
      </c>
      <c r="B961">
        <v>13158090</v>
      </c>
      <c r="C961">
        <v>835576</v>
      </c>
      <c r="D961">
        <v>1075700</v>
      </c>
      <c r="E961">
        <v>218088</v>
      </c>
      <c r="F961" t="s">
        <v>68</v>
      </c>
      <c r="G961">
        <v>0</v>
      </c>
      <c r="H961">
        <v>0</v>
      </c>
      <c r="I961" t="s">
        <v>552</v>
      </c>
      <c r="K961">
        <v>0</v>
      </c>
      <c r="L961">
        <v>49.257100000000001</v>
      </c>
      <c r="M961">
        <v>7.0009499999999996</v>
      </c>
      <c r="O961" s="33">
        <f>IF(ISBLANK(Tableau1[[#This Row],[Date]]),"",$C$8)</f>
        <v>0</v>
      </c>
      <c r="P961" t="str">
        <f>Tableau1[[#This Row],[Latitude]]&amp;" "&amp;Tableau1[[#This Row],[Longitude]]</f>
        <v>49,2571 7,00095</v>
      </c>
      <c r="Q96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962" spans="1:20" x14ac:dyDescent="0.35">
      <c r="A962" s="32" t="s">
        <v>1014</v>
      </c>
      <c r="B962">
        <v>13158090</v>
      </c>
      <c r="C962">
        <v>835576</v>
      </c>
      <c r="D962">
        <v>1075696</v>
      </c>
      <c r="E962">
        <v>218087</v>
      </c>
      <c r="F962" t="s">
        <v>68</v>
      </c>
      <c r="G962">
        <v>0</v>
      </c>
      <c r="H962">
        <v>0</v>
      </c>
      <c r="I962" t="s">
        <v>558</v>
      </c>
      <c r="K962">
        <v>0</v>
      </c>
      <c r="L962">
        <v>49.257100000000001</v>
      </c>
      <c r="M962">
        <v>7.0009300000000003</v>
      </c>
      <c r="O962" s="33">
        <f>IF(ISBLANK(Tableau1[[#This Row],[Date]]),"",$C$8)</f>
        <v>0</v>
      </c>
      <c r="P962" t="str">
        <f>Tableau1[[#This Row],[Latitude]]&amp;" "&amp;Tableau1[[#This Row],[Longitude]]</f>
        <v>49,2571 7,00093</v>
      </c>
      <c r="Q96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63" spans="1:20" x14ac:dyDescent="0.35">
      <c r="A963" s="32" t="s">
        <v>1015</v>
      </c>
      <c r="B963">
        <v>13158080</v>
      </c>
      <c r="C963">
        <v>835576</v>
      </c>
      <c r="D963">
        <v>1075691</v>
      </c>
      <c r="E963">
        <v>218085</v>
      </c>
      <c r="F963" t="s">
        <v>68</v>
      </c>
      <c r="G963">
        <v>0</v>
      </c>
      <c r="H963">
        <v>0</v>
      </c>
      <c r="I963" t="s">
        <v>558</v>
      </c>
      <c r="K963">
        <v>0</v>
      </c>
      <c r="L963">
        <v>49.257100000000001</v>
      </c>
      <c r="M963">
        <v>7.0009100000000002</v>
      </c>
      <c r="O963" s="33">
        <f>IF(ISBLANK(Tableau1[[#This Row],[Date]]),"",$C$8)</f>
        <v>0</v>
      </c>
      <c r="P963" t="str">
        <f>Tableau1[[#This Row],[Latitude]]&amp;" "&amp;Tableau1[[#This Row],[Longitude]]</f>
        <v>49,2571 7,00091</v>
      </c>
      <c r="Q96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964" spans="1:20" x14ac:dyDescent="0.35">
      <c r="A964" s="32" t="s">
        <v>1016</v>
      </c>
      <c r="B964">
        <v>13158080</v>
      </c>
      <c r="C964">
        <v>835576</v>
      </c>
      <c r="D964">
        <v>1075685</v>
      </c>
      <c r="E964">
        <v>218084</v>
      </c>
      <c r="F964" t="s">
        <v>68</v>
      </c>
      <c r="G964">
        <v>0</v>
      </c>
      <c r="H964">
        <v>0</v>
      </c>
      <c r="I964" t="s">
        <v>560</v>
      </c>
      <c r="K964">
        <v>0</v>
      </c>
      <c r="L964">
        <v>49.257100000000001</v>
      </c>
      <c r="M964">
        <v>7.0009100000000002</v>
      </c>
      <c r="O964" s="33">
        <f>IF(ISBLANK(Tableau1[[#This Row],[Date]]),"",$C$8)</f>
        <v>0</v>
      </c>
      <c r="P964" t="str">
        <f>Tableau1[[#This Row],[Latitude]]&amp;" "&amp;Tableau1[[#This Row],[Longitude]]</f>
        <v>49,2571 7,00091</v>
      </c>
      <c r="Q96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65" spans="1:20" x14ac:dyDescent="0.35">
      <c r="A965" s="32" t="s">
        <v>1017</v>
      </c>
      <c r="B965">
        <v>13158080</v>
      </c>
      <c r="C965">
        <v>835576</v>
      </c>
      <c r="D965">
        <v>1075682</v>
      </c>
      <c r="E965">
        <v>218080</v>
      </c>
      <c r="F965" t="s">
        <v>68</v>
      </c>
      <c r="G965">
        <v>0</v>
      </c>
      <c r="H965">
        <v>0</v>
      </c>
      <c r="I965" t="s">
        <v>560</v>
      </c>
      <c r="K965">
        <v>0</v>
      </c>
      <c r="L965">
        <v>49.257100000000001</v>
      </c>
      <c r="M965">
        <v>7.0009300000000003</v>
      </c>
      <c r="O965" s="33">
        <f>IF(ISBLANK(Tableau1[[#This Row],[Date]]),"",$C$8)</f>
        <v>0</v>
      </c>
      <c r="P965" t="str">
        <f>Tableau1[[#This Row],[Latitude]]&amp;" "&amp;Tableau1[[#This Row],[Longitude]]</f>
        <v>49,2571 7,00093</v>
      </c>
      <c r="Q96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966" spans="1:20" x14ac:dyDescent="0.35">
      <c r="A966" s="32" t="s">
        <v>1018</v>
      </c>
      <c r="B966">
        <v>13158070</v>
      </c>
      <c r="C966">
        <v>835576</v>
      </c>
      <c r="D966">
        <v>1075680</v>
      </c>
      <c r="E966">
        <v>218076</v>
      </c>
      <c r="F966" t="s">
        <v>68</v>
      </c>
      <c r="G966">
        <v>0</v>
      </c>
      <c r="H966">
        <v>0</v>
      </c>
      <c r="I966" t="s">
        <v>560</v>
      </c>
      <c r="J966" t="s">
        <v>58</v>
      </c>
      <c r="K966">
        <v>28</v>
      </c>
      <c r="L966">
        <v>49.244599999999998</v>
      </c>
      <c r="M966">
        <v>7.0003299999999999</v>
      </c>
      <c r="O966" s="33">
        <f>IF(ISBLANK(Tableau1[[#This Row],[Date]]),"",$C$8)</f>
        <v>0</v>
      </c>
      <c r="P966" t="str">
        <f>Tableau1[[#This Row],[Latitude]]&amp;" "&amp;Tableau1[[#This Row],[Longitude]]</f>
        <v>49,2446 7,00033</v>
      </c>
      <c r="Q96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967" spans="1:20" x14ac:dyDescent="0.35">
      <c r="A967" s="32" t="s">
        <v>1019</v>
      </c>
      <c r="B967">
        <v>13158060</v>
      </c>
      <c r="C967">
        <v>835576</v>
      </c>
      <c r="D967">
        <v>1075679</v>
      </c>
      <c r="E967">
        <v>218071</v>
      </c>
      <c r="F967" t="s">
        <v>68</v>
      </c>
      <c r="G967">
        <v>0</v>
      </c>
      <c r="H967">
        <v>0</v>
      </c>
      <c r="I967" t="s">
        <v>560</v>
      </c>
      <c r="K967">
        <v>0</v>
      </c>
      <c r="L967">
        <v>49.244999999999997</v>
      </c>
      <c r="M967">
        <v>7.0013800000000002</v>
      </c>
      <c r="O967" s="33">
        <f>IF(ISBLANK(Tableau1[[#This Row],[Date]]),"",$C$8)</f>
        <v>0</v>
      </c>
      <c r="P967" t="str">
        <f>Tableau1[[#This Row],[Latitude]]&amp;" "&amp;Tableau1[[#This Row],[Longitude]]</f>
        <v>49,245 7,00138</v>
      </c>
      <c r="Q96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968" spans="1:20" x14ac:dyDescent="0.35">
      <c r="A968" s="32" t="s">
        <v>1020</v>
      </c>
      <c r="B968">
        <v>13158050</v>
      </c>
      <c r="C968">
        <v>835576</v>
      </c>
      <c r="D968">
        <v>1075677</v>
      </c>
      <c r="E968">
        <v>218067</v>
      </c>
      <c r="F968" t="s">
        <v>68</v>
      </c>
      <c r="G968">
        <v>64</v>
      </c>
      <c r="H968">
        <v>0</v>
      </c>
      <c r="I968" t="s">
        <v>558</v>
      </c>
      <c r="K968">
        <v>0</v>
      </c>
      <c r="L968">
        <v>49.244900000000001</v>
      </c>
      <c r="M968">
        <v>7.00136</v>
      </c>
      <c r="O968" s="33">
        <f>IF(ISBLANK(Tableau1[[#This Row],[Date]]),"",$C$8)</f>
        <v>0</v>
      </c>
      <c r="P968" t="str">
        <f>Tableau1[[#This Row],[Latitude]]&amp;" "&amp;Tableau1[[#This Row],[Longitude]]</f>
        <v>49,2449 7,00136</v>
      </c>
      <c r="Q96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69" spans="1:20" x14ac:dyDescent="0.35">
      <c r="A969" s="32" t="s">
        <v>1021</v>
      </c>
      <c r="B969">
        <v>13158050</v>
      </c>
      <c r="C969">
        <v>835576</v>
      </c>
      <c r="D969">
        <v>1075677</v>
      </c>
      <c r="E969">
        <v>218066</v>
      </c>
      <c r="G969">
        <v>64</v>
      </c>
      <c r="H969">
        <v>0</v>
      </c>
      <c r="I969" t="s">
        <v>548</v>
      </c>
      <c r="O969" s="33">
        <f>IF(ISBLANK(Tableau1[[#This Row],[Date]]),"",$C$8)</f>
        <v>0</v>
      </c>
      <c r="P969" t="str">
        <f>Tableau1[[#This Row],[Latitude]]&amp;" "&amp;Tableau1[[#This Row],[Longitude]]</f>
        <v xml:space="preserve"> </v>
      </c>
      <c r="Q9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70" spans="1:20" x14ac:dyDescent="0.35">
      <c r="A970" s="32" t="s">
        <v>1022</v>
      </c>
      <c r="I970" t="s">
        <v>226</v>
      </c>
      <c r="K970">
        <v>0</v>
      </c>
      <c r="L970">
        <v>49.244900000000001</v>
      </c>
      <c r="M970">
        <v>7.0014099999999999</v>
      </c>
      <c r="O970" s="33">
        <f>IF(ISBLANK(Tableau1[[#This Row],[Date]]),"",$C$8)</f>
        <v>0</v>
      </c>
      <c r="P970" t="str">
        <f>Tableau1[[#This Row],[Latitude]]&amp;" "&amp;Tableau1[[#This Row],[Longitude]]</f>
        <v>49,2449 7,00141</v>
      </c>
      <c r="Q9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9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71" spans="1:20" x14ac:dyDescent="0.35">
      <c r="A971" s="32" t="s">
        <v>1023</v>
      </c>
      <c r="B971">
        <v>13158050</v>
      </c>
      <c r="C971">
        <v>835576</v>
      </c>
      <c r="D971">
        <v>1075676</v>
      </c>
      <c r="E971">
        <v>218066</v>
      </c>
      <c r="F971" t="s">
        <v>68</v>
      </c>
      <c r="G971">
        <v>0</v>
      </c>
      <c r="H971">
        <v>0</v>
      </c>
      <c r="I971" t="s">
        <v>226</v>
      </c>
      <c r="K971">
        <v>0</v>
      </c>
      <c r="L971">
        <v>49.244900000000001</v>
      </c>
      <c r="M971">
        <v>7.0014099999999999</v>
      </c>
      <c r="O971" s="33">
        <f>IF(ISBLANK(Tableau1[[#This Row],[Date]]),"",$C$8)</f>
        <v>0</v>
      </c>
      <c r="P971" t="str">
        <f>Tableau1[[#This Row],[Latitude]]&amp;" "&amp;Tableau1[[#This Row],[Longitude]]</f>
        <v>49,2449 7,00141</v>
      </c>
      <c r="Q97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972" spans="1:20" x14ac:dyDescent="0.35">
      <c r="A972" s="32" t="s">
        <v>1024</v>
      </c>
      <c r="B972">
        <v>13158050</v>
      </c>
      <c r="C972">
        <v>835576</v>
      </c>
      <c r="D972">
        <v>1075672</v>
      </c>
      <c r="E972">
        <v>218066</v>
      </c>
      <c r="F972" t="s">
        <v>68</v>
      </c>
      <c r="G972">
        <v>0</v>
      </c>
      <c r="H972">
        <v>0</v>
      </c>
      <c r="I972" t="s">
        <v>226</v>
      </c>
      <c r="K972">
        <v>0</v>
      </c>
      <c r="L972">
        <v>49.244900000000001</v>
      </c>
      <c r="M972">
        <v>7.0014000000000003</v>
      </c>
      <c r="O972" s="33">
        <f>IF(ISBLANK(Tableau1[[#This Row],[Date]]),"",$C$8)</f>
        <v>0</v>
      </c>
      <c r="P972" t="str">
        <f>Tableau1[[#This Row],[Latitude]]&amp;" "&amp;Tableau1[[#This Row],[Longitude]]</f>
        <v>49,2449 7,0014</v>
      </c>
      <c r="Q97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973" spans="1:20" x14ac:dyDescent="0.35">
      <c r="A973" s="32" t="s">
        <v>1025</v>
      </c>
      <c r="B973">
        <v>13158040</v>
      </c>
      <c r="C973">
        <v>835576</v>
      </c>
      <c r="D973">
        <v>1075671</v>
      </c>
      <c r="E973">
        <v>218062</v>
      </c>
      <c r="F973" t="s">
        <v>68</v>
      </c>
      <c r="G973">
        <v>0</v>
      </c>
      <c r="H973">
        <v>0</v>
      </c>
      <c r="I973" t="s">
        <v>226</v>
      </c>
      <c r="K973">
        <v>5</v>
      </c>
      <c r="L973">
        <v>49.242600000000003</v>
      </c>
      <c r="M973">
        <v>6.9977099999999997</v>
      </c>
      <c r="O973" s="33">
        <f>IF(ISBLANK(Tableau1[[#This Row],[Date]]),"",$C$8)</f>
        <v>0</v>
      </c>
      <c r="P973" t="str">
        <f>Tableau1[[#This Row],[Latitude]]&amp;" "&amp;Tableau1[[#This Row],[Longitude]]</f>
        <v>49,2426 6,99771</v>
      </c>
      <c r="Q97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974" spans="1:20" x14ac:dyDescent="0.35">
      <c r="A974" s="32" t="s">
        <v>1026</v>
      </c>
      <c r="B974">
        <v>13158040</v>
      </c>
      <c r="C974">
        <v>835576</v>
      </c>
      <c r="D974">
        <v>1075669</v>
      </c>
      <c r="E974">
        <v>218058</v>
      </c>
      <c r="F974" t="s">
        <v>68</v>
      </c>
      <c r="G974">
        <v>0</v>
      </c>
      <c r="H974">
        <v>0</v>
      </c>
      <c r="I974" t="s">
        <v>226</v>
      </c>
      <c r="J974" t="s">
        <v>28</v>
      </c>
      <c r="K974">
        <v>22</v>
      </c>
      <c r="L974">
        <v>49.249000000000002</v>
      </c>
      <c r="M974">
        <v>7.0011299999999999</v>
      </c>
      <c r="O974" s="33">
        <f>IF(ISBLANK(Tableau1[[#This Row],[Date]]),"",$C$8)</f>
        <v>0</v>
      </c>
      <c r="P974" t="str">
        <f>Tableau1[[#This Row],[Latitude]]&amp;" "&amp;Tableau1[[#This Row],[Longitude]]</f>
        <v>49,249 7,00113</v>
      </c>
      <c r="Q97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75" spans="1:20" x14ac:dyDescent="0.35">
      <c r="A975" s="32" t="s">
        <v>1027</v>
      </c>
      <c r="B975">
        <v>13158030</v>
      </c>
      <c r="C975">
        <v>835576</v>
      </c>
      <c r="D975">
        <v>1075669</v>
      </c>
      <c r="E975">
        <v>218054</v>
      </c>
      <c r="F975" t="s">
        <v>68</v>
      </c>
      <c r="G975">
        <v>0</v>
      </c>
      <c r="H975">
        <v>0</v>
      </c>
      <c r="I975" t="s">
        <v>226</v>
      </c>
      <c r="K975">
        <v>0</v>
      </c>
      <c r="L975">
        <v>49.256700000000002</v>
      </c>
      <c r="M975">
        <v>7.00136</v>
      </c>
      <c r="O975" s="33">
        <f>IF(ISBLANK(Tableau1[[#This Row],[Date]]),"",$C$8)</f>
        <v>0</v>
      </c>
      <c r="P975" t="str">
        <f>Tableau1[[#This Row],[Latitude]]&amp;" "&amp;Tableau1[[#This Row],[Longitude]]</f>
        <v>49,2567 7,00136</v>
      </c>
      <c r="Q97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9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76" spans="1:20" x14ac:dyDescent="0.35">
      <c r="A976" s="32" t="s">
        <v>1028</v>
      </c>
      <c r="B976">
        <v>13158020</v>
      </c>
      <c r="C976">
        <v>835560</v>
      </c>
      <c r="D976">
        <v>1075669</v>
      </c>
      <c r="E976">
        <v>218049</v>
      </c>
      <c r="F976" t="s">
        <v>68</v>
      </c>
      <c r="G976">
        <v>0</v>
      </c>
      <c r="H976">
        <v>0</v>
      </c>
      <c r="I976" t="s">
        <v>226</v>
      </c>
      <c r="J976" t="s">
        <v>23</v>
      </c>
      <c r="K976">
        <v>43</v>
      </c>
      <c r="L976">
        <v>49.268999999999998</v>
      </c>
      <c r="M976">
        <v>7.0097100000000001</v>
      </c>
      <c r="O976" s="33">
        <f>IF(ISBLANK(Tableau1[[#This Row],[Date]]),"",$C$8)</f>
        <v>0</v>
      </c>
      <c r="P976" t="str">
        <f>Tableau1[[#This Row],[Latitude]]&amp;" "&amp;Tableau1[[#This Row],[Longitude]]</f>
        <v>49,269 7,00971</v>
      </c>
      <c r="Q97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100</v>
      </c>
      <c r="T9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977" spans="1:20" x14ac:dyDescent="0.35">
      <c r="A977" s="32" t="s">
        <v>1029</v>
      </c>
      <c r="B977">
        <v>13158020</v>
      </c>
      <c r="C977">
        <v>835460</v>
      </c>
      <c r="D977">
        <v>1075668</v>
      </c>
      <c r="E977">
        <v>218040</v>
      </c>
      <c r="F977" t="s">
        <v>68</v>
      </c>
      <c r="G977">
        <v>0</v>
      </c>
      <c r="H977">
        <v>0</v>
      </c>
      <c r="I977" t="s">
        <v>226</v>
      </c>
      <c r="J977" t="s">
        <v>23</v>
      </c>
      <c r="K977">
        <v>41</v>
      </c>
      <c r="L977">
        <v>49.296399999999998</v>
      </c>
      <c r="M977">
        <v>7.0482800000000001</v>
      </c>
      <c r="O977" s="33">
        <f>IF(ISBLANK(Tableau1[[#This Row],[Date]]),"",$C$8)</f>
        <v>0</v>
      </c>
      <c r="P977" t="str">
        <f>Tableau1[[#This Row],[Latitude]]&amp;" "&amp;Tableau1[[#This Row],[Longitude]]</f>
        <v>49,2964 7,04828</v>
      </c>
      <c r="Q97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9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123</v>
      </c>
      <c r="T9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78" spans="1:20" x14ac:dyDescent="0.35">
      <c r="A978" s="32" t="s">
        <v>1030</v>
      </c>
      <c r="B978">
        <v>13157920</v>
      </c>
      <c r="C978">
        <v>835337</v>
      </c>
      <c r="D978">
        <v>1075665</v>
      </c>
      <c r="E978">
        <v>218025</v>
      </c>
      <c r="F978" t="s">
        <v>68</v>
      </c>
      <c r="G978">
        <v>0</v>
      </c>
      <c r="H978">
        <v>0</v>
      </c>
      <c r="I978" t="s">
        <v>226</v>
      </c>
      <c r="J978" t="s">
        <v>23</v>
      </c>
      <c r="K978">
        <v>54</v>
      </c>
      <c r="L978">
        <v>49.337400000000002</v>
      </c>
      <c r="M978">
        <v>7.0941599999999996</v>
      </c>
      <c r="O978" s="33">
        <f>IF(ISBLANK(Tableau1[[#This Row],[Date]]),"",$C$8)</f>
        <v>0</v>
      </c>
      <c r="P978" t="str">
        <f>Tableau1[[#This Row],[Latitude]]&amp;" "&amp;Tableau1[[#This Row],[Longitude]]</f>
        <v>49,3374 7,09416</v>
      </c>
      <c r="Q97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9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979" spans="1:20" x14ac:dyDescent="0.35">
      <c r="A979" s="32" t="s">
        <v>1031</v>
      </c>
      <c r="B979">
        <v>13157590</v>
      </c>
      <c r="C979">
        <v>835337</v>
      </c>
      <c r="D979">
        <v>1075665</v>
      </c>
      <c r="E979">
        <v>218005</v>
      </c>
      <c r="F979" t="s">
        <v>68</v>
      </c>
      <c r="G979">
        <v>0</v>
      </c>
      <c r="H979">
        <v>0</v>
      </c>
      <c r="I979" t="s">
        <v>226</v>
      </c>
      <c r="J979" t="s">
        <v>25</v>
      </c>
      <c r="K979">
        <v>54</v>
      </c>
      <c r="L979">
        <v>49.351500000000001</v>
      </c>
      <c r="M979">
        <v>7.1422100000000004</v>
      </c>
      <c r="O979" s="33">
        <f>IF(ISBLANK(Tableau1[[#This Row],[Date]]),"",$C$8)</f>
        <v>0</v>
      </c>
      <c r="P979" t="str">
        <f>Tableau1[[#This Row],[Latitude]]&amp;" "&amp;Tableau1[[#This Row],[Longitude]]</f>
        <v>49,3515 7,14221</v>
      </c>
      <c r="Q97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9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80" spans="1:20" x14ac:dyDescent="0.35">
      <c r="A980" s="32" t="s">
        <v>1032</v>
      </c>
      <c r="B980">
        <v>13157460</v>
      </c>
      <c r="C980">
        <v>835337</v>
      </c>
      <c r="D980">
        <v>1075662</v>
      </c>
      <c r="E980">
        <v>217999</v>
      </c>
      <c r="F980" t="s">
        <v>68</v>
      </c>
      <c r="G980">
        <v>0</v>
      </c>
      <c r="H980">
        <v>0</v>
      </c>
      <c r="I980" t="s">
        <v>226</v>
      </c>
      <c r="K980">
        <v>0</v>
      </c>
      <c r="L980">
        <v>49.351900000000001</v>
      </c>
      <c r="M980">
        <v>7.1722099999999998</v>
      </c>
      <c r="O980" s="33">
        <f>IF(ISBLANK(Tableau1[[#This Row],[Date]]),"",$C$8)</f>
        <v>0</v>
      </c>
      <c r="P980" t="str">
        <f>Tableau1[[#This Row],[Latitude]]&amp;" "&amp;Tableau1[[#This Row],[Longitude]]</f>
        <v>49,3519 7,17221</v>
      </c>
      <c r="Q98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981" spans="1:20" x14ac:dyDescent="0.35">
      <c r="A981" s="32" t="s">
        <v>1033</v>
      </c>
      <c r="B981">
        <v>13157460</v>
      </c>
      <c r="C981">
        <v>835337</v>
      </c>
      <c r="D981">
        <v>1075658</v>
      </c>
      <c r="E981">
        <v>217998</v>
      </c>
      <c r="F981" t="s">
        <v>68</v>
      </c>
      <c r="G981">
        <v>0</v>
      </c>
      <c r="H981">
        <v>0</v>
      </c>
      <c r="I981" t="s">
        <v>22</v>
      </c>
      <c r="K981">
        <v>0</v>
      </c>
      <c r="L981">
        <v>49.351900000000001</v>
      </c>
      <c r="M981">
        <v>7.1722000000000001</v>
      </c>
      <c r="O981" s="33">
        <f>IF(ISBLANK(Tableau1[[#This Row],[Date]]),"",$C$8)</f>
        <v>0</v>
      </c>
      <c r="P981" t="str">
        <f>Tableau1[[#This Row],[Latitude]]&amp;" "&amp;Tableau1[[#This Row],[Longitude]]</f>
        <v>49,3519 7,1722</v>
      </c>
      <c r="Q98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9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982" spans="1:20" x14ac:dyDescent="0.35">
      <c r="A982" s="32" t="s">
        <v>1034</v>
      </c>
      <c r="B982">
        <v>13157450</v>
      </c>
      <c r="C982">
        <v>835319</v>
      </c>
      <c r="D982">
        <v>1075656</v>
      </c>
      <c r="E982">
        <v>217993</v>
      </c>
      <c r="F982" t="s">
        <v>68</v>
      </c>
      <c r="G982">
        <v>0</v>
      </c>
      <c r="H982">
        <v>0</v>
      </c>
      <c r="I982" t="s">
        <v>226</v>
      </c>
      <c r="J982" t="s">
        <v>25</v>
      </c>
      <c r="K982">
        <v>41</v>
      </c>
      <c r="L982">
        <v>49.352400000000003</v>
      </c>
      <c r="M982">
        <v>7.1924599999999996</v>
      </c>
      <c r="O982" s="33">
        <f>IF(ISBLANK(Tableau1[[#This Row],[Date]]),"",$C$8)</f>
        <v>0</v>
      </c>
      <c r="P982" t="str">
        <f>Tableau1[[#This Row],[Latitude]]&amp;" "&amp;Tableau1[[#This Row],[Longitude]]</f>
        <v>49,3524 7,19246</v>
      </c>
      <c r="Q98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9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</v>
      </c>
      <c r="T9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983" spans="1:20" x14ac:dyDescent="0.35">
      <c r="A983" s="32" t="s">
        <v>1035</v>
      </c>
      <c r="B983">
        <v>13157350</v>
      </c>
      <c r="C983">
        <v>835243</v>
      </c>
      <c r="D983">
        <v>1075650</v>
      </c>
      <c r="E983">
        <v>217986</v>
      </c>
      <c r="F983" t="s">
        <v>68</v>
      </c>
      <c r="G983">
        <v>0</v>
      </c>
      <c r="H983">
        <v>0</v>
      </c>
      <c r="I983" t="s">
        <v>22</v>
      </c>
      <c r="J983" t="s">
        <v>38</v>
      </c>
      <c r="K983">
        <v>93</v>
      </c>
      <c r="L983">
        <v>49.341700000000003</v>
      </c>
      <c r="M983">
        <v>7.2825100000000003</v>
      </c>
      <c r="O983" s="33">
        <f>IF(ISBLANK(Tableau1[[#This Row],[Date]]),"",$C$8)</f>
        <v>0</v>
      </c>
      <c r="P983" t="str">
        <f>Tableau1[[#This Row],[Latitude]]&amp;" "&amp;Tableau1[[#This Row],[Longitude]]</f>
        <v>49,3417 7,28251</v>
      </c>
      <c r="Q98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9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9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984" spans="1:20" x14ac:dyDescent="0.35">
      <c r="A984" s="32" t="s">
        <v>1036</v>
      </c>
      <c r="B984">
        <v>13157100</v>
      </c>
      <c r="C984">
        <v>835242</v>
      </c>
      <c r="D984">
        <v>1075648</v>
      </c>
      <c r="E984">
        <v>217971</v>
      </c>
      <c r="F984" t="s">
        <v>68</v>
      </c>
      <c r="G984">
        <v>0</v>
      </c>
      <c r="H984">
        <v>0</v>
      </c>
      <c r="I984" t="s">
        <v>22</v>
      </c>
      <c r="J984" t="s">
        <v>23</v>
      </c>
      <c r="K984">
        <v>57</v>
      </c>
      <c r="L984">
        <v>49.329900000000002</v>
      </c>
      <c r="M984">
        <v>7.3393499999999996</v>
      </c>
      <c r="O984" s="33">
        <f>IF(ISBLANK(Tableau1[[#This Row],[Date]]),"",$C$8)</f>
        <v>0</v>
      </c>
      <c r="P984" t="str">
        <f>Tableau1[[#This Row],[Latitude]]&amp;" "&amp;Tableau1[[#This Row],[Longitude]]</f>
        <v>49,3299 7,33935</v>
      </c>
      <c r="Q98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9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84</v>
      </c>
      <c r="T9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85" spans="1:20" x14ac:dyDescent="0.35">
      <c r="A985" s="32" t="s">
        <v>1037</v>
      </c>
      <c r="B985">
        <v>13156910</v>
      </c>
      <c r="C985">
        <v>835158</v>
      </c>
      <c r="D985">
        <v>1075641</v>
      </c>
      <c r="E985">
        <v>217958</v>
      </c>
      <c r="F985" t="s">
        <v>68</v>
      </c>
      <c r="G985">
        <v>0</v>
      </c>
      <c r="H985">
        <v>0</v>
      </c>
      <c r="I985" t="s">
        <v>22</v>
      </c>
      <c r="J985" t="s">
        <v>25</v>
      </c>
      <c r="K985">
        <v>99</v>
      </c>
      <c r="L985">
        <v>49.4026</v>
      </c>
      <c r="M985">
        <v>7.4966499999999998</v>
      </c>
      <c r="O985" s="33">
        <f>IF(ISBLANK(Tableau1[[#This Row],[Date]]),"",$C$8)</f>
        <v>0</v>
      </c>
      <c r="P985" t="str">
        <f>Tableau1[[#This Row],[Latitude]]&amp;" "&amp;Tableau1[[#This Row],[Longitude]]</f>
        <v>49,4026 7,49665</v>
      </c>
      <c r="Q98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9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986" spans="1:20" x14ac:dyDescent="0.35">
      <c r="A986" s="32" t="s">
        <v>1038</v>
      </c>
      <c r="B986">
        <v>13156670</v>
      </c>
      <c r="C986">
        <v>835158</v>
      </c>
      <c r="D986">
        <v>1075637</v>
      </c>
      <c r="E986">
        <v>217944</v>
      </c>
      <c r="F986" t="s">
        <v>68</v>
      </c>
      <c r="G986">
        <v>0</v>
      </c>
      <c r="H986">
        <v>0</v>
      </c>
      <c r="I986" t="s">
        <v>22</v>
      </c>
      <c r="J986" t="s">
        <v>25</v>
      </c>
      <c r="K986">
        <v>52</v>
      </c>
      <c r="L986">
        <v>49.415999999999997</v>
      </c>
      <c r="M986">
        <v>7.5983099999999997</v>
      </c>
      <c r="O986" s="33">
        <f>IF(ISBLANK(Tableau1[[#This Row],[Date]]),"",$C$8)</f>
        <v>0</v>
      </c>
      <c r="P986" t="str">
        <f>Tableau1[[#This Row],[Latitude]]&amp;" "&amp;Tableau1[[#This Row],[Longitude]]</f>
        <v>49,416 7,59831</v>
      </c>
      <c r="Q98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9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87" spans="1:20" x14ac:dyDescent="0.35">
      <c r="A987" s="32" t="s">
        <v>1039</v>
      </c>
      <c r="B987">
        <v>13156580</v>
      </c>
      <c r="C987">
        <v>835158</v>
      </c>
      <c r="D987">
        <v>1075634</v>
      </c>
      <c r="E987">
        <v>217940</v>
      </c>
      <c r="F987" t="s">
        <v>68</v>
      </c>
      <c r="G987">
        <v>0</v>
      </c>
      <c r="H987">
        <v>0</v>
      </c>
      <c r="I987" t="s">
        <v>22</v>
      </c>
      <c r="K987">
        <v>0</v>
      </c>
      <c r="L987">
        <v>49.419400000000003</v>
      </c>
      <c r="M987">
        <v>7.6129499999999997</v>
      </c>
      <c r="O987" s="33">
        <f>IF(ISBLANK(Tableau1[[#This Row],[Date]]),"",$C$8)</f>
        <v>0</v>
      </c>
      <c r="P987" t="str">
        <f>Tableau1[[#This Row],[Latitude]]&amp;" "&amp;Tableau1[[#This Row],[Longitude]]</f>
        <v>49,4194 7,61295</v>
      </c>
      <c r="Q98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988" spans="1:20" x14ac:dyDescent="0.35">
      <c r="A988" s="32" t="s">
        <v>1040</v>
      </c>
      <c r="B988">
        <v>13156580</v>
      </c>
      <c r="C988">
        <v>835158</v>
      </c>
      <c r="D988">
        <v>1075630</v>
      </c>
      <c r="E988">
        <v>217940</v>
      </c>
      <c r="F988" t="s">
        <v>68</v>
      </c>
      <c r="G988">
        <v>0</v>
      </c>
      <c r="H988">
        <v>0</v>
      </c>
      <c r="I988" t="s">
        <v>22</v>
      </c>
      <c r="K988">
        <v>0</v>
      </c>
      <c r="L988">
        <v>49.4193</v>
      </c>
      <c r="M988">
        <v>7.6129600000000002</v>
      </c>
      <c r="O988" s="33">
        <f>IF(ISBLANK(Tableau1[[#This Row],[Date]]),"",$C$8)</f>
        <v>0</v>
      </c>
      <c r="P988" t="str">
        <f>Tableau1[[#This Row],[Latitude]]&amp;" "&amp;Tableau1[[#This Row],[Longitude]]</f>
        <v>49,4193 7,61296</v>
      </c>
      <c r="Q98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989" spans="1:20" x14ac:dyDescent="0.35">
      <c r="A989" s="32" t="s">
        <v>1041</v>
      </c>
      <c r="B989">
        <v>13156580</v>
      </c>
      <c r="C989">
        <v>835158</v>
      </c>
      <c r="D989">
        <v>1075626</v>
      </c>
      <c r="E989">
        <v>217939</v>
      </c>
      <c r="F989" t="s">
        <v>68</v>
      </c>
      <c r="G989">
        <v>0</v>
      </c>
      <c r="H989">
        <v>0</v>
      </c>
      <c r="I989" t="s">
        <v>22</v>
      </c>
      <c r="K989">
        <v>0</v>
      </c>
      <c r="L989">
        <v>49.4193</v>
      </c>
      <c r="M989">
        <v>7.6129800000000003</v>
      </c>
      <c r="O989" s="33">
        <f>IF(ISBLANK(Tableau1[[#This Row],[Date]]),"",$C$8)</f>
        <v>0</v>
      </c>
      <c r="P989" t="str">
        <f>Tableau1[[#This Row],[Latitude]]&amp;" "&amp;Tableau1[[#This Row],[Longitude]]</f>
        <v>49,4193 7,61298</v>
      </c>
      <c r="Q98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990" spans="1:20" x14ac:dyDescent="0.35">
      <c r="A990" s="32" t="s">
        <v>1042</v>
      </c>
      <c r="B990">
        <v>13156570</v>
      </c>
      <c r="C990">
        <v>835158</v>
      </c>
      <c r="D990">
        <v>1075621</v>
      </c>
      <c r="E990">
        <v>217938</v>
      </c>
      <c r="F990" t="s">
        <v>68</v>
      </c>
      <c r="G990">
        <v>0</v>
      </c>
      <c r="H990">
        <v>0</v>
      </c>
      <c r="I990" t="s">
        <v>22</v>
      </c>
      <c r="K990">
        <v>0</v>
      </c>
      <c r="L990">
        <v>49.4193</v>
      </c>
      <c r="M990">
        <v>7.6129800000000003</v>
      </c>
      <c r="O990" s="33">
        <f>IF(ISBLANK(Tableau1[[#This Row],[Date]]),"",$C$8)</f>
        <v>0</v>
      </c>
      <c r="P990" t="str">
        <f>Tableau1[[#This Row],[Latitude]]&amp;" "&amp;Tableau1[[#This Row],[Longitude]]</f>
        <v>49,4193 7,61298</v>
      </c>
      <c r="Q99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91" spans="1:20" x14ac:dyDescent="0.35">
      <c r="A991" s="32" t="s">
        <v>1043</v>
      </c>
      <c r="B991">
        <v>13156570</v>
      </c>
      <c r="C991">
        <v>835158</v>
      </c>
      <c r="D991">
        <v>1075618</v>
      </c>
      <c r="E991">
        <v>217937</v>
      </c>
      <c r="F991" t="s">
        <v>68</v>
      </c>
      <c r="G991">
        <v>0</v>
      </c>
      <c r="H991">
        <v>0</v>
      </c>
      <c r="I991" t="s">
        <v>22</v>
      </c>
      <c r="K991">
        <v>0</v>
      </c>
      <c r="L991">
        <v>49.4193</v>
      </c>
      <c r="M991">
        <v>7.6129499999999997</v>
      </c>
      <c r="O991" s="33">
        <f>IF(ISBLANK(Tableau1[[#This Row],[Date]]),"",$C$8)</f>
        <v>0</v>
      </c>
      <c r="P991" t="str">
        <f>Tableau1[[#This Row],[Latitude]]&amp;" "&amp;Tableau1[[#This Row],[Longitude]]</f>
        <v>49,4193 7,61295</v>
      </c>
      <c r="Q99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9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92" spans="1:20" x14ac:dyDescent="0.35">
      <c r="A992" s="32" t="s">
        <v>1044</v>
      </c>
      <c r="B992">
        <v>13156570</v>
      </c>
      <c r="C992">
        <v>835158</v>
      </c>
      <c r="D992">
        <v>1075615</v>
      </c>
      <c r="E992">
        <v>217934</v>
      </c>
      <c r="F992" t="s">
        <v>68</v>
      </c>
      <c r="G992">
        <v>0</v>
      </c>
      <c r="H992">
        <v>0</v>
      </c>
      <c r="I992" t="s">
        <v>22</v>
      </c>
      <c r="K992">
        <v>8</v>
      </c>
      <c r="L992">
        <v>49.419499999999999</v>
      </c>
      <c r="M992">
        <v>7.6137800000000002</v>
      </c>
      <c r="O992" s="33">
        <f>IF(ISBLANK(Tableau1[[#This Row],[Date]]),"",$C$8)</f>
        <v>0</v>
      </c>
      <c r="P992" t="str">
        <f>Tableau1[[#This Row],[Latitude]]&amp;" "&amp;Tableau1[[#This Row],[Longitude]]</f>
        <v>49,4195 7,61378</v>
      </c>
      <c r="Q99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9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79</v>
      </c>
      <c r="T9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993" spans="1:20" x14ac:dyDescent="0.35">
      <c r="A993" s="32" t="s">
        <v>1045</v>
      </c>
      <c r="B993">
        <v>13156540</v>
      </c>
      <c r="C993">
        <v>835079</v>
      </c>
      <c r="D993">
        <v>1075609</v>
      </c>
      <c r="E993">
        <v>217930</v>
      </c>
      <c r="F993" t="s">
        <v>68</v>
      </c>
      <c r="G993">
        <v>0</v>
      </c>
      <c r="H993">
        <v>0</v>
      </c>
      <c r="I993" t="s">
        <v>22</v>
      </c>
      <c r="J993" t="s">
        <v>23</v>
      </c>
      <c r="K993">
        <v>97</v>
      </c>
      <c r="L993">
        <v>49.434100000000001</v>
      </c>
      <c r="M993">
        <v>7.67638</v>
      </c>
      <c r="O993" s="33">
        <f>IF(ISBLANK(Tableau1[[#This Row],[Date]]),"",$C$8)</f>
        <v>0</v>
      </c>
      <c r="P993" t="str">
        <f>Tableau1[[#This Row],[Latitude]]&amp;" "&amp;Tableau1[[#This Row],[Longitude]]</f>
        <v>49,4341 7,67638</v>
      </c>
      <c r="Q99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9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9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994" spans="1:20" x14ac:dyDescent="0.35">
      <c r="A994" s="32" t="s">
        <v>1046</v>
      </c>
      <c r="B994">
        <v>13156310</v>
      </c>
      <c r="C994">
        <v>835073</v>
      </c>
      <c r="D994">
        <v>1075603</v>
      </c>
      <c r="E994">
        <v>217921</v>
      </c>
      <c r="F994" t="s">
        <v>68</v>
      </c>
      <c r="G994">
        <v>0</v>
      </c>
      <c r="H994">
        <v>0</v>
      </c>
      <c r="I994" t="s">
        <v>40</v>
      </c>
      <c r="J994" t="s">
        <v>25</v>
      </c>
      <c r="K994">
        <v>56</v>
      </c>
      <c r="L994">
        <v>49.436</v>
      </c>
      <c r="M994">
        <v>7.76891</v>
      </c>
      <c r="O994" s="33">
        <f>IF(ISBLANK(Tableau1[[#This Row],[Date]]),"",$C$8)</f>
        <v>0</v>
      </c>
      <c r="P994" t="str">
        <f>Tableau1[[#This Row],[Latitude]]&amp;" "&amp;Tableau1[[#This Row],[Longitude]]</f>
        <v>49,436 7,76891</v>
      </c>
      <c r="Q99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9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85</v>
      </c>
      <c r="T9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995" spans="1:20" x14ac:dyDescent="0.35">
      <c r="A995" s="32" t="s">
        <v>1047</v>
      </c>
      <c r="B995">
        <v>13156300</v>
      </c>
      <c r="C995">
        <v>834988</v>
      </c>
      <c r="D995">
        <v>1075600</v>
      </c>
      <c r="E995">
        <v>217915</v>
      </c>
      <c r="F995" t="s">
        <v>68</v>
      </c>
      <c r="G995">
        <v>0</v>
      </c>
      <c r="H995">
        <v>0</v>
      </c>
      <c r="I995" t="s">
        <v>22</v>
      </c>
      <c r="J995" t="s">
        <v>23</v>
      </c>
      <c r="K995">
        <v>98</v>
      </c>
      <c r="L995">
        <v>49.438400000000001</v>
      </c>
      <c r="M995">
        <v>7.8688099999999999</v>
      </c>
      <c r="O995" s="33">
        <f>IF(ISBLANK(Tableau1[[#This Row],[Date]]),"",$C$8)</f>
        <v>0</v>
      </c>
      <c r="P995" t="str">
        <f>Tableau1[[#This Row],[Latitude]]&amp;" "&amp;Tableau1[[#This Row],[Longitude]]</f>
        <v>49,4384 7,86881</v>
      </c>
      <c r="Q99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9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996" spans="1:20" x14ac:dyDescent="0.35">
      <c r="A996" s="32" t="s">
        <v>1048</v>
      </c>
      <c r="B996">
        <v>13155880</v>
      </c>
      <c r="C996">
        <v>834988</v>
      </c>
      <c r="D996">
        <v>1075592</v>
      </c>
      <c r="E996">
        <v>217899</v>
      </c>
      <c r="F996" t="s">
        <v>68</v>
      </c>
      <c r="G996">
        <v>0</v>
      </c>
      <c r="H996">
        <v>0</v>
      </c>
      <c r="I996" t="s">
        <v>40</v>
      </c>
      <c r="J996" t="s">
        <v>25</v>
      </c>
      <c r="K996">
        <v>80</v>
      </c>
      <c r="L996">
        <v>49.439</v>
      </c>
      <c r="M996">
        <v>7.9687299999999999</v>
      </c>
      <c r="O996" s="33">
        <f>IF(ISBLANK(Tableau1[[#This Row],[Date]]),"",$C$8)</f>
        <v>0</v>
      </c>
      <c r="P996" t="str">
        <f>Tableau1[[#This Row],[Latitude]]&amp;" "&amp;Tableau1[[#This Row],[Longitude]]</f>
        <v>49,439 7,96873</v>
      </c>
      <c r="Q99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9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997" spans="1:20" x14ac:dyDescent="0.35">
      <c r="A997" s="32" t="s">
        <v>1049</v>
      </c>
      <c r="B997">
        <v>13155560</v>
      </c>
      <c r="C997">
        <v>834988</v>
      </c>
      <c r="D997">
        <v>1075585</v>
      </c>
      <c r="E997">
        <v>217888</v>
      </c>
      <c r="F997" t="s">
        <v>68</v>
      </c>
      <c r="G997">
        <v>0</v>
      </c>
      <c r="H997">
        <v>0</v>
      </c>
      <c r="I997" t="s">
        <v>40</v>
      </c>
      <c r="J997" t="s">
        <v>38</v>
      </c>
      <c r="K997">
        <v>84</v>
      </c>
      <c r="L997">
        <v>49.398099999999999</v>
      </c>
      <c r="M997">
        <v>8.0230599999999992</v>
      </c>
      <c r="O997" s="33">
        <f>IF(ISBLANK(Tableau1[[#This Row],[Date]]),"",$C$8)</f>
        <v>0</v>
      </c>
      <c r="P997" t="str">
        <f>Tableau1[[#This Row],[Latitude]]&amp;" "&amp;Tableau1[[#This Row],[Longitude]]</f>
        <v>49,3981 8,02306</v>
      </c>
      <c r="Q99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9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15</v>
      </c>
    </row>
    <row r="998" spans="1:20" x14ac:dyDescent="0.35">
      <c r="A998" s="32" t="s">
        <v>1050</v>
      </c>
      <c r="B998">
        <v>13155280</v>
      </c>
      <c r="C998">
        <v>834988</v>
      </c>
      <c r="D998">
        <v>1075570</v>
      </c>
      <c r="E998">
        <v>217886</v>
      </c>
      <c r="F998" t="s">
        <v>68</v>
      </c>
      <c r="G998">
        <v>0</v>
      </c>
      <c r="H998">
        <v>0</v>
      </c>
      <c r="I998" t="s">
        <v>40</v>
      </c>
      <c r="J998" t="s">
        <v>25</v>
      </c>
      <c r="K998">
        <v>83</v>
      </c>
      <c r="L998">
        <v>49.3688</v>
      </c>
      <c r="M998">
        <v>8.1025100000000005</v>
      </c>
      <c r="O998" s="33">
        <f>IF(ISBLANK(Tableau1[[#This Row],[Date]]),"",$C$8)</f>
        <v>0</v>
      </c>
      <c r="P998" t="str">
        <f>Tableau1[[#This Row],[Latitude]]&amp;" "&amp;Tableau1[[#This Row],[Longitude]]</f>
        <v>49,3688 8,10251</v>
      </c>
      <c r="Q99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9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999" spans="1:20" x14ac:dyDescent="0.35">
      <c r="A999" s="32" t="s">
        <v>1051</v>
      </c>
      <c r="B999">
        <v>13155010</v>
      </c>
      <c r="C999">
        <v>834988</v>
      </c>
      <c r="D999">
        <v>1075564</v>
      </c>
      <c r="E999">
        <v>217877</v>
      </c>
      <c r="F999" t="s">
        <v>68</v>
      </c>
      <c r="G999">
        <v>0</v>
      </c>
      <c r="H999">
        <v>0</v>
      </c>
      <c r="I999" t="s">
        <v>48</v>
      </c>
      <c r="J999" t="s">
        <v>25</v>
      </c>
      <c r="K999">
        <v>89</v>
      </c>
      <c r="L999">
        <v>49.360399999999998</v>
      </c>
      <c r="M999">
        <v>8.1771600000000007</v>
      </c>
      <c r="O999" s="33">
        <f>IF(ISBLANK(Tableau1[[#This Row],[Date]]),"",$C$8)</f>
        <v>0</v>
      </c>
      <c r="P999" t="str">
        <f>Tableau1[[#This Row],[Latitude]]&amp;" "&amp;Tableau1[[#This Row],[Longitude]]</f>
        <v>49,3604 8,17716</v>
      </c>
      <c r="Q99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9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9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9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00" spans="1:20" x14ac:dyDescent="0.35">
      <c r="A1000" s="32" t="s">
        <v>1052</v>
      </c>
      <c r="B1000">
        <v>13154750</v>
      </c>
      <c r="C1000">
        <v>834988</v>
      </c>
      <c r="D1000">
        <v>1075561</v>
      </c>
      <c r="E1000">
        <v>217865</v>
      </c>
      <c r="F1000" t="s">
        <v>68</v>
      </c>
      <c r="G1000">
        <v>0</v>
      </c>
      <c r="H1000">
        <v>0</v>
      </c>
      <c r="I1000" t="s">
        <v>48</v>
      </c>
      <c r="J1000" t="s">
        <v>25</v>
      </c>
      <c r="K1000">
        <v>79</v>
      </c>
      <c r="L1000">
        <v>49.375</v>
      </c>
      <c r="M1000">
        <v>8.2724600000000006</v>
      </c>
      <c r="O1000" s="33">
        <f>IF(ISBLANK(Tableau1[[#This Row],[Date]]),"",$C$8)</f>
        <v>0</v>
      </c>
      <c r="P1000" t="str">
        <f>Tableau1[[#This Row],[Latitude]]&amp;" "&amp;Tableau1[[#This Row],[Longitude]]</f>
        <v>49,375 8,27246</v>
      </c>
      <c r="Q100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0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10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01" spans="1:20" x14ac:dyDescent="0.35">
      <c r="A1001" s="32" t="s">
        <v>1053</v>
      </c>
      <c r="B1001">
        <v>13154630</v>
      </c>
      <c r="C1001">
        <v>834956</v>
      </c>
      <c r="D1001">
        <v>1075560</v>
      </c>
      <c r="E1001">
        <v>217857</v>
      </c>
      <c r="F1001" t="s">
        <v>68</v>
      </c>
      <c r="G1001">
        <v>0</v>
      </c>
      <c r="H1001">
        <v>0</v>
      </c>
      <c r="I1001" t="s">
        <v>56</v>
      </c>
      <c r="J1001" t="s">
        <v>23</v>
      </c>
      <c r="K1001">
        <v>96</v>
      </c>
      <c r="L1001">
        <v>49.394399999999997</v>
      </c>
      <c r="M1001">
        <v>8.3566299999999991</v>
      </c>
      <c r="O1001" s="33">
        <f>IF(ISBLANK(Tableau1[[#This Row],[Date]]),"",$C$8)</f>
        <v>0</v>
      </c>
      <c r="P1001" t="str">
        <f>Tableau1[[#This Row],[Latitude]]&amp;" "&amp;Tableau1[[#This Row],[Longitude]]</f>
        <v>49,3944 8,35663</v>
      </c>
      <c r="Q100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10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02" spans="1:20" x14ac:dyDescent="0.35">
      <c r="A1002" s="32" t="s">
        <v>1054</v>
      </c>
      <c r="B1002">
        <v>13154310</v>
      </c>
      <c r="C1002">
        <v>834956</v>
      </c>
      <c r="D1002">
        <v>1075557</v>
      </c>
      <c r="E1002">
        <v>217842</v>
      </c>
      <c r="F1002" t="s">
        <v>68</v>
      </c>
      <c r="G1002">
        <v>0</v>
      </c>
      <c r="H1002">
        <v>0</v>
      </c>
      <c r="I1002" t="s">
        <v>56</v>
      </c>
      <c r="J1002" t="s">
        <v>23</v>
      </c>
      <c r="K1002">
        <v>62</v>
      </c>
      <c r="L1002">
        <v>49.4467</v>
      </c>
      <c r="M1002">
        <v>8.4087800000000001</v>
      </c>
      <c r="O1002" s="33">
        <f>IF(ISBLANK(Tableau1[[#This Row],[Date]]),"",$C$8)</f>
        <v>0</v>
      </c>
      <c r="P1002" t="str">
        <f>Tableau1[[#This Row],[Latitude]]&amp;" "&amp;Tableau1[[#This Row],[Longitude]]</f>
        <v>49,4467 8,40878</v>
      </c>
      <c r="Q100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0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03" spans="1:20" x14ac:dyDescent="0.35">
      <c r="A1003" s="32" t="s">
        <v>1055</v>
      </c>
      <c r="B1003">
        <v>13154140</v>
      </c>
      <c r="C1003">
        <v>834956</v>
      </c>
      <c r="D1003">
        <v>1075557</v>
      </c>
      <c r="E1003">
        <v>217832</v>
      </c>
      <c r="F1003" t="s">
        <v>68</v>
      </c>
      <c r="G1003">
        <v>0</v>
      </c>
      <c r="H1003">
        <v>0</v>
      </c>
      <c r="I1003" t="s">
        <v>63</v>
      </c>
      <c r="K1003">
        <v>0</v>
      </c>
      <c r="L1003">
        <v>49.466700000000003</v>
      </c>
      <c r="M1003">
        <v>8.4249600000000004</v>
      </c>
      <c r="O1003" s="33">
        <f>IF(ISBLANK(Tableau1[[#This Row],[Date]]),"",$C$8)</f>
        <v>0</v>
      </c>
      <c r="P1003" t="str">
        <f>Tableau1[[#This Row],[Latitude]]&amp;" "&amp;Tableau1[[#This Row],[Longitude]]</f>
        <v>49,4667 8,42496</v>
      </c>
      <c r="Q100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04" spans="1:20" x14ac:dyDescent="0.35">
      <c r="A1004" s="32" t="s">
        <v>1056</v>
      </c>
      <c r="B1004">
        <v>13154140</v>
      </c>
      <c r="C1004">
        <v>834956</v>
      </c>
      <c r="D1004">
        <v>1075554</v>
      </c>
      <c r="E1004">
        <v>217831</v>
      </c>
      <c r="F1004" t="s">
        <v>68</v>
      </c>
      <c r="G1004">
        <v>0</v>
      </c>
      <c r="H1004">
        <v>0</v>
      </c>
      <c r="I1004" t="s">
        <v>63</v>
      </c>
      <c r="K1004">
        <v>0</v>
      </c>
      <c r="L1004">
        <v>49.466700000000003</v>
      </c>
      <c r="M1004">
        <v>8.4249600000000004</v>
      </c>
      <c r="O1004" s="33">
        <f>IF(ISBLANK(Tableau1[[#This Row],[Date]]),"",$C$8)</f>
        <v>0</v>
      </c>
      <c r="P1004" t="str">
        <f>Tableau1[[#This Row],[Latitude]]&amp;" "&amp;Tableau1[[#This Row],[Longitude]]</f>
        <v>49,4667 8,42496</v>
      </c>
      <c r="Q100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0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05" spans="1:20" x14ac:dyDescent="0.35">
      <c r="A1005" s="32" t="s">
        <v>1057</v>
      </c>
      <c r="B1005">
        <v>13154130</v>
      </c>
      <c r="C1005">
        <v>834940</v>
      </c>
      <c r="D1005">
        <v>1075554</v>
      </c>
      <c r="E1005">
        <v>217827</v>
      </c>
      <c r="F1005" t="s">
        <v>68</v>
      </c>
      <c r="G1005">
        <v>0</v>
      </c>
      <c r="H1005">
        <v>0</v>
      </c>
      <c r="I1005" t="s">
        <v>63</v>
      </c>
      <c r="J1005" t="s">
        <v>23</v>
      </c>
      <c r="K1005">
        <v>33</v>
      </c>
      <c r="L1005">
        <v>49.4754</v>
      </c>
      <c r="M1005">
        <v>8.4302600000000005</v>
      </c>
      <c r="O1005" s="33">
        <f>IF(ISBLANK(Tableau1[[#This Row],[Date]]),"",$C$8)</f>
        <v>0</v>
      </c>
      <c r="P1005" t="str">
        <f>Tableau1[[#This Row],[Latitude]]&amp;" "&amp;Tableau1[[#This Row],[Longitude]]</f>
        <v>49,4754 8,43026</v>
      </c>
      <c r="Q100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0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10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06" spans="1:20" x14ac:dyDescent="0.35">
      <c r="A1006" s="32" t="s">
        <v>1058</v>
      </c>
      <c r="B1006">
        <v>13154030</v>
      </c>
      <c r="C1006">
        <v>834914</v>
      </c>
      <c r="D1006">
        <v>1075553</v>
      </c>
      <c r="E1006">
        <v>217820</v>
      </c>
      <c r="F1006" t="s">
        <v>68</v>
      </c>
      <c r="G1006">
        <v>0</v>
      </c>
      <c r="H1006">
        <v>0</v>
      </c>
      <c r="I1006" t="s">
        <v>71</v>
      </c>
      <c r="J1006" t="s">
        <v>38</v>
      </c>
      <c r="K1006">
        <v>38</v>
      </c>
      <c r="L1006">
        <v>49.476900000000001</v>
      </c>
      <c r="M1006">
        <v>8.4724500000000003</v>
      </c>
      <c r="O1006" s="33">
        <f>IF(ISBLANK(Tableau1[[#This Row],[Date]]),"",$C$8)</f>
        <v>0</v>
      </c>
      <c r="P1006" t="str">
        <f>Tableau1[[#This Row],[Latitude]]&amp;" "&amp;Tableau1[[#This Row],[Longitude]]</f>
        <v>49,4769 8,47245</v>
      </c>
      <c r="Q100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0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07" spans="1:20" x14ac:dyDescent="0.35">
      <c r="A1007" s="32" t="s">
        <v>1059</v>
      </c>
      <c r="B1007">
        <v>13153980</v>
      </c>
      <c r="C1007">
        <v>834914</v>
      </c>
      <c r="D1007">
        <v>1075550</v>
      </c>
      <c r="E1007">
        <v>217817</v>
      </c>
      <c r="F1007" t="s">
        <v>68</v>
      </c>
      <c r="G1007">
        <v>0</v>
      </c>
      <c r="H1007">
        <v>0</v>
      </c>
      <c r="I1007" t="s">
        <v>71</v>
      </c>
      <c r="J1007" t="s">
        <v>38</v>
      </c>
      <c r="K1007">
        <v>17</v>
      </c>
      <c r="L1007">
        <v>49.465000000000003</v>
      </c>
      <c r="M1007">
        <v>8.5011299999999999</v>
      </c>
      <c r="O1007" s="33">
        <f>IF(ISBLANK(Tableau1[[#This Row],[Date]]),"",$C$8)</f>
        <v>0</v>
      </c>
      <c r="P1007" t="str">
        <f>Tableau1[[#This Row],[Latitude]]&amp;" "&amp;Tableau1[[#This Row],[Longitude]]</f>
        <v>49,465 8,50113</v>
      </c>
      <c r="Q100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0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08" spans="1:20" x14ac:dyDescent="0.35">
      <c r="A1008" s="32" t="s">
        <v>1060</v>
      </c>
      <c r="B1008">
        <v>13153960</v>
      </c>
      <c r="C1008">
        <v>834914</v>
      </c>
      <c r="D1008">
        <v>1075549</v>
      </c>
      <c r="E1008">
        <v>217815</v>
      </c>
      <c r="F1008" t="s">
        <v>68</v>
      </c>
      <c r="G1008">
        <v>0</v>
      </c>
      <c r="H1008">
        <v>0</v>
      </c>
      <c r="I1008" t="s">
        <v>71</v>
      </c>
      <c r="K1008">
        <v>0</v>
      </c>
      <c r="L1008">
        <v>49.463700000000003</v>
      </c>
      <c r="M1008">
        <v>8.5045000000000002</v>
      </c>
      <c r="O1008" s="33">
        <f>IF(ISBLANK(Tableau1[[#This Row],[Date]]),"",$C$8)</f>
        <v>0</v>
      </c>
      <c r="P1008" t="str">
        <f>Tableau1[[#This Row],[Latitude]]&amp;" "&amp;Tableau1[[#This Row],[Longitude]]</f>
        <v>49,4637 8,5045</v>
      </c>
      <c r="Q100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009" spans="1:20" x14ac:dyDescent="0.35">
      <c r="A1009" s="32" t="s">
        <v>1061</v>
      </c>
      <c r="B1009">
        <v>13153960</v>
      </c>
      <c r="C1009">
        <v>834914</v>
      </c>
      <c r="D1009">
        <v>1075545</v>
      </c>
      <c r="E1009">
        <v>217814</v>
      </c>
      <c r="F1009" t="s">
        <v>68</v>
      </c>
      <c r="G1009">
        <v>0</v>
      </c>
      <c r="H1009">
        <v>0</v>
      </c>
      <c r="I1009" t="s">
        <v>78</v>
      </c>
      <c r="K1009">
        <v>0</v>
      </c>
      <c r="L1009">
        <v>49.463700000000003</v>
      </c>
      <c r="M1009">
        <v>8.5044799999999992</v>
      </c>
      <c r="O1009" s="33">
        <f>IF(ISBLANK(Tableau1[[#This Row],[Date]]),"",$C$8)</f>
        <v>0</v>
      </c>
      <c r="P1009" t="str">
        <f>Tableau1[[#This Row],[Latitude]]&amp;" "&amp;Tableau1[[#This Row],[Longitude]]</f>
        <v>49,4637 8,50448</v>
      </c>
      <c r="Q100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10" spans="1:20" x14ac:dyDescent="0.35">
      <c r="A1010" s="32" t="s">
        <v>1062</v>
      </c>
      <c r="B1010">
        <v>13153960</v>
      </c>
      <c r="C1010">
        <v>834914</v>
      </c>
      <c r="D1010">
        <v>1075543</v>
      </c>
      <c r="E1010">
        <v>217813</v>
      </c>
      <c r="F1010" t="s">
        <v>68</v>
      </c>
      <c r="G1010">
        <v>0</v>
      </c>
      <c r="H1010">
        <v>0</v>
      </c>
      <c r="I1010" t="s">
        <v>78</v>
      </c>
      <c r="K1010">
        <v>0</v>
      </c>
      <c r="L1010">
        <v>49.463700000000003</v>
      </c>
      <c r="M1010">
        <v>8.5045000000000002</v>
      </c>
      <c r="O1010" s="33">
        <f>IF(ISBLANK(Tableau1[[#This Row],[Date]]),"",$C$8)</f>
        <v>0</v>
      </c>
      <c r="P1010" t="str">
        <f>Tableau1[[#This Row],[Latitude]]&amp;" "&amp;Tableau1[[#This Row],[Longitude]]</f>
        <v>49,4637 8,5045</v>
      </c>
      <c r="Q101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11" spans="1:20" x14ac:dyDescent="0.35">
      <c r="A1011" s="32" t="s">
        <v>1063</v>
      </c>
      <c r="B1011">
        <v>13153950</v>
      </c>
      <c r="C1011">
        <v>834914</v>
      </c>
      <c r="D1011">
        <v>1075541</v>
      </c>
      <c r="E1011">
        <v>217811</v>
      </c>
      <c r="F1011" t="s">
        <v>68</v>
      </c>
      <c r="G1011">
        <v>0</v>
      </c>
      <c r="H1011">
        <v>0</v>
      </c>
      <c r="I1011" t="s">
        <v>78</v>
      </c>
      <c r="K1011">
        <v>0</v>
      </c>
      <c r="L1011">
        <v>49.463700000000003</v>
      </c>
      <c r="M1011">
        <v>8.5045000000000002</v>
      </c>
      <c r="O1011" s="33">
        <f>IF(ISBLANK(Tableau1[[#This Row],[Date]]),"",$C$8)</f>
        <v>0</v>
      </c>
      <c r="P1011" t="str">
        <f>Tableau1[[#This Row],[Latitude]]&amp;" "&amp;Tableau1[[#This Row],[Longitude]]</f>
        <v>49,4637 8,5045</v>
      </c>
      <c r="Q101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12" spans="1:20" x14ac:dyDescent="0.35">
      <c r="A1012" s="32" t="s">
        <v>1064</v>
      </c>
      <c r="B1012">
        <v>13153950</v>
      </c>
      <c r="C1012">
        <v>834914</v>
      </c>
      <c r="D1012">
        <v>1075540</v>
      </c>
      <c r="E1012">
        <v>217809</v>
      </c>
      <c r="F1012" t="s">
        <v>68</v>
      </c>
      <c r="G1012">
        <v>0</v>
      </c>
      <c r="H1012">
        <v>0</v>
      </c>
      <c r="I1012" t="s">
        <v>85</v>
      </c>
      <c r="K1012">
        <v>0</v>
      </c>
      <c r="L1012">
        <v>49.463700000000003</v>
      </c>
      <c r="M1012">
        <v>8.5044599999999999</v>
      </c>
      <c r="O1012" s="33">
        <f>IF(ISBLANK(Tableau1[[#This Row],[Date]]),"",$C$8)</f>
        <v>0</v>
      </c>
      <c r="P1012" t="str">
        <f>Tableau1[[#This Row],[Latitude]]&amp;" "&amp;Tableau1[[#This Row],[Longitude]]</f>
        <v>49,4637 8,50446</v>
      </c>
      <c r="Q101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13" spans="1:20" x14ac:dyDescent="0.35">
      <c r="A1013" s="32" t="s">
        <v>1065</v>
      </c>
      <c r="B1013">
        <v>13153940</v>
      </c>
      <c r="C1013">
        <v>834914</v>
      </c>
      <c r="D1013">
        <v>1075538</v>
      </c>
      <c r="E1013">
        <v>217807</v>
      </c>
      <c r="F1013" t="s">
        <v>68</v>
      </c>
      <c r="G1013">
        <v>0</v>
      </c>
      <c r="H1013">
        <v>0</v>
      </c>
      <c r="I1013" t="s">
        <v>85</v>
      </c>
      <c r="K1013">
        <v>0</v>
      </c>
      <c r="L1013">
        <v>49.463700000000003</v>
      </c>
      <c r="M1013">
        <v>8.5045000000000002</v>
      </c>
      <c r="O1013" s="33">
        <f>IF(ISBLANK(Tableau1[[#This Row],[Date]]),"",$C$8)</f>
        <v>0</v>
      </c>
      <c r="P1013" t="str">
        <f>Tableau1[[#This Row],[Latitude]]&amp;" "&amp;Tableau1[[#This Row],[Longitude]]</f>
        <v>49,4637 8,5045</v>
      </c>
      <c r="Q101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14" spans="1:20" x14ac:dyDescent="0.35">
      <c r="A1014" s="32" t="s">
        <v>1066</v>
      </c>
      <c r="B1014">
        <v>13153940</v>
      </c>
      <c r="C1014">
        <v>834914</v>
      </c>
      <c r="D1014">
        <v>1075536</v>
      </c>
      <c r="E1014">
        <v>217804</v>
      </c>
      <c r="F1014" t="s">
        <v>68</v>
      </c>
      <c r="G1014">
        <v>0</v>
      </c>
      <c r="H1014">
        <v>0</v>
      </c>
      <c r="I1014" t="s">
        <v>92</v>
      </c>
      <c r="K1014">
        <v>0</v>
      </c>
      <c r="L1014">
        <v>49.4651</v>
      </c>
      <c r="M1014">
        <v>8.5007099999999998</v>
      </c>
      <c r="O1014" s="33">
        <f>IF(ISBLANK(Tableau1[[#This Row],[Date]]),"",$C$8)</f>
        <v>0</v>
      </c>
      <c r="P1014" t="str">
        <f>Tableau1[[#This Row],[Latitude]]&amp;" "&amp;Tableau1[[#This Row],[Longitude]]</f>
        <v>49,4651 8,50071</v>
      </c>
      <c r="Q101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15" spans="1:20" x14ac:dyDescent="0.35">
      <c r="A1015" s="32" t="s">
        <v>1067</v>
      </c>
      <c r="B1015">
        <v>13153930</v>
      </c>
      <c r="C1015">
        <v>834914</v>
      </c>
      <c r="D1015">
        <v>1075534</v>
      </c>
      <c r="E1015">
        <v>217802</v>
      </c>
      <c r="F1015" t="s">
        <v>68</v>
      </c>
      <c r="G1015">
        <v>0</v>
      </c>
      <c r="H1015">
        <v>0</v>
      </c>
      <c r="I1015" t="s">
        <v>92</v>
      </c>
      <c r="K1015">
        <v>0</v>
      </c>
      <c r="L1015">
        <v>49.462499999999999</v>
      </c>
      <c r="M1015">
        <v>8.5063800000000001</v>
      </c>
      <c r="O1015" s="33">
        <f>IF(ISBLANK(Tableau1[[#This Row],[Date]]),"",$C$8)</f>
        <v>0</v>
      </c>
      <c r="P1015" t="str">
        <f>Tableau1[[#This Row],[Latitude]]&amp;" "&amp;Tableau1[[#This Row],[Longitude]]</f>
        <v>49,4625 8,50638</v>
      </c>
      <c r="Q101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16" spans="1:20" x14ac:dyDescent="0.35">
      <c r="A1016" s="32" t="s">
        <v>1068</v>
      </c>
      <c r="B1016">
        <v>13153930</v>
      </c>
      <c r="C1016">
        <v>834914</v>
      </c>
      <c r="D1016">
        <v>1075532</v>
      </c>
      <c r="E1016">
        <v>217799</v>
      </c>
      <c r="F1016" t="s">
        <v>68</v>
      </c>
      <c r="G1016">
        <v>0</v>
      </c>
      <c r="H1016">
        <v>0</v>
      </c>
      <c r="I1016" t="s">
        <v>92</v>
      </c>
      <c r="K1016">
        <v>0</v>
      </c>
      <c r="L1016">
        <v>49.462400000000002</v>
      </c>
      <c r="M1016">
        <v>8.5063600000000008</v>
      </c>
      <c r="O1016" s="33">
        <f>IF(ISBLANK(Tableau1[[#This Row],[Date]]),"",$C$8)</f>
        <v>0</v>
      </c>
      <c r="P1016" t="str">
        <f>Tableau1[[#This Row],[Latitude]]&amp;" "&amp;Tableau1[[#This Row],[Longitude]]</f>
        <v>49,4624 8,50636</v>
      </c>
      <c r="Q101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17" spans="1:20" x14ac:dyDescent="0.35">
      <c r="A1017" s="32" t="s">
        <v>1069</v>
      </c>
      <c r="B1017">
        <v>13153930</v>
      </c>
      <c r="C1017">
        <v>834914</v>
      </c>
      <c r="D1017">
        <v>1075531</v>
      </c>
      <c r="E1017">
        <v>217797</v>
      </c>
      <c r="F1017" t="s">
        <v>68</v>
      </c>
      <c r="G1017">
        <v>0</v>
      </c>
      <c r="H1017">
        <v>0</v>
      </c>
      <c r="I1017" t="s">
        <v>92</v>
      </c>
      <c r="K1017">
        <v>0</v>
      </c>
      <c r="L1017">
        <v>49.462499999999999</v>
      </c>
      <c r="M1017">
        <v>8.5063800000000001</v>
      </c>
      <c r="O1017" s="33">
        <f>IF(ISBLANK(Tableau1[[#This Row],[Date]]),"",$C$8)</f>
        <v>0</v>
      </c>
      <c r="P1017" t="str">
        <f>Tableau1[[#This Row],[Latitude]]&amp;" "&amp;Tableau1[[#This Row],[Longitude]]</f>
        <v>49,4625 8,50638</v>
      </c>
      <c r="Q101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18" spans="1:20" x14ac:dyDescent="0.35">
      <c r="A1018" s="32" t="s">
        <v>1070</v>
      </c>
      <c r="I1018" t="s">
        <v>56</v>
      </c>
      <c r="K1018">
        <v>0</v>
      </c>
      <c r="L1018">
        <v>49.462400000000002</v>
      </c>
      <c r="M1018">
        <v>8.5064499999999992</v>
      </c>
      <c r="O1018" s="33">
        <f>IF(ISBLANK(Tableau1[[#This Row],[Date]]),"",$C$8)</f>
        <v>0</v>
      </c>
      <c r="P1018" t="str">
        <f>Tableau1[[#This Row],[Latitude]]&amp;" "&amp;Tableau1[[#This Row],[Longitude]]</f>
        <v>49,4624 8,50645</v>
      </c>
      <c r="Q10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19" spans="1:20" x14ac:dyDescent="0.35">
      <c r="A1019" s="32" t="s">
        <v>1070</v>
      </c>
      <c r="I1019" t="s">
        <v>63</v>
      </c>
      <c r="K1019">
        <v>0</v>
      </c>
      <c r="L1019">
        <v>49.462400000000002</v>
      </c>
      <c r="M1019">
        <v>8.5064299999999999</v>
      </c>
      <c r="O1019" s="33">
        <f>IF(ISBLANK(Tableau1[[#This Row],[Date]]),"",$C$8)</f>
        <v>0</v>
      </c>
      <c r="P1019" t="str">
        <f>Tableau1[[#This Row],[Latitude]]&amp;" "&amp;Tableau1[[#This Row],[Longitude]]</f>
        <v>49,4624 8,50643</v>
      </c>
      <c r="Q10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20" spans="1:20" x14ac:dyDescent="0.35">
      <c r="A1020" s="32" t="s">
        <v>1071</v>
      </c>
      <c r="B1020">
        <v>13153920</v>
      </c>
      <c r="C1020">
        <v>834914</v>
      </c>
      <c r="D1020">
        <v>1075528</v>
      </c>
      <c r="E1020">
        <v>217794</v>
      </c>
      <c r="F1020" t="s">
        <v>68</v>
      </c>
      <c r="G1020">
        <v>0</v>
      </c>
      <c r="H1020">
        <v>0</v>
      </c>
      <c r="I1020" t="s">
        <v>63</v>
      </c>
      <c r="K1020">
        <v>0</v>
      </c>
      <c r="L1020">
        <v>49.463700000000003</v>
      </c>
      <c r="M1020">
        <v>8.5040999999999993</v>
      </c>
      <c r="O1020" s="33">
        <f>IF(ISBLANK(Tableau1[[#This Row],[Date]]),"",$C$8)</f>
        <v>0</v>
      </c>
      <c r="P1020" t="str">
        <f>Tableau1[[#This Row],[Latitude]]&amp;" "&amp;Tableau1[[#This Row],[Longitude]]</f>
        <v>49,4637 8,5041</v>
      </c>
      <c r="Q102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21" spans="1:20" x14ac:dyDescent="0.35">
      <c r="A1021" s="32" t="s">
        <v>1072</v>
      </c>
      <c r="B1021">
        <v>13153910</v>
      </c>
      <c r="C1021">
        <v>834914</v>
      </c>
      <c r="D1021">
        <v>1075526</v>
      </c>
      <c r="E1021">
        <v>217791</v>
      </c>
      <c r="F1021" t="s">
        <v>68</v>
      </c>
      <c r="G1021">
        <v>0</v>
      </c>
      <c r="H1021">
        <v>0</v>
      </c>
      <c r="I1021" t="s">
        <v>56</v>
      </c>
      <c r="J1021" t="s">
        <v>38</v>
      </c>
      <c r="K1021">
        <v>26</v>
      </c>
      <c r="L1021">
        <v>49.4589</v>
      </c>
      <c r="M1021">
        <v>8.5142000000000007</v>
      </c>
      <c r="O1021" s="33">
        <f>IF(ISBLANK(Tableau1[[#This Row],[Date]]),"",$C$8)</f>
        <v>0</v>
      </c>
      <c r="P1021" t="str">
        <f>Tableau1[[#This Row],[Latitude]]&amp;" "&amp;Tableau1[[#This Row],[Longitude]]</f>
        <v>49,4589 8,5142</v>
      </c>
      <c r="Q102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22" spans="1:20" x14ac:dyDescent="0.35">
      <c r="A1022" s="32" t="s">
        <v>1073</v>
      </c>
      <c r="B1022">
        <v>13153910</v>
      </c>
      <c r="C1022">
        <v>834914</v>
      </c>
      <c r="D1022">
        <v>1075523</v>
      </c>
      <c r="E1022">
        <v>217790</v>
      </c>
      <c r="F1022" t="s">
        <v>68</v>
      </c>
      <c r="G1022">
        <v>0</v>
      </c>
      <c r="H1022">
        <v>0</v>
      </c>
      <c r="I1022" t="s">
        <v>56</v>
      </c>
      <c r="J1022" t="s">
        <v>25</v>
      </c>
      <c r="K1022">
        <v>24</v>
      </c>
      <c r="L1022">
        <v>49.454000000000001</v>
      </c>
      <c r="M1022">
        <v>8.5276599999999991</v>
      </c>
      <c r="O1022" s="33">
        <f>IF(ISBLANK(Tableau1[[#This Row],[Date]]),"",$C$8)</f>
        <v>0</v>
      </c>
      <c r="P1022" t="str">
        <f>Tableau1[[#This Row],[Latitude]]&amp;" "&amp;Tableau1[[#This Row],[Longitude]]</f>
        <v>49,454 8,52766</v>
      </c>
      <c r="Q102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23" spans="1:20" x14ac:dyDescent="0.35">
      <c r="A1023" s="32" t="s">
        <v>1074</v>
      </c>
      <c r="B1023">
        <v>13153900</v>
      </c>
      <c r="C1023">
        <v>834914</v>
      </c>
      <c r="D1023">
        <v>1075522</v>
      </c>
      <c r="E1023">
        <v>217787</v>
      </c>
      <c r="F1023" t="s">
        <v>68</v>
      </c>
      <c r="G1023">
        <v>0</v>
      </c>
      <c r="H1023">
        <v>0</v>
      </c>
      <c r="I1023" t="s">
        <v>48</v>
      </c>
      <c r="K1023">
        <v>0</v>
      </c>
      <c r="L1023">
        <v>49.447800000000001</v>
      </c>
      <c r="M1023">
        <v>8.5465499999999999</v>
      </c>
      <c r="O1023" s="33">
        <f>IF(ISBLANK(Tableau1[[#This Row],[Date]]),"",$C$8)</f>
        <v>0</v>
      </c>
      <c r="P1023" t="str">
        <f>Tableau1[[#This Row],[Latitude]]&amp;" "&amp;Tableau1[[#This Row],[Longitude]]</f>
        <v>49,4478 8,54655</v>
      </c>
      <c r="Q102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24" spans="1:20" x14ac:dyDescent="0.35">
      <c r="A1024" s="32" t="s">
        <v>1075</v>
      </c>
      <c r="B1024">
        <v>13153890</v>
      </c>
      <c r="C1024">
        <v>834914</v>
      </c>
      <c r="D1024">
        <v>1075521</v>
      </c>
      <c r="E1024">
        <v>217784</v>
      </c>
      <c r="F1024" t="s">
        <v>68</v>
      </c>
      <c r="G1024">
        <v>0</v>
      </c>
      <c r="H1024">
        <v>0</v>
      </c>
      <c r="I1024" t="s">
        <v>48</v>
      </c>
      <c r="K1024">
        <v>0</v>
      </c>
      <c r="L1024">
        <v>49.449599999999997</v>
      </c>
      <c r="M1024">
        <v>8.5419099999999997</v>
      </c>
      <c r="O1024" s="33">
        <f>IF(ISBLANK(Tableau1[[#This Row],[Date]]),"",$C$8)</f>
        <v>0</v>
      </c>
      <c r="P1024" t="str">
        <f>Tableau1[[#This Row],[Latitude]]&amp;" "&amp;Tableau1[[#This Row],[Longitude]]</f>
        <v>49,4496 8,54191</v>
      </c>
      <c r="Q102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25" spans="1:20" x14ac:dyDescent="0.35">
      <c r="A1025" s="32" t="s">
        <v>1076</v>
      </c>
      <c r="B1025">
        <v>13153890</v>
      </c>
      <c r="C1025">
        <v>834914</v>
      </c>
      <c r="D1025">
        <v>1075521</v>
      </c>
      <c r="E1025">
        <v>217780</v>
      </c>
      <c r="F1025" t="s">
        <v>68</v>
      </c>
      <c r="G1025">
        <v>0</v>
      </c>
      <c r="H1025">
        <v>0</v>
      </c>
      <c r="I1025" t="s">
        <v>48</v>
      </c>
      <c r="K1025">
        <v>0</v>
      </c>
      <c r="L1025">
        <v>49.4497</v>
      </c>
      <c r="M1025">
        <v>8.5418099999999999</v>
      </c>
      <c r="O1025" s="33">
        <f>IF(ISBLANK(Tableau1[[#This Row],[Date]]),"",$C$8)</f>
        <v>0</v>
      </c>
      <c r="P1025" t="str">
        <f>Tableau1[[#This Row],[Latitude]]&amp;" "&amp;Tableau1[[#This Row],[Longitude]]</f>
        <v>49,4497 8,54181</v>
      </c>
      <c r="Q102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26" spans="1:20" x14ac:dyDescent="0.35">
      <c r="A1026" s="32" t="s">
        <v>1077</v>
      </c>
      <c r="B1026">
        <v>13153880</v>
      </c>
      <c r="C1026">
        <v>834914</v>
      </c>
      <c r="D1026">
        <v>1075521</v>
      </c>
      <c r="E1026">
        <v>217777</v>
      </c>
      <c r="F1026" t="s">
        <v>68</v>
      </c>
      <c r="G1026">
        <v>0</v>
      </c>
      <c r="H1026">
        <v>0</v>
      </c>
      <c r="I1026" t="s">
        <v>48</v>
      </c>
      <c r="K1026">
        <v>0</v>
      </c>
      <c r="L1026">
        <v>49.449599999999997</v>
      </c>
      <c r="M1026">
        <v>8.5419099999999997</v>
      </c>
      <c r="O1026" s="33">
        <f>IF(ISBLANK(Tableau1[[#This Row],[Date]]),"",$C$8)</f>
        <v>0</v>
      </c>
      <c r="P1026" t="str">
        <f>Tableau1[[#This Row],[Latitude]]&amp;" "&amp;Tableau1[[#This Row],[Longitude]]</f>
        <v>49,4496 8,54191</v>
      </c>
      <c r="Q102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27" spans="1:20" x14ac:dyDescent="0.35">
      <c r="A1027" s="32" t="s">
        <v>1078</v>
      </c>
      <c r="B1027">
        <v>13153880</v>
      </c>
      <c r="C1027">
        <v>834914</v>
      </c>
      <c r="D1027">
        <v>1075521</v>
      </c>
      <c r="E1027">
        <v>217773</v>
      </c>
      <c r="F1027" t="s">
        <v>68</v>
      </c>
      <c r="G1027">
        <v>0</v>
      </c>
      <c r="H1027">
        <v>0</v>
      </c>
      <c r="I1027" t="s">
        <v>48</v>
      </c>
      <c r="J1027" t="s">
        <v>30</v>
      </c>
      <c r="K1027">
        <v>17</v>
      </c>
      <c r="L1027">
        <v>49.450499999999998</v>
      </c>
      <c r="M1027">
        <v>8.5399600000000007</v>
      </c>
      <c r="O1027" s="33">
        <f>IF(ISBLANK(Tableau1[[#This Row],[Date]]),"",$C$8)</f>
        <v>0</v>
      </c>
      <c r="P1027" t="str">
        <f>Tableau1[[#This Row],[Latitude]]&amp;" "&amp;Tableau1[[#This Row],[Longitude]]</f>
        <v>49,4505 8,53996</v>
      </c>
      <c r="Q102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0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28" spans="1:20" x14ac:dyDescent="0.35">
      <c r="A1028" s="32" t="s">
        <v>1079</v>
      </c>
      <c r="B1028">
        <v>13153820</v>
      </c>
      <c r="C1028">
        <v>834914</v>
      </c>
      <c r="D1028">
        <v>1075520</v>
      </c>
      <c r="E1028">
        <v>217768</v>
      </c>
      <c r="F1028" t="s">
        <v>68</v>
      </c>
      <c r="G1028">
        <v>0</v>
      </c>
      <c r="H1028">
        <v>0</v>
      </c>
      <c r="I1028" t="s">
        <v>40</v>
      </c>
      <c r="K1028">
        <v>0</v>
      </c>
      <c r="L1028">
        <v>49.457099999999997</v>
      </c>
      <c r="M1028">
        <v>8.5239799999999999</v>
      </c>
      <c r="O1028" s="33">
        <f>IF(ISBLANK(Tableau1[[#This Row],[Date]]),"",$C$8)</f>
        <v>0</v>
      </c>
      <c r="P1028" t="str">
        <f>Tableau1[[#This Row],[Latitude]]&amp;" "&amp;Tableau1[[#This Row],[Longitude]]</f>
        <v>49,4571 8,52398</v>
      </c>
      <c r="Q102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0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29" spans="1:20" x14ac:dyDescent="0.35">
      <c r="A1029" s="32" t="s">
        <v>1080</v>
      </c>
      <c r="B1029">
        <v>13153800</v>
      </c>
      <c r="C1029">
        <v>834914</v>
      </c>
      <c r="D1029">
        <v>1075520</v>
      </c>
      <c r="E1029">
        <v>217764</v>
      </c>
      <c r="F1029" t="s">
        <v>68</v>
      </c>
      <c r="G1029">
        <v>0</v>
      </c>
      <c r="H1029">
        <v>0</v>
      </c>
      <c r="I1029" t="s">
        <v>40</v>
      </c>
      <c r="J1029" t="s">
        <v>30</v>
      </c>
      <c r="K1029">
        <v>39</v>
      </c>
      <c r="L1029">
        <v>49.467700000000001</v>
      </c>
      <c r="M1029">
        <v>8.4935500000000008</v>
      </c>
      <c r="O1029" s="33">
        <f>IF(ISBLANK(Tableau1[[#This Row],[Date]]),"",$C$8)</f>
        <v>0</v>
      </c>
      <c r="P1029" t="str">
        <f>Tableau1[[#This Row],[Latitude]]&amp;" "&amp;Tableau1[[#This Row],[Longitude]]</f>
        <v>49,4677 8,49355</v>
      </c>
      <c r="Q102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0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0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30" spans="1:20" x14ac:dyDescent="0.35">
      <c r="A1030" s="32" t="s">
        <v>1081</v>
      </c>
      <c r="B1030">
        <v>13153700</v>
      </c>
      <c r="C1030">
        <v>834909</v>
      </c>
      <c r="D1030">
        <v>1075519</v>
      </c>
      <c r="E1030">
        <v>217754</v>
      </c>
      <c r="F1030" t="s">
        <v>68</v>
      </c>
      <c r="G1030">
        <v>0</v>
      </c>
      <c r="H1030">
        <v>0</v>
      </c>
      <c r="I1030" t="s">
        <v>40</v>
      </c>
      <c r="J1030" t="s">
        <v>139</v>
      </c>
      <c r="K1030">
        <v>40</v>
      </c>
      <c r="L1030">
        <v>49.465600000000002</v>
      </c>
      <c r="M1030">
        <v>8.4242100000000004</v>
      </c>
      <c r="O1030" s="33">
        <f>IF(ISBLANK(Tableau1[[#This Row],[Date]]),"",$C$8)</f>
        <v>0</v>
      </c>
      <c r="P1030" t="str">
        <f>Tableau1[[#This Row],[Latitude]]&amp;" "&amp;Tableau1[[#This Row],[Longitude]]</f>
        <v>49,4656 8,42421</v>
      </c>
      <c r="Q103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0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0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31" spans="1:20" x14ac:dyDescent="0.35">
      <c r="A1031" s="32" t="s">
        <v>1082</v>
      </c>
      <c r="B1031">
        <v>13153660</v>
      </c>
      <c r="C1031">
        <v>834898</v>
      </c>
      <c r="D1031">
        <v>1075518</v>
      </c>
      <c r="E1031">
        <v>217750</v>
      </c>
      <c r="F1031" t="s">
        <v>68</v>
      </c>
      <c r="G1031">
        <v>0</v>
      </c>
      <c r="H1031">
        <v>0</v>
      </c>
      <c r="I1031" t="s">
        <v>40</v>
      </c>
      <c r="J1031" t="s">
        <v>139</v>
      </c>
      <c r="K1031">
        <v>90</v>
      </c>
      <c r="L1031">
        <v>49.443899999999999</v>
      </c>
      <c r="M1031">
        <v>8.4065499999999993</v>
      </c>
      <c r="O1031" s="33">
        <f>IF(ISBLANK(Tableau1[[#This Row],[Date]]),"",$C$8)</f>
        <v>0</v>
      </c>
      <c r="P1031" t="str">
        <f>Tableau1[[#This Row],[Latitude]]&amp;" "&amp;Tableau1[[#This Row],[Longitude]]</f>
        <v>49,4439 8,40655</v>
      </c>
      <c r="Q103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0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0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32" spans="1:20" x14ac:dyDescent="0.35">
      <c r="A1032" s="32" t="s">
        <v>1083</v>
      </c>
      <c r="B1032">
        <v>13153570</v>
      </c>
      <c r="C1032">
        <v>834888</v>
      </c>
      <c r="D1032">
        <v>1075517</v>
      </c>
      <c r="E1032">
        <v>217744</v>
      </c>
      <c r="F1032" t="s">
        <v>68</v>
      </c>
      <c r="G1032">
        <v>0</v>
      </c>
      <c r="H1032">
        <v>0</v>
      </c>
      <c r="I1032" t="s">
        <v>40</v>
      </c>
      <c r="J1032" t="s">
        <v>139</v>
      </c>
      <c r="K1032">
        <v>90</v>
      </c>
      <c r="L1032">
        <v>49.390700000000002</v>
      </c>
      <c r="M1032">
        <v>8.3484800000000003</v>
      </c>
      <c r="O1032" s="33">
        <f>IF(ISBLANK(Tableau1[[#This Row],[Date]]),"",$C$8)</f>
        <v>0</v>
      </c>
      <c r="P1032" t="str">
        <f>Tableau1[[#This Row],[Latitude]]&amp;" "&amp;Tableau1[[#This Row],[Longitude]]</f>
        <v>49,3907 8,34848</v>
      </c>
      <c r="Q103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0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0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33" spans="1:20" x14ac:dyDescent="0.35">
      <c r="A1033" s="32" t="s">
        <v>1084</v>
      </c>
      <c r="B1033">
        <v>13153490</v>
      </c>
      <c r="C1033">
        <v>834883</v>
      </c>
      <c r="D1033">
        <v>1075516</v>
      </c>
      <c r="E1033">
        <v>217738</v>
      </c>
      <c r="F1033" t="s">
        <v>68</v>
      </c>
      <c r="G1033">
        <v>0</v>
      </c>
      <c r="H1033">
        <v>0</v>
      </c>
      <c r="I1033" t="s">
        <v>40</v>
      </c>
      <c r="J1033" t="s">
        <v>129</v>
      </c>
      <c r="K1033">
        <v>90</v>
      </c>
      <c r="L1033">
        <v>49.372</v>
      </c>
      <c r="M1033">
        <v>8.25291</v>
      </c>
      <c r="O1033" s="33">
        <f>IF(ISBLANK(Tableau1[[#This Row],[Date]]),"",$C$8)</f>
        <v>0</v>
      </c>
      <c r="P1033" t="str">
        <f>Tableau1[[#This Row],[Latitude]]&amp;" "&amp;Tableau1[[#This Row],[Longitude]]</f>
        <v>49,372 8,25291</v>
      </c>
      <c r="Q103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0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10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34" spans="1:20" x14ac:dyDescent="0.35">
      <c r="A1034" s="32" t="s">
        <v>1085</v>
      </c>
      <c r="B1034">
        <v>13153460</v>
      </c>
      <c r="C1034">
        <v>834863</v>
      </c>
      <c r="D1034">
        <v>1075513</v>
      </c>
      <c r="E1034">
        <v>217734</v>
      </c>
      <c r="F1034" t="s">
        <v>68</v>
      </c>
      <c r="G1034">
        <v>0</v>
      </c>
      <c r="H1034">
        <v>0</v>
      </c>
      <c r="I1034" t="s">
        <v>40</v>
      </c>
      <c r="J1034" t="s">
        <v>139</v>
      </c>
      <c r="K1034">
        <v>84</v>
      </c>
      <c r="L1034">
        <v>49.352800000000002</v>
      </c>
      <c r="M1034">
        <v>8.1562300000000008</v>
      </c>
      <c r="O1034" s="33">
        <f>IF(ISBLANK(Tableau1[[#This Row],[Date]]),"",$C$8)</f>
        <v>0</v>
      </c>
      <c r="P1034" t="str">
        <f>Tableau1[[#This Row],[Latitude]]&amp;" "&amp;Tableau1[[#This Row],[Longitude]]</f>
        <v>49,3528 8,15623</v>
      </c>
      <c r="Q103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10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035" spans="1:20" x14ac:dyDescent="0.35">
      <c r="A1035" s="32" t="s">
        <v>1086</v>
      </c>
      <c r="B1035">
        <v>13153450</v>
      </c>
      <c r="C1035">
        <v>834817</v>
      </c>
      <c r="D1035">
        <v>1075508</v>
      </c>
      <c r="E1035">
        <v>217732</v>
      </c>
      <c r="F1035" t="s">
        <v>68</v>
      </c>
      <c r="G1035">
        <v>0</v>
      </c>
      <c r="H1035">
        <v>0</v>
      </c>
      <c r="I1035" t="s">
        <v>22</v>
      </c>
      <c r="J1035" t="s">
        <v>129</v>
      </c>
      <c r="K1035">
        <v>86</v>
      </c>
      <c r="L1035">
        <v>49.374699999999997</v>
      </c>
      <c r="M1035">
        <v>8.0869099999999996</v>
      </c>
      <c r="O1035" s="33">
        <f>IF(ISBLANK(Tableau1[[#This Row],[Date]]),"",$C$8)</f>
        <v>0</v>
      </c>
      <c r="P1035" t="str">
        <f>Tableau1[[#This Row],[Latitude]]&amp;" "&amp;Tableau1[[#This Row],[Longitude]]</f>
        <v>49,3747 8,08691</v>
      </c>
      <c r="Q103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86</v>
      </c>
      <c r="T10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036" spans="1:20" x14ac:dyDescent="0.35">
      <c r="A1036" s="32" t="s">
        <v>1087</v>
      </c>
      <c r="B1036">
        <v>13153450</v>
      </c>
      <c r="C1036">
        <v>834731</v>
      </c>
      <c r="D1036">
        <v>1075499</v>
      </c>
      <c r="E1036">
        <v>217730</v>
      </c>
      <c r="F1036" t="s">
        <v>68</v>
      </c>
      <c r="G1036">
        <v>0</v>
      </c>
      <c r="H1036">
        <v>0</v>
      </c>
      <c r="I1036" t="s">
        <v>22</v>
      </c>
      <c r="J1036" t="s">
        <v>30</v>
      </c>
      <c r="K1036">
        <v>85</v>
      </c>
      <c r="L1036">
        <v>49.406199999999998</v>
      </c>
      <c r="M1036">
        <v>8.0125100000000007</v>
      </c>
      <c r="O1036" s="33">
        <f>IF(ISBLANK(Tableau1[[#This Row],[Date]]),"",$C$8)</f>
        <v>0</v>
      </c>
      <c r="P1036" t="str">
        <f>Tableau1[[#This Row],[Latitude]]&amp;" "&amp;Tableau1[[#This Row],[Longitude]]</f>
        <v>49,4062 8,01251</v>
      </c>
      <c r="Q103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51</v>
      </c>
      <c r="T10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037" spans="1:20" x14ac:dyDescent="0.35">
      <c r="A1037" s="32" t="s">
        <v>1088</v>
      </c>
      <c r="B1037">
        <v>13153440</v>
      </c>
      <c r="C1037">
        <v>834680</v>
      </c>
      <c r="D1037">
        <v>1075494</v>
      </c>
      <c r="E1037">
        <v>217727</v>
      </c>
      <c r="F1037" t="s">
        <v>68</v>
      </c>
      <c r="G1037">
        <v>0</v>
      </c>
      <c r="H1037">
        <v>0</v>
      </c>
      <c r="I1037" t="s">
        <v>22</v>
      </c>
      <c r="J1037" t="s">
        <v>129</v>
      </c>
      <c r="K1037">
        <v>85</v>
      </c>
      <c r="L1037">
        <v>49.437199999999997</v>
      </c>
      <c r="M1037">
        <v>7.9542599999999997</v>
      </c>
      <c r="O1037" s="33">
        <f>IF(ISBLANK(Tableau1[[#This Row],[Date]]),"",$C$8)</f>
        <v>0</v>
      </c>
      <c r="P1037" t="str">
        <f>Tableau1[[#This Row],[Latitude]]&amp;" "&amp;Tableau1[[#This Row],[Longitude]]</f>
        <v>49,4372 7,95426</v>
      </c>
      <c r="Q103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10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38" spans="1:20" x14ac:dyDescent="0.35">
      <c r="A1038" s="32" t="s">
        <v>1089</v>
      </c>
      <c r="B1038">
        <v>13153430</v>
      </c>
      <c r="C1038">
        <v>834648</v>
      </c>
      <c r="D1038">
        <v>1075491</v>
      </c>
      <c r="E1038">
        <v>217723</v>
      </c>
      <c r="F1038" t="s">
        <v>68</v>
      </c>
      <c r="G1038">
        <v>0</v>
      </c>
      <c r="H1038">
        <v>0</v>
      </c>
      <c r="I1038" t="s">
        <v>22</v>
      </c>
      <c r="O1038" s="33">
        <f>IF(ISBLANK(Tableau1[[#This Row],[Date]]),"",$C$8)</f>
        <v>0</v>
      </c>
      <c r="P1038" t="str">
        <f>Tableau1[[#This Row],[Latitude]]&amp;" "&amp;Tableau1[[#This Row],[Longitude]]</f>
        <v xml:space="preserve"> </v>
      </c>
      <c r="Q10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0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039" spans="1:20" x14ac:dyDescent="0.35">
      <c r="A1039" s="32" t="s">
        <v>1090</v>
      </c>
      <c r="B1039">
        <v>13153210</v>
      </c>
      <c r="C1039">
        <v>834648</v>
      </c>
      <c r="D1039">
        <v>1075484</v>
      </c>
      <c r="E1039">
        <v>217718</v>
      </c>
      <c r="F1039" t="s">
        <v>68</v>
      </c>
      <c r="G1039">
        <v>0</v>
      </c>
      <c r="H1039">
        <v>0</v>
      </c>
      <c r="I1039" t="s">
        <v>22</v>
      </c>
      <c r="J1039" t="s">
        <v>129</v>
      </c>
      <c r="K1039">
        <v>61</v>
      </c>
      <c r="L1039">
        <v>49.437399999999997</v>
      </c>
      <c r="M1039">
        <v>7.77536</v>
      </c>
      <c r="O1039" s="33">
        <f>IF(ISBLANK(Tableau1[[#This Row],[Date]]),"",$C$8)</f>
        <v>0</v>
      </c>
      <c r="P1039" t="str">
        <f>Tableau1[[#This Row],[Latitude]]&amp;" "&amp;Tableau1[[#This Row],[Longitude]]</f>
        <v>49,4374 7,77536</v>
      </c>
      <c r="Q103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0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0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40" spans="1:20" x14ac:dyDescent="0.35">
      <c r="A1040" s="32" t="s">
        <v>1091</v>
      </c>
      <c r="B1040">
        <v>13153090</v>
      </c>
      <c r="C1040">
        <v>834639</v>
      </c>
      <c r="D1040">
        <v>1075482</v>
      </c>
      <c r="E1040">
        <v>217711</v>
      </c>
      <c r="F1040" t="s">
        <v>68</v>
      </c>
      <c r="G1040">
        <v>0</v>
      </c>
      <c r="H1040">
        <v>0</v>
      </c>
      <c r="I1040" t="s">
        <v>22</v>
      </c>
      <c r="J1040" t="s">
        <v>129</v>
      </c>
      <c r="K1040">
        <v>89</v>
      </c>
      <c r="L1040">
        <v>49.439100000000003</v>
      </c>
      <c r="M1040">
        <v>7.7098300000000002</v>
      </c>
      <c r="O1040" s="33">
        <f>IF(ISBLANK(Tableau1[[#This Row],[Date]]),"",$C$8)</f>
        <v>0</v>
      </c>
      <c r="P1040" t="str">
        <f>Tableau1[[#This Row],[Latitude]]&amp;" "&amp;Tableau1[[#This Row],[Longitude]]</f>
        <v>49,4391 7,70983</v>
      </c>
      <c r="Q104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0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0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41" spans="1:20" x14ac:dyDescent="0.35">
      <c r="A1041" s="32" t="s">
        <v>1092</v>
      </c>
      <c r="B1041">
        <v>13153010</v>
      </c>
      <c r="C1041">
        <v>834637</v>
      </c>
      <c r="D1041">
        <v>1075481</v>
      </c>
      <c r="E1041">
        <v>217704</v>
      </c>
      <c r="F1041" t="s">
        <v>68</v>
      </c>
      <c r="G1041">
        <v>0</v>
      </c>
      <c r="H1041">
        <v>0</v>
      </c>
      <c r="I1041" t="s">
        <v>226</v>
      </c>
      <c r="J1041" t="s">
        <v>139</v>
      </c>
      <c r="K1041">
        <v>90</v>
      </c>
      <c r="L1041">
        <v>49.418799999999997</v>
      </c>
      <c r="M1041">
        <v>7.6109799999999996</v>
      </c>
      <c r="O1041" s="33">
        <f>IF(ISBLANK(Tableau1[[#This Row],[Date]]),"",$C$8)</f>
        <v>0</v>
      </c>
      <c r="P1041" t="str">
        <f>Tableau1[[#This Row],[Latitude]]&amp;" "&amp;Tableau1[[#This Row],[Longitude]]</f>
        <v>49,4188 7,61098</v>
      </c>
      <c r="Q104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0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0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42" spans="1:20" x14ac:dyDescent="0.35">
      <c r="A1042" s="32" t="s">
        <v>1093</v>
      </c>
      <c r="B1042">
        <v>13152880</v>
      </c>
      <c r="C1042">
        <v>834633</v>
      </c>
      <c r="D1042">
        <v>1075480</v>
      </c>
      <c r="E1042">
        <v>217697</v>
      </c>
      <c r="F1042" t="s">
        <v>68</v>
      </c>
      <c r="G1042">
        <v>0</v>
      </c>
      <c r="H1042">
        <v>0</v>
      </c>
      <c r="I1042" t="s">
        <v>226</v>
      </c>
      <c r="J1042" t="s">
        <v>129</v>
      </c>
      <c r="K1042">
        <v>89</v>
      </c>
      <c r="L1042">
        <v>49.404400000000003</v>
      </c>
      <c r="M1042">
        <v>7.5111600000000003</v>
      </c>
      <c r="O1042" s="33">
        <f>IF(ISBLANK(Tableau1[[#This Row],[Date]]),"",$C$8)</f>
        <v>0</v>
      </c>
      <c r="P1042" t="str">
        <f>Tableau1[[#This Row],[Latitude]]&amp;" "&amp;Tableau1[[#This Row],[Longitude]]</f>
        <v>49,4044 7,51116</v>
      </c>
      <c r="Q104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0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0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43" spans="1:20" x14ac:dyDescent="0.35">
      <c r="A1043" s="32" t="s">
        <v>1094</v>
      </c>
      <c r="B1043">
        <v>13152790</v>
      </c>
      <c r="C1043">
        <v>834628</v>
      </c>
      <c r="D1043">
        <v>1075479</v>
      </c>
      <c r="E1043">
        <v>217691</v>
      </c>
      <c r="F1043" t="s">
        <v>68</v>
      </c>
      <c r="G1043">
        <v>0</v>
      </c>
      <c r="H1043">
        <v>0</v>
      </c>
      <c r="I1043" t="s">
        <v>226</v>
      </c>
      <c r="J1043" t="s">
        <v>139</v>
      </c>
      <c r="K1043">
        <v>90</v>
      </c>
      <c r="L1043">
        <v>49.378</v>
      </c>
      <c r="M1043">
        <v>7.4181600000000003</v>
      </c>
      <c r="O1043" s="33">
        <f>IF(ISBLANK(Tableau1[[#This Row],[Date]]),"",$C$8)</f>
        <v>0</v>
      </c>
      <c r="P1043" t="str">
        <f>Tableau1[[#This Row],[Latitude]]&amp;" "&amp;Tableau1[[#This Row],[Longitude]]</f>
        <v>49,378 7,41816</v>
      </c>
      <c r="Q104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0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0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44" spans="1:20" x14ac:dyDescent="0.35">
      <c r="A1044" s="32" t="s">
        <v>1095</v>
      </c>
      <c r="B1044">
        <v>13152640</v>
      </c>
      <c r="C1044">
        <v>834624</v>
      </c>
      <c r="D1044">
        <v>1075478</v>
      </c>
      <c r="E1044">
        <v>217680</v>
      </c>
      <c r="F1044" t="s">
        <v>68</v>
      </c>
      <c r="G1044">
        <v>0</v>
      </c>
      <c r="H1044">
        <v>0</v>
      </c>
      <c r="I1044" t="s">
        <v>226</v>
      </c>
      <c r="J1044" t="s">
        <v>139</v>
      </c>
      <c r="K1044">
        <v>58</v>
      </c>
      <c r="L1044">
        <v>49.337000000000003</v>
      </c>
      <c r="M1044">
        <v>7.3491499999999998</v>
      </c>
      <c r="O1044" s="33">
        <f>IF(ISBLANK(Tableau1[[#This Row],[Date]]),"",$C$8)</f>
        <v>0</v>
      </c>
      <c r="P1044" t="str">
        <f>Tableau1[[#This Row],[Latitude]]&amp;" "&amp;Tableau1[[#This Row],[Longitude]]</f>
        <v>49,337 7,34915</v>
      </c>
      <c r="Q104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0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45" spans="1:20" x14ac:dyDescent="0.35">
      <c r="A1045" s="32" t="s">
        <v>1096</v>
      </c>
      <c r="B1045">
        <v>13152560</v>
      </c>
      <c r="C1045">
        <v>834624</v>
      </c>
      <c r="D1045">
        <v>1075476</v>
      </c>
      <c r="E1045">
        <v>217674</v>
      </c>
      <c r="F1045" t="s">
        <v>68</v>
      </c>
      <c r="G1045">
        <v>0</v>
      </c>
      <c r="H1045">
        <v>0</v>
      </c>
      <c r="I1045" t="s">
        <v>226</v>
      </c>
      <c r="K1045">
        <v>0</v>
      </c>
      <c r="L1045">
        <v>49.328299999999999</v>
      </c>
      <c r="M1045">
        <v>7.3373299999999997</v>
      </c>
      <c r="O1045" s="33">
        <f>IF(ISBLANK(Tableau1[[#This Row],[Date]]),"",$C$8)</f>
        <v>0</v>
      </c>
      <c r="P1045" t="str">
        <f>Tableau1[[#This Row],[Latitude]]&amp;" "&amp;Tableau1[[#This Row],[Longitude]]</f>
        <v>49,3283 7,33733</v>
      </c>
      <c r="Q104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046" spans="1:20" x14ac:dyDescent="0.35">
      <c r="A1046" s="32" t="s">
        <v>1097</v>
      </c>
      <c r="B1046">
        <v>13152550</v>
      </c>
      <c r="C1046">
        <v>834624</v>
      </c>
      <c r="D1046">
        <v>1075472</v>
      </c>
      <c r="E1046">
        <v>217673</v>
      </c>
      <c r="F1046" t="s">
        <v>68</v>
      </c>
      <c r="G1046">
        <v>0</v>
      </c>
      <c r="H1046">
        <v>0</v>
      </c>
      <c r="I1046" t="s">
        <v>231</v>
      </c>
      <c r="K1046">
        <v>0</v>
      </c>
      <c r="L1046">
        <v>49.328299999999999</v>
      </c>
      <c r="M1046">
        <v>7.3373299999999997</v>
      </c>
      <c r="O1046" s="33">
        <f>IF(ISBLANK(Tableau1[[#This Row],[Date]]),"",$C$8)</f>
        <v>0</v>
      </c>
      <c r="P1046" t="str">
        <f>Tableau1[[#This Row],[Latitude]]&amp;" "&amp;Tableau1[[#This Row],[Longitude]]</f>
        <v>49,3283 7,33733</v>
      </c>
      <c r="Q104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0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0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47" spans="1:20" x14ac:dyDescent="0.35">
      <c r="A1047" s="32" t="s">
        <v>1098</v>
      </c>
      <c r="B1047">
        <v>13152530</v>
      </c>
      <c r="C1047">
        <v>834618</v>
      </c>
      <c r="D1047">
        <v>1075470</v>
      </c>
      <c r="E1047">
        <v>217667</v>
      </c>
      <c r="F1047" t="s">
        <v>68</v>
      </c>
      <c r="G1047">
        <v>0</v>
      </c>
      <c r="H1047">
        <v>0</v>
      </c>
      <c r="I1047" t="s">
        <v>231</v>
      </c>
      <c r="J1047" t="s">
        <v>139</v>
      </c>
      <c r="K1047">
        <v>81</v>
      </c>
      <c r="L1047">
        <v>49.318899999999999</v>
      </c>
      <c r="M1047">
        <v>7.3240299999999996</v>
      </c>
      <c r="O1047" s="33">
        <f>IF(ISBLANK(Tableau1[[#This Row],[Date]]),"",$C$8)</f>
        <v>0</v>
      </c>
      <c r="P1047" t="str">
        <f>Tableau1[[#This Row],[Latitude]]&amp;" "&amp;Tableau1[[#This Row],[Longitude]]</f>
        <v>49,3189 7,32403</v>
      </c>
      <c r="Q104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0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49</v>
      </c>
      <c r="T10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048" spans="1:20" x14ac:dyDescent="0.35">
      <c r="A1048" s="32" t="s">
        <v>1099</v>
      </c>
      <c r="B1048">
        <v>13152490</v>
      </c>
      <c r="C1048">
        <v>834569</v>
      </c>
      <c r="D1048">
        <v>1075465</v>
      </c>
      <c r="E1048">
        <v>217662</v>
      </c>
      <c r="F1048" t="s">
        <v>68</v>
      </c>
      <c r="G1048">
        <v>0</v>
      </c>
      <c r="H1048">
        <v>0</v>
      </c>
      <c r="I1048" t="s">
        <v>231</v>
      </c>
      <c r="J1048" t="s">
        <v>139</v>
      </c>
      <c r="K1048">
        <v>79</v>
      </c>
      <c r="L1048">
        <v>49.291499999999999</v>
      </c>
      <c r="M1048">
        <v>7.2392000000000003</v>
      </c>
      <c r="O1048" s="33">
        <f>IF(ISBLANK(Tableau1[[#This Row],[Date]]),"",$C$8)</f>
        <v>0</v>
      </c>
      <c r="P1048" t="str">
        <f>Tableau1[[#This Row],[Latitude]]&amp;" "&amp;Tableau1[[#This Row],[Longitude]]</f>
        <v>49,2915 7,2392</v>
      </c>
      <c r="Q104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0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0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49" spans="1:20" x14ac:dyDescent="0.35">
      <c r="A1049" s="32" t="s">
        <v>1100</v>
      </c>
      <c r="B1049">
        <v>13152430</v>
      </c>
      <c r="C1049">
        <v>834565</v>
      </c>
      <c r="D1049">
        <v>1075465</v>
      </c>
      <c r="E1049">
        <v>217654</v>
      </c>
      <c r="F1049" t="s">
        <v>68</v>
      </c>
      <c r="G1049">
        <v>0</v>
      </c>
      <c r="H1049">
        <v>0</v>
      </c>
      <c r="I1049" t="s">
        <v>231</v>
      </c>
      <c r="J1049" t="s">
        <v>129</v>
      </c>
      <c r="K1049">
        <v>85</v>
      </c>
      <c r="L1049">
        <v>49.277000000000001</v>
      </c>
      <c r="M1049">
        <v>7.1563299999999996</v>
      </c>
      <c r="O1049" s="33">
        <f>IF(ISBLANK(Tableau1[[#This Row],[Date]]),"",$C$8)</f>
        <v>0</v>
      </c>
      <c r="P1049" t="str">
        <f>Tableau1[[#This Row],[Latitude]]&amp;" "&amp;Tableau1[[#This Row],[Longitude]]</f>
        <v>49,277 7,15633</v>
      </c>
      <c r="Q104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10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50" spans="1:20" x14ac:dyDescent="0.35">
      <c r="A1050" s="32" t="s">
        <v>1101</v>
      </c>
      <c r="B1050">
        <v>13152080</v>
      </c>
      <c r="C1050">
        <v>834565</v>
      </c>
      <c r="D1050">
        <v>1075465</v>
      </c>
      <c r="E1050">
        <v>217635</v>
      </c>
      <c r="F1050" t="s">
        <v>68</v>
      </c>
      <c r="G1050">
        <v>0</v>
      </c>
      <c r="H1050">
        <v>0</v>
      </c>
      <c r="I1050" t="s">
        <v>231</v>
      </c>
      <c r="J1050" t="s">
        <v>139</v>
      </c>
      <c r="K1050">
        <v>72</v>
      </c>
      <c r="L1050">
        <v>49.259</v>
      </c>
      <c r="M1050">
        <v>7.07761</v>
      </c>
      <c r="O1050" s="33">
        <f>IF(ISBLANK(Tableau1[[#This Row],[Date]]),"",$C$8)</f>
        <v>0</v>
      </c>
      <c r="P1050" t="str">
        <f>Tableau1[[#This Row],[Latitude]]&amp;" "&amp;Tableau1[[#This Row],[Longitude]]</f>
        <v>49,259 7,07761</v>
      </c>
      <c r="Q105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0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51" spans="1:20" x14ac:dyDescent="0.35">
      <c r="A1051" s="32" t="s">
        <v>1102</v>
      </c>
      <c r="B1051">
        <v>13151880</v>
      </c>
      <c r="C1051">
        <v>834565</v>
      </c>
      <c r="D1051">
        <v>1075465</v>
      </c>
      <c r="E1051">
        <v>217625</v>
      </c>
      <c r="F1051" t="s">
        <v>68</v>
      </c>
      <c r="G1051">
        <v>0</v>
      </c>
      <c r="H1051">
        <v>0</v>
      </c>
      <c r="I1051" t="s">
        <v>235</v>
      </c>
      <c r="J1051" t="s">
        <v>129</v>
      </c>
      <c r="K1051">
        <v>25</v>
      </c>
      <c r="L1051">
        <v>49.226900000000001</v>
      </c>
      <c r="M1051">
        <v>7.0350799999999998</v>
      </c>
      <c r="O1051" s="33">
        <f>IF(ISBLANK(Tableau1[[#This Row],[Date]]),"",$C$8)</f>
        <v>0</v>
      </c>
      <c r="P1051" t="str">
        <f>Tableau1[[#This Row],[Latitude]]&amp;" "&amp;Tableau1[[#This Row],[Longitude]]</f>
        <v>49,2269 7,03508</v>
      </c>
      <c r="Q105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0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0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52" spans="1:20" x14ac:dyDescent="0.35">
      <c r="A1052" s="32" t="s">
        <v>1103</v>
      </c>
      <c r="B1052">
        <v>13151820</v>
      </c>
      <c r="C1052">
        <v>834564</v>
      </c>
      <c r="D1052">
        <v>1075464</v>
      </c>
      <c r="E1052">
        <v>217618</v>
      </c>
      <c r="F1052" t="s">
        <v>68</v>
      </c>
      <c r="G1052">
        <v>0</v>
      </c>
      <c r="H1052">
        <v>0</v>
      </c>
      <c r="I1052" t="s">
        <v>235</v>
      </c>
      <c r="J1052" t="s">
        <v>129</v>
      </c>
      <c r="K1052">
        <v>36</v>
      </c>
      <c r="L1052">
        <v>49.242600000000003</v>
      </c>
      <c r="M1052">
        <v>6.9996299999999998</v>
      </c>
      <c r="O1052" s="33">
        <f>IF(ISBLANK(Tableau1[[#This Row],[Date]]),"",$C$8)</f>
        <v>0</v>
      </c>
      <c r="P1052" t="str">
        <f>Tableau1[[#This Row],[Latitude]]&amp;" "&amp;Tableau1[[#This Row],[Longitude]]</f>
        <v>49,2426 6,99963</v>
      </c>
      <c r="Q105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0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53" spans="1:20" x14ac:dyDescent="0.35">
      <c r="A1053" s="32" t="s">
        <v>1104</v>
      </c>
      <c r="B1053">
        <v>13151760</v>
      </c>
      <c r="C1053">
        <v>834564</v>
      </c>
      <c r="D1053">
        <v>1075464</v>
      </c>
      <c r="E1053">
        <v>217612</v>
      </c>
      <c r="F1053" t="s">
        <v>68</v>
      </c>
      <c r="G1053">
        <v>0</v>
      </c>
      <c r="H1053">
        <v>0</v>
      </c>
      <c r="I1053" t="s">
        <v>235</v>
      </c>
      <c r="J1053" t="s">
        <v>139</v>
      </c>
      <c r="K1053">
        <v>41</v>
      </c>
      <c r="L1053">
        <v>49.240499999999997</v>
      </c>
      <c r="M1053">
        <v>6.9653299999999998</v>
      </c>
      <c r="O1053" s="33">
        <f>IF(ISBLANK(Tableau1[[#This Row],[Date]]),"",$C$8)</f>
        <v>0</v>
      </c>
      <c r="P1053" t="str">
        <f>Tableau1[[#This Row],[Latitude]]&amp;" "&amp;Tableau1[[#This Row],[Longitude]]</f>
        <v>49,2405 6,96533</v>
      </c>
      <c r="Q105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0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0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0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54" spans="1:20" x14ac:dyDescent="0.35">
      <c r="A1054" s="32" t="s">
        <v>1105</v>
      </c>
      <c r="B1054">
        <v>13151720</v>
      </c>
      <c r="C1054">
        <v>834560</v>
      </c>
      <c r="D1054">
        <v>1075461</v>
      </c>
      <c r="E1054">
        <v>217607</v>
      </c>
      <c r="F1054" t="s">
        <v>21</v>
      </c>
      <c r="G1054">
        <v>0</v>
      </c>
      <c r="H1054">
        <v>0</v>
      </c>
      <c r="I1054" t="s">
        <v>235</v>
      </c>
      <c r="J1054" t="s">
        <v>139</v>
      </c>
      <c r="K1054">
        <v>64</v>
      </c>
      <c r="L1054">
        <v>49.204999999999998</v>
      </c>
      <c r="M1054">
        <v>6.9317299999999999</v>
      </c>
      <c r="O1054" s="33">
        <f>IF(ISBLANK(Tableau1[[#This Row],[Date]]),"",$C$8)</f>
        <v>0</v>
      </c>
      <c r="P1054" t="str">
        <f>Tableau1[[#This Row],[Latitude]]&amp;" "&amp;Tableau1[[#This Row],[Longitude]]</f>
        <v>49,205 6,93173</v>
      </c>
      <c r="Q10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0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55" spans="1:20" x14ac:dyDescent="0.35">
      <c r="A1055" s="32" t="s">
        <v>1106</v>
      </c>
      <c r="B1055">
        <v>13151620</v>
      </c>
      <c r="C1055">
        <v>834560</v>
      </c>
      <c r="D1055">
        <v>1075461</v>
      </c>
      <c r="E1055">
        <v>217598</v>
      </c>
      <c r="F1055" t="s">
        <v>21</v>
      </c>
      <c r="G1055">
        <v>0</v>
      </c>
      <c r="H1055">
        <v>0</v>
      </c>
      <c r="I1055" t="s">
        <v>235</v>
      </c>
      <c r="K1055">
        <v>5</v>
      </c>
      <c r="L1055">
        <v>49.193600000000004</v>
      </c>
      <c r="M1055">
        <v>6.91073</v>
      </c>
      <c r="O1055" s="33">
        <f>IF(ISBLANK(Tableau1[[#This Row],[Date]]),"",$C$8)</f>
        <v>0</v>
      </c>
      <c r="P1055" t="str">
        <f>Tableau1[[#This Row],[Latitude]]&amp;" "&amp;Tableau1[[#This Row],[Longitude]]</f>
        <v>49,1936 6,91073</v>
      </c>
      <c r="Q10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056" spans="1:20" x14ac:dyDescent="0.35">
      <c r="A1056" s="32" t="s">
        <v>1107</v>
      </c>
      <c r="B1056">
        <v>13151610</v>
      </c>
      <c r="C1056">
        <v>834560</v>
      </c>
      <c r="D1056">
        <v>1075455</v>
      </c>
      <c r="E1056">
        <v>217595</v>
      </c>
      <c r="F1056" t="s">
        <v>21</v>
      </c>
      <c r="G1056">
        <v>0</v>
      </c>
      <c r="H1056">
        <v>0</v>
      </c>
      <c r="I1056" t="s">
        <v>239</v>
      </c>
      <c r="K1056">
        <v>0</v>
      </c>
      <c r="L1056">
        <v>49.193399999999997</v>
      </c>
      <c r="M1056">
        <v>6.9104099999999997</v>
      </c>
      <c r="O1056" s="33">
        <f>IF(ISBLANK(Tableau1[[#This Row],[Date]]),"",$C$8)</f>
        <v>0</v>
      </c>
      <c r="P1056" t="str">
        <f>Tableau1[[#This Row],[Latitude]]&amp;" "&amp;Tableau1[[#This Row],[Longitude]]</f>
        <v>49,1934 6,91041</v>
      </c>
      <c r="Q10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057" spans="1:20" x14ac:dyDescent="0.35">
      <c r="A1057" s="32" t="s">
        <v>1108</v>
      </c>
      <c r="B1057">
        <v>13151600</v>
      </c>
      <c r="C1057">
        <v>834560</v>
      </c>
      <c r="D1057">
        <v>1075447</v>
      </c>
      <c r="E1057">
        <v>217594</v>
      </c>
      <c r="F1057" t="s">
        <v>21</v>
      </c>
      <c r="G1057">
        <v>0</v>
      </c>
      <c r="H1057">
        <v>0</v>
      </c>
      <c r="I1057" t="s">
        <v>239</v>
      </c>
      <c r="K1057">
        <v>0</v>
      </c>
      <c r="L1057">
        <v>49.193399999999997</v>
      </c>
      <c r="M1057">
        <v>6.9104099999999997</v>
      </c>
      <c r="O1057" s="33">
        <f>IF(ISBLANK(Tableau1[[#This Row],[Date]]),"",$C$8)</f>
        <v>0</v>
      </c>
      <c r="P1057" t="str">
        <f>Tableau1[[#This Row],[Latitude]]&amp;" "&amp;Tableau1[[#This Row],[Longitude]]</f>
        <v>49,1934 6,91041</v>
      </c>
      <c r="Q10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058" spans="1:20" x14ac:dyDescent="0.35">
      <c r="A1058" s="32" t="s">
        <v>1109</v>
      </c>
      <c r="B1058">
        <v>13151590</v>
      </c>
      <c r="C1058">
        <v>834560</v>
      </c>
      <c r="D1058">
        <v>1075439</v>
      </c>
      <c r="E1058">
        <v>217593</v>
      </c>
      <c r="F1058" t="s">
        <v>21</v>
      </c>
      <c r="G1058">
        <v>0</v>
      </c>
      <c r="H1058">
        <v>0</v>
      </c>
      <c r="I1058" t="s">
        <v>239</v>
      </c>
      <c r="K1058">
        <v>0</v>
      </c>
      <c r="L1058">
        <v>49.193399999999997</v>
      </c>
      <c r="M1058">
        <v>6.9104299999999999</v>
      </c>
      <c r="O1058" s="33">
        <f>IF(ISBLANK(Tableau1[[#This Row],[Date]]),"",$C$8)</f>
        <v>0</v>
      </c>
      <c r="P1058" t="str">
        <f>Tableau1[[#This Row],[Latitude]]&amp;" "&amp;Tableau1[[#This Row],[Longitude]]</f>
        <v>49,1934 6,91043</v>
      </c>
      <c r="Q10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59" spans="1:20" x14ac:dyDescent="0.35">
      <c r="A1059" s="32" t="s">
        <v>1110</v>
      </c>
      <c r="B1059">
        <v>13151580</v>
      </c>
      <c r="C1059">
        <v>834560</v>
      </c>
      <c r="D1059">
        <v>1075436</v>
      </c>
      <c r="E1059">
        <v>217588</v>
      </c>
      <c r="F1059" t="s">
        <v>21</v>
      </c>
      <c r="G1059">
        <v>0</v>
      </c>
      <c r="H1059">
        <v>0</v>
      </c>
      <c r="I1059" t="s">
        <v>239</v>
      </c>
      <c r="J1059" t="s">
        <v>139</v>
      </c>
      <c r="K1059">
        <v>18</v>
      </c>
      <c r="L1059">
        <v>49.191099999999999</v>
      </c>
      <c r="M1059">
        <v>6.9048499999999997</v>
      </c>
      <c r="O1059" s="33">
        <f>IF(ISBLANK(Tableau1[[#This Row],[Date]]),"",$C$8)</f>
        <v>0</v>
      </c>
      <c r="P1059" t="str">
        <f>Tableau1[[#This Row],[Latitude]]&amp;" "&amp;Tableau1[[#This Row],[Longitude]]</f>
        <v>49,1911 6,90485</v>
      </c>
      <c r="Q10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0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60" spans="1:20" x14ac:dyDescent="0.35">
      <c r="A1060" s="32" t="s">
        <v>1111</v>
      </c>
      <c r="B1060">
        <v>13151550</v>
      </c>
      <c r="C1060">
        <v>834560</v>
      </c>
      <c r="D1060">
        <v>1075433</v>
      </c>
      <c r="E1060">
        <v>217583</v>
      </c>
      <c r="F1060" t="s">
        <v>21</v>
      </c>
      <c r="G1060">
        <v>0</v>
      </c>
      <c r="H1060">
        <v>0</v>
      </c>
      <c r="I1060" t="s">
        <v>239</v>
      </c>
      <c r="J1060" t="s">
        <v>139</v>
      </c>
      <c r="K1060">
        <v>54</v>
      </c>
      <c r="L1060">
        <v>49.179499999999997</v>
      </c>
      <c r="M1060">
        <v>6.8787099999999999</v>
      </c>
      <c r="O1060" s="33">
        <f>IF(ISBLANK(Tableau1[[#This Row],[Date]]),"",$C$8)</f>
        <v>0</v>
      </c>
      <c r="P1060" t="str">
        <f>Tableau1[[#This Row],[Latitude]]&amp;" "&amp;Tableau1[[#This Row],[Longitude]]</f>
        <v>49,1795 6,87871</v>
      </c>
      <c r="Q10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0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10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061" spans="1:20" x14ac:dyDescent="0.35">
      <c r="A1061" s="32" t="s">
        <v>1112</v>
      </c>
      <c r="B1061">
        <v>13151530</v>
      </c>
      <c r="C1061">
        <v>834536</v>
      </c>
      <c r="D1061">
        <v>1075427</v>
      </c>
      <c r="E1061">
        <v>217578</v>
      </c>
      <c r="F1061" t="s">
        <v>21</v>
      </c>
      <c r="G1061">
        <v>0</v>
      </c>
      <c r="H1061">
        <v>0</v>
      </c>
      <c r="I1061" t="s">
        <v>239</v>
      </c>
      <c r="J1061" t="s">
        <v>129</v>
      </c>
      <c r="K1061">
        <v>97</v>
      </c>
      <c r="L1061">
        <v>49.1374</v>
      </c>
      <c r="M1061">
        <v>6.8101099999999999</v>
      </c>
      <c r="O1061" s="33">
        <f>IF(ISBLANK(Tableau1[[#This Row],[Date]]),"",$C$8)</f>
        <v>0</v>
      </c>
      <c r="P1061" t="str">
        <f>Tableau1[[#This Row],[Latitude]]&amp;" "&amp;Tableau1[[#This Row],[Longitude]]</f>
        <v>49,1374 6,81011</v>
      </c>
      <c r="Q10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90</v>
      </c>
      <c r="T10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1062" spans="1:20" x14ac:dyDescent="0.35">
      <c r="A1062" s="32" t="s">
        <v>1113</v>
      </c>
      <c r="B1062">
        <v>13151530</v>
      </c>
      <c r="C1062">
        <v>834446</v>
      </c>
      <c r="D1062">
        <v>1075410</v>
      </c>
      <c r="E1062">
        <v>217576</v>
      </c>
      <c r="F1062" t="s">
        <v>21</v>
      </c>
      <c r="G1062">
        <v>0</v>
      </c>
      <c r="H1062">
        <v>0</v>
      </c>
      <c r="I1062" t="s">
        <v>239</v>
      </c>
      <c r="J1062" t="s">
        <v>129</v>
      </c>
      <c r="K1062">
        <v>97</v>
      </c>
      <c r="L1062">
        <v>49.094200000000001</v>
      </c>
      <c r="M1062">
        <v>6.7361000000000004</v>
      </c>
      <c r="O1062" s="33">
        <f>IF(ISBLANK(Tableau1[[#This Row],[Date]]),"",$C$8)</f>
        <v>0</v>
      </c>
      <c r="P1062" t="str">
        <f>Tableau1[[#This Row],[Latitude]]&amp;" "&amp;Tableau1[[#This Row],[Longitude]]</f>
        <v>49,0942 6,7361</v>
      </c>
      <c r="Q10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0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63" spans="1:20" x14ac:dyDescent="0.35">
      <c r="A1063" s="32" t="s">
        <v>1114</v>
      </c>
      <c r="B1063">
        <v>13151420</v>
      </c>
      <c r="C1063">
        <v>834446</v>
      </c>
      <c r="D1063">
        <v>1075410</v>
      </c>
      <c r="E1063">
        <v>217566</v>
      </c>
      <c r="F1063" t="s">
        <v>21</v>
      </c>
      <c r="G1063">
        <v>0</v>
      </c>
      <c r="H1063">
        <v>0</v>
      </c>
      <c r="I1063" t="s">
        <v>239</v>
      </c>
      <c r="J1063" t="s">
        <v>129</v>
      </c>
      <c r="K1063">
        <v>96</v>
      </c>
      <c r="L1063">
        <v>49.051299999999998</v>
      </c>
      <c r="M1063">
        <v>6.6611099999999999</v>
      </c>
      <c r="O1063" s="33">
        <f>IF(ISBLANK(Tableau1[[#This Row],[Date]]),"",$C$8)</f>
        <v>0</v>
      </c>
      <c r="P1063" t="str">
        <f>Tableau1[[#This Row],[Latitude]]&amp;" "&amp;Tableau1[[#This Row],[Longitude]]</f>
        <v>49,0513 6,66111</v>
      </c>
      <c r="Q10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0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10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064" spans="1:20" x14ac:dyDescent="0.35">
      <c r="A1064" s="32" t="s">
        <v>1115</v>
      </c>
      <c r="B1064">
        <v>13151300</v>
      </c>
      <c r="C1064">
        <v>834429</v>
      </c>
      <c r="D1064">
        <v>1075405</v>
      </c>
      <c r="E1064">
        <v>217554</v>
      </c>
      <c r="F1064" t="s">
        <v>21</v>
      </c>
      <c r="G1064">
        <v>0</v>
      </c>
      <c r="H1064">
        <v>0</v>
      </c>
      <c r="I1064" t="s">
        <v>239</v>
      </c>
      <c r="J1064" t="s">
        <v>139</v>
      </c>
      <c r="K1064">
        <v>98</v>
      </c>
      <c r="L1064">
        <v>49.032899999999998</v>
      </c>
      <c r="M1064">
        <v>6.5581500000000004</v>
      </c>
      <c r="O1064" s="33">
        <f>IF(ISBLANK(Tableau1[[#This Row],[Date]]),"",$C$8)</f>
        <v>0</v>
      </c>
      <c r="P1064" t="str">
        <f>Tableau1[[#This Row],[Latitude]]&amp;" "&amp;Tableau1[[#This Row],[Longitude]]</f>
        <v>49,0329 6,55815</v>
      </c>
      <c r="Q10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0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10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065" spans="1:20" x14ac:dyDescent="0.35">
      <c r="A1065" s="32" t="s">
        <v>1116</v>
      </c>
      <c r="B1065">
        <v>13151070</v>
      </c>
      <c r="C1065">
        <v>834416</v>
      </c>
      <c r="D1065">
        <v>1075400</v>
      </c>
      <c r="E1065">
        <v>217530</v>
      </c>
      <c r="F1065" t="s">
        <v>21</v>
      </c>
      <c r="G1065">
        <v>0</v>
      </c>
      <c r="H1065">
        <v>0</v>
      </c>
      <c r="I1065" t="s">
        <v>239</v>
      </c>
      <c r="J1065" t="s">
        <v>129</v>
      </c>
      <c r="K1065">
        <v>93</v>
      </c>
      <c r="L1065">
        <v>48.998699999999999</v>
      </c>
      <c r="M1065">
        <v>6.46143</v>
      </c>
      <c r="O1065" s="33">
        <f>IF(ISBLANK(Tableau1[[#This Row],[Date]]),"",$C$8)</f>
        <v>0</v>
      </c>
      <c r="P1065" t="str">
        <f>Tableau1[[#This Row],[Latitude]]&amp;" "&amp;Tableau1[[#This Row],[Longitude]]</f>
        <v>48,9987 6,46143</v>
      </c>
      <c r="Q10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0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0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66" spans="1:20" x14ac:dyDescent="0.35">
      <c r="A1066" s="32" t="s">
        <v>1117</v>
      </c>
      <c r="B1066">
        <v>13150910</v>
      </c>
      <c r="C1066">
        <v>834415</v>
      </c>
      <c r="D1066">
        <v>1075400</v>
      </c>
      <c r="E1066">
        <v>217515</v>
      </c>
      <c r="F1066" t="s">
        <v>21</v>
      </c>
      <c r="G1066">
        <v>0</v>
      </c>
      <c r="H1066">
        <v>0</v>
      </c>
      <c r="I1066" t="s">
        <v>241</v>
      </c>
      <c r="J1066" t="s">
        <v>30</v>
      </c>
      <c r="K1066">
        <v>95</v>
      </c>
      <c r="L1066">
        <v>49.031599999999997</v>
      </c>
      <c r="M1066">
        <v>6.3771800000000001</v>
      </c>
      <c r="O1066" s="33">
        <f>IF(ISBLANK(Tableau1[[#This Row],[Date]]),"",$C$8)</f>
        <v>0</v>
      </c>
      <c r="P1066" t="str">
        <f>Tableau1[[#This Row],[Latitude]]&amp;" "&amp;Tableau1[[#This Row],[Longitude]]</f>
        <v>49,0316 6,37718</v>
      </c>
      <c r="Q10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0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0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67" spans="1:20" x14ac:dyDescent="0.35">
      <c r="A1067" s="32" t="s">
        <v>1118</v>
      </c>
      <c r="B1067">
        <v>13150790</v>
      </c>
      <c r="C1067">
        <v>834411</v>
      </c>
      <c r="D1067">
        <v>1075397</v>
      </c>
      <c r="E1067">
        <v>217502</v>
      </c>
      <c r="F1067" t="s">
        <v>21</v>
      </c>
      <c r="G1067">
        <v>0</v>
      </c>
      <c r="H1067">
        <v>0</v>
      </c>
      <c r="I1067" t="s">
        <v>241</v>
      </c>
      <c r="J1067" t="s">
        <v>129</v>
      </c>
      <c r="K1067">
        <v>98</v>
      </c>
      <c r="L1067">
        <v>49.061</v>
      </c>
      <c r="M1067">
        <v>6.2904999999999998</v>
      </c>
      <c r="O1067" s="33">
        <f>IF(ISBLANK(Tableau1[[#This Row],[Date]]),"",$C$8)</f>
        <v>0</v>
      </c>
      <c r="P1067" t="str">
        <f>Tableau1[[#This Row],[Latitude]]&amp;" "&amp;Tableau1[[#This Row],[Longitude]]</f>
        <v>49,061 6,2905</v>
      </c>
      <c r="Q10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10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068" spans="1:20" x14ac:dyDescent="0.35">
      <c r="A1068" s="32" t="s">
        <v>1119</v>
      </c>
      <c r="B1068">
        <v>13150400</v>
      </c>
      <c r="C1068">
        <v>834411</v>
      </c>
      <c r="D1068">
        <v>1075391</v>
      </c>
      <c r="E1068">
        <v>217464</v>
      </c>
      <c r="F1068" t="s">
        <v>21</v>
      </c>
      <c r="G1068">
        <v>0</v>
      </c>
      <c r="H1068">
        <v>0</v>
      </c>
      <c r="I1068" t="s">
        <v>241</v>
      </c>
      <c r="J1068" t="s">
        <v>129</v>
      </c>
      <c r="K1068">
        <v>57</v>
      </c>
      <c r="L1068">
        <v>49.075800000000001</v>
      </c>
      <c r="M1068">
        <v>6.2020099999999996</v>
      </c>
      <c r="O1068" s="33">
        <f>IF(ISBLANK(Tableau1[[#This Row],[Date]]),"",$C$8)</f>
        <v>0</v>
      </c>
      <c r="P1068" t="str">
        <f>Tableau1[[#This Row],[Latitude]]&amp;" "&amp;Tableau1[[#This Row],[Longitude]]</f>
        <v>49,0758 6,20201</v>
      </c>
      <c r="Q10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0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69" spans="1:20" x14ac:dyDescent="0.35">
      <c r="A1069" s="32" t="s">
        <v>1120</v>
      </c>
      <c r="B1069">
        <v>13150290</v>
      </c>
      <c r="C1069">
        <v>834411</v>
      </c>
      <c r="D1069">
        <v>1075391</v>
      </c>
      <c r="E1069">
        <v>217451</v>
      </c>
      <c r="F1069" t="s">
        <v>21</v>
      </c>
      <c r="G1069">
        <v>0</v>
      </c>
      <c r="H1069">
        <v>0</v>
      </c>
      <c r="I1069" t="s">
        <v>241</v>
      </c>
      <c r="J1069" t="s">
        <v>30</v>
      </c>
      <c r="K1069">
        <v>11</v>
      </c>
      <c r="L1069">
        <v>49.095100000000002</v>
      </c>
      <c r="M1069">
        <v>6.1714099999999998</v>
      </c>
      <c r="O1069" s="33">
        <f>IF(ISBLANK(Tableau1[[#This Row],[Date]]),"",$C$8)</f>
        <v>0</v>
      </c>
      <c r="P1069" t="str">
        <f>Tableau1[[#This Row],[Latitude]]&amp;" "&amp;Tableau1[[#This Row],[Longitude]]</f>
        <v>49,0951 6,17141</v>
      </c>
      <c r="Q10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0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070" spans="1:20" x14ac:dyDescent="0.35">
      <c r="A1070" s="32" t="s">
        <v>1121</v>
      </c>
      <c r="B1070">
        <v>13150270</v>
      </c>
      <c r="C1070">
        <v>834411</v>
      </c>
      <c r="D1070">
        <v>1075385</v>
      </c>
      <c r="E1070">
        <v>217448</v>
      </c>
      <c r="F1070" t="s">
        <v>21</v>
      </c>
      <c r="G1070">
        <v>0</v>
      </c>
      <c r="H1070">
        <v>0</v>
      </c>
      <c r="I1070" t="s">
        <v>241</v>
      </c>
      <c r="K1070">
        <v>0</v>
      </c>
      <c r="L1070">
        <v>49.095599999999997</v>
      </c>
      <c r="M1070">
        <v>6.1704999999999997</v>
      </c>
      <c r="O1070" s="33">
        <f>IF(ISBLANK(Tableau1[[#This Row],[Date]]),"",$C$8)</f>
        <v>0</v>
      </c>
      <c r="P1070" t="str">
        <f>Tableau1[[#This Row],[Latitude]]&amp;" "&amp;Tableau1[[#This Row],[Longitude]]</f>
        <v>49,0956 6,1705</v>
      </c>
      <c r="Q10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071" spans="1:20" x14ac:dyDescent="0.35">
      <c r="A1071" s="32" t="s">
        <v>1122</v>
      </c>
      <c r="B1071">
        <v>13150270</v>
      </c>
      <c r="C1071">
        <v>834411</v>
      </c>
      <c r="D1071">
        <v>1075377</v>
      </c>
      <c r="E1071">
        <v>217447</v>
      </c>
      <c r="F1071" t="s">
        <v>21</v>
      </c>
      <c r="G1071">
        <v>0</v>
      </c>
      <c r="H1071">
        <v>0</v>
      </c>
      <c r="I1071" t="s">
        <v>241</v>
      </c>
      <c r="K1071">
        <v>0</v>
      </c>
      <c r="L1071">
        <v>49.095599999999997</v>
      </c>
      <c r="M1071">
        <v>6.1704800000000004</v>
      </c>
      <c r="O1071" s="33">
        <f>IF(ISBLANK(Tableau1[[#This Row],[Date]]),"",$C$8)</f>
        <v>0</v>
      </c>
      <c r="P1071" t="str">
        <f>Tableau1[[#This Row],[Latitude]]&amp;" "&amp;Tableau1[[#This Row],[Longitude]]</f>
        <v>49,0956 6,17048</v>
      </c>
      <c r="Q10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072" spans="1:20" x14ac:dyDescent="0.35">
      <c r="A1072" s="32" t="s">
        <v>1123</v>
      </c>
      <c r="B1072">
        <v>13150260</v>
      </c>
      <c r="C1072">
        <v>834411</v>
      </c>
      <c r="D1072">
        <v>1075370</v>
      </c>
      <c r="E1072">
        <v>217445</v>
      </c>
      <c r="F1072" t="s">
        <v>21</v>
      </c>
      <c r="G1072">
        <v>0</v>
      </c>
      <c r="H1072">
        <v>0</v>
      </c>
      <c r="I1072" t="s">
        <v>241</v>
      </c>
      <c r="K1072">
        <v>0</v>
      </c>
      <c r="L1072">
        <v>49.095799999999997</v>
      </c>
      <c r="M1072">
        <v>6.1701499999999996</v>
      </c>
      <c r="O1072" s="33">
        <f>IF(ISBLANK(Tableau1[[#This Row],[Date]]),"",$C$8)</f>
        <v>0</v>
      </c>
      <c r="P1072" t="str">
        <f>Tableau1[[#This Row],[Latitude]]&amp;" "&amp;Tableau1[[#This Row],[Longitude]]</f>
        <v>49,0958 6,17015</v>
      </c>
      <c r="Q10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0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73" spans="1:20" x14ac:dyDescent="0.35">
      <c r="A1073" s="32" t="s">
        <v>1124</v>
      </c>
      <c r="B1073">
        <v>13150230</v>
      </c>
      <c r="C1073">
        <v>834411</v>
      </c>
      <c r="D1073">
        <v>1075368</v>
      </c>
      <c r="E1073">
        <v>217439</v>
      </c>
      <c r="F1073" t="s">
        <v>21</v>
      </c>
      <c r="G1073">
        <v>0</v>
      </c>
      <c r="H1073">
        <v>0</v>
      </c>
      <c r="I1073" t="s">
        <v>241</v>
      </c>
      <c r="J1073" t="s">
        <v>129</v>
      </c>
      <c r="K1073">
        <v>23</v>
      </c>
      <c r="L1073">
        <v>49.0961</v>
      </c>
      <c r="M1073">
        <v>6.1550000000000002</v>
      </c>
      <c r="O1073" s="33">
        <f>IF(ISBLANK(Tableau1[[#This Row],[Date]]),"",$C$8)</f>
        <v>0</v>
      </c>
      <c r="P1073" t="str">
        <f>Tableau1[[#This Row],[Latitude]]&amp;" "&amp;Tableau1[[#This Row],[Longitude]]</f>
        <v>49,0961 6,155</v>
      </c>
      <c r="Q10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0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0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74" spans="1:20" x14ac:dyDescent="0.35">
      <c r="A1074" s="32" t="s">
        <v>1125</v>
      </c>
      <c r="B1074">
        <v>13150210</v>
      </c>
      <c r="C1074">
        <v>834409</v>
      </c>
      <c r="D1074">
        <v>1075367</v>
      </c>
      <c r="E1074">
        <v>217432</v>
      </c>
      <c r="F1074" t="s">
        <v>21</v>
      </c>
      <c r="G1074">
        <v>0</v>
      </c>
      <c r="H1074">
        <v>0</v>
      </c>
      <c r="I1074" t="s">
        <v>241</v>
      </c>
      <c r="J1074" t="s">
        <v>139</v>
      </c>
      <c r="K1074">
        <v>54</v>
      </c>
      <c r="L1074">
        <v>49.091299999999997</v>
      </c>
      <c r="M1074">
        <v>6.1287599999999998</v>
      </c>
      <c r="O1074" s="33">
        <f>IF(ISBLANK(Tableau1[[#This Row],[Date]]),"",$C$8)</f>
        <v>0</v>
      </c>
      <c r="P1074" t="str">
        <f>Tableau1[[#This Row],[Latitude]]&amp;" "&amp;Tableau1[[#This Row],[Longitude]]</f>
        <v>49,0913 6,12876</v>
      </c>
      <c r="Q10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0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10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075" spans="1:20" x14ac:dyDescent="0.35">
      <c r="A1075" s="32" t="s">
        <v>1126</v>
      </c>
      <c r="B1075">
        <v>13150200</v>
      </c>
      <c r="C1075">
        <v>834369</v>
      </c>
      <c r="D1075">
        <v>1075357</v>
      </c>
      <c r="E1075">
        <v>217429</v>
      </c>
      <c r="F1075" t="s">
        <v>21</v>
      </c>
      <c r="G1075">
        <v>0</v>
      </c>
      <c r="H1075">
        <v>0</v>
      </c>
      <c r="I1075" t="s">
        <v>241</v>
      </c>
      <c r="J1075" t="s">
        <v>58</v>
      </c>
      <c r="K1075">
        <v>93</v>
      </c>
      <c r="L1075">
        <v>49.055700000000002</v>
      </c>
      <c r="M1075">
        <v>6.0618999999999996</v>
      </c>
      <c r="O1075" s="33">
        <f>IF(ISBLANK(Tableau1[[#This Row],[Date]]),"",$C$8)</f>
        <v>0</v>
      </c>
      <c r="P1075" t="str">
        <f>Tableau1[[#This Row],[Latitude]]&amp;" "&amp;Tableau1[[#This Row],[Longitude]]</f>
        <v>49,0557 6,0619</v>
      </c>
      <c r="Q10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0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10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076" spans="1:20" x14ac:dyDescent="0.35">
      <c r="A1076" s="32" t="s">
        <v>1127</v>
      </c>
      <c r="B1076">
        <v>13150150</v>
      </c>
      <c r="C1076">
        <v>834336</v>
      </c>
      <c r="D1076">
        <v>1075349</v>
      </c>
      <c r="E1076">
        <v>217423</v>
      </c>
      <c r="F1076" t="s">
        <v>21</v>
      </c>
      <c r="G1076">
        <v>0</v>
      </c>
      <c r="H1076">
        <v>0</v>
      </c>
      <c r="I1076" t="s">
        <v>241</v>
      </c>
      <c r="J1076" t="s">
        <v>129</v>
      </c>
      <c r="K1076">
        <v>95</v>
      </c>
      <c r="L1076">
        <v>49.0139</v>
      </c>
      <c r="M1076">
        <v>6.0107999999999997</v>
      </c>
      <c r="O1076" s="33">
        <f>IF(ISBLANK(Tableau1[[#This Row],[Date]]),"",$C$8)</f>
        <v>0</v>
      </c>
      <c r="P1076" t="str">
        <f>Tableau1[[#This Row],[Latitude]]&amp;" "&amp;Tableau1[[#This Row],[Longitude]]</f>
        <v>49,0139 6,0108</v>
      </c>
      <c r="Q10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0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10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077" spans="1:20" x14ac:dyDescent="0.35">
      <c r="A1077" s="32" t="s">
        <v>1128</v>
      </c>
      <c r="B1077">
        <v>13150070</v>
      </c>
      <c r="C1077">
        <v>834316</v>
      </c>
      <c r="D1077">
        <v>1075343</v>
      </c>
      <c r="E1077">
        <v>217414</v>
      </c>
      <c r="F1077" t="s">
        <v>21</v>
      </c>
      <c r="G1077">
        <v>0</v>
      </c>
      <c r="H1077">
        <v>0</v>
      </c>
      <c r="I1077" t="s">
        <v>241</v>
      </c>
      <c r="J1077" t="s">
        <v>139</v>
      </c>
      <c r="K1077">
        <v>95</v>
      </c>
      <c r="L1077">
        <v>48.992400000000004</v>
      </c>
      <c r="M1077">
        <v>5.9149599999999998</v>
      </c>
      <c r="O1077" s="33">
        <f>IF(ISBLANK(Tableau1[[#This Row],[Date]]),"",$C$8)</f>
        <v>0</v>
      </c>
      <c r="P1077" t="str">
        <f>Tableau1[[#This Row],[Latitude]]&amp;" "&amp;Tableau1[[#This Row],[Longitude]]</f>
        <v>48,9924 5,91496</v>
      </c>
      <c r="Q10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0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49</v>
      </c>
      <c r="T10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078" spans="1:20" x14ac:dyDescent="0.35">
      <c r="A1078" s="32" t="s">
        <v>1129</v>
      </c>
      <c r="B1078">
        <v>13150050</v>
      </c>
      <c r="C1078">
        <v>834267</v>
      </c>
      <c r="D1078">
        <v>1075332</v>
      </c>
      <c r="E1078">
        <v>217409</v>
      </c>
      <c r="F1078" t="s">
        <v>21</v>
      </c>
      <c r="G1078">
        <v>0</v>
      </c>
      <c r="H1078">
        <v>0</v>
      </c>
      <c r="I1078" t="s">
        <v>241</v>
      </c>
      <c r="J1078" t="s">
        <v>139</v>
      </c>
      <c r="K1078">
        <v>89</v>
      </c>
      <c r="L1078">
        <v>48.933799999999998</v>
      </c>
      <c r="M1078">
        <v>5.8554000000000004</v>
      </c>
      <c r="O1078" s="33">
        <f>IF(ISBLANK(Tableau1[[#This Row],[Date]]),"",$C$8)</f>
        <v>0</v>
      </c>
      <c r="P1078" t="str">
        <f>Tableau1[[#This Row],[Latitude]]&amp;" "&amp;Tableau1[[#This Row],[Longitude]]</f>
        <v>48,9338 5,8554</v>
      </c>
      <c r="Q10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0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0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079" spans="1:20" x14ac:dyDescent="0.35">
      <c r="A1079" s="32" t="s">
        <v>1130</v>
      </c>
      <c r="B1079">
        <v>13149930</v>
      </c>
      <c r="C1079">
        <v>834263</v>
      </c>
      <c r="D1079">
        <v>1075329</v>
      </c>
      <c r="E1079">
        <v>217394</v>
      </c>
      <c r="F1079" t="s">
        <v>21</v>
      </c>
      <c r="G1079">
        <v>0</v>
      </c>
      <c r="H1079">
        <v>0</v>
      </c>
      <c r="I1079" t="s">
        <v>241</v>
      </c>
      <c r="J1079" t="s">
        <v>58</v>
      </c>
      <c r="K1079">
        <v>84</v>
      </c>
      <c r="L1079">
        <v>48.899099999999997</v>
      </c>
      <c r="M1079">
        <v>5.8001100000000001</v>
      </c>
      <c r="O1079" s="33">
        <f>IF(ISBLANK(Tableau1[[#This Row],[Date]]),"",$C$8)</f>
        <v>0</v>
      </c>
      <c r="P1079" t="str">
        <f>Tableau1[[#This Row],[Latitude]]&amp;" "&amp;Tableau1[[#This Row],[Longitude]]</f>
        <v>48,8991 5,80011</v>
      </c>
      <c r="Q10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0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0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080" spans="1:20" x14ac:dyDescent="0.35">
      <c r="A1080" s="32" t="s">
        <v>1131</v>
      </c>
      <c r="B1080">
        <v>13149820</v>
      </c>
      <c r="C1080">
        <v>834257</v>
      </c>
      <c r="D1080">
        <v>1075325</v>
      </c>
      <c r="E1080">
        <v>217382</v>
      </c>
      <c r="F1080" t="s">
        <v>21</v>
      </c>
      <c r="G1080">
        <v>0</v>
      </c>
      <c r="H1080">
        <v>0</v>
      </c>
      <c r="I1080" t="s">
        <v>241</v>
      </c>
      <c r="J1080" t="s">
        <v>139</v>
      </c>
      <c r="K1080">
        <v>92</v>
      </c>
      <c r="L1080">
        <v>48.8489</v>
      </c>
      <c r="M1080">
        <v>5.7569999999999997</v>
      </c>
      <c r="O1080" s="33">
        <f>IF(ISBLANK(Tableau1[[#This Row],[Date]]),"",$C$8)</f>
        <v>0</v>
      </c>
      <c r="P1080" t="str">
        <f>Tableau1[[#This Row],[Latitude]]&amp;" "&amp;Tableau1[[#This Row],[Longitude]]</f>
        <v>48,8489 5,757</v>
      </c>
      <c r="Q10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0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10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081" spans="1:20" x14ac:dyDescent="0.35">
      <c r="A1081" s="32" t="s">
        <v>1132</v>
      </c>
      <c r="B1081">
        <v>13149780</v>
      </c>
      <c r="C1081">
        <v>834227</v>
      </c>
      <c r="D1081">
        <v>1075319</v>
      </c>
      <c r="E1081">
        <v>217375</v>
      </c>
      <c r="F1081" t="s">
        <v>21</v>
      </c>
      <c r="G1081">
        <v>0</v>
      </c>
      <c r="H1081">
        <v>0</v>
      </c>
      <c r="I1081" t="s">
        <v>243</v>
      </c>
      <c r="J1081" t="s">
        <v>129</v>
      </c>
      <c r="K1081">
        <v>101</v>
      </c>
      <c r="L1081">
        <v>48.8155</v>
      </c>
      <c r="M1081">
        <v>5.6390000000000002</v>
      </c>
      <c r="O1081" s="33">
        <f>IF(ISBLANK(Tableau1[[#This Row],[Date]]),"",$C$8)</f>
        <v>0</v>
      </c>
      <c r="P1081" t="str">
        <f>Tableau1[[#This Row],[Latitude]]&amp;" "&amp;Tableau1[[#This Row],[Longitude]]</f>
        <v>48,8155 5,639</v>
      </c>
      <c r="Q10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0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82" spans="1:20" x14ac:dyDescent="0.35">
      <c r="A1082" s="32" t="s">
        <v>1133</v>
      </c>
      <c r="B1082">
        <v>13149560</v>
      </c>
      <c r="C1082">
        <v>834227</v>
      </c>
      <c r="D1082">
        <v>1075317</v>
      </c>
      <c r="E1082">
        <v>217353</v>
      </c>
      <c r="F1082" t="s">
        <v>21</v>
      </c>
      <c r="G1082">
        <v>0</v>
      </c>
      <c r="H1082">
        <v>0</v>
      </c>
      <c r="I1082" t="s">
        <v>243</v>
      </c>
      <c r="J1082" t="s">
        <v>30</v>
      </c>
      <c r="K1082">
        <v>97</v>
      </c>
      <c r="L1082">
        <v>48.795000000000002</v>
      </c>
      <c r="M1082">
        <v>5.5428300000000004</v>
      </c>
      <c r="O1082" s="33">
        <f>IF(ISBLANK(Tableau1[[#This Row],[Date]]),"",$C$8)</f>
        <v>0</v>
      </c>
      <c r="P1082" t="str">
        <f>Tableau1[[#This Row],[Latitude]]&amp;" "&amp;Tableau1[[#This Row],[Longitude]]</f>
        <v>48,795 5,54283</v>
      </c>
      <c r="Q10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123</v>
      </c>
      <c r="T10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19</v>
      </c>
    </row>
    <row r="1083" spans="1:20" x14ac:dyDescent="0.35">
      <c r="A1083" s="32" t="s">
        <v>1134</v>
      </c>
      <c r="B1083">
        <v>13149560</v>
      </c>
      <c r="C1083">
        <v>834104</v>
      </c>
      <c r="D1083">
        <v>1075298</v>
      </c>
      <c r="E1083">
        <v>217351</v>
      </c>
      <c r="F1083" t="s">
        <v>21</v>
      </c>
      <c r="G1083">
        <v>0</v>
      </c>
      <c r="H1083">
        <v>0</v>
      </c>
      <c r="I1083" t="s">
        <v>243</v>
      </c>
      <c r="J1083" t="s">
        <v>139</v>
      </c>
      <c r="K1083">
        <v>99</v>
      </c>
      <c r="L1083">
        <v>48.785200000000003</v>
      </c>
      <c r="M1083">
        <v>5.4454099999999999</v>
      </c>
      <c r="O1083" s="33">
        <f>IF(ISBLANK(Tableau1[[#This Row],[Date]]),"",$C$8)</f>
        <v>0</v>
      </c>
      <c r="P1083" t="str">
        <f>Tableau1[[#This Row],[Latitude]]&amp;" "&amp;Tableau1[[#This Row],[Longitude]]</f>
        <v>48,7852 5,44541</v>
      </c>
      <c r="Q10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0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10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084" spans="1:20" x14ac:dyDescent="0.35">
      <c r="A1084" s="32" t="s">
        <v>1135</v>
      </c>
      <c r="B1084">
        <v>13149410</v>
      </c>
      <c r="C1084">
        <v>834072</v>
      </c>
      <c r="D1084">
        <v>1075290</v>
      </c>
      <c r="E1084">
        <v>217335</v>
      </c>
      <c r="F1084" t="s">
        <v>21</v>
      </c>
      <c r="G1084">
        <v>0</v>
      </c>
      <c r="H1084">
        <v>0</v>
      </c>
      <c r="I1084" t="s">
        <v>243</v>
      </c>
      <c r="J1084" t="s">
        <v>139</v>
      </c>
      <c r="K1084">
        <v>96</v>
      </c>
      <c r="L1084">
        <v>48.735500000000002</v>
      </c>
      <c r="M1084">
        <v>5.38415</v>
      </c>
      <c r="O1084" s="33">
        <f>IF(ISBLANK(Tableau1[[#This Row],[Date]]),"",$C$8)</f>
        <v>0</v>
      </c>
      <c r="P1084" t="str">
        <f>Tableau1[[#This Row],[Latitude]]&amp;" "&amp;Tableau1[[#This Row],[Longitude]]</f>
        <v>48,7355 5,38415</v>
      </c>
      <c r="Q10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430</v>
      </c>
      <c r="S10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085" spans="1:20" x14ac:dyDescent="0.35">
      <c r="A1085" s="32" t="s">
        <v>1136</v>
      </c>
      <c r="B1085">
        <v>13148980</v>
      </c>
      <c r="C1085">
        <v>834072</v>
      </c>
      <c r="D1085">
        <v>1075285</v>
      </c>
      <c r="E1085">
        <v>217291</v>
      </c>
      <c r="F1085" t="s">
        <v>21</v>
      </c>
      <c r="G1085">
        <v>0</v>
      </c>
      <c r="H1085">
        <v>0</v>
      </c>
      <c r="I1085" t="s">
        <v>243</v>
      </c>
      <c r="J1085" t="s">
        <v>30</v>
      </c>
      <c r="K1085">
        <v>96</v>
      </c>
      <c r="L1085">
        <v>48.716700000000003</v>
      </c>
      <c r="M1085">
        <v>5.29298</v>
      </c>
      <c r="O1085" s="33">
        <f>IF(ISBLANK(Tableau1[[#This Row],[Date]]),"",$C$8)</f>
        <v>0</v>
      </c>
      <c r="P1085" t="str">
        <f>Tableau1[[#This Row],[Latitude]]&amp;" "&amp;Tableau1[[#This Row],[Longitude]]</f>
        <v>48,7167 5,29298</v>
      </c>
      <c r="Q10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10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86" spans="1:20" x14ac:dyDescent="0.35">
      <c r="A1086" s="32" t="s">
        <v>1137</v>
      </c>
      <c r="B1086">
        <v>13148740</v>
      </c>
      <c r="C1086">
        <v>834072</v>
      </c>
      <c r="D1086">
        <v>1075283</v>
      </c>
      <c r="E1086">
        <v>217267</v>
      </c>
      <c r="F1086" t="s">
        <v>21</v>
      </c>
      <c r="G1086">
        <v>0</v>
      </c>
      <c r="H1086">
        <v>0</v>
      </c>
      <c r="I1086" t="s">
        <v>243</v>
      </c>
      <c r="J1086" t="s">
        <v>129</v>
      </c>
      <c r="K1086">
        <v>96</v>
      </c>
      <c r="L1086">
        <v>48.750700000000002</v>
      </c>
      <c r="M1086">
        <v>5.2032100000000003</v>
      </c>
      <c r="O1086" s="33">
        <f>IF(ISBLANK(Tableau1[[#This Row],[Date]]),"",$C$8)</f>
        <v>0</v>
      </c>
      <c r="P1086" t="str">
        <f>Tableau1[[#This Row],[Latitude]]&amp;" "&amp;Tableau1[[#This Row],[Longitude]]</f>
        <v>48,7507 5,20321</v>
      </c>
      <c r="Q10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0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87" spans="1:20" x14ac:dyDescent="0.35">
      <c r="A1087" s="32" t="s">
        <v>1138</v>
      </c>
      <c r="B1087">
        <v>13148510</v>
      </c>
      <c r="C1087">
        <v>834072</v>
      </c>
      <c r="D1087">
        <v>1075282</v>
      </c>
      <c r="E1087">
        <v>217245</v>
      </c>
      <c r="F1087" t="s">
        <v>21</v>
      </c>
      <c r="G1087">
        <v>0</v>
      </c>
      <c r="H1087">
        <v>0</v>
      </c>
      <c r="I1087" t="s">
        <v>241</v>
      </c>
      <c r="J1087" t="s">
        <v>30</v>
      </c>
      <c r="K1087">
        <v>97</v>
      </c>
      <c r="L1087">
        <v>48.7958</v>
      </c>
      <c r="M1087">
        <v>5.1186299999999996</v>
      </c>
      <c r="O1087" s="33">
        <f>IF(ISBLANK(Tableau1[[#This Row],[Date]]),"",$C$8)</f>
        <v>0</v>
      </c>
      <c r="P1087" t="str">
        <f>Tableau1[[#This Row],[Latitude]]&amp;" "&amp;Tableau1[[#This Row],[Longitude]]</f>
        <v>48,7958 5,11863</v>
      </c>
      <c r="Q10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0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88" spans="1:20" x14ac:dyDescent="0.35">
      <c r="A1088" s="32" t="s">
        <v>1139</v>
      </c>
      <c r="B1088">
        <v>13148300</v>
      </c>
      <c r="C1088">
        <v>834072</v>
      </c>
      <c r="D1088">
        <v>1075281</v>
      </c>
      <c r="E1088">
        <v>217224</v>
      </c>
      <c r="F1088" t="s">
        <v>21</v>
      </c>
      <c r="G1088">
        <v>0</v>
      </c>
      <c r="H1088">
        <v>0</v>
      </c>
      <c r="I1088" t="s">
        <v>241</v>
      </c>
      <c r="J1088" t="s">
        <v>129</v>
      </c>
      <c r="K1088">
        <v>97</v>
      </c>
      <c r="L1088">
        <v>48.82</v>
      </c>
      <c r="M1088">
        <v>5.0273000000000003</v>
      </c>
      <c r="O1088" s="33">
        <f>IF(ISBLANK(Tableau1[[#This Row],[Date]]),"",$C$8)</f>
        <v>0</v>
      </c>
      <c r="P1088" t="str">
        <f>Tableau1[[#This Row],[Latitude]]&amp;" "&amp;Tableau1[[#This Row],[Longitude]]</f>
        <v>48,82 5,0273</v>
      </c>
      <c r="Q10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0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89" spans="1:20" x14ac:dyDescent="0.35">
      <c r="A1089" s="32" t="s">
        <v>1140</v>
      </c>
      <c r="B1089">
        <v>13148090</v>
      </c>
      <c r="C1089">
        <v>834072</v>
      </c>
      <c r="D1089">
        <v>1075280</v>
      </c>
      <c r="E1089">
        <v>217203</v>
      </c>
      <c r="F1089" t="s">
        <v>21</v>
      </c>
      <c r="G1089">
        <v>0</v>
      </c>
      <c r="H1089">
        <v>0</v>
      </c>
      <c r="I1089" t="s">
        <v>243</v>
      </c>
      <c r="J1089" t="s">
        <v>139</v>
      </c>
      <c r="K1089">
        <v>95</v>
      </c>
      <c r="L1089">
        <v>48.799599999999998</v>
      </c>
      <c r="M1089">
        <v>4.9326499999999998</v>
      </c>
      <c r="O1089" s="33">
        <f>IF(ISBLANK(Tableau1[[#This Row],[Date]]),"",$C$8)</f>
        <v>0</v>
      </c>
      <c r="P1089" t="str">
        <f>Tableau1[[#This Row],[Latitude]]&amp;" "&amp;Tableau1[[#This Row],[Longitude]]</f>
        <v>48,7996 4,93265</v>
      </c>
      <c r="Q10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0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0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90" spans="1:20" x14ac:dyDescent="0.35">
      <c r="A1090" s="32" t="s">
        <v>1141</v>
      </c>
      <c r="B1090">
        <v>13147990</v>
      </c>
      <c r="C1090">
        <v>834071</v>
      </c>
      <c r="D1090">
        <v>1075278</v>
      </c>
      <c r="E1090">
        <v>217192</v>
      </c>
      <c r="F1090" t="s">
        <v>21</v>
      </c>
      <c r="G1090">
        <v>0</v>
      </c>
      <c r="H1090">
        <v>0</v>
      </c>
      <c r="I1090" t="s">
        <v>243</v>
      </c>
      <c r="J1090" t="s">
        <v>139</v>
      </c>
      <c r="K1090">
        <v>99</v>
      </c>
      <c r="L1090">
        <v>48.765900000000002</v>
      </c>
      <c r="M1090">
        <v>4.8332499999999996</v>
      </c>
      <c r="O1090" s="33">
        <f>IF(ISBLANK(Tableau1[[#This Row],[Date]]),"",$C$8)</f>
        <v>0</v>
      </c>
      <c r="P1090" t="str">
        <f>Tableau1[[#This Row],[Latitude]]&amp;" "&amp;Tableau1[[#This Row],[Longitude]]</f>
        <v>48,7659 4,83325</v>
      </c>
      <c r="Q10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0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0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091" spans="1:20" x14ac:dyDescent="0.35">
      <c r="A1091" s="32" t="s">
        <v>1142</v>
      </c>
      <c r="B1091">
        <v>13147810</v>
      </c>
      <c r="C1091">
        <v>834059</v>
      </c>
      <c r="D1091">
        <v>1075276</v>
      </c>
      <c r="E1091">
        <v>217175</v>
      </c>
      <c r="F1091" t="s">
        <v>21</v>
      </c>
      <c r="G1091">
        <v>0</v>
      </c>
      <c r="H1091">
        <v>0</v>
      </c>
      <c r="I1091" t="s">
        <v>243</v>
      </c>
      <c r="J1091" t="s">
        <v>129</v>
      </c>
      <c r="K1091">
        <v>95</v>
      </c>
      <c r="L1091">
        <v>48.721400000000003</v>
      </c>
      <c r="M1091">
        <v>4.7501600000000002</v>
      </c>
      <c r="O1091" s="33">
        <f>IF(ISBLANK(Tableau1[[#This Row],[Date]]),"",$C$8)</f>
        <v>0</v>
      </c>
      <c r="P1091" t="str">
        <f>Tableau1[[#This Row],[Latitude]]&amp;" "&amp;Tableau1[[#This Row],[Longitude]]</f>
        <v>48,7214 4,75016</v>
      </c>
      <c r="Q10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0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0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092" spans="1:20" x14ac:dyDescent="0.35">
      <c r="A1092" s="32" t="s">
        <v>1143</v>
      </c>
      <c r="B1092">
        <v>13147720</v>
      </c>
      <c r="C1092">
        <v>834058</v>
      </c>
      <c r="D1092">
        <v>1075275</v>
      </c>
      <c r="E1092">
        <v>217165</v>
      </c>
      <c r="G1092">
        <v>0</v>
      </c>
      <c r="H1092">
        <v>0</v>
      </c>
      <c r="I1092" t="s">
        <v>243</v>
      </c>
      <c r="J1092" t="s">
        <v>129</v>
      </c>
      <c r="K1092">
        <v>94</v>
      </c>
      <c r="L1092">
        <v>48.722299999999997</v>
      </c>
      <c r="M1092">
        <v>4.6494</v>
      </c>
      <c r="N1092" t="s">
        <v>1144</v>
      </c>
      <c r="O1092" s="33">
        <f>IF(ISBLANK(Tableau1[[#This Row],[Date]]),"",$C$8)</f>
        <v>0</v>
      </c>
      <c r="P1092" t="str">
        <f>Tableau1[[#This Row],[Latitude]]&amp;" "&amp;Tableau1[[#This Row],[Longitude]]</f>
        <v>48,7223 4,6494</v>
      </c>
      <c r="Q10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93" spans="1:20" x14ac:dyDescent="0.35">
      <c r="A1093" s="32" t="s">
        <v>1145</v>
      </c>
      <c r="B1093">
        <v>13147720</v>
      </c>
      <c r="C1093">
        <v>834058</v>
      </c>
      <c r="D1093">
        <v>1075275</v>
      </c>
      <c r="E1093">
        <v>217165</v>
      </c>
      <c r="G1093">
        <v>0</v>
      </c>
      <c r="H1093">
        <v>0</v>
      </c>
      <c r="I1093" t="s">
        <v>243</v>
      </c>
      <c r="J1093" t="s">
        <v>30</v>
      </c>
      <c r="K1093">
        <v>97</v>
      </c>
      <c r="L1093">
        <v>48.743699999999997</v>
      </c>
      <c r="M1093">
        <v>4.5528000000000004</v>
      </c>
      <c r="O1093" s="33">
        <f>IF(ISBLANK(Tableau1[[#This Row],[Date]]),"",$C$8)</f>
        <v>0</v>
      </c>
      <c r="P1093" t="str">
        <f>Tableau1[[#This Row],[Latitude]]&amp;" "&amp;Tableau1[[#This Row],[Longitude]]</f>
        <v>48,7437 4,5528</v>
      </c>
      <c r="Q10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94" spans="1:20" x14ac:dyDescent="0.35">
      <c r="A1094" s="32" t="s">
        <v>1146</v>
      </c>
      <c r="B1094">
        <v>13147720</v>
      </c>
      <c r="C1094">
        <v>834058</v>
      </c>
      <c r="D1094">
        <v>1075275</v>
      </c>
      <c r="E1094">
        <v>217165</v>
      </c>
      <c r="G1094">
        <v>0</v>
      </c>
      <c r="H1094">
        <v>0</v>
      </c>
      <c r="I1094" t="s">
        <v>243</v>
      </c>
      <c r="J1094" t="s">
        <v>30</v>
      </c>
      <c r="K1094">
        <v>98</v>
      </c>
      <c r="L1094">
        <v>48.808</v>
      </c>
      <c r="M1094">
        <v>4.4999099999999999</v>
      </c>
      <c r="O1094" s="33">
        <f>IF(ISBLANK(Tableau1[[#This Row],[Date]]),"",$C$8)</f>
        <v>0</v>
      </c>
      <c r="P1094" t="str">
        <f>Tableau1[[#This Row],[Latitude]]&amp;" "&amp;Tableau1[[#This Row],[Longitude]]</f>
        <v>48,808 4,49991</v>
      </c>
      <c r="Q10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95" spans="1:20" x14ac:dyDescent="0.35">
      <c r="A1095" s="32" t="s">
        <v>1147</v>
      </c>
      <c r="B1095">
        <v>13147720</v>
      </c>
      <c r="C1095">
        <v>834058</v>
      </c>
      <c r="D1095">
        <v>1075275</v>
      </c>
      <c r="E1095">
        <v>217165</v>
      </c>
      <c r="G1095">
        <v>0</v>
      </c>
      <c r="H1095">
        <v>0</v>
      </c>
      <c r="I1095" t="s">
        <v>243</v>
      </c>
      <c r="J1095" t="s">
        <v>30</v>
      </c>
      <c r="K1095">
        <v>98</v>
      </c>
      <c r="L1095">
        <v>48.864199999999997</v>
      </c>
      <c r="M1095">
        <v>4.4300100000000002</v>
      </c>
      <c r="O1095" s="33">
        <f>IF(ISBLANK(Tableau1[[#This Row],[Date]]),"",$C$8)</f>
        <v>0</v>
      </c>
      <c r="P1095" t="str">
        <f>Tableau1[[#This Row],[Latitude]]&amp;" "&amp;Tableau1[[#This Row],[Longitude]]</f>
        <v>48,8642 4,43001</v>
      </c>
      <c r="Q10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96" spans="1:20" x14ac:dyDescent="0.35">
      <c r="A1096" s="32" t="s">
        <v>1148</v>
      </c>
      <c r="B1096">
        <v>13147720</v>
      </c>
      <c r="C1096">
        <v>834058</v>
      </c>
      <c r="D1096">
        <v>1075275</v>
      </c>
      <c r="E1096">
        <v>217165</v>
      </c>
      <c r="G1096">
        <v>0</v>
      </c>
      <c r="H1096">
        <v>0</v>
      </c>
      <c r="I1096" t="s">
        <v>243</v>
      </c>
      <c r="J1096" t="s">
        <v>30</v>
      </c>
      <c r="K1096">
        <v>97</v>
      </c>
      <c r="L1096">
        <v>48.922899999999998</v>
      </c>
      <c r="M1096">
        <v>4.3673599999999997</v>
      </c>
      <c r="O1096" s="33">
        <f>IF(ISBLANK(Tableau1[[#This Row],[Date]]),"",$C$8)</f>
        <v>0</v>
      </c>
      <c r="P1096" t="str">
        <f>Tableau1[[#This Row],[Latitude]]&amp;" "&amp;Tableau1[[#This Row],[Longitude]]</f>
        <v>48,9229 4,36736</v>
      </c>
      <c r="Q10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97" spans="1:20" x14ac:dyDescent="0.35">
      <c r="A1097" s="32" t="s">
        <v>1149</v>
      </c>
      <c r="B1097">
        <v>13147720</v>
      </c>
      <c r="C1097">
        <v>834058</v>
      </c>
      <c r="D1097">
        <v>1075275</v>
      </c>
      <c r="E1097">
        <v>217165</v>
      </c>
      <c r="G1097">
        <v>0</v>
      </c>
      <c r="H1097">
        <v>0</v>
      </c>
      <c r="I1097" t="s">
        <v>243</v>
      </c>
      <c r="J1097" t="s">
        <v>30</v>
      </c>
      <c r="K1097">
        <v>30</v>
      </c>
      <c r="L1097">
        <v>48.964599999999997</v>
      </c>
      <c r="M1097">
        <v>4.3311500000000001</v>
      </c>
      <c r="O1097" s="33">
        <f>IF(ISBLANK(Tableau1[[#This Row],[Date]]),"",$C$8)</f>
        <v>0</v>
      </c>
      <c r="P1097" t="str">
        <f>Tableau1[[#This Row],[Latitude]]&amp;" "&amp;Tableau1[[#This Row],[Longitude]]</f>
        <v>48,9646 4,33115</v>
      </c>
      <c r="Q10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98" spans="1:20" x14ac:dyDescent="0.35">
      <c r="A1098" s="32" t="s">
        <v>1150</v>
      </c>
      <c r="B1098">
        <v>13147720</v>
      </c>
      <c r="C1098">
        <v>834058</v>
      </c>
      <c r="D1098">
        <v>1075275</v>
      </c>
      <c r="E1098">
        <v>217165</v>
      </c>
      <c r="G1098">
        <v>0</v>
      </c>
      <c r="H1098">
        <v>0</v>
      </c>
      <c r="I1098" t="s">
        <v>243</v>
      </c>
      <c r="J1098" t="s">
        <v>30</v>
      </c>
      <c r="K1098">
        <v>95</v>
      </c>
      <c r="L1098">
        <v>48.976700000000001</v>
      </c>
      <c r="M1098">
        <v>4.3000100000000003</v>
      </c>
      <c r="O1098" s="33">
        <f>IF(ISBLANK(Tableau1[[#This Row],[Date]]),"",$C$8)</f>
        <v>0</v>
      </c>
      <c r="P1098" t="str">
        <f>Tableau1[[#This Row],[Latitude]]&amp;" "&amp;Tableau1[[#This Row],[Longitude]]</f>
        <v>48,9767 4,30001</v>
      </c>
      <c r="Q10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099" spans="1:20" x14ac:dyDescent="0.35">
      <c r="A1099" s="32" t="s">
        <v>1151</v>
      </c>
      <c r="B1099">
        <v>13147720</v>
      </c>
      <c r="C1099">
        <v>834058</v>
      </c>
      <c r="D1099">
        <v>1075275</v>
      </c>
      <c r="E1099">
        <v>217165</v>
      </c>
      <c r="G1099">
        <v>0</v>
      </c>
      <c r="H1099">
        <v>0</v>
      </c>
      <c r="I1099" t="s">
        <v>243</v>
      </c>
      <c r="J1099" t="s">
        <v>30</v>
      </c>
      <c r="K1099">
        <v>96</v>
      </c>
      <c r="L1099">
        <v>49.005899999999997</v>
      </c>
      <c r="M1099">
        <v>4.2030000000000003</v>
      </c>
      <c r="O1099" s="33">
        <f>IF(ISBLANK(Tableau1[[#This Row],[Date]]),"",$C$8)</f>
        <v>0</v>
      </c>
      <c r="P1099" t="str">
        <f>Tableau1[[#This Row],[Latitude]]&amp;" "&amp;Tableau1[[#This Row],[Longitude]]</f>
        <v>49,0059 4,203</v>
      </c>
      <c r="Q10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0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0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0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0" spans="1:20" x14ac:dyDescent="0.35">
      <c r="A1100" s="32" t="s">
        <v>1152</v>
      </c>
      <c r="B1100">
        <v>13147720</v>
      </c>
      <c r="C1100">
        <v>834058</v>
      </c>
      <c r="D1100">
        <v>1075275</v>
      </c>
      <c r="E1100">
        <v>217165</v>
      </c>
      <c r="G1100">
        <v>0</v>
      </c>
      <c r="H1100">
        <v>0</v>
      </c>
      <c r="I1100" t="s">
        <v>243</v>
      </c>
      <c r="J1100" t="s">
        <v>129</v>
      </c>
      <c r="K1100">
        <v>96</v>
      </c>
      <c r="L1100">
        <v>49.022599999999997</v>
      </c>
      <c r="M1100">
        <v>4.0964799999999997</v>
      </c>
      <c r="O1100" s="33">
        <f>IF(ISBLANK(Tableau1[[#This Row],[Date]]),"",$C$8)</f>
        <v>0</v>
      </c>
      <c r="P1100" t="str">
        <f>Tableau1[[#This Row],[Latitude]]&amp;" "&amp;Tableau1[[#This Row],[Longitude]]</f>
        <v>49,0226 4,09648</v>
      </c>
      <c r="Q11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1" spans="1:20" x14ac:dyDescent="0.35">
      <c r="A1101" s="32" t="s">
        <v>1153</v>
      </c>
      <c r="B1101">
        <v>13147720</v>
      </c>
      <c r="C1101">
        <v>834058</v>
      </c>
      <c r="D1101">
        <v>1075275</v>
      </c>
      <c r="E1101">
        <v>217165</v>
      </c>
      <c r="G1101">
        <v>0</v>
      </c>
      <c r="H1101">
        <v>0</v>
      </c>
      <c r="I1101" t="s">
        <v>243</v>
      </c>
      <c r="J1101" t="s">
        <v>129</v>
      </c>
      <c r="K1101">
        <v>97</v>
      </c>
      <c r="L1101">
        <v>49.0366</v>
      </c>
      <c r="M1101">
        <v>3.9885999999999999</v>
      </c>
      <c r="O1101" s="33">
        <f>IF(ISBLANK(Tableau1[[#This Row],[Date]]),"",$C$8)</f>
        <v>0</v>
      </c>
      <c r="P1101" t="str">
        <f>Tableau1[[#This Row],[Latitude]]&amp;" "&amp;Tableau1[[#This Row],[Longitude]]</f>
        <v>49,0366 3,9886</v>
      </c>
      <c r="Q11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2" spans="1:20" x14ac:dyDescent="0.35">
      <c r="A1102" s="32" t="s">
        <v>1154</v>
      </c>
      <c r="B1102">
        <v>13147720</v>
      </c>
      <c r="C1102">
        <v>834058</v>
      </c>
      <c r="D1102">
        <v>1075275</v>
      </c>
      <c r="E1102">
        <v>217165</v>
      </c>
      <c r="G1102">
        <v>0</v>
      </c>
      <c r="H1102">
        <v>0</v>
      </c>
      <c r="I1102" t="s">
        <v>243</v>
      </c>
      <c r="J1102" t="s">
        <v>129</v>
      </c>
      <c r="K1102">
        <v>97</v>
      </c>
      <c r="L1102">
        <v>49.059100000000001</v>
      </c>
      <c r="M1102">
        <v>3.8910800000000001</v>
      </c>
      <c r="O1102" s="33">
        <f>IF(ISBLANK(Tableau1[[#This Row],[Date]]),"",$C$8)</f>
        <v>0</v>
      </c>
      <c r="P1102" t="str">
        <f>Tableau1[[#This Row],[Latitude]]&amp;" "&amp;Tableau1[[#This Row],[Longitude]]</f>
        <v>49,0591 3,89108</v>
      </c>
      <c r="Q11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3" spans="1:20" x14ac:dyDescent="0.35">
      <c r="A1103" s="32" t="s">
        <v>1155</v>
      </c>
      <c r="B1103">
        <v>13147720</v>
      </c>
      <c r="C1103">
        <v>834058</v>
      </c>
      <c r="D1103">
        <v>1075275</v>
      </c>
      <c r="E1103">
        <v>217165</v>
      </c>
      <c r="G1103">
        <v>0</v>
      </c>
      <c r="H1103">
        <v>0</v>
      </c>
      <c r="I1103" t="s">
        <v>243</v>
      </c>
      <c r="J1103" t="s">
        <v>129</v>
      </c>
      <c r="K1103">
        <v>96</v>
      </c>
      <c r="L1103">
        <v>49.078899999999997</v>
      </c>
      <c r="M1103">
        <v>3.7838500000000002</v>
      </c>
      <c r="O1103" s="33">
        <f>IF(ISBLANK(Tableau1[[#This Row],[Date]]),"",$C$8)</f>
        <v>0</v>
      </c>
      <c r="P1103" t="str">
        <f>Tableau1[[#This Row],[Latitude]]&amp;" "&amp;Tableau1[[#This Row],[Longitude]]</f>
        <v>49,0789 3,78385</v>
      </c>
      <c r="Q11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4" spans="1:20" x14ac:dyDescent="0.35">
      <c r="A1104" s="32" t="s">
        <v>1156</v>
      </c>
      <c r="B1104">
        <v>13147720</v>
      </c>
      <c r="C1104">
        <v>834058</v>
      </c>
      <c r="D1104">
        <v>1075275</v>
      </c>
      <c r="E1104">
        <v>217165</v>
      </c>
      <c r="G1104">
        <v>0</v>
      </c>
      <c r="H1104">
        <v>0</v>
      </c>
      <c r="I1104" t="s">
        <v>243</v>
      </c>
      <c r="J1104" t="s">
        <v>129</v>
      </c>
      <c r="K1104">
        <v>96</v>
      </c>
      <c r="L1104">
        <v>49.0839</v>
      </c>
      <c r="M1104">
        <v>3.68133</v>
      </c>
      <c r="O1104" s="33">
        <f>IF(ISBLANK(Tableau1[[#This Row],[Date]]),"",$C$8)</f>
        <v>0</v>
      </c>
      <c r="P1104" t="str">
        <f>Tableau1[[#This Row],[Latitude]]&amp;" "&amp;Tableau1[[#This Row],[Longitude]]</f>
        <v>49,0839 3,68133</v>
      </c>
      <c r="Q11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5" spans="1:20" x14ac:dyDescent="0.35">
      <c r="A1105" s="32" t="s">
        <v>1157</v>
      </c>
      <c r="B1105">
        <v>13147720</v>
      </c>
      <c r="C1105">
        <v>834058</v>
      </c>
      <c r="D1105">
        <v>1075275</v>
      </c>
      <c r="E1105">
        <v>217165</v>
      </c>
      <c r="G1105">
        <v>0</v>
      </c>
      <c r="H1105">
        <v>0</v>
      </c>
      <c r="I1105" t="s">
        <v>243</v>
      </c>
      <c r="J1105" t="s">
        <v>129</v>
      </c>
      <c r="K1105">
        <v>97</v>
      </c>
      <c r="L1105">
        <v>49.057200000000002</v>
      </c>
      <c r="M1105">
        <v>3.5874600000000001</v>
      </c>
      <c r="O1105" s="33">
        <f>IF(ISBLANK(Tableau1[[#This Row],[Date]]),"",$C$8)</f>
        <v>0</v>
      </c>
      <c r="P1105" t="str">
        <f>Tableau1[[#This Row],[Latitude]]&amp;" "&amp;Tableau1[[#This Row],[Longitude]]</f>
        <v>49,0572 3,58746</v>
      </c>
      <c r="Q11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6" spans="1:20" x14ac:dyDescent="0.35">
      <c r="A1106" s="32" t="s">
        <v>1158</v>
      </c>
      <c r="B1106">
        <v>13147720</v>
      </c>
      <c r="C1106">
        <v>834058</v>
      </c>
      <c r="D1106">
        <v>1075275</v>
      </c>
      <c r="E1106">
        <v>217165</v>
      </c>
      <c r="G1106">
        <v>0</v>
      </c>
      <c r="H1106">
        <v>0</v>
      </c>
      <c r="I1106" t="s">
        <v>243</v>
      </c>
      <c r="J1106" t="s">
        <v>129</v>
      </c>
      <c r="K1106">
        <v>94</v>
      </c>
      <c r="L1106">
        <v>49.065800000000003</v>
      </c>
      <c r="M1106">
        <v>3.51206</v>
      </c>
      <c r="O1106" s="33">
        <f>IF(ISBLANK(Tableau1[[#This Row],[Date]]),"",$C$8)</f>
        <v>0</v>
      </c>
      <c r="P1106" t="str">
        <f>Tableau1[[#This Row],[Latitude]]&amp;" "&amp;Tableau1[[#This Row],[Longitude]]</f>
        <v>49,0658 3,51206</v>
      </c>
      <c r="Q11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7" spans="1:20" x14ac:dyDescent="0.35">
      <c r="A1107" s="32" t="s">
        <v>1159</v>
      </c>
      <c r="B1107">
        <v>13147720</v>
      </c>
      <c r="C1107">
        <v>834058</v>
      </c>
      <c r="D1107">
        <v>1075275</v>
      </c>
      <c r="E1107">
        <v>217165</v>
      </c>
      <c r="G1107">
        <v>0</v>
      </c>
      <c r="H1107">
        <v>0</v>
      </c>
      <c r="I1107" t="s">
        <v>243</v>
      </c>
      <c r="J1107" t="s">
        <v>129</v>
      </c>
      <c r="K1107">
        <v>94</v>
      </c>
      <c r="L1107">
        <v>49.041499999999999</v>
      </c>
      <c r="M1107">
        <v>3.4236</v>
      </c>
      <c r="O1107" s="33">
        <f>IF(ISBLANK(Tableau1[[#This Row],[Date]]),"",$C$8)</f>
        <v>0</v>
      </c>
      <c r="P1107" t="str">
        <f>Tableau1[[#This Row],[Latitude]]&amp;" "&amp;Tableau1[[#This Row],[Longitude]]</f>
        <v>49,0415 3,4236</v>
      </c>
      <c r="Q11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8" spans="1:20" x14ac:dyDescent="0.35">
      <c r="A1108" s="32" t="s">
        <v>1160</v>
      </c>
      <c r="B1108">
        <v>13147720</v>
      </c>
      <c r="C1108">
        <v>834058</v>
      </c>
      <c r="D1108">
        <v>1075275</v>
      </c>
      <c r="E1108">
        <v>217165</v>
      </c>
      <c r="G1108">
        <v>0</v>
      </c>
      <c r="H1108">
        <v>0</v>
      </c>
      <c r="I1108" t="s">
        <v>243</v>
      </c>
      <c r="O1108" s="33">
        <f>IF(ISBLANK(Tableau1[[#This Row],[Date]]),"",$C$8)</f>
        <v>0</v>
      </c>
      <c r="P1108" t="str">
        <f>Tableau1[[#This Row],[Latitude]]&amp;" "&amp;Tableau1[[#This Row],[Longitude]]</f>
        <v xml:space="preserve"> </v>
      </c>
      <c r="Q11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09" spans="1:20" x14ac:dyDescent="0.35">
      <c r="A1109" s="32" t="s">
        <v>1161</v>
      </c>
      <c r="B1109">
        <v>13147720</v>
      </c>
      <c r="C1109">
        <v>834058</v>
      </c>
      <c r="D1109">
        <v>1075275</v>
      </c>
      <c r="E1109">
        <v>217165</v>
      </c>
      <c r="G1109">
        <v>0</v>
      </c>
      <c r="H1109">
        <v>0</v>
      </c>
      <c r="I1109" t="s">
        <v>243</v>
      </c>
      <c r="J1109" t="s">
        <v>139</v>
      </c>
      <c r="K1109">
        <v>94</v>
      </c>
      <c r="L1109">
        <v>48.9514</v>
      </c>
      <c r="M1109">
        <v>3.2793100000000002</v>
      </c>
      <c r="O1109" s="33">
        <f>IF(ISBLANK(Tableau1[[#This Row],[Date]]),"",$C$8)</f>
        <v>0</v>
      </c>
      <c r="P1109" t="str">
        <f>Tableau1[[#This Row],[Latitude]]&amp;" "&amp;Tableau1[[#This Row],[Longitude]]</f>
        <v>48,9514 3,27931</v>
      </c>
      <c r="Q11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0" spans="1:20" x14ac:dyDescent="0.35">
      <c r="A1110" s="32" t="s">
        <v>1162</v>
      </c>
      <c r="B1110">
        <v>13147720</v>
      </c>
      <c r="C1110">
        <v>834058</v>
      </c>
      <c r="D1110">
        <v>1075275</v>
      </c>
      <c r="E1110">
        <v>217165</v>
      </c>
      <c r="G1110">
        <v>0</v>
      </c>
      <c r="H1110">
        <v>0</v>
      </c>
      <c r="I1110" t="s">
        <v>243</v>
      </c>
      <c r="J1110" t="s">
        <v>129</v>
      </c>
      <c r="K1110">
        <v>94</v>
      </c>
      <c r="L1110">
        <v>48.98</v>
      </c>
      <c r="M1110">
        <v>3.1901999999999999</v>
      </c>
      <c r="O1110" s="33">
        <f>IF(ISBLANK(Tableau1[[#This Row],[Date]]),"",$C$8)</f>
        <v>0</v>
      </c>
      <c r="P1110" t="str">
        <f>Tableau1[[#This Row],[Latitude]]&amp;" "&amp;Tableau1[[#This Row],[Longitude]]</f>
        <v>48,98 3,1902</v>
      </c>
      <c r="Q11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1" spans="1:20" x14ac:dyDescent="0.35">
      <c r="A1111" s="32" t="s">
        <v>1163</v>
      </c>
      <c r="B1111">
        <v>13147720</v>
      </c>
      <c r="C1111">
        <v>834058</v>
      </c>
      <c r="D1111">
        <v>1075275</v>
      </c>
      <c r="E1111">
        <v>217165</v>
      </c>
      <c r="G1111">
        <v>0</v>
      </c>
      <c r="H1111">
        <v>0</v>
      </c>
      <c r="I1111" t="s">
        <v>243</v>
      </c>
      <c r="J1111" t="s">
        <v>129</v>
      </c>
      <c r="K1111">
        <v>94</v>
      </c>
      <c r="L1111">
        <v>48.951999999999998</v>
      </c>
      <c r="M1111">
        <v>3.1063999999999998</v>
      </c>
      <c r="O1111" s="33">
        <f>IF(ISBLANK(Tableau1[[#This Row],[Date]]),"",$C$8)</f>
        <v>0</v>
      </c>
      <c r="P1111" t="str">
        <f>Tableau1[[#This Row],[Latitude]]&amp;" "&amp;Tableau1[[#This Row],[Longitude]]</f>
        <v>48,952 3,1064</v>
      </c>
      <c r="Q11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2" spans="1:20" x14ac:dyDescent="0.35">
      <c r="A1112" s="32" t="s">
        <v>1164</v>
      </c>
      <c r="B1112">
        <v>13147720</v>
      </c>
      <c r="C1112">
        <v>834058</v>
      </c>
      <c r="D1112">
        <v>1075275</v>
      </c>
      <c r="E1112">
        <v>217165</v>
      </c>
      <c r="G1112">
        <v>0</v>
      </c>
      <c r="H1112">
        <v>0</v>
      </c>
      <c r="I1112" t="s">
        <v>241</v>
      </c>
      <c r="J1112" t="s">
        <v>30</v>
      </c>
      <c r="K1112">
        <v>95</v>
      </c>
      <c r="L1112">
        <v>48.9709</v>
      </c>
      <c r="M1112">
        <v>3.0095299999999998</v>
      </c>
      <c r="O1112" s="33">
        <f>IF(ISBLANK(Tableau1[[#This Row],[Date]]),"",$C$8)</f>
        <v>0</v>
      </c>
      <c r="P1112" t="str">
        <f>Tableau1[[#This Row],[Latitude]]&amp;" "&amp;Tableau1[[#This Row],[Longitude]]</f>
        <v>48,9709 3,00953</v>
      </c>
      <c r="Q11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3" spans="1:20" x14ac:dyDescent="0.35">
      <c r="A1113" s="32" t="s">
        <v>1165</v>
      </c>
      <c r="B1113">
        <v>13147720</v>
      </c>
      <c r="C1113">
        <v>834058</v>
      </c>
      <c r="D1113">
        <v>1075275</v>
      </c>
      <c r="E1113">
        <v>217165</v>
      </c>
      <c r="G1113">
        <v>0</v>
      </c>
      <c r="H1113">
        <v>0</v>
      </c>
      <c r="I1113" t="s">
        <v>243</v>
      </c>
      <c r="J1113" t="s">
        <v>129</v>
      </c>
      <c r="K1113">
        <v>66</v>
      </c>
      <c r="L1113">
        <v>48.961199999999998</v>
      </c>
      <c r="M1113">
        <v>2.91961</v>
      </c>
      <c r="O1113" s="33">
        <f>IF(ISBLANK(Tableau1[[#This Row],[Date]]),"",$C$8)</f>
        <v>0</v>
      </c>
      <c r="P1113" t="str">
        <f>Tableau1[[#This Row],[Latitude]]&amp;" "&amp;Tableau1[[#This Row],[Longitude]]</f>
        <v>48,9612 2,91961</v>
      </c>
      <c r="Q11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4" spans="1:20" x14ac:dyDescent="0.35">
      <c r="A1114" s="32" t="s">
        <v>1166</v>
      </c>
      <c r="B1114">
        <v>13147720</v>
      </c>
      <c r="C1114">
        <v>834058</v>
      </c>
      <c r="D1114">
        <v>1075275</v>
      </c>
      <c r="E1114">
        <v>217165</v>
      </c>
      <c r="G1114">
        <v>0</v>
      </c>
      <c r="H1114">
        <v>0</v>
      </c>
      <c r="I1114" t="s">
        <v>243</v>
      </c>
      <c r="J1114" t="s">
        <v>139</v>
      </c>
      <c r="K1114">
        <v>23</v>
      </c>
      <c r="L1114">
        <v>48.961599999999997</v>
      </c>
      <c r="M1114">
        <v>2.87575</v>
      </c>
      <c r="O1114" s="33">
        <f>IF(ISBLANK(Tableau1[[#This Row],[Date]]),"",$C$8)</f>
        <v>0</v>
      </c>
      <c r="P1114" t="str">
        <f>Tableau1[[#This Row],[Latitude]]&amp;" "&amp;Tableau1[[#This Row],[Longitude]]</f>
        <v>48,9616 2,87575</v>
      </c>
      <c r="Q11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5" spans="1:20" x14ac:dyDescent="0.35">
      <c r="A1115" s="32" t="s">
        <v>1167</v>
      </c>
      <c r="B1115">
        <v>13147720</v>
      </c>
      <c r="C1115">
        <v>834058</v>
      </c>
      <c r="D1115">
        <v>1075275</v>
      </c>
      <c r="E1115">
        <v>217165</v>
      </c>
      <c r="G1115">
        <v>0</v>
      </c>
      <c r="H1115">
        <v>0</v>
      </c>
      <c r="I1115" t="s">
        <v>241</v>
      </c>
      <c r="J1115" t="s">
        <v>58</v>
      </c>
      <c r="K1115">
        <v>13</v>
      </c>
      <c r="L1115">
        <v>48.9499</v>
      </c>
      <c r="M1115">
        <v>2.87161</v>
      </c>
      <c r="O1115" s="33">
        <f>IF(ISBLANK(Tableau1[[#This Row],[Date]]),"",$C$8)</f>
        <v>0</v>
      </c>
      <c r="P1115" t="str">
        <f>Tableau1[[#This Row],[Latitude]]&amp;" "&amp;Tableau1[[#This Row],[Longitude]]</f>
        <v>48,9499 2,87161</v>
      </c>
      <c r="Q11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6" spans="1:20" x14ac:dyDescent="0.35">
      <c r="A1116" s="32" t="s">
        <v>1168</v>
      </c>
      <c r="B1116">
        <v>13147720</v>
      </c>
      <c r="C1116">
        <v>834058</v>
      </c>
      <c r="D1116">
        <v>1075275</v>
      </c>
      <c r="E1116">
        <v>217165</v>
      </c>
      <c r="G1116">
        <v>0</v>
      </c>
      <c r="H1116">
        <v>0</v>
      </c>
      <c r="I1116" t="s">
        <v>241</v>
      </c>
      <c r="J1116" t="s">
        <v>139</v>
      </c>
      <c r="K1116">
        <v>66</v>
      </c>
      <c r="L1116">
        <v>48.936399999999999</v>
      </c>
      <c r="M1116">
        <v>2.8604099999999999</v>
      </c>
      <c r="O1116" s="33">
        <f>IF(ISBLANK(Tableau1[[#This Row],[Date]]),"",$C$8)</f>
        <v>0</v>
      </c>
      <c r="P1116" t="str">
        <f>Tableau1[[#This Row],[Latitude]]&amp;" "&amp;Tableau1[[#This Row],[Longitude]]</f>
        <v>48,9364 2,86041</v>
      </c>
      <c r="Q11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7" spans="1:20" x14ac:dyDescent="0.35">
      <c r="A1117" s="32" t="s">
        <v>1169</v>
      </c>
      <c r="B1117">
        <v>13147720</v>
      </c>
      <c r="C1117">
        <v>834058</v>
      </c>
      <c r="D1117">
        <v>1075275</v>
      </c>
      <c r="E1117">
        <v>217165</v>
      </c>
      <c r="G1117">
        <v>0</v>
      </c>
      <c r="H1117">
        <v>0</v>
      </c>
      <c r="I1117" t="s">
        <v>241</v>
      </c>
      <c r="J1117" t="s">
        <v>129</v>
      </c>
      <c r="K1117">
        <v>91</v>
      </c>
      <c r="L1117">
        <v>48.9011</v>
      </c>
      <c r="M1117">
        <v>2.7831100000000002</v>
      </c>
      <c r="O1117" s="33">
        <f>IF(ISBLANK(Tableau1[[#This Row],[Date]]),"",$C$8)</f>
        <v>0</v>
      </c>
      <c r="P1117" t="str">
        <f>Tableau1[[#This Row],[Latitude]]&amp;" "&amp;Tableau1[[#This Row],[Longitude]]</f>
        <v>48,9011 2,78311</v>
      </c>
      <c r="Q11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8" spans="1:20" x14ac:dyDescent="0.35">
      <c r="A1118" s="32" t="s">
        <v>1170</v>
      </c>
      <c r="B1118">
        <v>13147720</v>
      </c>
      <c r="C1118">
        <v>834058</v>
      </c>
      <c r="D1118">
        <v>1075275</v>
      </c>
      <c r="E1118">
        <v>217165</v>
      </c>
      <c r="G1118">
        <v>0</v>
      </c>
      <c r="H1118">
        <v>0</v>
      </c>
      <c r="I1118" t="s">
        <v>241</v>
      </c>
      <c r="J1118" t="s">
        <v>129</v>
      </c>
      <c r="K1118">
        <v>88</v>
      </c>
      <c r="L1118">
        <v>48.881500000000003</v>
      </c>
      <c r="M1118">
        <v>2.6945600000000001</v>
      </c>
      <c r="O1118" s="33">
        <f>IF(ISBLANK(Tableau1[[#This Row],[Date]]),"",$C$8)</f>
        <v>0</v>
      </c>
      <c r="P1118" t="str">
        <f>Tableau1[[#This Row],[Latitude]]&amp;" "&amp;Tableau1[[#This Row],[Longitude]]</f>
        <v>48,8815 2,69456</v>
      </c>
      <c r="Q11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19" spans="1:20" x14ac:dyDescent="0.35">
      <c r="A1119" s="32" t="s">
        <v>1171</v>
      </c>
      <c r="B1119">
        <v>13147720</v>
      </c>
      <c r="C1119">
        <v>834058</v>
      </c>
      <c r="D1119">
        <v>1075275</v>
      </c>
      <c r="E1119">
        <v>217165</v>
      </c>
      <c r="G1119">
        <v>0</v>
      </c>
      <c r="H1119">
        <v>0</v>
      </c>
      <c r="I1119" t="s">
        <v>241</v>
      </c>
      <c r="J1119" t="s">
        <v>129</v>
      </c>
      <c r="K1119">
        <v>16</v>
      </c>
      <c r="L1119">
        <v>48.875399999999999</v>
      </c>
      <c r="M1119">
        <v>2.6417099999999998</v>
      </c>
      <c r="O1119" s="33">
        <f>IF(ISBLANK(Tableau1[[#This Row],[Date]]),"",$C$8)</f>
        <v>0</v>
      </c>
      <c r="P1119" t="str">
        <f>Tableau1[[#This Row],[Latitude]]&amp;" "&amp;Tableau1[[#This Row],[Longitude]]</f>
        <v>48,8754 2,64171</v>
      </c>
      <c r="Q11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0" spans="1:20" x14ac:dyDescent="0.35">
      <c r="A1120" s="32" t="s">
        <v>1172</v>
      </c>
      <c r="B1120">
        <v>13147720</v>
      </c>
      <c r="C1120">
        <v>834058</v>
      </c>
      <c r="D1120">
        <v>1075275</v>
      </c>
      <c r="E1120">
        <v>217165</v>
      </c>
      <c r="G1120">
        <v>0</v>
      </c>
      <c r="H1120">
        <v>0</v>
      </c>
      <c r="I1120" t="s">
        <v>241</v>
      </c>
      <c r="K1120">
        <v>0</v>
      </c>
      <c r="L1120">
        <v>48.875300000000003</v>
      </c>
      <c r="M1120">
        <v>2.6386099999999999</v>
      </c>
      <c r="O1120" s="33">
        <f>IF(ISBLANK(Tableau1[[#This Row],[Date]]),"",$C$8)</f>
        <v>0</v>
      </c>
      <c r="P1120" t="str">
        <f>Tableau1[[#This Row],[Latitude]]&amp;" "&amp;Tableau1[[#This Row],[Longitude]]</f>
        <v>48,8753 2,63861</v>
      </c>
      <c r="Q11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1" spans="1:20" x14ac:dyDescent="0.35">
      <c r="A1121" s="32" t="s">
        <v>1173</v>
      </c>
      <c r="B1121">
        <v>13147720</v>
      </c>
      <c r="C1121">
        <v>834058</v>
      </c>
      <c r="D1121">
        <v>1075275</v>
      </c>
      <c r="E1121">
        <v>217165</v>
      </c>
      <c r="G1121">
        <v>0</v>
      </c>
      <c r="H1121">
        <v>0</v>
      </c>
      <c r="I1121" t="s">
        <v>243</v>
      </c>
      <c r="J1121" t="s">
        <v>129</v>
      </c>
      <c r="K1121">
        <v>35</v>
      </c>
      <c r="L1121">
        <v>48.874499999999998</v>
      </c>
      <c r="M1121">
        <v>2.62066</v>
      </c>
      <c r="O1121" s="33">
        <f>IF(ISBLANK(Tableau1[[#This Row],[Date]]),"",$C$8)</f>
        <v>0</v>
      </c>
      <c r="P1121" t="str">
        <f>Tableau1[[#This Row],[Latitude]]&amp;" "&amp;Tableau1[[#This Row],[Longitude]]</f>
        <v>48,8745 2,62066</v>
      </c>
      <c r="Q11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2" spans="1:20" x14ac:dyDescent="0.35">
      <c r="A1122" s="32" t="s">
        <v>1174</v>
      </c>
      <c r="B1122">
        <v>13147720</v>
      </c>
      <c r="C1122">
        <v>834058</v>
      </c>
      <c r="D1122">
        <v>1075275</v>
      </c>
      <c r="E1122">
        <v>217165</v>
      </c>
      <c r="G1122">
        <v>0</v>
      </c>
      <c r="H1122">
        <v>0</v>
      </c>
      <c r="I1122" t="s">
        <v>243</v>
      </c>
      <c r="J1122" t="s">
        <v>129</v>
      </c>
      <c r="K1122">
        <v>50</v>
      </c>
      <c r="L1122">
        <v>48.877499999999998</v>
      </c>
      <c r="M1122">
        <v>2.5503</v>
      </c>
      <c r="O1122" s="33">
        <f>IF(ISBLANK(Tableau1[[#This Row],[Date]]),"",$C$8)</f>
        <v>0</v>
      </c>
      <c r="P1122" t="str">
        <f>Tableau1[[#This Row],[Latitude]]&amp;" "&amp;Tableau1[[#This Row],[Longitude]]</f>
        <v>48,8775 2,5503</v>
      </c>
      <c r="Q11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3" spans="1:20" x14ac:dyDescent="0.35">
      <c r="A1123" s="32" t="s">
        <v>1175</v>
      </c>
      <c r="B1123">
        <v>13147720</v>
      </c>
      <c r="C1123">
        <v>834058</v>
      </c>
      <c r="D1123">
        <v>1075275</v>
      </c>
      <c r="E1123">
        <v>217165</v>
      </c>
      <c r="G1123">
        <v>0</v>
      </c>
      <c r="H1123">
        <v>0</v>
      </c>
      <c r="I1123" t="s">
        <v>243</v>
      </c>
      <c r="J1123" t="s">
        <v>58</v>
      </c>
      <c r="K1123">
        <v>46</v>
      </c>
      <c r="L1123">
        <v>48.8705</v>
      </c>
      <c r="M1123">
        <v>2.52658</v>
      </c>
      <c r="O1123" s="33">
        <f>IF(ISBLANK(Tableau1[[#This Row],[Date]]),"",$C$8)</f>
        <v>0</v>
      </c>
      <c r="P1123" t="str">
        <f>Tableau1[[#This Row],[Latitude]]&amp;" "&amp;Tableau1[[#This Row],[Longitude]]</f>
        <v>48,8705 2,52658</v>
      </c>
      <c r="Q11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4" spans="1:20" x14ac:dyDescent="0.35">
      <c r="A1124" s="32" t="s">
        <v>1176</v>
      </c>
      <c r="B1124">
        <v>13147720</v>
      </c>
      <c r="C1124">
        <v>834058</v>
      </c>
      <c r="D1124">
        <v>1075275</v>
      </c>
      <c r="E1124">
        <v>217165</v>
      </c>
      <c r="G1124">
        <v>0</v>
      </c>
      <c r="H1124">
        <v>0</v>
      </c>
      <c r="I1124" t="s">
        <v>243</v>
      </c>
      <c r="J1124" t="s">
        <v>58</v>
      </c>
      <c r="K1124">
        <v>73</v>
      </c>
      <c r="L1124">
        <v>48.820500000000003</v>
      </c>
      <c r="M1124">
        <v>2.5167299999999999</v>
      </c>
      <c r="O1124" s="33">
        <f>IF(ISBLANK(Tableau1[[#This Row],[Date]]),"",$C$8)</f>
        <v>0</v>
      </c>
      <c r="P1124" t="str">
        <f>Tableau1[[#This Row],[Latitude]]&amp;" "&amp;Tableau1[[#This Row],[Longitude]]</f>
        <v>48,8205 2,51673</v>
      </c>
      <c r="Q11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5" spans="1:20" x14ac:dyDescent="0.35">
      <c r="A1125" s="32" t="s">
        <v>1177</v>
      </c>
      <c r="B1125">
        <v>13147720</v>
      </c>
      <c r="C1125">
        <v>834058</v>
      </c>
      <c r="D1125">
        <v>1075275</v>
      </c>
      <c r="E1125">
        <v>217165</v>
      </c>
      <c r="G1125">
        <v>0</v>
      </c>
      <c r="H1125">
        <v>0</v>
      </c>
      <c r="I1125" t="s">
        <v>241</v>
      </c>
      <c r="J1125" t="s">
        <v>58</v>
      </c>
      <c r="K1125">
        <v>69</v>
      </c>
      <c r="L1125">
        <v>48.774900000000002</v>
      </c>
      <c r="M1125">
        <v>2.5081799999999999</v>
      </c>
      <c r="N1125" t="s">
        <v>1178</v>
      </c>
      <c r="O1125" s="33">
        <f>IF(ISBLANK(Tableau1[[#This Row],[Date]]),"",$C$8)</f>
        <v>0</v>
      </c>
      <c r="P1125" t="str">
        <f>Tableau1[[#This Row],[Latitude]]&amp;" "&amp;Tableau1[[#This Row],[Longitude]]</f>
        <v>48,7749 2,50818</v>
      </c>
      <c r="Q11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11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239</v>
      </c>
      <c r="T11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6" spans="1:20" x14ac:dyDescent="0.35">
      <c r="A1126" s="32" t="s">
        <v>1179</v>
      </c>
      <c r="B1126">
        <v>13147280</v>
      </c>
      <c r="C1126">
        <v>833819</v>
      </c>
      <c r="D1126">
        <v>1075275</v>
      </c>
      <c r="E1126">
        <v>217165</v>
      </c>
      <c r="F1126" t="s">
        <v>315</v>
      </c>
      <c r="G1126">
        <v>64</v>
      </c>
      <c r="H1126">
        <v>0</v>
      </c>
      <c r="I1126" t="s">
        <v>243</v>
      </c>
      <c r="J1126" t="s">
        <v>139</v>
      </c>
      <c r="K1126">
        <v>18</v>
      </c>
      <c r="L1126">
        <v>48.720100000000002</v>
      </c>
      <c r="M1126">
        <v>2.4381300000000001</v>
      </c>
      <c r="O1126" s="33">
        <f>IF(ISBLANK(Tableau1[[#This Row],[Date]]),"",$C$8)</f>
        <v>0</v>
      </c>
      <c r="P1126" t="str">
        <f>Tableau1[[#This Row],[Latitude]]&amp;" "&amp;Tableau1[[#This Row],[Longitude]]</f>
        <v>48,7201 2,43813</v>
      </c>
      <c r="Q11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740</v>
      </c>
      <c r="S11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160</v>
      </c>
      <c r="T11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7" spans="1:20" x14ac:dyDescent="0.35">
      <c r="A1127" s="32" t="s">
        <v>1180</v>
      </c>
      <c r="B1127">
        <v>13146540</v>
      </c>
      <c r="C1127">
        <v>833659</v>
      </c>
      <c r="D1127">
        <v>1075275</v>
      </c>
      <c r="E1127">
        <v>217165</v>
      </c>
      <c r="F1127" t="s">
        <v>315</v>
      </c>
      <c r="G1127">
        <v>0</v>
      </c>
      <c r="H1127">
        <v>0</v>
      </c>
      <c r="I1127" t="s">
        <v>243</v>
      </c>
      <c r="J1127" t="s">
        <v>58</v>
      </c>
      <c r="K1127">
        <v>78</v>
      </c>
      <c r="L1127">
        <v>48.614899999999999</v>
      </c>
      <c r="M1127">
        <v>2.3064100000000001</v>
      </c>
      <c r="O1127" s="33">
        <f>IF(ISBLANK(Tableau1[[#This Row],[Date]]),"",$C$8)</f>
        <v>0</v>
      </c>
      <c r="P1127" t="str">
        <f>Tableau1[[#This Row],[Latitude]]&amp;" "&amp;Tableau1[[#This Row],[Longitude]]</f>
        <v>48,6149 2,30641</v>
      </c>
      <c r="Q11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11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282</v>
      </c>
      <c r="T11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8" spans="1:20" x14ac:dyDescent="0.35">
      <c r="A1128" s="32" t="s">
        <v>1181</v>
      </c>
      <c r="B1128">
        <v>13146050</v>
      </c>
      <c r="C1128">
        <v>833377</v>
      </c>
      <c r="D1128">
        <v>1075275</v>
      </c>
      <c r="E1128">
        <v>217165</v>
      </c>
      <c r="F1128" t="s">
        <v>315</v>
      </c>
      <c r="G1128">
        <v>0</v>
      </c>
      <c r="H1128">
        <v>0</v>
      </c>
      <c r="I1128" t="s">
        <v>243</v>
      </c>
      <c r="J1128" t="s">
        <v>129</v>
      </c>
      <c r="K1128">
        <v>98</v>
      </c>
      <c r="L1128">
        <v>48.516300000000001</v>
      </c>
      <c r="M1128">
        <v>2.2214499999999999</v>
      </c>
      <c r="O1128" s="33">
        <f>IF(ISBLANK(Tableau1[[#This Row],[Date]]),"",$C$8)</f>
        <v>0</v>
      </c>
      <c r="P1128" t="str">
        <f>Tableau1[[#This Row],[Latitude]]&amp;" "&amp;Tableau1[[#This Row],[Longitude]]</f>
        <v>48,5163 2,22145</v>
      </c>
      <c r="Q11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11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67</v>
      </c>
      <c r="T11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29" spans="1:20" x14ac:dyDescent="0.35">
      <c r="A1129" s="32" t="s">
        <v>1182</v>
      </c>
      <c r="B1129">
        <v>13145680</v>
      </c>
      <c r="C1129">
        <v>833310</v>
      </c>
      <c r="D1129">
        <v>1075275</v>
      </c>
      <c r="E1129">
        <v>217165</v>
      </c>
      <c r="F1129" t="s">
        <v>315</v>
      </c>
      <c r="G1129">
        <v>0</v>
      </c>
      <c r="H1129">
        <v>0</v>
      </c>
      <c r="I1129" t="s">
        <v>241</v>
      </c>
      <c r="J1129" t="s">
        <v>139</v>
      </c>
      <c r="K1129">
        <v>97</v>
      </c>
      <c r="L1129">
        <v>48.405299999999997</v>
      </c>
      <c r="M1129">
        <v>2.10093</v>
      </c>
      <c r="O1129" s="33">
        <f>IF(ISBLANK(Tableau1[[#This Row],[Date]]),"",$C$8)</f>
        <v>0</v>
      </c>
      <c r="P1129" t="str">
        <f>Tableau1[[#This Row],[Latitude]]&amp;" "&amp;Tableau1[[#This Row],[Longitude]]</f>
        <v>48,4053 2,10093</v>
      </c>
      <c r="Q11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11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79</v>
      </c>
      <c r="T11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0" spans="1:20" x14ac:dyDescent="0.35">
      <c r="A1130" s="32" t="s">
        <v>1183</v>
      </c>
      <c r="B1130">
        <v>13145280</v>
      </c>
      <c r="C1130">
        <v>833231</v>
      </c>
      <c r="D1130">
        <v>1075275</v>
      </c>
      <c r="E1130">
        <v>217165</v>
      </c>
      <c r="F1130" t="s">
        <v>315</v>
      </c>
      <c r="G1130">
        <v>0</v>
      </c>
      <c r="H1130">
        <v>0</v>
      </c>
      <c r="I1130" t="s">
        <v>241</v>
      </c>
      <c r="J1130" t="s">
        <v>58</v>
      </c>
      <c r="K1130">
        <v>83</v>
      </c>
      <c r="L1130">
        <v>48.214300000000001</v>
      </c>
      <c r="M1130">
        <v>1.9507300000000001</v>
      </c>
      <c r="O1130" s="33">
        <f>IF(ISBLANK(Tableau1[[#This Row],[Date]]),"",$C$8)</f>
        <v>0</v>
      </c>
      <c r="P1130" t="str">
        <f>Tableau1[[#This Row],[Latitude]]&amp;" "&amp;Tableau1[[#This Row],[Longitude]]</f>
        <v>48,2143 1,95073</v>
      </c>
      <c r="Q11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1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1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1" spans="1:20" x14ac:dyDescent="0.35">
      <c r="A1131" s="32" t="s">
        <v>1184</v>
      </c>
      <c r="B1131">
        <v>13145140</v>
      </c>
      <c r="C1131">
        <v>833229</v>
      </c>
      <c r="D1131">
        <v>1075275</v>
      </c>
      <c r="E1131">
        <v>217165</v>
      </c>
      <c r="F1131" t="s">
        <v>315</v>
      </c>
      <c r="G1131">
        <v>0</v>
      </c>
      <c r="H1131">
        <v>0</v>
      </c>
      <c r="I1131" t="s">
        <v>241</v>
      </c>
      <c r="J1131" t="s">
        <v>58</v>
      </c>
      <c r="K1131">
        <v>52</v>
      </c>
      <c r="L1131">
        <v>48.173499999999997</v>
      </c>
      <c r="M1131">
        <v>1.92933</v>
      </c>
      <c r="O1131" s="33">
        <f>IF(ISBLANK(Tableau1[[#This Row],[Date]]),"",$C$8)</f>
        <v>0</v>
      </c>
      <c r="P1131" t="str">
        <f>Tableau1[[#This Row],[Latitude]]&amp;" "&amp;Tableau1[[#This Row],[Longitude]]</f>
        <v>48,1735 1,92933</v>
      </c>
      <c r="Q11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1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1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2" spans="1:20" x14ac:dyDescent="0.35">
      <c r="A1132" s="32" t="s">
        <v>1185</v>
      </c>
      <c r="B1132">
        <v>13145070</v>
      </c>
      <c r="C1132">
        <v>833224</v>
      </c>
      <c r="D1132">
        <v>1075275</v>
      </c>
      <c r="E1132">
        <v>217165</v>
      </c>
      <c r="F1132" t="s">
        <v>315</v>
      </c>
      <c r="G1132">
        <v>64</v>
      </c>
      <c r="H1132">
        <v>0</v>
      </c>
      <c r="I1132" t="s">
        <v>243</v>
      </c>
      <c r="J1132" t="s">
        <v>58</v>
      </c>
      <c r="K1132">
        <v>99</v>
      </c>
      <c r="L1132">
        <v>48.106499999999997</v>
      </c>
      <c r="M1132">
        <v>1.8948499999999999</v>
      </c>
      <c r="O1132" s="33">
        <f>IF(ISBLANK(Tableau1[[#This Row],[Date]]),"",$C$8)</f>
        <v>0</v>
      </c>
      <c r="P1132" t="str">
        <f>Tableau1[[#This Row],[Latitude]]&amp;" "&amp;Tableau1[[#This Row],[Longitude]]</f>
        <v>48,1065 1,89485</v>
      </c>
      <c r="Q11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1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1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3" spans="1:20" x14ac:dyDescent="0.35">
      <c r="A1133" s="32" t="s">
        <v>1186</v>
      </c>
      <c r="B1133">
        <v>13144990</v>
      </c>
      <c r="C1133">
        <v>833222</v>
      </c>
      <c r="D1133">
        <v>1075275</v>
      </c>
      <c r="E1133">
        <v>217165</v>
      </c>
      <c r="F1133" t="s">
        <v>315</v>
      </c>
      <c r="G1133">
        <v>0</v>
      </c>
      <c r="H1133">
        <v>0</v>
      </c>
      <c r="I1133" t="s">
        <v>243</v>
      </c>
      <c r="J1133" t="s">
        <v>58</v>
      </c>
      <c r="K1133">
        <v>99</v>
      </c>
      <c r="L1133">
        <v>48.034300000000002</v>
      </c>
      <c r="M1133">
        <v>1.8790800000000001</v>
      </c>
      <c r="O1133" s="33">
        <f>IF(ISBLANK(Tableau1[[#This Row],[Date]]),"",$C$8)</f>
        <v>0</v>
      </c>
      <c r="P1133" t="str">
        <f>Tableau1[[#This Row],[Latitude]]&amp;" "&amp;Tableau1[[#This Row],[Longitude]]</f>
        <v>48,0343 1,87908</v>
      </c>
      <c r="Q11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720</v>
      </c>
      <c r="S11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95</v>
      </c>
      <c r="T11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4" spans="1:20" x14ac:dyDescent="0.35">
      <c r="A1134" s="32" t="s">
        <v>1187</v>
      </c>
      <c r="B1134">
        <v>13144270</v>
      </c>
      <c r="C1134">
        <v>833127</v>
      </c>
      <c r="D1134">
        <v>1075275</v>
      </c>
      <c r="E1134">
        <v>217165</v>
      </c>
      <c r="F1134" t="s">
        <v>315</v>
      </c>
      <c r="G1134">
        <v>0</v>
      </c>
      <c r="H1134">
        <v>0</v>
      </c>
      <c r="I1134" t="s">
        <v>243</v>
      </c>
      <c r="J1134" t="s">
        <v>139</v>
      </c>
      <c r="K1134">
        <v>99</v>
      </c>
      <c r="L1134">
        <v>47.834699999999998</v>
      </c>
      <c r="M1134">
        <v>1.6981299999999999</v>
      </c>
      <c r="O1134" s="33">
        <f>IF(ISBLANK(Tableau1[[#This Row],[Date]]),"",$C$8)</f>
        <v>0</v>
      </c>
      <c r="P1134" t="str">
        <f>Tableau1[[#This Row],[Latitude]]&amp;" "&amp;Tableau1[[#This Row],[Longitude]]</f>
        <v>47,8347 1,69813</v>
      </c>
      <c r="Q11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1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11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5" spans="1:20" x14ac:dyDescent="0.35">
      <c r="A1135" s="32" t="s">
        <v>1188</v>
      </c>
      <c r="B1135">
        <v>13144010</v>
      </c>
      <c r="C1135">
        <v>833110</v>
      </c>
      <c r="D1135">
        <v>1075275</v>
      </c>
      <c r="E1135">
        <v>217165</v>
      </c>
      <c r="F1135" t="s">
        <v>315</v>
      </c>
      <c r="G1135">
        <v>0</v>
      </c>
      <c r="H1135">
        <v>0</v>
      </c>
      <c r="I1135" t="s">
        <v>241</v>
      </c>
      <c r="J1135" t="s">
        <v>139</v>
      </c>
      <c r="K1135">
        <v>97</v>
      </c>
      <c r="L1135">
        <v>47.728900000000003</v>
      </c>
      <c r="M1135">
        <v>1.5447299999999999</v>
      </c>
      <c r="O1135" s="33">
        <f>IF(ISBLANK(Tableau1[[#This Row],[Date]]),"",$C$8)</f>
        <v>0</v>
      </c>
      <c r="P1135" t="str">
        <f>Tableau1[[#This Row],[Latitude]]&amp;" "&amp;Tableau1[[#This Row],[Longitude]]</f>
        <v>47,7289 1,54473</v>
      </c>
      <c r="Q11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1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1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6" spans="1:20" x14ac:dyDescent="0.35">
      <c r="A1136" s="32" t="s">
        <v>1189</v>
      </c>
      <c r="B1136">
        <v>13143670</v>
      </c>
      <c r="C1136">
        <v>833098</v>
      </c>
      <c r="D1136">
        <v>1075275</v>
      </c>
      <c r="E1136">
        <v>217165</v>
      </c>
      <c r="F1136" t="s">
        <v>315</v>
      </c>
      <c r="G1136">
        <v>0</v>
      </c>
      <c r="H1136">
        <v>0</v>
      </c>
      <c r="I1136" t="s">
        <v>241</v>
      </c>
      <c r="J1136" t="s">
        <v>139</v>
      </c>
      <c r="K1136">
        <v>98</v>
      </c>
      <c r="L1136">
        <v>47.630099999999999</v>
      </c>
      <c r="M1136">
        <v>1.38358</v>
      </c>
      <c r="O1136" s="33">
        <f>IF(ISBLANK(Tableau1[[#This Row],[Date]]),"",$C$8)</f>
        <v>0</v>
      </c>
      <c r="P1136" t="str">
        <f>Tableau1[[#This Row],[Latitude]]&amp;" "&amp;Tableau1[[#This Row],[Longitude]]</f>
        <v>47,6301 1,38358</v>
      </c>
      <c r="Q11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1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1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7" spans="1:20" x14ac:dyDescent="0.35">
      <c r="A1137" s="32" t="s">
        <v>1190</v>
      </c>
      <c r="B1137">
        <v>13143510</v>
      </c>
      <c r="C1137">
        <v>833092</v>
      </c>
      <c r="D1137">
        <v>1075275</v>
      </c>
      <c r="E1137">
        <v>217165</v>
      </c>
      <c r="F1137" t="s">
        <v>315</v>
      </c>
      <c r="G1137">
        <v>128</v>
      </c>
      <c r="H1137">
        <v>0</v>
      </c>
      <c r="I1137" t="s">
        <v>241</v>
      </c>
      <c r="J1137" t="s">
        <v>139</v>
      </c>
      <c r="K1137">
        <v>96</v>
      </c>
      <c r="L1137">
        <v>47.519500000000001</v>
      </c>
      <c r="M1137">
        <v>1.24671</v>
      </c>
      <c r="O1137" s="33">
        <f>IF(ISBLANK(Tableau1[[#This Row],[Date]]),"",$C$8)</f>
        <v>0</v>
      </c>
      <c r="P1137" t="str">
        <f>Tableau1[[#This Row],[Latitude]]&amp;" "&amp;Tableau1[[#This Row],[Longitude]]</f>
        <v>47,5195 1,24671</v>
      </c>
      <c r="Q11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1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1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8" spans="1:20" x14ac:dyDescent="0.35">
      <c r="A1138" s="32" t="s">
        <v>1191</v>
      </c>
      <c r="B1138">
        <v>13143420</v>
      </c>
      <c r="C1138">
        <v>833090</v>
      </c>
      <c r="D1138">
        <v>1075275</v>
      </c>
      <c r="E1138">
        <v>217165</v>
      </c>
      <c r="F1138" t="s">
        <v>315</v>
      </c>
      <c r="G1138">
        <v>0</v>
      </c>
      <c r="H1138">
        <v>0</v>
      </c>
      <c r="I1138" t="s">
        <v>241</v>
      </c>
      <c r="J1138" t="s">
        <v>129</v>
      </c>
      <c r="K1138">
        <v>98</v>
      </c>
      <c r="L1138">
        <v>47.483600000000003</v>
      </c>
      <c r="M1138">
        <v>1.1541999999999999</v>
      </c>
      <c r="O1138" s="33">
        <f>IF(ISBLANK(Tableau1[[#This Row],[Date]]),"",$C$8)</f>
        <v>0</v>
      </c>
      <c r="P1138" t="str">
        <f>Tableau1[[#This Row],[Latitude]]&amp;" "&amp;Tableau1[[#This Row],[Longitude]]</f>
        <v>47,4836 1,1542</v>
      </c>
      <c r="Q113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1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1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39" spans="1:20" x14ac:dyDescent="0.35">
      <c r="A1139" s="32" t="s">
        <v>1192</v>
      </c>
      <c r="B1139">
        <v>13143350</v>
      </c>
      <c r="C1139">
        <v>833084</v>
      </c>
      <c r="D1139">
        <v>1075275</v>
      </c>
      <c r="E1139">
        <v>217165</v>
      </c>
      <c r="F1139" t="s">
        <v>315</v>
      </c>
      <c r="G1139">
        <v>0</v>
      </c>
      <c r="H1139">
        <v>0</v>
      </c>
      <c r="I1139" t="s">
        <v>241</v>
      </c>
      <c r="J1139" t="s">
        <v>139</v>
      </c>
      <c r="K1139">
        <v>98</v>
      </c>
      <c r="L1139">
        <v>47.452599999999997</v>
      </c>
      <c r="M1139">
        <v>1.0554300000000001</v>
      </c>
      <c r="O1139" s="33">
        <f>IF(ISBLANK(Tableau1[[#This Row],[Date]]),"",$C$8)</f>
        <v>0</v>
      </c>
      <c r="P1139" t="str">
        <f>Tableau1[[#This Row],[Latitude]]&amp;" "&amp;Tableau1[[#This Row],[Longitude]]</f>
        <v>47,4526 1,05543</v>
      </c>
      <c r="Q11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1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1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0" spans="1:20" x14ac:dyDescent="0.35">
      <c r="A1140" s="32" t="s">
        <v>1193</v>
      </c>
      <c r="B1140">
        <v>13143260</v>
      </c>
      <c r="C1140">
        <v>833081</v>
      </c>
      <c r="D1140">
        <v>1075275</v>
      </c>
      <c r="E1140">
        <v>217165</v>
      </c>
      <c r="F1140" t="s">
        <v>315</v>
      </c>
      <c r="G1140">
        <v>0</v>
      </c>
      <c r="H1140">
        <v>0</v>
      </c>
      <c r="I1140" t="s">
        <v>241</v>
      </c>
      <c r="J1140" t="s">
        <v>129</v>
      </c>
      <c r="K1140">
        <v>98</v>
      </c>
      <c r="L1140">
        <v>47.416699999999999</v>
      </c>
      <c r="M1140">
        <v>0.96043000000000001</v>
      </c>
      <c r="O1140" s="33">
        <f>IF(ISBLANK(Tableau1[[#This Row],[Date]]),"",$C$8)</f>
        <v>0</v>
      </c>
      <c r="P1140" t="str">
        <f>Tableau1[[#This Row],[Latitude]]&amp;" "&amp;Tableau1[[#This Row],[Longitude]]</f>
        <v>47,4167 0,96043</v>
      </c>
      <c r="Q11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1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11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1" spans="1:20" x14ac:dyDescent="0.35">
      <c r="A1141" s="32" t="s">
        <v>1194</v>
      </c>
      <c r="B1141">
        <v>13143090</v>
      </c>
      <c r="C1141">
        <v>833047</v>
      </c>
      <c r="D1141">
        <v>1075275</v>
      </c>
      <c r="E1141">
        <v>217165</v>
      </c>
      <c r="F1141" t="s">
        <v>315</v>
      </c>
      <c r="G1141">
        <v>0</v>
      </c>
      <c r="H1141">
        <v>0</v>
      </c>
      <c r="I1141" t="s">
        <v>241</v>
      </c>
      <c r="J1141" t="s">
        <v>129</v>
      </c>
      <c r="K1141">
        <v>97</v>
      </c>
      <c r="L1141">
        <v>47.405200000000001</v>
      </c>
      <c r="M1141">
        <v>0.85387999999999997</v>
      </c>
      <c r="O1141" s="33">
        <f>IF(ISBLANK(Tableau1[[#This Row],[Date]]),"",$C$8)</f>
        <v>0</v>
      </c>
      <c r="P1141" t="str">
        <f>Tableau1[[#This Row],[Latitude]]&amp;" "&amp;Tableau1[[#This Row],[Longitude]]</f>
        <v>47,4052 0,85388</v>
      </c>
      <c r="Q11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1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11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2" spans="1:20" x14ac:dyDescent="0.35">
      <c r="A1142" s="32" t="s">
        <v>1195</v>
      </c>
      <c r="B1142">
        <v>13142960</v>
      </c>
      <c r="C1142">
        <v>833028</v>
      </c>
      <c r="D1142">
        <v>1075275</v>
      </c>
      <c r="E1142">
        <v>217165</v>
      </c>
      <c r="F1142" t="s">
        <v>315</v>
      </c>
      <c r="G1142">
        <v>0</v>
      </c>
      <c r="H1142">
        <v>0</v>
      </c>
      <c r="I1142" t="s">
        <v>241</v>
      </c>
      <c r="J1142" t="s">
        <v>129</v>
      </c>
      <c r="K1142">
        <v>37</v>
      </c>
      <c r="L1142">
        <v>47.387999999999998</v>
      </c>
      <c r="M1142">
        <v>0.79510000000000003</v>
      </c>
      <c r="O1142" s="33">
        <f>IF(ISBLANK(Tableau1[[#This Row],[Date]]),"",$C$8)</f>
        <v>0</v>
      </c>
      <c r="P1142" t="str">
        <f>Tableau1[[#This Row],[Latitude]]&amp;" "&amp;Tableau1[[#This Row],[Longitude]]</f>
        <v>47,388 0,7951</v>
      </c>
      <c r="Q11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1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11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3" spans="1:20" x14ac:dyDescent="0.35">
      <c r="A1143" s="32" t="s">
        <v>1196</v>
      </c>
      <c r="B1143">
        <v>13142700</v>
      </c>
      <c r="C1143">
        <v>832996</v>
      </c>
      <c r="D1143">
        <v>1075275</v>
      </c>
      <c r="E1143">
        <v>217165</v>
      </c>
      <c r="F1143" t="s">
        <v>315</v>
      </c>
      <c r="G1143">
        <v>0</v>
      </c>
      <c r="H1143">
        <v>0</v>
      </c>
      <c r="I1143" t="s">
        <v>241</v>
      </c>
      <c r="K1143">
        <v>0</v>
      </c>
      <c r="L1143">
        <v>47.392699999999998</v>
      </c>
      <c r="M1143">
        <v>0.76007999999999998</v>
      </c>
      <c r="O1143" s="33">
        <f>IF(ISBLANK(Tableau1[[#This Row],[Date]]),"",$C$8)</f>
        <v>0</v>
      </c>
      <c r="P1143" t="str">
        <f>Tableau1[[#This Row],[Latitude]]&amp;" "&amp;Tableau1[[#This Row],[Longitude]]</f>
        <v>47,3927 0,76008</v>
      </c>
      <c r="Q11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1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</v>
      </c>
      <c r="T11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4" spans="1:20" x14ac:dyDescent="0.35">
      <c r="A1144" s="32" t="s">
        <v>1197</v>
      </c>
      <c r="B1144">
        <v>13142630</v>
      </c>
      <c r="C1144">
        <v>832959</v>
      </c>
      <c r="D1144">
        <v>1075275</v>
      </c>
      <c r="E1144">
        <v>217165</v>
      </c>
      <c r="F1144" t="s">
        <v>315</v>
      </c>
      <c r="G1144">
        <v>0</v>
      </c>
      <c r="H1144">
        <v>0</v>
      </c>
      <c r="I1144" t="s">
        <v>241</v>
      </c>
      <c r="J1144" t="s">
        <v>129</v>
      </c>
      <c r="K1144">
        <v>20</v>
      </c>
      <c r="L1144">
        <v>47.392200000000003</v>
      </c>
      <c r="M1144">
        <v>0.75395000000000001</v>
      </c>
      <c r="O1144" s="33">
        <f>IF(ISBLANK(Tableau1[[#This Row],[Date]]),"",$C$8)</f>
        <v>0</v>
      </c>
      <c r="P1144" t="str">
        <f>Tableau1[[#This Row],[Latitude]]&amp;" "&amp;Tableau1[[#This Row],[Longitude]]</f>
        <v>47,3922 0,75395</v>
      </c>
      <c r="Q11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11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215</v>
      </c>
      <c r="T11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5" spans="1:20" x14ac:dyDescent="0.35">
      <c r="A1145" s="32" t="s">
        <v>1198</v>
      </c>
      <c r="B1145">
        <v>13142160</v>
      </c>
      <c r="C1145">
        <v>832744</v>
      </c>
      <c r="D1145">
        <v>1075275</v>
      </c>
      <c r="E1145">
        <v>217165</v>
      </c>
      <c r="F1145" t="s">
        <v>315</v>
      </c>
      <c r="G1145">
        <v>0</v>
      </c>
      <c r="H1145">
        <v>0</v>
      </c>
      <c r="I1145" t="s">
        <v>241</v>
      </c>
      <c r="J1145" t="s">
        <v>58</v>
      </c>
      <c r="K1145">
        <v>96</v>
      </c>
      <c r="L1145">
        <v>47.329000000000001</v>
      </c>
      <c r="M1145">
        <v>0.66715999999999998</v>
      </c>
      <c r="O1145" s="33">
        <f>IF(ISBLANK(Tableau1[[#This Row],[Date]]),"",$C$8)</f>
        <v>0</v>
      </c>
      <c r="P1145" t="str">
        <f>Tableau1[[#This Row],[Latitude]]&amp;" "&amp;Tableau1[[#This Row],[Longitude]]</f>
        <v>47,329 0,66716</v>
      </c>
      <c r="Q11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1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11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6" spans="1:20" x14ac:dyDescent="0.35">
      <c r="A1146" s="32" t="s">
        <v>1199</v>
      </c>
      <c r="B1146">
        <v>13142000</v>
      </c>
      <c r="C1146">
        <v>832713</v>
      </c>
      <c r="D1146">
        <v>1075275</v>
      </c>
      <c r="E1146">
        <v>217165</v>
      </c>
      <c r="F1146" t="s">
        <v>315</v>
      </c>
      <c r="G1146">
        <v>0</v>
      </c>
      <c r="H1146">
        <v>0</v>
      </c>
      <c r="I1146" t="s">
        <v>241</v>
      </c>
      <c r="J1146" t="s">
        <v>58</v>
      </c>
      <c r="K1146">
        <v>99</v>
      </c>
      <c r="L1146">
        <v>47.259300000000003</v>
      </c>
      <c r="M1146">
        <v>0.64873000000000003</v>
      </c>
      <c r="O1146" s="33">
        <f>IF(ISBLANK(Tableau1[[#This Row],[Date]]),"",$C$8)</f>
        <v>0</v>
      </c>
      <c r="P1146" t="str">
        <f>Tableau1[[#This Row],[Latitude]]&amp;" "&amp;Tableau1[[#This Row],[Longitude]]</f>
        <v>47,2593 0,64873</v>
      </c>
      <c r="Q11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11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190</v>
      </c>
      <c r="T11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7" spans="1:20" x14ac:dyDescent="0.35">
      <c r="A1147" s="32" t="s">
        <v>1200</v>
      </c>
      <c r="B1147">
        <v>13141690</v>
      </c>
      <c r="C1147">
        <v>832523</v>
      </c>
      <c r="D1147">
        <v>1075275</v>
      </c>
      <c r="E1147">
        <v>217165</v>
      </c>
      <c r="F1147" t="s">
        <v>315</v>
      </c>
      <c r="G1147">
        <v>0</v>
      </c>
      <c r="H1147">
        <v>0</v>
      </c>
      <c r="I1147" t="s">
        <v>241</v>
      </c>
      <c r="J1147" t="s">
        <v>58</v>
      </c>
      <c r="K1147">
        <v>92</v>
      </c>
      <c r="L1147">
        <v>47.187199999999997</v>
      </c>
      <c r="M1147">
        <v>0.62973000000000001</v>
      </c>
      <c r="O1147" s="33">
        <f>IF(ISBLANK(Tableau1[[#This Row],[Date]]),"",$C$8)</f>
        <v>0</v>
      </c>
      <c r="P1147" t="str">
        <f>Tableau1[[#This Row],[Latitude]]&amp;" "&amp;Tableau1[[#This Row],[Longitude]]</f>
        <v>47,1872 0,62973</v>
      </c>
      <c r="Q11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740</v>
      </c>
      <c r="S11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352</v>
      </c>
      <c r="T11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8" spans="1:20" x14ac:dyDescent="0.35">
      <c r="A1148" s="32" t="s">
        <v>1201</v>
      </c>
      <c r="B1148">
        <v>13140950</v>
      </c>
      <c r="C1148">
        <v>832171</v>
      </c>
      <c r="D1148">
        <v>1075275</v>
      </c>
      <c r="E1148">
        <v>217165</v>
      </c>
      <c r="F1148" t="s">
        <v>315</v>
      </c>
      <c r="G1148">
        <v>0</v>
      </c>
      <c r="H1148">
        <v>0</v>
      </c>
      <c r="I1148" t="s">
        <v>241</v>
      </c>
      <c r="J1148" t="s">
        <v>58</v>
      </c>
      <c r="K1148">
        <v>87</v>
      </c>
      <c r="L1148">
        <v>47.060699999999997</v>
      </c>
      <c r="M1148">
        <v>0.58226</v>
      </c>
      <c r="O1148" s="33">
        <f>IF(ISBLANK(Tableau1[[#This Row],[Date]]),"",$C$8)</f>
        <v>0</v>
      </c>
      <c r="P1148" t="str">
        <f>Tableau1[[#This Row],[Latitude]]&amp;" "&amp;Tableau1[[#This Row],[Longitude]]</f>
        <v>47,0607 0,58226</v>
      </c>
      <c r="Q11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910</v>
      </c>
      <c r="S11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222</v>
      </c>
      <c r="T11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49" spans="1:20" x14ac:dyDescent="0.35">
      <c r="A1149" s="32" t="s">
        <v>1202</v>
      </c>
      <c r="B1149">
        <v>13140040</v>
      </c>
      <c r="C1149">
        <v>831949</v>
      </c>
      <c r="D1149">
        <v>1075275</v>
      </c>
      <c r="E1149">
        <v>217165</v>
      </c>
      <c r="F1149" t="s">
        <v>315</v>
      </c>
      <c r="G1149">
        <v>128</v>
      </c>
      <c r="H1149">
        <v>0</v>
      </c>
      <c r="I1149" t="s">
        <v>241</v>
      </c>
      <c r="J1149" t="s">
        <v>139</v>
      </c>
      <c r="K1149">
        <v>93</v>
      </c>
      <c r="L1149">
        <v>46.859299999999998</v>
      </c>
      <c r="M1149">
        <v>0.55842999999999998</v>
      </c>
      <c r="O1149" s="33">
        <f>IF(ISBLANK(Tableau1[[#This Row],[Date]]),"",$C$8)</f>
        <v>0</v>
      </c>
      <c r="P1149" t="str">
        <f>Tableau1[[#This Row],[Latitude]]&amp;" "&amp;Tableau1[[#This Row],[Longitude]]</f>
        <v>46,8593 0,55843</v>
      </c>
      <c r="Q11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1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</v>
      </c>
      <c r="T11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0" spans="1:20" x14ac:dyDescent="0.35">
      <c r="A1150" s="32" t="s">
        <v>1203</v>
      </c>
      <c r="B1150">
        <v>13139880</v>
      </c>
      <c r="C1150">
        <v>831890</v>
      </c>
      <c r="D1150">
        <v>1075275</v>
      </c>
      <c r="E1150">
        <v>217165</v>
      </c>
      <c r="F1150" t="s">
        <v>315</v>
      </c>
      <c r="G1150">
        <v>128</v>
      </c>
      <c r="H1150">
        <v>0</v>
      </c>
      <c r="I1150" t="s">
        <v>241</v>
      </c>
      <c r="J1150" t="s">
        <v>139</v>
      </c>
      <c r="K1150">
        <v>93</v>
      </c>
      <c r="L1150">
        <v>46.794499999999999</v>
      </c>
      <c r="M1150">
        <v>0.53417999999999999</v>
      </c>
      <c r="O1150" s="33">
        <f>IF(ISBLANK(Tableau1[[#This Row],[Date]]),"",$C$8)</f>
        <v>0</v>
      </c>
      <c r="P1150" t="str">
        <f>Tableau1[[#This Row],[Latitude]]&amp;" "&amp;Tableau1[[#This Row],[Longitude]]</f>
        <v>46,7945 0,53418</v>
      </c>
      <c r="Q11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1730</v>
      </c>
      <c r="S11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928</v>
      </c>
      <c r="T11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1" spans="1:20" x14ac:dyDescent="0.35">
      <c r="A1151" s="32" t="s">
        <v>1204</v>
      </c>
      <c r="B1151">
        <v>13138150</v>
      </c>
      <c r="C1151">
        <v>830962</v>
      </c>
      <c r="D1151">
        <v>1075275</v>
      </c>
      <c r="E1151">
        <v>217165</v>
      </c>
      <c r="F1151" t="s">
        <v>315</v>
      </c>
      <c r="G1151">
        <v>128</v>
      </c>
      <c r="H1151">
        <v>0</v>
      </c>
      <c r="I1151" t="s">
        <v>241</v>
      </c>
      <c r="J1151" t="s">
        <v>38</v>
      </c>
      <c r="K1151">
        <v>90</v>
      </c>
      <c r="L1151">
        <v>46.378100000000003</v>
      </c>
      <c r="M1151">
        <v>0.25224999999999997</v>
      </c>
      <c r="O1151" s="33">
        <f>IF(ISBLANK(Tableau1[[#This Row],[Date]]),"",$C$8)</f>
        <v>0</v>
      </c>
      <c r="P1151" t="str">
        <f>Tableau1[[#This Row],[Latitude]]&amp;" "&amp;Tableau1[[#This Row],[Longitude]]</f>
        <v>46,3781 0,25225</v>
      </c>
      <c r="Q11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1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1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2" spans="1:20" x14ac:dyDescent="0.35">
      <c r="A1152" s="32" t="s">
        <v>1205</v>
      </c>
      <c r="B1152">
        <v>13138030</v>
      </c>
      <c r="C1152">
        <v>830946</v>
      </c>
      <c r="D1152">
        <v>1075275</v>
      </c>
      <c r="E1152">
        <v>217165</v>
      </c>
      <c r="F1152" t="s">
        <v>315</v>
      </c>
      <c r="G1152">
        <v>0</v>
      </c>
      <c r="H1152">
        <v>0</v>
      </c>
      <c r="I1152" t="s">
        <v>241</v>
      </c>
      <c r="J1152" t="s">
        <v>58</v>
      </c>
      <c r="K1152">
        <v>49</v>
      </c>
      <c r="L1152">
        <v>46.316800000000001</v>
      </c>
      <c r="M1152">
        <v>0.24553</v>
      </c>
      <c r="O1152" s="33">
        <f>IF(ISBLANK(Tableau1[[#This Row],[Date]]),"",$C$8)</f>
        <v>0</v>
      </c>
      <c r="P1152" t="str">
        <f>Tableau1[[#This Row],[Latitude]]&amp;" "&amp;Tableau1[[#This Row],[Longitude]]</f>
        <v>46,3168 0,24553</v>
      </c>
      <c r="Q11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1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1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3" spans="1:20" x14ac:dyDescent="0.35">
      <c r="A1153" s="32" t="s">
        <v>1206</v>
      </c>
      <c r="B1153">
        <v>13137840</v>
      </c>
      <c r="C1153">
        <v>830935</v>
      </c>
      <c r="D1153">
        <v>1075275</v>
      </c>
      <c r="E1153">
        <v>217165</v>
      </c>
      <c r="F1153" t="s">
        <v>315</v>
      </c>
      <c r="G1153">
        <v>0</v>
      </c>
      <c r="H1153">
        <v>0</v>
      </c>
      <c r="I1153" t="s">
        <v>241</v>
      </c>
      <c r="J1153" t="s">
        <v>58</v>
      </c>
      <c r="K1153">
        <v>87</v>
      </c>
      <c r="L1153">
        <v>46.256100000000004</v>
      </c>
      <c r="M1153">
        <v>0.23916000000000001</v>
      </c>
      <c r="O1153" s="33">
        <f>IF(ISBLANK(Tableau1[[#This Row],[Date]]),"",$C$8)</f>
        <v>0</v>
      </c>
      <c r="P1153" t="str">
        <f>Tableau1[[#This Row],[Latitude]]&amp;" "&amp;Tableau1[[#This Row],[Longitude]]</f>
        <v>46,2561 0,23916</v>
      </c>
      <c r="Q11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1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1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4" spans="1:20" x14ac:dyDescent="0.35">
      <c r="A1154" s="32" t="s">
        <v>1207</v>
      </c>
      <c r="B1154">
        <v>13137790</v>
      </c>
      <c r="C1154">
        <v>830932</v>
      </c>
      <c r="D1154">
        <v>1075275</v>
      </c>
      <c r="E1154">
        <v>217165</v>
      </c>
      <c r="F1154" t="s">
        <v>315</v>
      </c>
      <c r="G1154">
        <v>128</v>
      </c>
      <c r="H1154">
        <v>0</v>
      </c>
      <c r="I1154" t="s">
        <v>239</v>
      </c>
      <c r="J1154" t="s">
        <v>58</v>
      </c>
      <c r="K1154">
        <v>97</v>
      </c>
      <c r="L1154">
        <v>46.188499999999998</v>
      </c>
      <c r="M1154">
        <v>0.23150999999999999</v>
      </c>
      <c r="O1154" s="33">
        <f>IF(ISBLANK(Tableau1[[#This Row],[Date]]),"",$C$8)</f>
        <v>0</v>
      </c>
      <c r="P1154" t="str">
        <f>Tableau1[[#This Row],[Latitude]]&amp;" "&amp;Tableau1[[#This Row],[Longitude]]</f>
        <v>46,1885 0,23151</v>
      </c>
      <c r="Q11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1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1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5" spans="1:20" x14ac:dyDescent="0.35">
      <c r="A1155" s="32" t="s">
        <v>1208</v>
      </c>
      <c r="B1155">
        <v>13137680</v>
      </c>
      <c r="C1155">
        <v>830918</v>
      </c>
      <c r="D1155">
        <v>1075275</v>
      </c>
      <c r="E1155">
        <v>217165</v>
      </c>
      <c r="F1155" t="s">
        <v>315</v>
      </c>
      <c r="G1155">
        <v>0</v>
      </c>
      <c r="H1155">
        <v>0</v>
      </c>
      <c r="I1155" t="s">
        <v>241</v>
      </c>
      <c r="J1155" t="s">
        <v>58</v>
      </c>
      <c r="K1155">
        <v>96</v>
      </c>
      <c r="L1155">
        <v>46.121299999999998</v>
      </c>
      <c r="M1155">
        <v>0.21285999999999999</v>
      </c>
      <c r="O1155" s="33">
        <f>IF(ISBLANK(Tableau1[[#This Row],[Date]]),"",$C$8)</f>
        <v>0</v>
      </c>
      <c r="P1155" t="str">
        <f>Tableau1[[#This Row],[Latitude]]&amp;" "&amp;Tableau1[[#This Row],[Longitude]]</f>
        <v>46,1213 0,21286</v>
      </c>
      <c r="Q11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11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129</v>
      </c>
      <c r="T11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6" spans="1:20" x14ac:dyDescent="0.35">
      <c r="A1156" s="32" t="s">
        <v>1209</v>
      </c>
      <c r="B1156">
        <v>13137240</v>
      </c>
      <c r="C1156">
        <v>830789</v>
      </c>
      <c r="D1156">
        <v>1075275</v>
      </c>
      <c r="E1156">
        <v>217165</v>
      </c>
      <c r="F1156" t="s">
        <v>315</v>
      </c>
      <c r="G1156">
        <v>0</v>
      </c>
      <c r="H1156">
        <v>0</v>
      </c>
      <c r="I1156" t="s">
        <v>241</v>
      </c>
      <c r="J1156" t="s">
        <v>58</v>
      </c>
      <c r="K1156">
        <v>95</v>
      </c>
      <c r="L1156">
        <v>46.053100000000001</v>
      </c>
      <c r="M1156">
        <v>0.2142</v>
      </c>
      <c r="O1156" s="33">
        <f>IF(ISBLANK(Tableau1[[#This Row],[Date]]),"",$C$8)</f>
        <v>0</v>
      </c>
      <c r="P1156" t="str">
        <f>Tableau1[[#This Row],[Latitude]]&amp;" "&amp;Tableau1[[#This Row],[Longitude]]</f>
        <v>46,0531 0,2142</v>
      </c>
      <c r="Q11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540</v>
      </c>
      <c r="S11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70</v>
      </c>
      <c r="T11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7" spans="1:20" x14ac:dyDescent="0.35">
      <c r="A1157" s="32" t="s">
        <v>1210</v>
      </c>
      <c r="B1157">
        <v>13136700</v>
      </c>
      <c r="C1157">
        <v>830719</v>
      </c>
      <c r="D1157">
        <v>1075275</v>
      </c>
      <c r="E1157">
        <v>217165</v>
      </c>
      <c r="F1157" t="s">
        <v>315</v>
      </c>
      <c r="G1157">
        <v>0</v>
      </c>
      <c r="H1157">
        <v>0</v>
      </c>
      <c r="I1157" t="s">
        <v>241</v>
      </c>
      <c r="J1157" t="s">
        <v>139</v>
      </c>
      <c r="K1157">
        <v>90</v>
      </c>
      <c r="L1157">
        <v>46.004399999999997</v>
      </c>
      <c r="M1157">
        <v>0.14832999999999999</v>
      </c>
      <c r="O1157" s="33">
        <f>IF(ISBLANK(Tableau1[[#This Row],[Date]]),"",$C$8)</f>
        <v>0</v>
      </c>
      <c r="P1157" t="str">
        <f>Tableau1[[#This Row],[Latitude]]&amp;" "&amp;Tableau1[[#This Row],[Longitude]]</f>
        <v>46,0044 0,14833</v>
      </c>
      <c r="Q11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11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538</v>
      </c>
      <c r="T11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8" spans="1:20" x14ac:dyDescent="0.35">
      <c r="A1158" s="32" t="s">
        <v>1211</v>
      </c>
      <c r="B1158">
        <v>13135870</v>
      </c>
      <c r="C1158">
        <v>830181</v>
      </c>
      <c r="D1158">
        <v>1075275</v>
      </c>
      <c r="E1158">
        <v>217165</v>
      </c>
      <c r="F1158" t="s">
        <v>315</v>
      </c>
      <c r="G1158">
        <v>0</v>
      </c>
      <c r="H1158">
        <v>0</v>
      </c>
      <c r="I1158" t="s">
        <v>239</v>
      </c>
      <c r="J1158" t="s">
        <v>38</v>
      </c>
      <c r="K1158">
        <v>93</v>
      </c>
      <c r="L1158">
        <v>45.752099999999999</v>
      </c>
      <c r="M1158">
        <v>0.15278</v>
      </c>
      <c r="O1158" s="33">
        <f>IF(ISBLANK(Tableau1[[#This Row],[Date]]),"",$C$8)</f>
        <v>0</v>
      </c>
      <c r="P1158" t="str">
        <f>Tableau1[[#This Row],[Latitude]]&amp;" "&amp;Tableau1[[#This Row],[Longitude]]</f>
        <v>45,7521 0,15278</v>
      </c>
      <c r="Q11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11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133</v>
      </c>
      <c r="T11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59" spans="1:20" x14ac:dyDescent="0.35">
      <c r="A1159" s="32" t="s">
        <v>1212</v>
      </c>
      <c r="B1159">
        <v>13135450</v>
      </c>
      <c r="C1159">
        <v>830048</v>
      </c>
      <c r="D1159">
        <v>1075275</v>
      </c>
      <c r="E1159">
        <v>217165</v>
      </c>
      <c r="F1159" t="s">
        <v>315</v>
      </c>
      <c r="G1159">
        <v>0</v>
      </c>
      <c r="H1159">
        <v>0</v>
      </c>
      <c r="I1159" t="s">
        <v>239</v>
      </c>
      <c r="J1159" t="s">
        <v>58</v>
      </c>
      <c r="K1159">
        <v>63</v>
      </c>
      <c r="L1159">
        <v>45.692399999999999</v>
      </c>
      <c r="M1159">
        <v>0.15692999999999999</v>
      </c>
      <c r="O1159" s="33">
        <f>IF(ISBLANK(Tableau1[[#This Row],[Date]]),"",$C$8)</f>
        <v>0</v>
      </c>
      <c r="P1159" t="str">
        <f>Tableau1[[#This Row],[Latitude]]&amp;" "&amp;Tableau1[[#This Row],[Longitude]]</f>
        <v>45,6924 0,15693</v>
      </c>
      <c r="Q11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1000</v>
      </c>
      <c r="S11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479</v>
      </c>
      <c r="T11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60" spans="1:20" x14ac:dyDescent="0.35">
      <c r="A1160" s="32" t="s">
        <v>1213</v>
      </c>
      <c r="B1160">
        <v>13134450</v>
      </c>
      <c r="C1160">
        <v>829569</v>
      </c>
      <c r="D1160">
        <v>1075275</v>
      </c>
      <c r="E1160">
        <v>217165</v>
      </c>
      <c r="F1160" t="s">
        <v>315</v>
      </c>
      <c r="G1160">
        <v>0</v>
      </c>
      <c r="H1160">
        <v>0</v>
      </c>
      <c r="I1160" t="s">
        <v>239</v>
      </c>
      <c r="K1160">
        <v>0</v>
      </c>
      <c r="L1160">
        <v>45.657400000000003</v>
      </c>
      <c r="M1160">
        <v>0.16825000000000001</v>
      </c>
      <c r="O1160" s="33">
        <f>IF(ISBLANK(Tableau1[[#This Row],[Date]]),"",$C$8)</f>
        <v>0</v>
      </c>
      <c r="P1160" t="str">
        <f>Tableau1[[#This Row],[Latitude]]&amp;" "&amp;Tableau1[[#This Row],[Longitude]]</f>
        <v>45,6574 0,16825</v>
      </c>
      <c r="Q11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520</v>
      </c>
      <c r="S11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370</v>
      </c>
      <c r="T11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161" spans="1:20" x14ac:dyDescent="0.35">
      <c r="A1161" s="32" t="s">
        <v>1214</v>
      </c>
      <c r="B1161">
        <v>13133930</v>
      </c>
      <c r="C1161">
        <v>829199</v>
      </c>
      <c r="D1161">
        <v>1075274</v>
      </c>
      <c r="E1161">
        <v>217165</v>
      </c>
      <c r="F1161" t="s">
        <v>315</v>
      </c>
      <c r="G1161">
        <v>128</v>
      </c>
      <c r="H1161">
        <v>0</v>
      </c>
      <c r="I1161" t="s">
        <v>235</v>
      </c>
      <c r="J1161" t="s">
        <v>139</v>
      </c>
      <c r="K1161">
        <v>97</v>
      </c>
      <c r="L1161">
        <v>45.632300000000001</v>
      </c>
      <c r="M1161">
        <v>0.12307999999999999</v>
      </c>
      <c r="O1161" s="33">
        <f>IF(ISBLANK(Tableau1[[#This Row],[Date]]),"",$C$8)</f>
        <v>0</v>
      </c>
      <c r="P1161" t="str">
        <f>Tableau1[[#This Row],[Latitude]]&amp;" "&amp;Tableau1[[#This Row],[Longitude]]</f>
        <v>45,6323 0,12308</v>
      </c>
      <c r="Q11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11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280</v>
      </c>
      <c r="T11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62" spans="1:20" x14ac:dyDescent="0.35">
      <c r="A1162" s="32" t="s">
        <v>1215</v>
      </c>
      <c r="B1162">
        <v>13133460</v>
      </c>
      <c r="C1162">
        <v>828919</v>
      </c>
      <c r="D1162">
        <v>1075274</v>
      </c>
      <c r="E1162">
        <v>217165</v>
      </c>
      <c r="G1162">
        <v>0</v>
      </c>
      <c r="H1162">
        <v>0</v>
      </c>
      <c r="I1162" t="s">
        <v>235</v>
      </c>
      <c r="J1162" t="s">
        <v>139</v>
      </c>
      <c r="K1162">
        <v>94</v>
      </c>
      <c r="L1162">
        <v>45.445599999999999</v>
      </c>
      <c r="M1162">
        <v>0.17945</v>
      </c>
      <c r="O1162" s="33">
        <f>IF(ISBLANK(Tableau1[[#This Row],[Date]]),"",$C$8)</f>
        <v>0</v>
      </c>
      <c r="P1162" t="str">
        <f>Tableau1[[#This Row],[Latitude]]&amp;" "&amp;Tableau1[[#This Row],[Longitude]]</f>
        <v>45,4456 0,17945</v>
      </c>
      <c r="Q11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11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145</v>
      </c>
      <c r="T11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63" spans="1:20" x14ac:dyDescent="0.35">
      <c r="A1163" s="32" t="s">
        <v>1216</v>
      </c>
      <c r="B1163">
        <v>13132830</v>
      </c>
      <c r="C1163">
        <v>828774</v>
      </c>
      <c r="D1163">
        <v>1075274</v>
      </c>
      <c r="E1163">
        <v>217165</v>
      </c>
      <c r="F1163" t="s">
        <v>315</v>
      </c>
      <c r="G1163">
        <v>128</v>
      </c>
      <c r="H1163">
        <v>0</v>
      </c>
      <c r="I1163" t="s">
        <v>235</v>
      </c>
      <c r="J1163" t="s">
        <v>58</v>
      </c>
      <c r="K1163">
        <v>84</v>
      </c>
      <c r="L1163">
        <v>45.271099999999997</v>
      </c>
      <c r="M1163">
        <v>4.3610000000000003E-2</v>
      </c>
      <c r="O1163" s="33">
        <f>IF(ISBLANK(Tableau1[[#This Row],[Date]]),"",$C$8)</f>
        <v>0</v>
      </c>
      <c r="P1163" t="str">
        <f>Tableau1[[#This Row],[Latitude]]&amp;" "&amp;Tableau1[[#This Row],[Longitude]]</f>
        <v>45,2711 0,04361</v>
      </c>
      <c r="Q11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1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64" spans="1:20" x14ac:dyDescent="0.35">
      <c r="A1164" s="32" t="s">
        <v>1217</v>
      </c>
      <c r="B1164">
        <v>13132680</v>
      </c>
      <c r="C1164">
        <v>828774</v>
      </c>
      <c r="D1164">
        <v>1075274</v>
      </c>
      <c r="E1164">
        <v>217165</v>
      </c>
      <c r="F1164" t="s">
        <v>315</v>
      </c>
      <c r="G1164">
        <v>128</v>
      </c>
      <c r="H1164">
        <v>0</v>
      </c>
      <c r="I1164" t="s">
        <v>235</v>
      </c>
      <c r="J1164" t="s">
        <v>139</v>
      </c>
      <c r="K1164">
        <v>34</v>
      </c>
      <c r="L1164">
        <v>45.227200000000003</v>
      </c>
      <c r="M1164">
        <v>3.015E-2</v>
      </c>
      <c r="O1164" s="33">
        <f>IF(ISBLANK(Tableau1[[#This Row],[Date]]),"",$C$8)</f>
        <v>0</v>
      </c>
      <c r="P1164" t="str">
        <f>Tableau1[[#This Row],[Latitude]]&amp;" "&amp;Tableau1[[#This Row],[Longitude]]</f>
        <v>45,2272 0,03015</v>
      </c>
      <c r="Q11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1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60</v>
      </c>
      <c r="T11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65" spans="1:20" x14ac:dyDescent="0.35">
      <c r="A1165" s="32" t="s">
        <v>1218</v>
      </c>
      <c r="B1165">
        <v>13132480</v>
      </c>
      <c r="C1165">
        <v>828714</v>
      </c>
      <c r="D1165">
        <v>1075274</v>
      </c>
      <c r="E1165">
        <v>217165</v>
      </c>
      <c r="F1165" t="s">
        <v>315</v>
      </c>
      <c r="G1165">
        <v>0</v>
      </c>
      <c r="H1165">
        <v>0</v>
      </c>
      <c r="I1165" t="s">
        <v>235</v>
      </c>
      <c r="J1165" t="s">
        <v>58</v>
      </c>
      <c r="K1165">
        <v>98</v>
      </c>
      <c r="L1165">
        <v>45.140799999999999</v>
      </c>
      <c r="M1165">
        <v>-1.8329999999999999E-2</v>
      </c>
      <c r="O1165" s="33">
        <f>IF(ISBLANK(Tableau1[[#This Row],[Date]]),"",$C$8)</f>
        <v>0</v>
      </c>
      <c r="P1165" t="str">
        <f>Tableau1[[#This Row],[Latitude]]&amp;" "&amp;Tableau1[[#This Row],[Longitude]]</f>
        <v>45,1408 -0,01833</v>
      </c>
      <c r="Q11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1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11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66" spans="1:20" x14ac:dyDescent="0.35">
      <c r="A1166" s="32" t="s">
        <v>1219</v>
      </c>
      <c r="B1166">
        <v>13132370</v>
      </c>
      <c r="C1166">
        <v>828695</v>
      </c>
      <c r="D1166">
        <v>1075274</v>
      </c>
      <c r="E1166">
        <v>217165</v>
      </c>
      <c r="F1166" t="s">
        <v>315</v>
      </c>
      <c r="G1166">
        <v>0</v>
      </c>
      <c r="H1166">
        <v>0</v>
      </c>
      <c r="I1166" t="s">
        <v>235</v>
      </c>
      <c r="J1166" t="s">
        <v>139</v>
      </c>
      <c r="K1166">
        <v>91</v>
      </c>
      <c r="L1166">
        <v>45.082999999999998</v>
      </c>
      <c r="M1166">
        <v>-6.1409999999999999E-2</v>
      </c>
      <c r="O1166" s="33">
        <f>IF(ISBLANK(Tableau1[[#This Row],[Date]]),"",$C$8)</f>
        <v>0</v>
      </c>
      <c r="P1166" t="str">
        <f>Tableau1[[#This Row],[Latitude]]&amp;" "&amp;Tableau1[[#This Row],[Longitude]]</f>
        <v>45,083 -0,06141</v>
      </c>
      <c r="Q11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920</v>
      </c>
      <c r="S11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427</v>
      </c>
      <c r="T11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167" spans="1:20" x14ac:dyDescent="0.35">
      <c r="A1167" s="32" t="s">
        <v>1220</v>
      </c>
      <c r="B1167">
        <v>13131450</v>
      </c>
      <c r="C1167">
        <v>828268</v>
      </c>
      <c r="D1167">
        <v>1075273</v>
      </c>
      <c r="E1167">
        <v>217165</v>
      </c>
      <c r="F1167" t="s">
        <v>315</v>
      </c>
      <c r="G1167">
        <v>0</v>
      </c>
      <c r="H1167">
        <v>0</v>
      </c>
      <c r="I1167" t="s">
        <v>235</v>
      </c>
      <c r="J1167" t="s">
        <v>129</v>
      </c>
      <c r="K1167">
        <v>92</v>
      </c>
      <c r="L1167">
        <v>44.915700000000001</v>
      </c>
      <c r="M1167">
        <v>-0.39981</v>
      </c>
      <c r="O1167" s="33">
        <f>IF(ISBLANK(Tableau1[[#This Row],[Date]]),"",$C$8)</f>
        <v>0</v>
      </c>
      <c r="P1167" t="str">
        <f>Tableau1[[#This Row],[Latitude]]&amp;" "&amp;Tableau1[[#This Row],[Longitude]]</f>
        <v>44,9157 -0,39981</v>
      </c>
      <c r="Q11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1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171</v>
      </c>
      <c r="T11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68" spans="1:20" x14ac:dyDescent="0.35">
      <c r="A1168" s="32" t="s">
        <v>1221</v>
      </c>
      <c r="B1168">
        <v>13131240</v>
      </c>
      <c r="C1168">
        <v>828097</v>
      </c>
      <c r="D1168">
        <v>1075273</v>
      </c>
      <c r="E1168">
        <v>217165</v>
      </c>
      <c r="F1168" t="s">
        <v>315</v>
      </c>
      <c r="G1168">
        <v>128</v>
      </c>
      <c r="H1168">
        <v>0</v>
      </c>
      <c r="I1168" t="s">
        <v>235</v>
      </c>
      <c r="J1168" t="s">
        <v>139</v>
      </c>
      <c r="K1168">
        <v>84</v>
      </c>
      <c r="L1168">
        <v>44.930599999999998</v>
      </c>
      <c r="M1168">
        <v>-0.49199999999999999</v>
      </c>
      <c r="O1168" s="33">
        <f>IF(ISBLANK(Tableau1[[#This Row],[Date]]),"",$C$8)</f>
        <v>0</v>
      </c>
      <c r="P1168" t="str">
        <f>Tableau1[[#This Row],[Latitude]]&amp;" "&amp;Tableau1[[#This Row],[Longitude]]</f>
        <v>44,9306 -0,492</v>
      </c>
      <c r="Q11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1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1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69" spans="1:20" x14ac:dyDescent="0.35">
      <c r="A1169" s="32" t="s">
        <v>1222</v>
      </c>
      <c r="B1169">
        <v>13131070</v>
      </c>
      <c r="C1169">
        <v>828090</v>
      </c>
      <c r="D1169">
        <v>1075273</v>
      </c>
      <c r="E1169">
        <v>217165</v>
      </c>
      <c r="F1169" t="s">
        <v>315</v>
      </c>
      <c r="G1169">
        <v>0</v>
      </c>
      <c r="H1169">
        <v>0</v>
      </c>
      <c r="I1169" t="s">
        <v>235</v>
      </c>
      <c r="J1169" t="s">
        <v>139</v>
      </c>
      <c r="K1169">
        <v>89</v>
      </c>
      <c r="L1169">
        <v>44.883899999999997</v>
      </c>
      <c r="M1169">
        <v>-0.52880000000000005</v>
      </c>
      <c r="O1169" s="33">
        <f>IF(ISBLANK(Tableau1[[#This Row],[Date]]),"",$C$8)</f>
        <v>0</v>
      </c>
      <c r="P1169" t="str">
        <f>Tableau1[[#This Row],[Latitude]]&amp;" "&amp;Tableau1[[#This Row],[Longitude]]</f>
        <v>44,8839 -0,5288</v>
      </c>
      <c r="Q11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1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11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0" spans="1:20" x14ac:dyDescent="0.35">
      <c r="A1170" s="32" t="s">
        <v>1223</v>
      </c>
      <c r="B1170">
        <v>13130940</v>
      </c>
      <c r="C1170">
        <v>828073</v>
      </c>
      <c r="D1170">
        <v>1075273</v>
      </c>
      <c r="E1170">
        <v>217165</v>
      </c>
      <c r="F1170" t="s">
        <v>315</v>
      </c>
      <c r="G1170">
        <v>0</v>
      </c>
      <c r="H1170">
        <v>0</v>
      </c>
      <c r="I1170" t="s">
        <v>235</v>
      </c>
      <c r="K1170">
        <v>0</v>
      </c>
      <c r="L1170">
        <v>44.8279</v>
      </c>
      <c r="M1170">
        <v>-0.55530999999999997</v>
      </c>
      <c r="O1170" s="33">
        <f>IF(ISBLANK(Tableau1[[#This Row],[Date]]),"",$C$8)</f>
        <v>0</v>
      </c>
      <c r="P1170" t="str">
        <f>Tableau1[[#This Row],[Latitude]]&amp;" "&amp;Tableau1[[#This Row],[Longitude]]</f>
        <v>44,8279 -0,55531</v>
      </c>
      <c r="Q11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610</v>
      </c>
      <c r="S11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372</v>
      </c>
      <c r="T11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1" spans="1:20" x14ac:dyDescent="0.35">
      <c r="A1171" s="32" t="s">
        <v>1224</v>
      </c>
      <c r="B1171">
        <v>13130330</v>
      </c>
      <c r="C1171">
        <v>827701</v>
      </c>
      <c r="D1171">
        <v>1075273</v>
      </c>
      <c r="E1171">
        <v>217165</v>
      </c>
      <c r="F1171" t="s">
        <v>315</v>
      </c>
      <c r="G1171">
        <v>128</v>
      </c>
      <c r="H1171">
        <v>0</v>
      </c>
      <c r="I1171" t="s">
        <v>231</v>
      </c>
      <c r="J1171" t="s">
        <v>139</v>
      </c>
      <c r="K1171">
        <v>93</v>
      </c>
      <c r="L1171">
        <v>44.688200000000002</v>
      </c>
      <c r="M1171">
        <v>-0.85824999999999996</v>
      </c>
      <c r="O1171" s="33">
        <f>IF(ISBLANK(Tableau1[[#This Row],[Date]]),"",$C$8)</f>
        <v>0</v>
      </c>
      <c r="P1171" t="str">
        <f>Tableau1[[#This Row],[Latitude]]&amp;" "&amp;Tableau1[[#This Row],[Longitude]]</f>
        <v>44,6882 -0,85825</v>
      </c>
      <c r="Q11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11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66</v>
      </c>
      <c r="T11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2" spans="1:20" x14ac:dyDescent="0.35">
      <c r="A1172" s="32" t="s">
        <v>1225</v>
      </c>
      <c r="B1172">
        <v>13129980</v>
      </c>
      <c r="C1172">
        <v>827635</v>
      </c>
      <c r="D1172">
        <v>1075273</v>
      </c>
      <c r="E1172">
        <v>217165</v>
      </c>
      <c r="F1172" t="s">
        <v>315</v>
      </c>
      <c r="G1172">
        <v>0</v>
      </c>
      <c r="H1172">
        <v>0</v>
      </c>
      <c r="I1172" t="s">
        <v>231</v>
      </c>
      <c r="J1172" t="s">
        <v>139</v>
      </c>
      <c r="K1172">
        <v>92</v>
      </c>
      <c r="L1172">
        <v>44.6494</v>
      </c>
      <c r="M1172">
        <v>-0.93894999999999995</v>
      </c>
      <c r="O1172" s="33">
        <f>IF(ISBLANK(Tableau1[[#This Row],[Date]]),"",$C$8)</f>
        <v>0</v>
      </c>
      <c r="P1172" t="str">
        <f>Tableau1[[#This Row],[Latitude]]&amp;" "&amp;Tableau1[[#This Row],[Longitude]]</f>
        <v>44,6494 -0,93895</v>
      </c>
      <c r="Q11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1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1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3" spans="1:20" x14ac:dyDescent="0.35">
      <c r="A1173" s="32" t="s">
        <v>1226</v>
      </c>
      <c r="B1173">
        <v>13129830</v>
      </c>
      <c r="C1173">
        <v>827629</v>
      </c>
      <c r="D1173">
        <v>1075273</v>
      </c>
      <c r="E1173">
        <v>217165</v>
      </c>
      <c r="F1173" t="s">
        <v>315</v>
      </c>
      <c r="G1173">
        <v>0</v>
      </c>
      <c r="H1173">
        <v>0</v>
      </c>
      <c r="I1173" t="s">
        <v>235</v>
      </c>
      <c r="J1173" t="s">
        <v>139</v>
      </c>
      <c r="K1173">
        <v>23</v>
      </c>
      <c r="L1173">
        <v>44.623699999999999</v>
      </c>
      <c r="M1173">
        <v>-0.99709999999999999</v>
      </c>
      <c r="O1173" s="33">
        <f>IF(ISBLANK(Tableau1[[#This Row],[Date]]),"",$C$8)</f>
        <v>0</v>
      </c>
      <c r="P1173" t="str">
        <f>Tableau1[[#This Row],[Latitude]]&amp;" "&amp;Tableau1[[#This Row],[Longitude]]</f>
        <v>44,6237 -0,9971</v>
      </c>
      <c r="Q11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1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1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4" spans="1:20" x14ac:dyDescent="0.35">
      <c r="A1174" s="32" t="s">
        <v>1227</v>
      </c>
      <c r="B1174">
        <v>13129780</v>
      </c>
      <c r="C1174">
        <v>827622</v>
      </c>
      <c r="D1174">
        <v>1075273</v>
      </c>
      <c r="E1174">
        <v>217165</v>
      </c>
      <c r="F1174" t="s">
        <v>315</v>
      </c>
      <c r="G1174">
        <v>0</v>
      </c>
      <c r="H1174">
        <v>0</v>
      </c>
      <c r="I1174" t="s">
        <v>231</v>
      </c>
      <c r="K1174">
        <v>0</v>
      </c>
      <c r="L1174">
        <v>44.622799999999998</v>
      </c>
      <c r="M1174">
        <v>-0.99931000000000003</v>
      </c>
      <c r="O1174" s="33">
        <f>IF(ISBLANK(Tableau1[[#This Row],[Date]]),"",$C$8)</f>
        <v>0</v>
      </c>
      <c r="P1174" t="str">
        <f>Tableau1[[#This Row],[Latitude]]&amp;" "&amp;Tableau1[[#This Row],[Longitude]]</f>
        <v>44,6228 -0,99931</v>
      </c>
      <c r="Q11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1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5" spans="1:20" x14ac:dyDescent="0.35">
      <c r="A1175" s="32" t="s">
        <v>1228</v>
      </c>
      <c r="B1175">
        <v>13129740</v>
      </c>
      <c r="C1175">
        <v>827622</v>
      </c>
      <c r="D1175">
        <v>1075273</v>
      </c>
      <c r="E1175">
        <v>217165</v>
      </c>
      <c r="F1175" t="s">
        <v>315</v>
      </c>
      <c r="G1175">
        <v>0</v>
      </c>
      <c r="H1175">
        <v>0</v>
      </c>
      <c r="I1175" t="s">
        <v>231</v>
      </c>
      <c r="K1175">
        <v>0</v>
      </c>
      <c r="L1175">
        <v>44.622799999999998</v>
      </c>
      <c r="M1175">
        <v>-0.99931000000000003</v>
      </c>
      <c r="O1175" s="33">
        <f>IF(ISBLANK(Tableau1[[#This Row],[Date]]),"",$C$8)</f>
        <v>0</v>
      </c>
      <c r="P1175" t="str">
        <f>Tableau1[[#This Row],[Latitude]]&amp;" "&amp;Tableau1[[#This Row],[Longitude]]</f>
        <v>44,6228 -0,99931</v>
      </c>
      <c r="Q11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1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6" spans="1:20" x14ac:dyDescent="0.35">
      <c r="A1176" s="32" t="s">
        <v>1229</v>
      </c>
      <c r="B1176">
        <v>13129740</v>
      </c>
      <c r="C1176">
        <v>827610</v>
      </c>
      <c r="D1176">
        <v>1075273</v>
      </c>
      <c r="E1176">
        <v>217165</v>
      </c>
      <c r="F1176" t="s">
        <v>315</v>
      </c>
      <c r="G1176">
        <v>0</v>
      </c>
      <c r="H1176">
        <v>0</v>
      </c>
      <c r="I1176" t="s">
        <v>231</v>
      </c>
      <c r="K1176">
        <v>0</v>
      </c>
      <c r="L1176">
        <v>44.622799999999998</v>
      </c>
      <c r="M1176">
        <v>-0.99931000000000003</v>
      </c>
      <c r="O1176" s="33">
        <f>IF(ISBLANK(Tableau1[[#This Row],[Date]]),"",$C$8)</f>
        <v>0</v>
      </c>
      <c r="P1176" t="str">
        <f>Tableau1[[#This Row],[Latitude]]&amp;" "&amp;Tableau1[[#This Row],[Longitude]]</f>
        <v>44,6228 -0,99931</v>
      </c>
      <c r="Q11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11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226</v>
      </c>
      <c r="T11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7" spans="1:20" x14ac:dyDescent="0.35">
      <c r="A1177" s="32" t="s">
        <v>1230</v>
      </c>
      <c r="B1177">
        <v>13129440</v>
      </c>
      <c r="C1177">
        <v>827384</v>
      </c>
      <c r="D1177">
        <v>1075273</v>
      </c>
      <c r="E1177">
        <v>217165</v>
      </c>
      <c r="F1177" t="s">
        <v>315</v>
      </c>
      <c r="G1177">
        <v>0</v>
      </c>
      <c r="H1177">
        <v>0</v>
      </c>
      <c r="I1177" t="s">
        <v>231</v>
      </c>
      <c r="J1177" t="s">
        <v>58</v>
      </c>
      <c r="K1177">
        <v>95</v>
      </c>
      <c r="L1177">
        <v>44.511600000000001</v>
      </c>
      <c r="M1177">
        <v>-0.98399999999999999</v>
      </c>
      <c r="O1177" s="33">
        <f>IF(ISBLANK(Tableau1[[#This Row],[Date]]),"",$C$8)</f>
        <v>0</v>
      </c>
      <c r="P1177" t="str">
        <f>Tableau1[[#This Row],[Latitude]]&amp;" "&amp;Tableau1[[#This Row],[Longitude]]</f>
        <v>44,5116 -0,984</v>
      </c>
      <c r="Q11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1130</v>
      </c>
      <c r="S11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833</v>
      </c>
      <c r="T11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78" spans="1:20" x14ac:dyDescent="0.35">
      <c r="A1178" s="32" t="s">
        <v>1231</v>
      </c>
      <c r="B1178">
        <v>13128310</v>
      </c>
      <c r="C1178">
        <v>826551</v>
      </c>
      <c r="D1178">
        <v>1075273</v>
      </c>
      <c r="E1178">
        <v>217165</v>
      </c>
      <c r="F1178" t="s">
        <v>315</v>
      </c>
      <c r="G1178">
        <v>0</v>
      </c>
      <c r="H1178">
        <v>0</v>
      </c>
      <c r="I1178" t="s">
        <v>231</v>
      </c>
      <c r="J1178" t="s">
        <v>58</v>
      </c>
      <c r="K1178">
        <v>84</v>
      </c>
      <c r="L1178">
        <v>44.089700000000001</v>
      </c>
      <c r="M1178">
        <v>-0.91234999999999999</v>
      </c>
      <c r="O1178" s="33">
        <f>IF(ISBLANK(Tableau1[[#This Row],[Date]]),"",$C$8)</f>
        <v>0</v>
      </c>
      <c r="P1178" t="str">
        <f>Tableau1[[#This Row],[Latitude]]&amp;" "&amp;Tableau1[[#This Row],[Longitude]]</f>
        <v>44,0897 -0,91235</v>
      </c>
      <c r="Q11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11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246</v>
      </c>
      <c r="T11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179" spans="1:20" x14ac:dyDescent="0.35">
      <c r="A1179" s="32" t="s">
        <v>1232</v>
      </c>
      <c r="B1179">
        <v>13127680</v>
      </c>
      <c r="C1179">
        <v>826305</v>
      </c>
      <c r="D1179">
        <v>1075272</v>
      </c>
      <c r="E1179">
        <v>217165</v>
      </c>
      <c r="F1179" t="s">
        <v>315</v>
      </c>
      <c r="G1179">
        <v>128</v>
      </c>
      <c r="H1179">
        <v>0</v>
      </c>
      <c r="I1179" t="s">
        <v>231</v>
      </c>
      <c r="J1179" t="s">
        <v>58</v>
      </c>
      <c r="K1179">
        <v>19</v>
      </c>
      <c r="L1179">
        <v>44.026899999999998</v>
      </c>
      <c r="M1179">
        <v>-0.90551000000000004</v>
      </c>
      <c r="O1179" s="33">
        <f>IF(ISBLANK(Tableau1[[#This Row],[Date]]),"",$C$8)</f>
        <v>0</v>
      </c>
      <c r="P1179" t="str">
        <f>Tableau1[[#This Row],[Latitude]]&amp;" "&amp;Tableau1[[#This Row],[Longitude]]</f>
        <v>44,0269 -0,90551</v>
      </c>
      <c r="Q11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11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334</v>
      </c>
      <c r="T11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0" spans="1:20" x14ac:dyDescent="0.35">
      <c r="A1180" s="32" t="s">
        <v>1233</v>
      </c>
      <c r="B1180">
        <v>13127390</v>
      </c>
      <c r="C1180">
        <v>825971</v>
      </c>
      <c r="D1180">
        <v>1075272</v>
      </c>
      <c r="E1180">
        <v>217165</v>
      </c>
      <c r="F1180" t="s">
        <v>315</v>
      </c>
      <c r="G1180">
        <v>0</v>
      </c>
      <c r="H1180">
        <v>0</v>
      </c>
      <c r="I1180" t="s">
        <v>231</v>
      </c>
      <c r="J1180" t="s">
        <v>58</v>
      </c>
      <c r="K1180">
        <v>82</v>
      </c>
      <c r="L1180">
        <v>44.01</v>
      </c>
      <c r="M1180">
        <v>-0.89980000000000004</v>
      </c>
      <c r="O1180" s="33">
        <f>IF(ISBLANK(Tableau1[[#This Row],[Date]]),"",$C$8)</f>
        <v>0</v>
      </c>
      <c r="P1180" t="str">
        <f>Tableau1[[#This Row],[Latitude]]&amp;" "&amp;Tableau1[[#This Row],[Longitude]]</f>
        <v>44,01 -0,8998</v>
      </c>
      <c r="Q11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430</v>
      </c>
      <c r="S11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110</v>
      </c>
      <c r="T11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1" spans="1:20" x14ac:dyDescent="0.35">
      <c r="A1181" s="32" t="s">
        <v>1234</v>
      </c>
      <c r="B1181">
        <v>13126960</v>
      </c>
      <c r="C1181">
        <v>825861</v>
      </c>
      <c r="D1181">
        <v>1075272</v>
      </c>
      <c r="E1181">
        <v>217165</v>
      </c>
      <c r="F1181" t="s">
        <v>315</v>
      </c>
      <c r="G1181">
        <v>0</v>
      </c>
      <c r="H1181">
        <v>0</v>
      </c>
      <c r="I1181" t="s">
        <v>231</v>
      </c>
      <c r="J1181" t="s">
        <v>58</v>
      </c>
      <c r="K1181">
        <v>89</v>
      </c>
      <c r="L1181">
        <v>43.9435</v>
      </c>
      <c r="M1181">
        <v>-0.90930999999999995</v>
      </c>
      <c r="O1181" s="33">
        <f>IF(ISBLANK(Tableau1[[#This Row],[Date]]),"",$C$8)</f>
        <v>0</v>
      </c>
      <c r="P1181" t="str">
        <f>Tableau1[[#This Row],[Latitude]]&amp;" "&amp;Tableau1[[#This Row],[Longitude]]</f>
        <v>43,9435 -0,90931</v>
      </c>
      <c r="Q11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1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162</v>
      </c>
      <c r="T11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2" spans="1:20" x14ac:dyDescent="0.35">
      <c r="A1182" s="32" t="s">
        <v>1235</v>
      </c>
      <c r="B1182">
        <v>13126700</v>
      </c>
      <c r="C1182">
        <v>825699</v>
      </c>
      <c r="D1182">
        <v>1075272</v>
      </c>
      <c r="E1182">
        <v>217165</v>
      </c>
      <c r="F1182" t="s">
        <v>315</v>
      </c>
      <c r="G1182">
        <v>0</v>
      </c>
      <c r="H1182">
        <v>0</v>
      </c>
      <c r="I1182" t="s">
        <v>231</v>
      </c>
      <c r="J1182" t="s">
        <v>139</v>
      </c>
      <c r="K1182">
        <v>94</v>
      </c>
      <c r="L1182">
        <v>43.877899999999997</v>
      </c>
      <c r="M1182">
        <v>-0.93342999999999998</v>
      </c>
      <c r="O1182" s="33">
        <f>IF(ISBLANK(Tableau1[[#This Row],[Date]]),"",$C$8)</f>
        <v>0</v>
      </c>
      <c r="P1182" t="str">
        <f>Tableau1[[#This Row],[Latitude]]&amp;" "&amp;Tableau1[[#This Row],[Longitude]]</f>
        <v>43,8779 -0,93343</v>
      </c>
      <c r="Q11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1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74</v>
      </c>
      <c r="T11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3" spans="1:20" x14ac:dyDescent="0.35">
      <c r="A1183" s="32" t="s">
        <v>1236</v>
      </c>
      <c r="B1183">
        <v>13126490</v>
      </c>
      <c r="C1183">
        <v>825625</v>
      </c>
      <c r="D1183">
        <v>1075272</v>
      </c>
      <c r="E1183">
        <v>217165</v>
      </c>
      <c r="F1183" t="s">
        <v>315</v>
      </c>
      <c r="G1183">
        <v>0</v>
      </c>
      <c r="H1183">
        <v>0</v>
      </c>
      <c r="I1183" t="s">
        <v>231</v>
      </c>
      <c r="J1183" t="s">
        <v>139</v>
      </c>
      <c r="K1183">
        <v>85</v>
      </c>
      <c r="L1183">
        <v>43.820300000000003</v>
      </c>
      <c r="M1183">
        <v>-0.97016000000000002</v>
      </c>
      <c r="O1183" s="33">
        <f>IF(ISBLANK(Tableau1[[#This Row],[Date]]),"",$C$8)</f>
        <v>0</v>
      </c>
      <c r="P1183" t="str">
        <f>Tableau1[[#This Row],[Latitude]]&amp;" "&amp;Tableau1[[#This Row],[Longitude]]</f>
        <v>43,8203 -0,97016</v>
      </c>
      <c r="Q11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610</v>
      </c>
      <c r="S11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170</v>
      </c>
      <c r="T11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4" spans="1:20" x14ac:dyDescent="0.35">
      <c r="A1184" s="32" t="s">
        <v>1237</v>
      </c>
      <c r="B1184">
        <v>13125880</v>
      </c>
      <c r="C1184">
        <v>825455</v>
      </c>
      <c r="D1184">
        <v>1075272</v>
      </c>
      <c r="E1184">
        <v>217165</v>
      </c>
      <c r="F1184" t="s">
        <v>315</v>
      </c>
      <c r="G1184">
        <v>0</v>
      </c>
      <c r="H1184">
        <v>0</v>
      </c>
      <c r="I1184" t="s">
        <v>231</v>
      </c>
      <c r="J1184" t="s">
        <v>139</v>
      </c>
      <c r="K1184">
        <v>88</v>
      </c>
      <c r="L1184">
        <v>43.761000000000003</v>
      </c>
      <c r="M1184">
        <v>-1.00783</v>
      </c>
      <c r="O1184" s="33">
        <f>IF(ISBLANK(Tableau1[[#This Row],[Date]]),"",$C$8)</f>
        <v>0</v>
      </c>
      <c r="P1184" t="str">
        <f>Tableau1[[#This Row],[Latitude]]&amp;" "&amp;Tableau1[[#This Row],[Longitude]]</f>
        <v>43,761 -1,00783</v>
      </c>
      <c r="Q11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1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11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5" spans="1:20" x14ac:dyDescent="0.35">
      <c r="A1185" s="32" t="s">
        <v>1238</v>
      </c>
      <c r="B1185">
        <v>13125780</v>
      </c>
      <c r="C1185">
        <v>825420</v>
      </c>
      <c r="D1185">
        <v>1075272</v>
      </c>
      <c r="E1185">
        <v>217165</v>
      </c>
      <c r="F1185" t="s">
        <v>315</v>
      </c>
      <c r="G1185">
        <v>0</v>
      </c>
      <c r="H1185">
        <v>0</v>
      </c>
      <c r="I1185" t="s">
        <v>231</v>
      </c>
      <c r="J1185" t="s">
        <v>129</v>
      </c>
      <c r="K1185">
        <v>67</v>
      </c>
      <c r="L1185">
        <v>43.720999999999997</v>
      </c>
      <c r="M1185">
        <v>-1.0479499999999999</v>
      </c>
      <c r="O1185" s="33">
        <f>IF(ISBLANK(Tableau1[[#This Row],[Date]]),"",$C$8)</f>
        <v>0</v>
      </c>
      <c r="P1185" t="str">
        <f>Tableau1[[#This Row],[Latitude]]&amp;" "&amp;Tableau1[[#This Row],[Longitude]]</f>
        <v>43,721 -1,04795</v>
      </c>
      <c r="Q11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900</v>
      </c>
      <c r="S11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170</v>
      </c>
      <c r="T11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6" spans="1:20" x14ac:dyDescent="0.35">
      <c r="A1186" s="32" t="s">
        <v>1239</v>
      </c>
      <c r="B1186">
        <v>13124880</v>
      </c>
      <c r="C1186">
        <v>825250</v>
      </c>
      <c r="D1186">
        <v>1075272</v>
      </c>
      <c r="E1186">
        <v>217165</v>
      </c>
      <c r="F1186" t="s">
        <v>315</v>
      </c>
      <c r="G1186">
        <v>0</v>
      </c>
      <c r="H1186">
        <v>0</v>
      </c>
      <c r="I1186" t="s">
        <v>231</v>
      </c>
      <c r="J1186" t="s">
        <v>139</v>
      </c>
      <c r="K1186">
        <v>74</v>
      </c>
      <c r="L1186">
        <v>43.613900000000001</v>
      </c>
      <c r="M1186">
        <v>-1.3980600000000001</v>
      </c>
      <c r="O1186" s="33">
        <f>IF(ISBLANK(Tableau1[[#This Row],[Date]]),"",$C$8)</f>
        <v>0</v>
      </c>
      <c r="P1186" t="str">
        <f>Tableau1[[#This Row],[Latitude]]&amp;" "&amp;Tableau1[[#This Row],[Longitude]]</f>
        <v>43,6139 -1,39806</v>
      </c>
      <c r="Q11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2320</v>
      </c>
      <c r="S11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1239</v>
      </c>
      <c r="T11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187" spans="1:20" x14ac:dyDescent="0.35">
      <c r="A1187" s="32" t="s">
        <v>1240</v>
      </c>
      <c r="B1187">
        <v>13122560</v>
      </c>
      <c r="C1187">
        <v>824011</v>
      </c>
      <c r="D1187">
        <v>1075271</v>
      </c>
      <c r="E1187">
        <v>217165</v>
      </c>
      <c r="F1187" t="s">
        <v>315</v>
      </c>
      <c r="G1187">
        <v>0</v>
      </c>
      <c r="H1187">
        <v>0</v>
      </c>
      <c r="I1187" t="s">
        <v>231</v>
      </c>
      <c r="J1187" t="s">
        <v>58</v>
      </c>
      <c r="K1187">
        <v>12</v>
      </c>
      <c r="L1187">
        <v>43.504899999999999</v>
      </c>
      <c r="M1187">
        <v>-1.4851099999999999</v>
      </c>
      <c r="O1187" s="33">
        <f>IF(ISBLANK(Tableau1[[#This Row],[Date]]),"",$C$8)</f>
        <v>0</v>
      </c>
      <c r="P1187" t="str">
        <f>Tableau1[[#This Row],[Latitude]]&amp;" "&amp;Tableau1[[#This Row],[Longitude]]</f>
        <v>43,5049 -1,48511</v>
      </c>
      <c r="Q11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11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</v>
      </c>
      <c r="T11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8" spans="1:20" x14ac:dyDescent="0.35">
      <c r="A1188" s="32" t="s">
        <v>1241</v>
      </c>
      <c r="B1188">
        <v>13122280</v>
      </c>
      <c r="C1188">
        <v>823837</v>
      </c>
      <c r="D1188">
        <v>1075271</v>
      </c>
      <c r="E1188">
        <v>217165</v>
      </c>
      <c r="F1188" t="s">
        <v>315</v>
      </c>
      <c r="G1188">
        <v>0</v>
      </c>
      <c r="H1188">
        <v>0</v>
      </c>
      <c r="I1188" t="s">
        <v>235</v>
      </c>
      <c r="K1188">
        <v>0</v>
      </c>
      <c r="L1188">
        <v>43.502899999999997</v>
      </c>
      <c r="M1188">
        <v>-1.48298</v>
      </c>
      <c r="O1188" s="33">
        <f>IF(ISBLANK(Tableau1[[#This Row],[Date]]),"",$C$8)</f>
        <v>0</v>
      </c>
      <c r="P1188" t="str">
        <f>Tableau1[[#This Row],[Latitude]]&amp;" "&amp;Tableau1[[#This Row],[Longitude]]</f>
        <v>43,5029 -1,48298</v>
      </c>
      <c r="Q11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790</v>
      </c>
      <c r="S11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631</v>
      </c>
      <c r="T11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89" spans="1:20" x14ac:dyDescent="0.35">
      <c r="A1189" s="32" t="s">
        <v>1242</v>
      </c>
      <c r="B1189">
        <v>13121490</v>
      </c>
      <c r="C1189">
        <v>823206</v>
      </c>
      <c r="D1189">
        <v>1075271</v>
      </c>
      <c r="E1189">
        <v>217165</v>
      </c>
      <c r="F1189" t="s">
        <v>315</v>
      </c>
      <c r="G1189">
        <v>0</v>
      </c>
      <c r="H1189">
        <v>0</v>
      </c>
      <c r="I1189" t="s">
        <v>235</v>
      </c>
      <c r="K1189">
        <v>0</v>
      </c>
      <c r="L1189">
        <v>43.495800000000003</v>
      </c>
      <c r="M1189">
        <v>-1.4625999999999999</v>
      </c>
      <c r="O1189" s="33">
        <f>IF(ISBLANK(Tableau1[[#This Row],[Date]]),"",$C$8)</f>
        <v>0</v>
      </c>
      <c r="P1189" t="str">
        <f>Tableau1[[#This Row],[Latitude]]&amp;" "&amp;Tableau1[[#This Row],[Longitude]]</f>
        <v>43,4958 -1,4626</v>
      </c>
      <c r="Q11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780</v>
      </c>
      <c r="S11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369</v>
      </c>
      <c r="T11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0" spans="1:20" x14ac:dyDescent="0.35">
      <c r="A1190" s="32" t="s">
        <v>1243</v>
      </c>
      <c r="B1190">
        <v>13120710</v>
      </c>
      <c r="C1190">
        <v>822837</v>
      </c>
      <c r="D1190">
        <v>1075271</v>
      </c>
      <c r="E1190">
        <v>217165</v>
      </c>
      <c r="F1190" t="s">
        <v>315</v>
      </c>
      <c r="G1190">
        <v>128</v>
      </c>
      <c r="H1190">
        <v>0</v>
      </c>
      <c r="I1190" t="s">
        <v>235</v>
      </c>
      <c r="J1190" t="s">
        <v>139</v>
      </c>
      <c r="K1190">
        <v>19</v>
      </c>
      <c r="L1190">
        <v>43.484499999999997</v>
      </c>
      <c r="M1190">
        <v>-1.4705999999999999</v>
      </c>
      <c r="O1190" s="33">
        <f>IF(ISBLANK(Tableau1[[#This Row],[Date]]),"",$C$8)</f>
        <v>0</v>
      </c>
      <c r="P1190" t="str">
        <f>Tableau1[[#This Row],[Latitude]]&amp;" "&amp;Tableau1[[#This Row],[Longitude]]</f>
        <v>43,4845 -1,4706</v>
      </c>
      <c r="Q11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1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11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1" spans="1:20" x14ac:dyDescent="0.35">
      <c r="A1191" s="32" t="s">
        <v>1244</v>
      </c>
      <c r="B1191">
        <v>13120610</v>
      </c>
      <c r="C1191">
        <v>822791</v>
      </c>
      <c r="D1191">
        <v>1075271</v>
      </c>
      <c r="E1191">
        <v>217165</v>
      </c>
      <c r="G1191">
        <v>64</v>
      </c>
      <c r="H1191">
        <v>0</v>
      </c>
      <c r="I1191" t="s">
        <v>235</v>
      </c>
      <c r="J1191" t="s">
        <v>129</v>
      </c>
      <c r="K1191">
        <v>76</v>
      </c>
      <c r="L1191">
        <v>43.462200000000003</v>
      </c>
      <c r="M1191">
        <v>-1.50766</v>
      </c>
      <c r="O1191" s="33">
        <f>IF(ISBLANK(Tableau1[[#This Row],[Date]]),"",$C$8)</f>
        <v>0</v>
      </c>
      <c r="P1191" t="str">
        <f>Tableau1[[#This Row],[Latitude]]&amp;" "&amp;Tableau1[[#This Row],[Longitude]]</f>
        <v>43,4622 -1,50766</v>
      </c>
      <c r="Q11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1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1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2" spans="1:20" x14ac:dyDescent="0.35">
      <c r="A1192" s="32" t="s">
        <v>1245</v>
      </c>
      <c r="B1192">
        <v>13120560</v>
      </c>
      <c r="C1192">
        <v>822788</v>
      </c>
      <c r="D1192">
        <v>1075271</v>
      </c>
      <c r="E1192">
        <v>217165</v>
      </c>
      <c r="G1192">
        <v>0</v>
      </c>
      <c r="H1192">
        <v>0</v>
      </c>
      <c r="I1192" t="s">
        <v>235</v>
      </c>
      <c r="J1192" t="s">
        <v>58</v>
      </c>
      <c r="K1192">
        <v>66</v>
      </c>
      <c r="L1192">
        <v>43.442500000000003</v>
      </c>
      <c r="M1192">
        <v>-1.56751</v>
      </c>
      <c r="O1192" s="33">
        <f>IF(ISBLANK(Tableau1[[#This Row],[Date]]),"",$C$8)</f>
        <v>0</v>
      </c>
      <c r="P1192" t="str">
        <f>Tableau1[[#This Row],[Latitude]]&amp;" "&amp;Tableau1[[#This Row],[Longitude]]</f>
        <v>43,4425 -1,56751</v>
      </c>
      <c r="Q11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1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11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3" spans="1:20" x14ac:dyDescent="0.35">
      <c r="A1193" s="32" t="s">
        <v>1246</v>
      </c>
      <c r="B1193">
        <v>13120330</v>
      </c>
      <c r="C1193">
        <v>822757</v>
      </c>
      <c r="D1193">
        <v>1075271</v>
      </c>
      <c r="E1193">
        <v>217165</v>
      </c>
      <c r="F1193" t="s">
        <v>315</v>
      </c>
      <c r="G1193">
        <v>0</v>
      </c>
      <c r="H1193">
        <v>0</v>
      </c>
      <c r="I1193" t="s">
        <v>235</v>
      </c>
      <c r="J1193" t="s">
        <v>139</v>
      </c>
      <c r="K1193">
        <v>40</v>
      </c>
      <c r="L1193">
        <v>43.418599999999998</v>
      </c>
      <c r="M1193">
        <v>-1.61981</v>
      </c>
      <c r="O1193" s="33">
        <f>IF(ISBLANK(Tableau1[[#This Row],[Date]]),"",$C$8)</f>
        <v>0</v>
      </c>
      <c r="P1193" t="str">
        <f>Tableau1[[#This Row],[Latitude]]&amp;" "&amp;Tableau1[[#This Row],[Longitude]]</f>
        <v>43,4186 -1,61981</v>
      </c>
      <c r="Q11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1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11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4" spans="1:20" x14ac:dyDescent="0.35">
      <c r="A1194" s="32" t="s">
        <v>1247</v>
      </c>
      <c r="B1194">
        <v>13120240</v>
      </c>
      <c r="C1194">
        <v>822733</v>
      </c>
      <c r="D1194">
        <v>1075271</v>
      </c>
      <c r="E1194">
        <v>217165</v>
      </c>
      <c r="G1194">
        <v>64</v>
      </c>
      <c r="H1194">
        <v>0</v>
      </c>
      <c r="I1194" t="s">
        <v>235</v>
      </c>
      <c r="J1194" t="s">
        <v>139</v>
      </c>
      <c r="K1194">
        <v>16</v>
      </c>
      <c r="L1194">
        <v>43.406199999999998</v>
      </c>
      <c r="M1194">
        <v>-1.6312</v>
      </c>
      <c r="O1194" s="33">
        <f>IF(ISBLANK(Tableau1[[#This Row],[Date]]),"",$C$8)</f>
        <v>0</v>
      </c>
      <c r="P1194" t="str">
        <f>Tableau1[[#This Row],[Latitude]]&amp;" "&amp;Tableau1[[#This Row],[Longitude]]</f>
        <v>43,4062 -1,6312</v>
      </c>
      <c r="Q11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1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1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5" spans="1:20" x14ac:dyDescent="0.35">
      <c r="A1195" s="32" t="s">
        <v>1248</v>
      </c>
      <c r="B1195">
        <v>13120240</v>
      </c>
      <c r="C1195">
        <v>822733</v>
      </c>
      <c r="D1195">
        <v>1075271</v>
      </c>
      <c r="E1195">
        <v>217165</v>
      </c>
      <c r="G1195">
        <v>64</v>
      </c>
      <c r="H1195">
        <v>0</v>
      </c>
      <c r="I1195" t="s">
        <v>239</v>
      </c>
      <c r="J1195" t="s">
        <v>139</v>
      </c>
      <c r="K1195">
        <v>77</v>
      </c>
      <c r="L1195">
        <v>43.382100000000001</v>
      </c>
      <c r="M1195">
        <v>-1.6672499999999999</v>
      </c>
      <c r="O1195" s="33">
        <f>IF(ISBLANK(Tableau1[[#This Row],[Date]]),"",$C$8)</f>
        <v>0</v>
      </c>
      <c r="P1195" t="str">
        <f>Tableau1[[#This Row],[Latitude]]&amp;" "&amp;Tableau1[[#This Row],[Longitude]]</f>
        <v>43,3821 -1,66725</v>
      </c>
      <c r="Q11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1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1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11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6" spans="1:20" x14ac:dyDescent="0.35">
      <c r="A1196" s="32" t="s">
        <v>1249</v>
      </c>
      <c r="B1196">
        <v>13120030</v>
      </c>
      <c r="C1196">
        <v>822658</v>
      </c>
      <c r="D1196">
        <v>1075271</v>
      </c>
      <c r="E1196">
        <v>217165</v>
      </c>
      <c r="F1196" t="s">
        <v>315</v>
      </c>
      <c r="G1196">
        <v>64</v>
      </c>
      <c r="H1196">
        <v>0</v>
      </c>
      <c r="I1196" t="s">
        <v>239</v>
      </c>
      <c r="J1196" t="s">
        <v>58</v>
      </c>
      <c r="K1196">
        <v>33</v>
      </c>
      <c r="L1196">
        <v>43.363700000000001</v>
      </c>
      <c r="M1196">
        <v>-1.7657099999999999</v>
      </c>
      <c r="O1196" s="33">
        <f>IF(ISBLANK(Tableau1[[#This Row],[Date]]),"",$C$8)</f>
        <v>0</v>
      </c>
      <c r="P1196" t="str">
        <f>Tableau1[[#This Row],[Latitude]]&amp;" "&amp;Tableau1[[#This Row],[Longitude]]</f>
        <v>43,3637 -1,76571</v>
      </c>
      <c r="Q11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1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1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7" spans="1:20" x14ac:dyDescent="0.35">
      <c r="A1197" s="32" t="s">
        <v>1250</v>
      </c>
      <c r="B1197">
        <v>13120000</v>
      </c>
      <c r="C1197">
        <v>822657</v>
      </c>
      <c r="D1197">
        <v>1075271</v>
      </c>
      <c r="E1197">
        <v>217165</v>
      </c>
      <c r="F1197" t="s">
        <v>315</v>
      </c>
      <c r="G1197">
        <v>0</v>
      </c>
      <c r="H1197">
        <v>0</v>
      </c>
      <c r="I1197" t="s">
        <v>239</v>
      </c>
      <c r="K1197">
        <v>0</v>
      </c>
      <c r="L1197">
        <v>43.3553</v>
      </c>
      <c r="M1197">
        <v>-1.7790299999999999</v>
      </c>
      <c r="O1197" s="33">
        <f>IF(ISBLANK(Tableau1[[#This Row],[Date]]),"",$C$8)</f>
        <v>0</v>
      </c>
      <c r="P1197" t="str">
        <f>Tableau1[[#This Row],[Latitude]]&amp;" "&amp;Tableau1[[#This Row],[Longitude]]</f>
        <v>43,3553 -1,77903</v>
      </c>
      <c r="Q11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1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186</v>
      </c>
      <c r="T11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8" spans="1:20" x14ac:dyDescent="0.35">
      <c r="A1198" s="32" t="s">
        <v>1251</v>
      </c>
      <c r="B1198">
        <v>13119930</v>
      </c>
      <c r="C1198">
        <v>822471</v>
      </c>
      <c r="D1198">
        <v>1075271</v>
      </c>
      <c r="E1198">
        <v>217165</v>
      </c>
      <c r="F1198" t="s">
        <v>315</v>
      </c>
      <c r="G1198">
        <v>0</v>
      </c>
      <c r="H1198">
        <v>0</v>
      </c>
      <c r="I1198" t="s">
        <v>239</v>
      </c>
      <c r="J1198" t="s">
        <v>139</v>
      </c>
      <c r="K1198">
        <v>20</v>
      </c>
      <c r="L1198">
        <v>43.352800000000002</v>
      </c>
      <c r="M1198">
        <v>-1.7824800000000001</v>
      </c>
      <c r="O1198" s="33">
        <f>IF(ISBLANK(Tableau1[[#This Row],[Date]]),"",$C$8)</f>
        <v>0</v>
      </c>
      <c r="P1198" t="str">
        <f>Tableau1[[#This Row],[Latitude]]&amp;" "&amp;Tableau1[[#This Row],[Longitude]]</f>
        <v>43,3528 -1,78248</v>
      </c>
      <c r="Q11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1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11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199" spans="1:20" x14ac:dyDescent="0.35">
      <c r="A1199" s="32" t="s">
        <v>1252</v>
      </c>
      <c r="B1199">
        <v>13119880</v>
      </c>
      <c r="C1199">
        <v>822449</v>
      </c>
      <c r="D1199">
        <v>1075271</v>
      </c>
      <c r="E1199">
        <v>217165</v>
      </c>
      <c r="F1199" t="s">
        <v>315</v>
      </c>
      <c r="G1199">
        <v>0</v>
      </c>
      <c r="H1199">
        <v>0</v>
      </c>
      <c r="I1199" t="s">
        <v>239</v>
      </c>
      <c r="K1199">
        <v>0</v>
      </c>
      <c r="L1199">
        <v>43.347700000000003</v>
      </c>
      <c r="M1199">
        <v>-1.7898799999999999</v>
      </c>
      <c r="O1199" s="33">
        <f>IF(ISBLANK(Tableau1[[#This Row],[Date]]),"",$C$8)</f>
        <v>0</v>
      </c>
      <c r="P1199" t="str">
        <f>Tableau1[[#This Row],[Latitude]]&amp;" "&amp;Tableau1[[#This Row],[Longitude]]</f>
        <v>43,3477 -1,78988</v>
      </c>
      <c r="Q11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1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1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54</v>
      </c>
      <c r="T11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0" spans="1:20" x14ac:dyDescent="0.35">
      <c r="A1200" s="32" t="s">
        <v>1253</v>
      </c>
      <c r="B1200">
        <v>13119780</v>
      </c>
      <c r="C1200">
        <v>822395</v>
      </c>
      <c r="D1200">
        <v>1075271</v>
      </c>
      <c r="E1200">
        <v>217165</v>
      </c>
      <c r="F1200" t="s">
        <v>315</v>
      </c>
      <c r="G1200">
        <v>64</v>
      </c>
      <c r="H1200">
        <v>0</v>
      </c>
      <c r="I1200" t="s">
        <v>239</v>
      </c>
      <c r="K1200">
        <v>0</v>
      </c>
      <c r="L1200">
        <v>43.347700000000003</v>
      </c>
      <c r="M1200">
        <v>-1.78986</v>
      </c>
      <c r="O1200" s="33">
        <f>IF(ISBLANK(Tableau1[[#This Row],[Date]]),"",$C$8)</f>
        <v>0</v>
      </c>
      <c r="P1200" t="str">
        <f>Tableau1[[#This Row],[Latitude]]&amp;" "&amp;Tableau1[[#This Row],[Longitude]]</f>
        <v>43,3477 -1,78986</v>
      </c>
      <c r="Q12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2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2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1" spans="1:20" x14ac:dyDescent="0.35">
      <c r="A1201" s="32" t="s">
        <v>1254</v>
      </c>
      <c r="B1201">
        <v>13119740</v>
      </c>
      <c r="C1201">
        <v>822386</v>
      </c>
      <c r="D1201">
        <v>1075271</v>
      </c>
      <c r="E1201">
        <v>217165</v>
      </c>
      <c r="G1201">
        <v>0</v>
      </c>
      <c r="H1201">
        <v>0</v>
      </c>
      <c r="I1201" t="s">
        <v>241</v>
      </c>
      <c r="K1201">
        <v>0</v>
      </c>
      <c r="L1201">
        <v>43.347700000000003</v>
      </c>
      <c r="M1201">
        <v>-1.78986</v>
      </c>
      <c r="O1201" s="33">
        <f>IF(ISBLANK(Tableau1[[#This Row],[Date]]),"",$C$8)</f>
        <v>0</v>
      </c>
      <c r="P1201" t="str">
        <f>Tableau1[[#This Row],[Latitude]]&amp;" "&amp;Tableau1[[#This Row],[Longitude]]</f>
        <v>43,3477 -1,78986</v>
      </c>
      <c r="Q12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2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2" spans="1:20" x14ac:dyDescent="0.35">
      <c r="A1202" s="32" t="s">
        <v>1255</v>
      </c>
      <c r="B1202">
        <v>13119740</v>
      </c>
      <c r="C1202">
        <v>822378</v>
      </c>
      <c r="D1202">
        <v>1075271</v>
      </c>
      <c r="E1202">
        <v>217165</v>
      </c>
      <c r="G1202">
        <v>64</v>
      </c>
      <c r="H1202">
        <v>0</v>
      </c>
      <c r="I1202" t="s">
        <v>239</v>
      </c>
      <c r="K1202">
        <v>0</v>
      </c>
      <c r="L1202">
        <v>43.347700000000003</v>
      </c>
      <c r="M1202">
        <v>-1.7898499999999999</v>
      </c>
      <c r="O1202" s="33">
        <f>IF(ISBLANK(Tableau1[[#This Row],[Date]]),"",$C$8)</f>
        <v>0</v>
      </c>
      <c r="P1202" t="str">
        <f>Tableau1[[#This Row],[Latitude]]&amp;" "&amp;Tableau1[[#This Row],[Longitude]]</f>
        <v>43,3477 -1,78985</v>
      </c>
      <c r="Q12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3" spans="1:20" x14ac:dyDescent="0.35">
      <c r="A1203" s="32" t="s">
        <v>1256</v>
      </c>
      <c r="B1203">
        <v>13119740</v>
      </c>
      <c r="C1203">
        <v>822378</v>
      </c>
      <c r="D1203">
        <v>1075271</v>
      </c>
      <c r="E1203">
        <v>217165</v>
      </c>
      <c r="G1203">
        <v>64</v>
      </c>
      <c r="H1203">
        <v>0</v>
      </c>
      <c r="I1203" t="s">
        <v>241</v>
      </c>
      <c r="K1203">
        <v>0</v>
      </c>
      <c r="L1203">
        <v>43.347700000000003</v>
      </c>
      <c r="M1203">
        <v>-1.78986</v>
      </c>
      <c r="O1203" s="33">
        <f>IF(ISBLANK(Tableau1[[#This Row],[Date]]),"",$C$8)</f>
        <v>0</v>
      </c>
      <c r="P1203" t="str">
        <f>Tableau1[[#This Row],[Latitude]]&amp;" "&amp;Tableau1[[#This Row],[Longitude]]</f>
        <v>43,3477 -1,78986</v>
      </c>
      <c r="Q12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4" spans="1:20" x14ac:dyDescent="0.35">
      <c r="A1204" s="32" t="s">
        <v>1257</v>
      </c>
      <c r="I1204" t="s">
        <v>235</v>
      </c>
      <c r="K1204">
        <v>0</v>
      </c>
      <c r="L1204">
        <v>43.347799999999999</v>
      </c>
      <c r="M1204">
        <v>-1.7898499999999999</v>
      </c>
      <c r="O1204" s="33">
        <f>IF(ISBLANK(Tableau1[[#This Row],[Date]]),"",$C$8)</f>
        <v>0</v>
      </c>
      <c r="P1204" t="str">
        <f>Tableau1[[#This Row],[Latitude]]&amp;" "&amp;Tableau1[[#This Row],[Longitude]]</f>
        <v>43,3478 -1,78985</v>
      </c>
      <c r="Q12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5" spans="1:20" x14ac:dyDescent="0.35">
      <c r="A1205" s="32" t="s">
        <v>1258</v>
      </c>
      <c r="I1205" t="s">
        <v>235</v>
      </c>
      <c r="K1205">
        <v>0</v>
      </c>
      <c r="L1205">
        <v>43.347799999999999</v>
      </c>
      <c r="M1205">
        <v>-1.78986</v>
      </c>
      <c r="O1205" s="33">
        <f>IF(ISBLANK(Tableau1[[#This Row],[Date]]),"",$C$8)</f>
        <v>0</v>
      </c>
      <c r="P1205" t="str">
        <f>Tableau1[[#This Row],[Latitude]]&amp;" "&amp;Tableau1[[#This Row],[Longitude]]</f>
        <v>43,3478 -1,78986</v>
      </c>
      <c r="Q12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6" spans="1:20" x14ac:dyDescent="0.35">
      <c r="A1206" s="32" t="s">
        <v>1259</v>
      </c>
      <c r="B1206">
        <v>13119730</v>
      </c>
      <c r="C1206">
        <v>822375</v>
      </c>
      <c r="D1206">
        <v>1075271</v>
      </c>
      <c r="E1206">
        <v>217165</v>
      </c>
      <c r="F1206" t="s">
        <v>315</v>
      </c>
      <c r="G1206">
        <v>0</v>
      </c>
      <c r="H1206">
        <v>0</v>
      </c>
      <c r="I1206" t="s">
        <v>235</v>
      </c>
      <c r="K1206">
        <v>5</v>
      </c>
      <c r="L1206">
        <v>43.350200000000001</v>
      </c>
      <c r="M1206">
        <v>-1.7866</v>
      </c>
      <c r="O1206" s="33">
        <f>IF(ISBLANK(Tableau1[[#This Row],[Date]]),"",$C$8)</f>
        <v>0</v>
      </c>
      <c r="P1206" t="str">
        <f>Tableau1[[#This Row],[Latitude]]&amp;" "&amp;Tableau1[[#This Row],[Longitude]]</f>
        <v>43,3502 -1,7866</v>
      </c>
      <c r="Q12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2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7" spans="1:20" x14ac:dyDescent="0.35">
      <c r="A1207" s="32" t="s">
        <v>1260</v>
      </c>
      <c r="B1207">
        <v>13119730</v>
      </c>
      <c r="C1207">
        <v>822366</v>
      </c>
      <c r="D1207">
        <v>1075271</v>
      </c>
      <c r="E1207">
        <v>217165</v>
      </c>
      <c r="G1207">
        <v>64</v>
      </c>
      <c r="H1207">
        <v>0</v>
      </c>
      <c r="I1207" t="s">
        <v>235</v>
      </c>
      <c r="K1207">
        <v>0</v>
      </c>
      <c r="L1207">
        <v>43.339799999999997</v>
      </c>
      <c r="M1207">
        <v>-1.7992300000000001</v>
      </c>
      <c r="O1207" s="33">
        <f>IF(ISBLANK(Tableau1[[#This Row],[Date]]),"",$C$8)</f>
        <v>0</v>
      </c>
      <c r="P1207" t="str">
        <f>Tableau1[[#This Row],[Latitude]]&amp;" "&amp;Tableau1[[#This Row],[Longitude]]</f>
        <v>43,3398 -1,79923</v>
      </c>
      <c r="Q12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8" spans="1:20" x14ac:dyDescent="0.35">
      <c r="A1208" s="32" t="s">
        <v>1261</v>
      </c>
      <c r="B1208">
        <v>13119730</v>
      </c>
      <c r="C1208">
        <v>822366</v>
      </c>
      <c r="D1208">
        <v>1075271</v>
      </c>
      <c r="E1208">
        <v>217165</v>
      </c>
      <c r="G1208">
        <v>64</v>
      </c>
      <c r="H1208">
        <v>0</v>
      </c>
      <c r="I1208" t="s">
        <v>231</v>
      </c>
      <c r="K1208">
        <v>0</v>
      </c>
      <c r="L1208">
        <v>43.345399999999998</v>
      </c>
      <c r="M1208">
        <v>-1.79288</v>
      </c>
      <c r="O1208" s="33">
        <f>IF(ISBLANK(Tableau1[[#This Row],[Date]]),"",$C$8)</f>
        <v>0</v>
      </c>
      <c r="P1208" t="str">
        <f>Tableau1[[#This Row],[Latitude]]&amp;" "&amp;Tableau1[[#This Row],[Longitude]]</f>
        <v>43,3454 -1,79288</v>
      </c>
      <c r="Q12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09" spans="1:20" x14ac:dyDescent="0.35">
      <c r="A1209" s="32" t="s">
        <v>1262</v>
      </c>
      <c r="B1209">
        <v>13119730</v>
      </c>
      <c r="C1209">
        <v>822366</v>
      </c>
      <c r="D1209">
        <v>1075271</v>
      </c>
      <c r="E1209">
        <v>217165</v>
      </c>
      <c r="G1209">
        <v>64</v>
      </c>
      <c r="H1209">
        <v>0</v>
      </c>
      <c r="I1209" t="s">
        <v>231</v>
      </c>
      <c r="K1209">
        <v>0</v>
      </c>
      <c r="L1209">
        <v>43.345399999999998</v>
      </c>
      <c r="M1209">
        <v>-1.7928500000000001</v>
      </c>
      <c r="O1209" s="33">
        <f>IF(ISBLANK(Tableau1[[#This Row],[Date]]),"",$C$8)</f>
        <v>0</v>
      </c>
      <c r="P1209" t="str">
        <f>Tableau1[[#This Row],[Latitude]]&amp;" "&amp;Tableau1[[#This Row],[Longitude]]</f>
        <v>43,3454 -1,79285</v>
      </c>
      <c r="Q12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2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2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0" spans="1:20" x14ac:dyDescent="0.35">
      <c r="A1210" s="32" t="s">
        <v>1263</v>
      </c>
      <c r="B1210">
        <v>13119700</v>
      </c>
      <c r="C1210">
        <v>822356</v>
      </c>
      <c r="D1210">
        <v>1075271</v>
      </c>
      <c r="E1210">
        <v>217165</v>
      </c>
      <c r="F1210" t="s">
        <v>315</v>
      </c>
      <c r="G1210">
        <v>0</v>
      </c>
      <c r="H1210">
        <v>0</v>
      </c>
      <c r="I1210" t="s">
        <v>235</v>
      </c>
      <c r="J1210" t="s">
        <v>23</v>
      </c>
      <c r="K1210">
        <v>17</v>
      </c>
      <c r="L1210">
        <v>43.347999999999999</v>
      </c>
      <c r="M1210">
        <v>-1.7896000000000001</v>
      </c>
      <c r="O1210" s="33">
        <f>IF(ISBLANK(Tableau1[[#This Row],[Date]]),"",$C$8)</f>
        <v>0</v>
      </c>
      <c r="P1210" t="str">
        <f>Tableau1[[#This Row],[Latitude]]&amp;" "&amp;Tableau1[[#This Row],[Longitude]]</f>
        <v>43,348 -1,7896</v>
      </c>
      <c r="Q12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2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1" spans="1:20" x14ac:dyDescent="0.35">
      <c r="A1211" s="32" t="s">
        <v>1264</v>
      </c>
      <c r="B1211">
        <v>13119680</v>
      </c>
      <c r="C1211">
        <v>822344</v>
      </c>
      <c r="D1211">
        <v>1075271</v>
      </c>
      <c r="E1211">
        <v>217165</v>
      </c>
      <c r="G1211">
        <v>64</v>
      </c>
      <c r="H1211">
        <v>0</v>
      </c>
      <c r="I1211" t="s">
        <v>235</v>
      </c>
      <c r="J1211" t="s">
        <v>23</v>
      </c>
      <c r="K1211">
        <v>17</v>
      </c>
      <c r="L1211">
        <v>43.354100000000003</v>
      </c>
      <c r="M1211">
        <v>-1.78088</v>
      </c>
      <c r="O1211" s="33">
        <f>IF(ISBLANK(Tableau1[[#This Row],[Date]]),"",$C$8)</f>
        <v>0</v>
      </c>
      <c r="P1211" t="str">
        <f>Tableau1[[#This Row],[Latitude]]&amp;" "&amp;Tableau1[[#This Row],[Longitude]]</f>
        <v>43,3541 -1,78088</v>
      </c>
      <c r="Q12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2" spans="1:20" x14ac:dyDescent="0.35">
      <c r="A1212" s="32" t="s">
        <v>1265</v>
      </c>
      <c r="B1212">
        <v>13119670</v>
      </c>
      <c r="C1212">
        <v>822343</v>
      </c>
      <c r="D1212">
        <v>1075271</v>
      </c>
      <c r="E1212">
        <v>217165</v>
      </c>
      <c r="F1212" t="s">
        <v>315</v>
      </c>
      <c r="G1212">
        <v>0</v>
      </c>
      <c r="H1212">
        <v>0</v>
      </c>
      <c r="I1212" t="s">
        <v>235</v>
      </c>
      <c r="J1212" t="s">
        <v>23</v>
      </c>
      <c r="K1212">
        <v>22</v>
      </c>
      <c r="L1212">
        <v>43.3611</v>
      </c>
      <c r="M1212">
        <v>-1.7666299999999999</v>
      </c>
      <c r="O1212" s="33">
        <f>IF(ISBLANK(Tableau1[[#This Row],[Date]]),"",$C$8)</f>
        <v>0</v>
      </c>
      <c r="P1212" t="str">
        <f>Tableau1[[#This Row],[Latitude]]&amp;" "&amp;Tableau1[[#This Row],[Longitude]]</f>
        <v>43,3611 -1,76663</v>
      </c>
      <c r="Q12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2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3" spans="1:20" x14ac:dyDescent="0.35">
      <c r="A1213" s="32" t="s">
        <v>1266</v>
      </c>
      <c r="B1213">
        <v>13119660</v>
      </c>
      <c r="C1213">
        <v>822339</v>
      </c>
      <c r="D1213">
        <v>1075271</v>
      </c>
      <c r="E1213">
        <v>217165</v>
      </c>
      <c r="F1213" t="s">
        <v>315</v>
      </c>
      <c r="G1213">
        <v>64</v>
      </c>
      <c r="H1213">
        <v>0</v>
      </c>
      <c r="I1213" t="s">
        <v>235</v>
      </c>
      <c r="J1213" t="s">
        <v>25</v>
      </c>
      <c r="K1213">
        <v>61</v>
      </c>
      <c r="L1213">
        <v>43.372599999999998</v>
      </c>
      <c r="M1213">
        <v>-1.7502500000000001</v>
      </c>
      <c r="O1213" s="33">
        <f>IF(ISBLANK(Tableau1[[#This Row],[Date]]),"",$C$8)</f>
        <v>0</v>
      </c>
      <c r="P1213" t="str">
        <f>Tableau1[[#This Row],[Latitude]]&amp;" "&amp;Tableau1[[#This Row],[Longitude]]</f>
        <v>43,3726 -1,75025</v>
      </c>
      <c r="Q12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2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2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4" spans="1:20" x14ac:dyDescent="0.35">
      <c r="A1214" s="32" t="s">
        <v>1267</v>
      </c>
      <c r="B1214">
        <v>13119590</v>
      </c>
      <c r="C1214">
        <v>822333</v>
      </c>
      <c r="D1214">
        <v>1075271</v>
      </c>
      <c r="E1214">
        <v>217165</v>
      </c>
      <c r="F1214" t="s">
        <v>315</v>
      </c>
      <c r="G1214">
        <v>0</v>
      </c>
      <c r="H1214">
        <v>0</v>
      </c>
      <c r="I1214" t="s">
        <v>235</v>
      </c>
      <c r="J1214" t="s">
        <v>38</v>
      </c>
      <c r="K1214">
        <v>61</v>
      </c>
      <c r="L1214">
        <v>43.3795</v>
      </c>
      <c r="M1214">
        <v>-1.6884300000000001</v>
      </c>
      <c r="O1214" s="33">
        <f>IF(ISBLANK(Tableau1[[#This Row],[Date]]),"",$C$8)</f>
        <v>0</v>
      </c>
      <c r="P1214" t="str">
        <f>Tableau1[[#This Row],[Latitude]]&amp;" "&amp;Tableau1[[#This Row],[Longitude]]</f>
        <v>43,3795 -1,68843</v>
      </c>
      <c r="Q12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2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2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5" spans="1:20" x14ac:dyDescent="0.35">
      <c r="A1215" s="32" t="s">
        <v>1268</v>
      </c>
      <c r="B1215">
        <v>13119530</v>
      </c>
      <c r="C1215">
        <v>822321</v>
      </c>
      <c r="D1215">
        <v>1075271</v>
      </c>
      <c r="E1215">
        <v>217165</v>
      </c>
      <c r="F1215" t="s">
        <v>315</v>
      </c>
      <c r="G1215">
        <v>0</v>
      </c>
      <c r="H1215">
        <v>0</v>
      </c>
      <c r="I1215" t="s">
        <v>235</v>
      </c>
      <c r="J1215" t="s">
        <v>23</v>
      </c>
      <c r="K1215">
        <v>32</v>
      </c>
      <c r="L1215">
        <v>43.3889</v>
      </c>
      <c r="M1215">
        <v>-1.653</v>
      </c>
      <c r="O1215" s="33">
        <f>IF(ISBLANK(Tableau1[[#This Row],[Date]]),"",$C$8)</f>
        <v>0</v>
      </c>
      <c r="P1215" t="str">
        <f>Tableau1[[#This Row],[Latitude]]&amp;" "&amp;Tableau1[[#This Row],[Longitude]]</f>
        <v>43,3889 -1,653</v>
      </c>
      <c r="Q12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2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6" spans="1:20" x14ac:dyDescent="0.35">
      <c r="A1216" s="32" t="s">
        <v>1269</v>
      </c>
      <c r="B1216">
        <v>13119530</v>
      </c>
      <c r="C1216">
        <v>822310</v>
      </c>
      <c r="D1216">
        <v>1075271</v>
      </c>
      <c r="E1216">
        <v>217165</v>
      </c>
      <c r="G1216">
        <v>64</v>
      </c>
      <c r="H1216">
        <v>0</v>
      </c>
      <c r="I1216" t="s">
        <v>235</v>
      </c>
      <c r="J1216" t="s">
        <v>23</v>
      </c>
      <c r="K1216">
        <v>37</v>
      </c>
      <c r="L1216">
        <v>43.404000000000003</v>
      </c>
      <c r="M1216">
        <v>-1.63361</v>
      </c>
      <c r="O1216" s="33">
        <f>IF(ISBLANK(Tableau1[[#This Row],[Date]]),"",$C$8)</f>
        <v>0</v>
      </c>
      <c r="P1216" t="str">
        <f>Tableau1[[#This Row],[Latitude]]&amp;" "&amp;Tableau1[[#This Row],[Longitude]]</f>
        <v>43,404 -1,63361</v>
      </c>
      <c r="Q12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7" spans="1:20" x14ac:dyDescent="0.35">
      <c r="A1217" s="32" t="s">
        <v>1270</v>
      </c>
      <c r="B1217">
        <v>13119520</v>
      </c>
      <c r="C1217">
        <v>822307</v>
      </c>
      <c r="D1217">
        <v>1075271</v>
      </c>
      <c r="E1217">
        <v>217165</v>
      </c>
      <c r="G1217">
        <v>0</v>
      </c>
      <c r="H1217">
        <v>0</v>
      </c>
      <c r="I1217" t="s">
        <v>235</v>
      </c>
      <c r="J1217" t="s">
        <v>25</v>
      </c>
      <c r="K1217">
        <v>66</v>
      </c>
      <c r="L1217">
        <v>43.426699999999997</v>
      </c>
      <c r="M1217">
        <v>-1.6042099999999999</v>
      </c>
      <c r="O1217" s="33">
        <f>IF(ISBLANK(Tableau1[[#This Row],[Date]]),"",$C$8)</f>
        <v>0</v>
      </c>
      <c r="P1217" t="str">
        <f>Tableau1[[#This Row],[Latitude]]&amp;" "&amp;Tableau1[[#This Row],[Longitude]]</f>
        <v>43,4267 -1,60421</v>
      </c>
      <c r="Q12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2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8" spans="1:20" x14ac:dyDescent="0.35">
      <c r="A1218" s="32" t="s">
        <v>1271</v>
      </c>
      <c r="B1218">
        <v>13119520</v>
      </c>
      <c r="C1218">
        <v>822303</v>
      </c>
      <c r="D1218">
        <v>1075271</v>
      </c>
      <c r="E1218">
        <v>217165</v>
      </c>
      <c r="F1218" t="s">
        <v>315</v>
      </c>
      <c r="G1218">
        <v>0</v>
      </c>
      <c r="H1218">
        <v>0</v>
      </c>
      <c r="I1218" t="s">
        <v>235</v>
      </c>
      <c r="J1218" t="s">
        <v>23</v>
      </c>
      <c r="K1218">
        <v>56</v>
      </c>
      <c r="L1218">
        <v>43.457700000000003</v>
      </c>
      <c r="M1218">
        <v>-1.5508599999999999</v>
      </c>
      <c r="O1218" s="33">
        <f>IF(ISBLANK(Tableau1[[#This Row],[Date]]),"",$C$8)</f>
        <v>0</v>
      </c>
      <c r="P1218" t="str">
        <f>Tableau1[[#This Row],[Latitude]]&amp;" "&amp;Tableau1[[#This Row],[Longitude]]</f>
        <v>43,4577 -1,55086</v>
      </c>
      <c r="Q12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2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12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19" spans="1:20" x14ac:dyDescent="0.35">
      <c r="A1219" s="32" t="s">
        <v>1272</v>
      </c>
      <c r="B1219">
        <v>13119390</v>
      </c>
      <c r="C1219">
        <v>822284</v>
      </c>
      <c r="D1219">
        <v>1075271</v>
      </c>
      <c r="E1219">
        <v>217165</v>
      </c>
      <c r="F1219" t="s">
        <v>315</v>
      </c>
      <c r="G1219">
        <v>0</v>
      </c>
      <c r="H1219">
        <v>0</v>
      </c>
      <c r="I1219" t="s">
        <v>235</v>
      </c>
      <c r="J1219" t="s">
        <v>25</v>
      </c>
      <c r="K1219">
        <v>50</v>
      </c>
      <c r="L1219">
        <v>43.463700000000003</v>
      </c>
      <c r="M1219">
        <v>-1.4964599999999999</v>
      </c>
      <c r="O1219" s="33">
        <f>IF(ISBLANK(Tableau1[[#This Row],[Date]]),"",$C$8)</f>
        <v>0</v>
      </c>
      <c r="P1219" t="str">
        <f>Tableau1[[#This Row],[Latitude]]&amp;" "&amp;Tableau1[[#This Row],[Longitude]]</f>
        <v>43,4637 -1,49646</v>
      </c>
      <c r="Q12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2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2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0" spans="1:20" x14ac:dyDescent="0.35">
      <c r="A1220" s="32" t="s">
        <v>1273</v>
      </c>
      <c r="B1220">
        <v>13119240</v>
      </c>
      <c r="C1220">
        <v>822273</v>
      </c>
      <c r="D1220">
        <v>1075271</v>
      </c>
      <c r="E1220">
        <v>217165</v>
      </c>
      <c r="F1220" t="s">
        <v>315</v>
      </c>
      <c r="G1220">
        <v>64</v>
      </c>
      <c r="H1220">
        <v>0</v>
      </c>
      <c r="I1220" t="s">
        <v>235</v>
      </c>
      <c r="O1220" s="33">
        <f>IF(ISBLANK(Tableau1[[#This Row],[Date]]),"",$C$8)</f>
        <v>0</v>
      </c>
      <c r="P1220" t="str">
        <f>Tableau1[[#This Row],[Latitude]]&amp;" "&amp;Tableau1[[#This Row],[Longitude]]</f>
        <v xml:space="preserve"> </v>
      </c>
      <c r="Q12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2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2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1" spans="1:20" x14ac:dyDescent="0.35">
      <c r="A1221" s="32" t="s">
        <v>1274</v>
      </c>
      <c r="B1221">
        <v>13119130</v>
      </c>
      <c r="C1221">
        <v>822265</v>
      </c>
      <c r="D1221">
        <v>1075271</v>
      </c>
      <c r="E1221">
        <v>217165</v>
      </c>
      <c r="F1221" t="s">
        <v>315</v>
      </c>
      <c r="G1221">
        <v>0</v>
      </c>
      <c r="H1221">
        <v>0</v>
      </c>
      <c r="I1221" t="s">
        <v>239</v>
      </c>
      <c r="J1221" t="s">
        <v>30</v>
      </c>
      <c r="K1221">
        <v>20</v>
      </c>
      <c r="L1221">
        <v>43.497700000000002</v>
      </c>
      <c r="M1221">
        <v>-1.4649099999999999</v>
      </c>
      <c r="O1221" s="33">
        <f>IF(ISBLANK(Tableau1[[#This Row],[Date]]),"",$C$8)</f>
        <v>0</v>
      </c>
      <c r="P1221" t="str">
        <f>Tableau1[[#This Row],[Latitude]]&amp;" "&amp;Tableau1[[#This Row],[Longitude]]</f>
        <v>43,4977 -1,46491</v>
      </c>
      <c r="Q12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2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148</v>
      </c>
      <c r="T12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2" spans="1:20" x14ac:dyDescent="0.35">
      <c r="A1222" s="32" t="s">
        <v>1275</v>
      </c>
      <c r="B1222">
        <v>13119000</v>
      </c>
      <c r="C1222">
        <v>822117</v>
      </c>
      <c r="D1222">
        <v>1075271</v>
      </c>
      <c r="E1222">
        <v>217165</v>
      </c>
      <c r="G1222">
        <v>64</v>
      </c>
      <c r="H1222">
        <v>0</v>
      </c>
      <c r="I1222" t="s">
        <v>235</v>
      </c>
      <c r="K1222">
        <v>0</v>
      </c>
      <c r="L1222">
        <v>43.497100000000003</v>
      </c>
      <c r="M1222">
        <v>-1.46993</v>
      </c>
      <c r="O1222" s="33">
        <f>IF(ISBLANK(Tableau1[[#This Row],[Date]]),"",$C$8)</f>
        <v>0</v>
      </c>
      <c r="P1222" t="str">
        <f>Tableau1[[#This Row],[Latitude]]&amp;" "&amp;Tableau1[[#This Row],[Longitude]]</f>
        <v>43,4971 -1,46993</v>
      </c>
      <c r="Q12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3" spans="1:20" x14ac:dyDescent="0.35">
      <c r="A1223" s="32" t="s">
        <v>1276</v>
      </c>
      <c r="B1223">
        <v>13119000</v>
      </c>
      <c r="C1223">
        <v>822117</v>
      </c>
      <c r="D1223">
        <v>1075271</v>
      </c>
      <c r="E1223">
        <v>217165</v>
      </c>
      <c r="G1223">
        <v>64</v>
      </c>
      <c r="H1223">
        <v>0</v>
      </c>
      <c r="I1223" t="s">
        <v>239</v>
      </c>
      <c r="K1223">
        <v>0</v>
      </c>
      <c r="L1223">
        <v>43.497199999999999</v>
      </c>
      <c r="M1223">
        <v>-1.4698100000000001</v>
      </c>
      <c r="O1223" s="33">
        <f>IF(ISBLANK(Tableau1[[#This Row],[Date]]),"",$C$8)</f>
        <v>0</v>
      </c>
      <c r="P1223" t="str">
        <f>Tableau1[[#This Row],[Latitude]]&amp;" "&amp;Tableau1[[#This Row],[Longitude]]</f>
        <v>43,4972 -1,46981</v>
      </c>
      <c r="Q12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2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4" spans="1:20" x14ac:dyDescent="0.35">
      <c r="A1224" s="32" t="s">
        <v>1277</v>
      </c>
      <c r="B1224">
        <v>13118930</v>
      </c>
      <c r="C1224">
        <v>822116</v>
      </c>
      <c r="D1224">
        <v>1075271</v>
      </c>
      <c r="E1224">
        <v>217165</v>
      </c>
      <c r="F1224" t="s">
        <v>315</v>
      </c>
      <c r="G1224">
        <v>0</v>
      </c>
      <c r="H1224">
        <v>0</v>
      </c>
      <c r="I1224" t="s">
        <v>235</v>
      </c>
      <c r="K1224">
        <v>0</v>
      </c>
      <c r="L1224">
        <v>43.497199999999999</v>
      </c>
      <c r="M1224">
        <v>-1.4698500000000001</v>
      </c>
      <c r="O1224" s="33">
        <f>IF(ISBLANK(Tableau1[[#This Row],[Date]]),"",$C$8)</f>
        <v>0</v>
      </c>
      <c r="P1224" t="str">
        <f>Tableau1[[#This Row],[Latitude]]&amp;" "&amp;Tableau1[[#This Row],[Longitude]]</f>
        <v>43,4972 -1,46985</v>
      </c>
      <c r="Q12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2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5" spans="1:20" x14ac:dyDescent="0.35">
      <c r="A1225" s="32" t="s">
        <v>1278</v>
      </c>
      <c r="B1225">
        <v>13118840</v>
      </c>
      <c r="C1225">
        <v>822116</v>
      </c>
      <c r="D1225">
        <v>1075271</v>
      </c>
      <c r="E1225">
        <v>217165</v>
      </c>
      <c r="G1225">
        <v>64</v>
      </c>
      <c r="H1225">
        <v>0</v>
      </c>
      <c r="I1225" t="s">
        <v>239</v>
      </c>
      <c r="J1225" t="s">
        <v>129</v>
      </c>
      <c r="K1225">
        <v>12</v>
      </c>
      <c r="L1225">
        <v>43.496699999999997</v>
      </c>
      <c r="M1225">
        <v>-1.4716</v>
      </c>
      <c r="O1225" s="33">
        <f>IF(ISBLANK(Tableau1[[#This Row],[Date]]),"",$C$8)</f>
        <v>0</v>
      </c>
      <c r="P1225" t="str">
        <f>Tableau1[[#This Row],[Latitude]]&amp;" "&amp;Tableau1[[#This Row],[Longitude]]</f>
        <v>43,4967 -1,4716</v>
      </c>
      <c r="Q12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2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6" spans="1:20" x14ac:dyDescent="0.35">
      <c r="A1226" s="32" t="s">
        <v>1279</v>
      </c>
      <c r="B1226">
        <v>13118800</v>
      </c>
      <c r="C1226">
        <v>822113</v>
      </c>
      <c r="D1226">
        <v>1075271</v>
      </c>
      <c r="E1226">
        <v>217165</v>
      </c>
      <c r="F1226" t="s">
        <v>315</v>
      </c>
      <c r="G1226">
        <v>0</v>
      </c>
      <c r="H1226">
        <v>0</v>
      </c>
      <c r="I1226" t="s">
        <v>235</v>
      </c>
      <c r="K1226">
        <v>0</v>
      </c>
      <c r="L1226">
        <v>43.501399999999997</v>
      </c>
      <c r="M1226">
        <v>-1.4807600000000001</v>
      </c>
      <c r="O1226" s="33">
        <f>IF(ISBLANK(Tableau1[[#This Row],[Date]]),"",$C$8)</f>
        <v>0</v>
      </c>
      <c r="P1226" t="str">
        <f>Tableau1[[#This Row],[Latitude]]&amp;" "&amp;Tableau1[[#This Row],[Longitude]]</f>
        <v>43,5014 -1,48076</v>
      </c>
      <c r="Q12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2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7" spans="1:20" x14ac:dyDescent="0.35">
      <c r="A1227" s="32" t="s">
        <v>1280</v>
      </c>
      <c r="B1227">
        <v>13118800</v>
      </c>
      <c r="C1227">
        <v>822108</v>
      </c>
      <c r="D1227">
        <v>1075271</v>
      </c>
      <c r="E1227">
        <v>217165</v>
      </c>
      <c r="G1227">
        <v>64</v>
      </c>
      <c r="H1227">
        <v>0</v>
      </c>
      <c r="I1227" t="s">
        <v>239</v>
      </c>
      <c r="K1227">
        <v>0</v>
      </c>
      <c r="L1227">
        <v>43.501399999999997</v>
      </c>
      <c r="M1227">
        <v>-1.4807600000000001</v>
      </c>
      <c r="O1227" s="33">
        <f>IF(ISBLANK(Tableau1[[#This Row],[Date]]),"",$C$8)</f>
        <v>0</v>
      </c>
      <c r="P1227" t="str">
        <f>Tableau1[[#This Row],[Latitude]]&amp;" "&amp;Tableau1[[#This Row],[Longitude]]</f>
        <v>43,5014 -1,48076</v>
      </c>
      <c r="Q12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2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2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8" spans="1:20" x14ac:dyDescent="0.35">
      <c r="A1228" s="32" t="s">
        <v>1281</v>
      </c>
      <c r="B1228">
        <v>13118770</v>
      </c>
      <c r="C1228">
        <v>822097</v>
      </c>
      <c r="D1228">
        <v>1075271</v>
      </c>
      <c r="E1228">
        <v>217165</v>
      </c>
      <c r="F1228" t="s">
        <v>315</v>
      </c>
      <c r="G1228">
        <v>0</v>
      </c>
      <c r="H1228">
        <v>0</v>
      </c>
      <c r="I1228" t="s">
        <v>239</v>
      </c>
      <c r="K1228">
        <v>0</v>
      </c>
      <c r="L1228">
        <v>43.501399999999997</v>
      </c>
      <c r="M1228">
        <v>-1.48075</v>
      </c>
      <c r="O1228" s="33">
        <f>IF(ISBLANK(Tableau1[[#This Row],[Date]]),"",$C$8)</f>
        <v>0</v>
      </c>
      <c r="P1228" t="str">
        <f>Tableau1[[#This Row],[Latitude]]&amp;" "&amp;Tableau1[[#This Row],[Longitude]]</f>
        <v>43,5014 -1,48075</v>
      </c>
      <c r="Q12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2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2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29" spans="1:20" x14ac:dyDescent="0.35">
      <c r="A1229" s="32" t="s">
        <v>1282</v>
      </c>
      <c r="B1229">
        <v>13118720</v>
      </c>
      <c r="C1229">
        <v>822093</v>
      </c>
      <c r="D1229">
        <v>1075271</v>
      </c>
      <c r="E1229">
        <v>217165</v>
      </c>
      <c r="F1229" t="s">
        <v>315</v>
      </c>
      <c r="G1229">
        <v>0</v>
      </c>
      <c r="H1229">
        <v>0</v>
      </c>
      <c r="I1229" t="s">
        <v>235</v>
      </c>
      <c r="K1229">
        <v>0</v>
      </c>
      <c r="L1229">
        <v>43.501399999999997</v>
      </c>
      <c r="M1229">
        <v>-1.4807600000000001</v>
      </c>
      <c r="O1229" s="33">
        <f>IF(ISBLANK(Tableau1[[#This Row],[Date]]),"",$C$8)</f>
        <v>0</v>
      </c>
      <c r="P1229" t="str">
        <f>Tableau1[[#This Row],[Latitude]]&amp;" "&amp;Tableau1[[#This Row],[Longitude]]</f>
        <v>43,5014 -1,48076</v>
      </c>
      <c r="Q12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2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</v>
      </c>
      <c r="T12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0" spans="1:20" x14ac:dyDescent="0.35">
      <c r="A1230" s="32" t="s">
        <v>1283</v>
      </c>
      <c r="B1230">
        <v>13118560</v>
      </c>
      <c r="C1230">
        <v>822065</v>
      </c>
      <c r="D1230">
        <v>1075271</v>
      </c>
      <c r="E1230">
        <v>217165</v>
      </c>
      <c r="F1230" t="s">
        <v>315</v>
      </c>
      <c r="G1230">
        <v>0</v>
      </c>
      <c r="H1230">
        <v>0</v>
      </c>
      <c r="I1230" t="s">
        <v>239</v>
      </c>
      <c r="J1230" t="s">
        <v>30</v>
      </c>
      <c r="K1230">
        <v>23</v>
      </c>
      <c r="L1230">
        <v>43.501399999999997</v>
      </c>
      <c r="M1230">
        <v>-1.4806600000000001</v>
      </c>
      <c r="O1230" s="33">
        <f>IF(ISBLANK(Tableau1[[#This Row],[Date]]),"",$C$8)</f>
        <v>0</v>
      </c>
      <c r="P1230" t="str">
        <f>Tableau1[[#This Row],[Latitude]]&amp;" "&amp;Tableau1[[#This Row],[Longitude]]</f>
        <v>43,5014 -1,48066</v>
      </c>
      <c r="Q12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2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2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1" spans="1:20" x14ac:dyDescent="0.35">
      <c r="A1231" s="32" t="s">
        <v>1284</v>
      </c>
      <c r="B1231">
        <v>13118530</v>
      </c>
      <c r="C1231">
        <v>822047</v>
      </c>
      <c r="D1231">
        <v>1075271</v>
      </c>
      <c r="E1231">
        <v>217165</v>
      </c>
      <c r="F1231" t="s">
        <v>315</v>
      </c>
      <c r="G1231">
        <v>0</v>
      </c>
      <c r="H1231">
        <v>0</v>
      </c>
      <c r="I1231" t="s">
        <v>239</v>
      </c>
      <c r="K1231">
        <v>0</v>
      </c>
      <c r="L1231">
        <v>43.503599999999999</v>
      </c>
      <c r="M1231">
        <v>-1.4837800000000001</v>
      </c>
      <c r="O1231" s="33">
        <f>IF(ISBLANK(Tableau1[[#This Row],[Date]]),"",$C$8)</f>
        <v>0</v>
      </c>
      <c r="P1231" t="str">
        <f>Tableau1[[#This Row],[Latitude]]&amp;" "&amp;Tableau1[[#This Row],[Longitude]]</f>
        <v>43,5036 -1,48378</v>
      </c>
      <c r="Q12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2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12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2" spans="1:20" x14ac:dyDescent="0.35">
      <c r="A1232" s="32" t="s">
        <v>1285</v>
      </c>
      <c r="B1232">
        <v>13118490</v>
      </c>
      <c r="C1232">
        <v>822009</v>
      </c>
      <c r="D1232">
        <v>1075271</v>
      </c>
      <c r="E1232">
        <v>217165</v>
      </c>
      <c r="F1232" t="s">
        <v>315</v>
      </c>
      <c r="G1232">
        <v>0</v>
      </c>
      <c r="H1232">
        <v>0</v>
      </c>
      <c r="I1232" t="s">
        <v>239</v>
      </c>
      <c r="K1232">
        <v>2</v>
      </c>
      <c r="L1232">
        <v>43.503799999999998</v>
      </c>
      <c r="M1232">
        <v>-1.4840800000000001</v>
      </c>
      <c r="O1232" s="33">
        <f>IF(ISBLANK(Tableau1[[#This Row],[Date]]),"",$C$8)</f>
        <v>0</v>
      </c>
      <c r="P1232" t="str">
        <f>Tableau1[[#This Row],[Latitude]]&amp;" "&amp;Tableau1[[#This Row],[Longitude]]</f>
        <v>43,5038 -1,48408</v>
      </c>
      <c r="Q12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2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3" spans="1:20" x14ac:dyDescent="0.35">
      <c r="A1233" s="32" t="s">
        <v>1286</v>
      </c>
      <c r="B1233">
        <v>13118450</v>
      </c>
      <c r="C1233">
        <v>822006</v>
      </c>
      <c r="D1233">
        <v>1075271</v>
      </c>
      <c r="E1233">
        <v>217165</v>
      </c>
      <c r="F1233" t="s">
        <v>315</v>
      </c>
      <c r="G1233">
        <v>0</v>
      </c>
      <c r="H1233">
        <v>0</v>
      </c>
      <c r="I1233" t="s">
        <v>239</v>
      </c>
      <c r="K1233">
        <v>0</v>
      </c>
      <c r="L1233">
        <v>43.506900000000002</v>
      </c>
      <c r="M1233">
        <v>-1.4860500000000001</v>
      </c>
      <c r="O1233" s="33">
        <f>IF(ISBLANK(Tableau1[[#This Row],[Date]]),"",$C$8)</f>
        <v>0</v>
      </c>
      <c r="P1233" t="str">
        <f>Tableau1[[#This Row],[Latitude]]&amp;" "&amp;Tableau1[[#This Row],[Longitude]]</f>
        <v>43,5069 -1,48605</v>
      </c>
      <c r="Q12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2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</v>
      </c>
      <c r="T12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4" spans="1:20" x14ac:dyDescent="0.35">
      <c r="A1234" s="32" t="s">
        <v>1287</v>
      </c>
      <c r="B1234">
        <v>13118320</v>
      </c>
      <c r="C1234">
        <v>821930</v>
      </c>
      <c r="D1234">
        <v>1075271</v>
      </c>
      <c r="E1234">
        <v>217165</v>
      </c>
      <c r="F1234" t="s">
        <v>315</v>
      </c>
      <c r="G1234">
        <v>0</v>
      </c>
      <c r="H1234">
        <v>0</v>
      </c>
      <c r="I1234" t="s">
        <v>239</v>
      </c>
      <c r="K1234">
        <v>0</v>
      </c>
      <c r="L1234">
        <v>43.5015</v>
      </c>
      <c r="M1234">
        <v>-1.48123</v>
      </c>
      <c r="O1234" s="33">
        <f>IF(ISBLANK(Tableau1[[#This Row],[Date]]),"",$C$8)</f>
        <v>0</v>
      </c>
      <c r="P1234" t="str">
        <f>Tableau1[[#This Row],[Latitude]]&amp;" "&amp;Tableau1[[#This Row],[Longitude]]</f>
        <v>43,5015 -1,48123</v>
      </c>
      <c r="Q12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5" spans="1:20" x14ac:dyDescent="0.35">
      <c r="A1235" s="32" t="s">
        <v>1288</v>
      </c>
      <c r="B1235">
        <v>13118310</v>
      </c>
      <c r="C1235">
        <v>821928</v>
      </c>
      <c r="D1235">
        <v>1075271</v>
      </c>
      <c r="E1235">
        <v>217165</v>
      </c>
      <c r="F1235" t="s">
        <v>315</v>
      </c>
      <c r="G1235">
        <v>0</v>
      </c>
      <c r="H1235">
        <v>0</v>
      </c>
      <c r="I1235" t="s">
        <v>239</v>
      </c>
      <c r="K1235">
        <v>0</v>
      </c>
      <c r="L1235">
        <v>43.503700000000002</v>
      </c>
      <c r="M1235">
        <v>-1.4840800000000001</v>
      </c>
      <c r="O1235" s="33">
        <f>IF(ISBLANK(Tableau1[[#This Row],[Date]]),"",$C$8)</f>
        <v>0</v>
      </c>
      <c r="P1235" t="str">
        <f>Tableau1[[#This Row],[Latitude]]&amp;" "&amp;Tableau1[[#This Row],[Longitude]]</f>
        <v>43,5037 -1,48408</v>
      </c>
      <c r="Q12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2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6" spans="1:20" x14ac:dyDescent="0.35">
      <c r="A1236" s="32" t="s">
        <v>1289</v>
      </c>
      <c r="B1236">
        <v>13118310</v>
      </c>
      <c r="C1236">
        <v>821924</v>
      </c>
      <c r="D1236">
        <v>1075271</v>
      </c>
      <c r="E1236">
        <v>217165</v>
      </c>
      <c r="G1236">
        <v>0</v>
      </c>
      <c r="H1236">
        <v>0</v>
      </c>
      <c r="I1236" t="s">
        <v>239</v>
      </c>
      <c r="J1236" t="s">
        <v>38</v>
      </c>
      <c r="K1236">
        <v>13</v>
      </c>
      <c r="L1236">
        <v>43.502299999999998</v>
      </c>
      <c r="M1236">
        <v>-1.4821599999999999</v>
      </c>
      <c r="O1236" s="33">
        <f>IF(ISBLANK(Tableau1[[#This Row],[Date]]),"",$C$8)</f>
        <v>0</v>
      </c>
      <c r="P1236" t="str">
        <f>Tableau1[[#This Row],[Latitude]]&amp;" "&amp;Tableau1[[#This Row],[Longitude]]</f>
        <v>43,5023 -1,48216</v>
      </c>
      <c r="Q12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7" spans="1:20" x14ac:dyDescent="0.35">
      <c r="A1237" s="32" t="s">
        <v>1290</v>
      </c>
      <c r="B1237">
        <v>13118310</v>
      </c>
      <c r="C1237">
        <v>821924</v>
      </c>
      <c r="D1237">
        <v>1075271</v>
      </c>
      <c r="E1237">
        <v>217165</v>
      </c>
      <c r="G1237">
        <v>64</v>
      </c>
      <c r="H1237">
        <v>0</v>
      </c>
      <c r="I1237" t="s">
        <v>235</v>
      </c>
      <c r="K1237">
        <v>0</v>
      </c>
      <c r="L1237">
        <v>43.499400000000001</v>
      </c>
      <c r="M1237">
        <v>-1.4784600000000001</v>
      </c>
      <c r="O1237" s="33">
        <f>IF(ISBLANK(Tableau1[[#This Row],[Date]]),"",$C$8)</f>
        <v>0</v>
      </c>
      <c r="P1237" t="str">
        <f>Tableau1[[#This Row],[Latitude]]&amp;" "&amp;Tableau1[[#This Row],[Longitude]]</f>
        <v>43,4994 -1,47846</v>
      </c>
      <c r="Q12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2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8" spans="1:20" x14ac:dyDescent="0.35">
      <c r="A1238" s="32" t="s">
        <v>1291</v>
      </c>
      <c r="B1238">
        <v>13118200</v>
      </c>
      <c r="C1238">
        <v>821924</v>
      </c>
      <c r="D1238">
        <v>1075271</v>
      </c>
      <c r="E1238">
        <v>217165</v>
      </c>
      <c r="F1238" t="s">
        <v>315</v>
      </c>
      <c r="G1238">
        <v>64</v>
      </c>
      <c r="H1238">
        <v>0</v>
      </c>
      <c r="I1238" t="s">
        <v>239</v>
      </c>
      <c r="J1238" t="s">
        <v>25</v>
      </c>
      <c r="K1238">
        <v>11</v>
      </c>
      <c r="L1238">
        <v>43.4968</v>
      </c>
      <c r="M1238">
        <v>-1.47343</v>
      </c>
      <c r="O1238" s="33">
        <f>IF(ISBLANK(Tableau1[[#This Row],[Date]]),"",$C$8)</f>
        <v>0</v>
      </c>
      <c r="P1238" t="str">
        <f>Tableau1[[#This Row],[Latitude]]&amp;" "&amp;Tableau1[[#This Row],[Longitude]]</f>
        <v>43,4968 -1,47343</v>
      </c>
      <c r="Q123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39" spans="1:20" x14ac:dyDescent="0.35">
      <c r="A1239" s="32" t="s">
        <v>1292</v>
      </c>
      <c r="B1239">
        <v>13118180</v>
      </c>
      <c r="C1239">
        <v>821924</v>
      </c>
      <c r="D1239">
        <v>1075271</v>
      </c>
      <c r="E1239">
        <v>217165</v>
      </c>
      <c r="G1239">
        <v>64</v>
      </c>
      <c r="H1239">
        <v>0</v>
      </c>
      <c r="I1239" t="s">
        <v>239</v>
      </c>
      <c r="O1239" s="33">
        <f>IF(ISBLANK(Tableau1[[#This Row],[Date]]),"",$C$8)</f>
        <v>0</v>
      </c>
      <c r="P1239" t="str">
        <f>Tableau1[[#This Row],[Latitude]]&amp;" "&amp;Tableau1[[#This Row],[Longitude]]</f>
        <v xml:space="preserve"> </v>
      </c>
      <c r="Q12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2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0" spans="1:20" x14ac:dyDescent="0.35">
      <c r="A1240" s="32" t="s">
        <v>1293</v>
      </c>
      <c r="B1240">
        <v>13118150</v>
      </c>
      <c r="C1240">
        <v>821923</v>
      </c>
      <c r="D1240">
        <v>1075271</v>
      </c>
      <c r="E1240">
        <v>217165</v>
      </c>
      <c r="F1240" t="s">
        <v>315</v>
      </c>
      <c r="G1240">
        <v>0</v>
      </c>
      <c r="H1240">
        <v>0</v>
      </c>
      <c r="I1240" t="s">
        <v>239</v>
      </c>
      <c r="K1240">
        <v>0</v>
      </c>
      <c r="L1240">
        <v>43.483699999999999</v>
      </c>
      <c r="M1240">
        <v>-1.4690000000000001</v>
      </c>
      <c r="O1240" s="33">
        <f>IF(ISBLANK(Tableau1[[#This Row],[Date]]),"",$C$8)</f>
        <v>0</v>
      </c>
      <c r="P1240" t="str">
        <f>Tableau1[[#This Row],[Latitude]]&amp;" "&amp;Tableau1[[#This Row],[Longitude]]</f>
        <v>43,4837 -1,469</v>
      </c>
      <c r="Q12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2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12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1" spans="1:20" x14ac:dyDescent="0.35">
      <c r="A1241" s="32" t="s">
        <v>1294</v>
      </c>
      <c r="B1241">
        <v>13118020</v>
      </c>
      <c r="C1241">
        <v>821897</v>
      </c>
      <c r="D1241">
        <v>1075271</v>
      </c>
      <c r="E1241">
        <v>217165</v>
      </c>
      <c r="F1241" t="s">
        <v>315</v>
      </c>
      <c r="G1241">
        <v>64</v>
      </c>
      <c r="H1241">
        <v>0</v>
      </c>
      <c r="I1241" t="s">
        <v>239</v>
      </c>
      <c r="O1241" s="33">
        <f>IF(ISBLANK(Tableau1[[#This Row],[Date]]),"",$C$8)</f>
        <v>0</v>
      </c>
      <c r="P1241" t="str">
        <f>Tableau1[[#This Row],[Latitude]]&amp;" "&amp;Tableau1[[#This Row],[Longitude]]</f>
        <v xml:space="preserve"> </v>
      </c>
      <c r="Q12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2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2" spans="1:20" x14ac:dyDescent="0.35">
      <c r="A1242" s="32" t="s">
        <v>1295</v>
      </c>
      <c r="B1242">
        <v>13118000</v>
      </c>
      <c r="C1242">
        <v>821891</v>
      </c>
      <c r="D1242">
        <v>1075271</v>
      </c>
      <c r="E1242">
        <v>217165</v>
      </c>
      <c r="F1242" t="s">
        <v>315</v>
      </c>
      <c r="G1242">
        <v>0</v>
      </c>
      <c r="H1242">
        <v>0</v>
      </c>
      <c r="I1242" t="s">
        <v>239</v>
      </c>
      <c r="K1242">
        <v>4</v>
      </c>
      <c r="L1242">
        <v>43.483400000000003</v>
      </c>
      <c r="M1242">
        <v>-1.45333</v>
      </c>
      <c r="O1242" s="33">
        <f>IF(ISBLANK(Tableau1[[#This Row],[Date]]),"",$C$8)</f>
        <v>0</v>
      </c>
      <c r="P1242" t="str">
        <f>Tableau1[[#This Row],[Latitude]]&amp;" "&amp;Tableau1[[#This Row],[Longitude]]</f>
        <v>43,4834 -1,45333</v>
      </c>
      <c r="Q12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2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3" spans="1:20" x14ac:dyDescent="0.35">
      <c r="A1243" s="32" t="s">
        <v>1296</v>
      </c>
      <c r="B1243">
        <v>13117970</v>
      </c>
      <c r="C1243">
        <v>821888</v>
      </c>
      <c r="D1243">
        <v>1075271</v>
      </c>
      <c r="E1243">
        <v>217165</v>
      </c>
      <c r="F1243" t="s">
        <v>315</v>
      </c>
      <c r="G1243">
        <v>0</v>
      </c>
      <c r="H1243">
        <v>0</v>
      </c>
      <c r="I1243" t="s">
        <v>239</v>
      </c>
      <c r="J1243" t="s">
        <v>25</v>
      </c>
      <c r="K1243">
        <v>11</v>
      </c>
      <c r="L1243">
        <v>43.484299999999998</v>
      </c>
      <c r="M1243">
        <v>-1.43875</v>
      </c>
      <c r="O1243" s="33">
        <f>IF(ISBLANK(Tableau1[[#This Row],[Date]]),"",$C$8)</f>
        <v>0</v>
      </c>
      <c r="P1243" t="str">
        <f>Tableau1[[#This Row],[Latitude]]&amp;" "&amp;Tableau1[[#This Row],[Longitude]]</f>
        <v>43,4843 -1,43875</v>
      </c>
      <c r="Q12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710</v>
      </c>
      <c r="S12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287</v>
      </c>
      <c r="T12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4" spans="1:20" x14ac:dyDescent="0.35">
      <c r="A1244" s="32" t="s">
        <v>1297</v>
      </c>
      <c r="B1244">
        <v>13117260</v>
      </c>
      <c r="C1244">
        <v>821601</v>
      </c>
      <c r="D1244">
        <v>1075271</v>
      </c>
      <c r="E1244">
        <v>217165</v>
      </c>
      <c r="F1244" t="s">
        <v>315</v>
      </c>
      <c r="G1244">
        <v>64</v>
      </c>
      <c r="H1244">
        <v>0</v>
      </c>
      <c r="I1244" t="s">
        <v>239</v>
      </c>
      <c r="K1244">
        <v>0</v>
      </c>
      <c r="L1244">
        <v>43.485399999999998</v>
      </c>
      <c r="M1244">
        <v>-1.4319</v>
      </c>
      <c r="O1244" s="33">
        <f>IF(ISBLANK(Tableau1[[#This Row],[Date]]),"",$C$8)</f>
        <v>0</v>
      </c>
      <c r="P1244" t="str">
        <f>Tableau1[[#This Row],[Latitude]]&amp;" "&amp;Tableau1[[#This Row],[Longitude]]</f>
        <v>43,4854 -1,4319</v>
      </c>
      <c r="Q12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2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5" spans="1:20" x14ac:dyDescent="0.35">
      <c r="A1245" s="32" t="s">
        <v>1298</v>
      </c>
      <c r="B1245">
        <v>13117240</v>
      </c>
      <c r="C1245">
        <v>821595</v>
      </c>
      <c r="D1245">
        <v>1075271</v>
      </c>
      <c r="E1245">
        <v>217165</v>
      </c>
      <c r="F1245" t="s">
        <v>315</v>
      </c>
      <c r="G1245">
        <v>0</v>
      </c>
      <c r="H1245">
        <v>0</v>
      </c>
      <c r="I1245" t="s">
        <v>235</v>
      </c>
      <c r="K1245">
        <v>0</v>
      </c>
      <c r="L1245">
        <v>43.485399999999998</v>
      </c>
      <c r="M1245">
        <v>-1.4319</v>
      </c>
      <c r="O1245" s="33">
        <f>IF(ISBLANK(Tableau1[[#This Row],[Date]]),"",$C$8)</f>
        <v>0</v>
      </c>
      <c r="P1245" t="str">
        <f>Tableau1[[#This Row],[Latitude]]&amp;" "&amp;Tableau1[[#This Row],[Longitude]]</f>
        <v>43,4854 -1,4319</v>
      </c>
      <c r="Q12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2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2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6" spans="1:20" x14ac:dyDescent="0.35">
      <c r="A1246" s="32" t="s">
        <v>1299</v>
      </c>
      <c r="B1246">
        <v>13117120</v>
      </c>
      <c r="C1246">
        <v>821584</v>
      </c>
      <c r="D1246">
        <v>1075271</v>
      </c>
      <c r="E1246">
        <v>217165</v>
      </c>
      <c r="F1246" t="s">
        <v>315</v>
      </c>
      <c r="G1246">
        <v>0</v>
      </c>
      <c r="H1246">
        <v>0</v>
      </c>
      <c r="I1246" t="s">
        <v>235</v>
      </c>
      <c r="K1246">
        <v>0</v>
      </c>
      <c r="L1246">
        <v>43.485599999999998</v>
      </c>
      <c r="M1246">
        <v>-1.4280600000000001</v>
      </c>
      <c r="O1246" s="33">
        <f>IF(ISBLANK(Tableau1[[#This Row],[Date]]),"",$C$8)</f>
        <v>0</v>
      </c>
      <c r="P1246" t="str">
        <f>Tableau1[[#This Row],[Latitude]]&amp;" "&amp;Tableau1[[#This Row],[Longitude]]</f>
        <v>43,4856 -1,42806</v>
      </c>
      <c r="Q12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2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12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7" spans="1:20" x14ac:dyDescent="0.35">
      <c r="A1247" s="32" t="s">
        <v>1300</v>
      </c>
      <c r="B1247">
        <v>13117000</v>
      </c>
      <c r="C1247">
        <v>821550</v>
      </c>
      <c r="D1247">
        <v>1075271</v>
      </c>
      <c r="E1247">
        <v>217165</v>
      </c>
      <c r="F1247" t="s">
        <v>315</v>
      </c>
      <c r="G1247">
        <v>0</v>
      </c>
      <c r="H1247">
        <v>0</v>
      </c>
      <c r="I1247" t="s">
        <v>239</v>
      </c>
      <c r="K1247">
        <v>0</v>
      </c>
      <c r="L1247">
        <v>43.485599999999998</v>
      </c>
      <c r="M1247">
        <v>-1.4278299999999999</v>
      </c>
      <c r="O1247" s="33">
        <f>IF(ISBLANK(Tableau1[[#This Row],[Date]]),"",$C$8)</f>
        <v>0</v>
      </c>
      <c r="P1247" t="str">
        <f>Tableau1[[#This Row],[Latitude]]&amp;" "&amp;Tableau1[[#This Row],[Longitude]]</f>
        <v>43,4856 -1,42783</v>
      </c>
      <c r="Q12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2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2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8" spans="1:20" x14ac:dyDescent="0.35">
      <c r="A1248" s="32" t="s">
        <v>1301</v>
      </c>
      <c r="B1248">
        <v>13116970</v>
      </c>
      <c r="C1248">
        <v>821546</v>
      </c>
      <c r="D1248">
        <v>1075271</v>
      </c>
      <c r="E1248">
        <v>217165</v>
      </c>
      <c r="F1248" t="s">
        <v>315</v>
      </c>
      <c r="G1248">
        <v>64</v>
      </c>
      <c r="H1248">
        <v>0</v>
      </c>
      <c r="I1248" t="s">
        <v>239</v>
      </c>
      <c r="K1248">
        <v>0</v>
      </c>
      <c r="L1248">
        <v>43.485599999999998</v>
      </c>
      <c r="M1248">
        <v>-1.4278299999999999</v>
      </c>
      <c r="O1248" s="33">
        <f>IF(ISBLANK(Tableau1[[#This Row],[Date]]),"",$C$8)</f>
        <v>0</v>
      </c>
      <c r="P1248" t="str">
        <f>Tableau1[[#This Row],[Latitude]]&amp;" "&amp;Tableau1[[#This Row],[Longitude]]</f>
        <v>43,4856 -1,42783</v>
      </c>
      <c r="Q12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49" spans="1:20" x14ac:dyDescent="0.35">
      <c r="A1249" s="32" t="s">
        <v>1302</v>
      </c>
      <c r="B1249">
        <v>13116950</v>
      </c>
      <c r="C1249">
        <v>821544</v>
      </c>
      <c r="D1249">
        <v>1075271</v>
      </c>
      <c r="E1249">
        <v>217165</v>
      </c>
      <c r="F1249" t="s">
        <v>315</v>
      </c>
      <c r="G1249">
        <v>0</v>
      </c>
      <c r="H1249">
        <v>0</v>
      </c>
      <c r="I1249" t="s">
        <v>239</v>
      </c>
      <c r="K1249">
        <v>0</v>
      </c>
      <c r="L1249">
        <v>43.485599999999998</v>
      </c>
      <c r="M1249">
        <v>-1.4278599999999999</v>
      </c>
      <c r="O1249" s="33">
        <f>IF(ISBLANK(Tableau1[[#This Row],[Date]]),"",$C$8)</f>
        <v>0</v>
      </c>
      <c r="P1249" t="str">
        <f>Tableau1[[#This Row],[Latitude]]&amp;" "&amp;Tableau1[[#This Row],[Longitude]]</f>
        <v>43,4856 -1,42786</v>
      </c>
      <c r="Q12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0" spans="1:20" x14ac:dyDescent="0.35">
      <c r="A1250" s="32" t="s">
        <v>1303</v>
      </c>
      <c r="B1250">
        <v>13116950</v>
      </c>
      <c r="C1250">
        <v>821543</v>
      </c>
      <c r="D1250">
        <v>1075271</v>
      </c>
      <c r="E1250">
        <v>217165</v>
      </c>
      <c r="G1250">
        <v>64</v>
      </c>
      <c r="H1250">
        <v>0</v>
      </c>
      <c r="I1250" t="s">
        <v>235</v>
      </c>
      <c r="K1250">
        <v>0</v>
      </c>
      <c r="L1250">
        <v>43.485399999999998</v>
      </c>
      <c r="M1250">
        <v>-1.4293800000000001</v>
      </c>
      <c r="O1250" s="33">
        <f>IF(ISBLANK(Tableau1[[#This Row],[Date]]),"",$C$8)</f>
        <v>0</v>
      </c>
      <c r="P1250" t="str">
        <f>Tableau1[[#This Row],[Latitude]]&amp;" "&amp;Tableau1[[#This Row],[Longitude]]</f>
        <v>43,4854 -1,42938</v>
      </c>
      <c r="Q12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2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1" spans="1:20" x14ac:dyDescent="0.35">
      <c r="A1251" s="32" t="s">
        <v>1304</v>
      </c>
      <c r="B1251">
        <v>13116910</v>
      </c>
      <c r="C1251">
        <v>821541</v>
      </c>
      <c r="D1251">
        <v>1075271</v>
      </c>
      <c r="E1251">
        <v>217165</v>
      </c>
      <c r="F1251" t="s">
        <v>315</v>
      </c>
      <c r="G1251">
        <v>0</v>
      </c>
      <c r="H1251">
        <v>0</v>
      </c>
      <c r="I1251" t="s">
        <v>235</v>
      </c>
      <c r="K1251">
        <v>0</v>
      </c>
      <c r="L1251">
        <v>43.485399999999998</v>
      </c>
      <c r="M1251">
        <v>-1.4293800000000001</v>
      </c>
      <c r="O1251" s="33">
        <f>IF(ISBLANK(Tableau1[[#This Row],[Date]]),"",$C$8)</f>
        <v>0</v>
      </c>
      <c r="P1251" t="str">
        <f>Tableau1[[#This Row],[Latitude]]&amp;" "&amp;Tableau1[[#This Row],[Longitude]]</f>
        <v>43,4854 -1,42938</v>
      </c>
      <c r="Q12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2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2" spans="1:20" x14ac:dyDescent="0.35">
      <c r="A1252" s="32" t="s">
        <v>1305</v>
      </c>
      <c r="B1252">
        <v>13116850</v>
      </c>
      <c r="C1252">
        <v>821538</v>
      </c>
      <c r="D1252">
        <v>1075271</v>
      </c>
      <c r="E1252">
        <v>217165</v>
      </c>
      <c r="G1252">
        <v>64</v>
      </c>
      <c r="H1252">
        <v>0</v>
      </c>
      <c r="I1252" t="s">
        <v>235</v>
      </c>
      <c r="K1252">
        <v>0</v>
      </c>
      <c r="L1252">
        <v>43.485399999999998</v>
      </c>
      <c r="M1252">
        <v>-1.42936</v>
      </c>
      <c r="O1252" s="33">
        <f>IF(ISBLANK(Tableau1[[#This Row],[Date]]),"",$C$8)</f>
        <v>0</v>
      </c>
      <c r="P1252" t="str">
        <f>Tableau1[[#This Row],[Latitude]]&amp;" "&amp;Tableau1[[#This Row],[Longitude]]</f>
        <v>43,4854 -1,42936</v>
      </c>
      <c r="Q12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2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3" spans="1:20" x14ac:dyDescent="0.35">
      <c r="A1253" s="32" t="s">
        <v>1306</v>
      </c>
      <c r="B1253">
        <v>13116690</v>
      </c>
      <c r="C1253">
        <v>821535</v>
      </c>
      <c r="D1253">
        <v>1075271</v>
      </c>
      <c r="E1253">
        <v>217165</v>
      </c>
      <c r="F1253" t="s">
        <v>315</v>
      </c>
      <c r="G1253">
        <v>0</v>
      </c>
      <c r="H1253">
        <v>0</v>
      </c>
      <c r="I1253" t="s">
        <v>235</v>
      </c>
      <c r="K1253">
        <v>8</v>
      </c>
      <c r="L1253">
        <v>43.485399999999998</v>
      </c>
      <c r="M1253">
        <v>-1.43188</v>
      </c>
      <c r="O1253" s="33">
        <f>IF(ISBLANK(Tableau1[[#This Row],[Date]]),"",$C$8)</f>
        <v>0</v>
      </c>
      <c r="P1253" t="str">
        <f>Tableau1[[#This Row],[Latitude]]&amp;" "&amp;Tableau1[[#This Row],[Longitude]]</f>
        <v>43,4854 -1,43188</v>
      </c>
      <c r="Q12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2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4" spans="1:20" x14ac:dyDescent="0.35">
      <c r="A1254" s="32" t="s">
        <v>1307</v>
      </c>
      <c r="B1254">
        <v>13116560</v>
      </c>
      <c r="C1254">
        <v>821532</v>
      </c>
      <c r="D1254">
        <v>1075271</v>
      </c>
      <c r="E1254">
        <v>217165</v>
      </c>
      <c r="F1254" t="s">
        <v>315</v>
      </c>
      <c r="G1254">
        <v>0</v>
      </c>
      <c r="H1254">
        <v>0</v>
      </c>
      <c r="I1254" t="s">
        <v>239</v>
      </c>
      <c r="J1254" t="s">
        <v>129</v>
      </c>
      <c r="K1254">
        <v>11</v>
      </c>
      <c r="L1254">
        <v>43.483800000000002</v>
      </c>
      <c r="M1254">
        <v>-1.44268</v>
      </c>
      <c r="O1254" s="33">
        <f>IF(ISBLANK(Tableau1[[#This Row],[Date]]),"",$C$8)</f>
        <v>0</v>
      </c>
      <c r="P1254" t="str">
        <f>Tableau1[[#This Row],[Latitude]]&amp;" "&amp;Tableau1[[#This Row],[Longitude]]</f>
        <v>43,4838 -1,44268</v>
      </c>
      <c r="Q12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2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12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5" spans="1:20" x14ac:dyDescent="0.35">
      <c r="A1255" s="32" t="s">
        <v>1308</v>
      </c>
      <c r="B1255">
        <v>13116510</v>
      </c>
      <c r="C1255">
        <v>821501</v>
      </c>
      <c r="D1255">
        <v>1075271</v>
      </c>
      <c r="E1255">
        <v>217165</v>
      </c>
      <c r="G1255">
        <v>0</v>
      </c>
      <c r="H1255">
        <v>0</v>
      </c>
      <c r="I1255" t="s">
        <v>235</v>
      </c>
      <c r="K1255">
        <v>10</v>
      </c>
      <c r="L1255">
        <v>43.484099999999998</v>
      </c>
      <c r="M1255">
        <v>-1.4575100000000001</v>
      </c>
      <c r="O1255" s="33">
        <f>IF(ISBLANK(Tableau1[[#This Row],[Date]]),"",$C$8)</f>
        <v>0</v>
      </c>
      <c r="P1255" t="str">
        <f>Tableau1[[#This Row],[Latitude]]&amp;" "&amp;Tableau1[[#This Row],[Longitude]]</f>
        <v>43,4841 -1,45751</v>
      </c>
      <c r="Q12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2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2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6" spans="1:20" x14ac:dyDescent="0.35">
      <c r="A1256" s="32" t="s">
        <v>1309</v>
      </c>
      <c r="B1256">
        <v>13116420</v>
      </c>
      <c r="C1256">
        <v>821486</v>
      </c>
      <c r="D1256">
        <v>1075271</v>
      </c>
      <c r="E1256">
        <v>217165</v>
      </c>
      <c r="F1256" t="s">
        <v>315</v>
      </c>
      <c r="G1256">
        <v>64</v>
      </c>
      <c r="H1256">
        <v>0</v>
      </c>
      <c r="I1256" t="s">
        <v>235</v>
      </c>
      <c r="O1256" s="33">
        <f>IF(ISBLANK(Tableau1[[#This Row],[Date]]),"",$C$8)</f>
        <v>0</v>
      </c>
      <c r="P1256" t="str">
        <f>Tableau1[[#This Row],[Latitude]]&amp;" "&amp;Tableau1[[#This Row],[Longitude]]</f>
        <v xml:space="preserve"> </v>
      </c>
      <c r="Q12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2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12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7" spans="1:20" x14ac:dyDescent="0.35">
      <c r="A1257" s="32" t="s">
        <v>1310</v>
      </c>
      <c r="B1257">
        <v>13116330</v>
      </c>
      <c r="C1257">
        <v>821457</v>
      </c>
      <c r="D1257">
        <v>1075271</v>
      </c>
      <c r="E1257">
        <v>217165</v>
      </c>
      <c r="F1257" t="s">
        <v>315</v>
      </c>
      <c r="G1257">
        <v>0</v>
      </c>
      <c r="H1257">
        <v>0</v>
      </c>
      <c r="I1257" t="s">
        <v>235</v>
      </c>
      <c r="J1257" t="s">
        <v>30</v>
      </c>
      <c r="K1257">
        <v>20</v>
      </c>
      <c r="L1257">
        <v>43.500399999999999</v>
      </c>
      <c r="M1257">
        <v>-1.4794</v>
      </c>
      <c r="O1257" s="33">
        <f>IF(ISBLANK(Tableau1[[#This Row],[Date]]),"",$C$8)</f>
        <v>0</v>
      </c>
      <c r="P1257" t="str">
        <f>Tableau1[[#This Row],[Latitude]]&amp;" "&amp;Tableau1[[#This Row],[Longitude]]</f>
        <v>43,5004 -1,4794</v>
      </c>
      <c r="Q12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2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2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8" spans="1:20" x14ac:dyDescent="0.35">
      <c r="A1258" s="32" t="s">
        <v>1311</v>
      </c>
      <c r="B1258">
        <v>13116240</v>
      </c>
      <c r="C1258">
        <v>821443</v>
      </c>
      <c r="D1258">
        <v>1075271</v>
      </c>
      <c r="E1258">
        <v>217165</v>
      </c>
      <c r="F1258" t="s">
        <v>315</v>
      </c>
      <c r="G1258">
        <v>0</v>
      </c>
      <c r="H1258">
        <v>0</v>
      </c>
      <c r="I1258" t="s">
        <v>235</v>
      </c>
      <c r="K1258">
        <v>0</v>
      </c>
      <c r="L1258">
        <v>43.501100000000001</v>
      </c>
      <c r="M1258">
        <v>-1.4803500000000001</v>
      </c>
      <c r="O1258" s="33">
        <f>IF(ISBLANK(Tableau1[[#This Row],[Date]]),"",$C$8)</f>
        <v>0</v>
      </c>
      <c r="P1258" t="str">
        <f>Tableau1[[#This Row],[Latitude]]&amp;" "&amp;Tableau1[[#This Row],[Longitude]]</f>
        <v>43,5011 -1,48035</v>
      </c>
      <c r="Q12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2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2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59" spans="1:20" x14ac:dyDescent="0.35">
      <c r="A1259" s="32" t="s">
        <v>1312</v>
      </c>
      <c r="B1259">
        <v>13116140</v>
      </c>
      <c r="C1259">
        <v>821436</v>
      </c>
      <c r="D1259">
        <v>1075271</v>
      </c>
      <c r="E1259">
        <v>217165</v>
      </c>
      <c r="F1259" t="s">
        <v>315</v>
      </c>
      <c r="G1259">
        <v>0</v>
      </c>
      <c r="H1259">
        <v>0</v>
      </c>
      <c r="I1259" t="s">
        <v>235</v>
      </c>
      <c r="K1259">
        <v>0</v>
      </c>
      <c r="L1259">
        <v>43.501100000000001</v>
      </c>
      <c r="M1259">
        <v>-1.4803299999999999</v>
      </c>
      <c r="O1259" s="33">
        <f>IF(ISBLANK(Tableau1[[#This Row],[Date]]),"",$C$8)</f>
        <v>0</v>
      </c>
      <c r="P1259" t="str">
        <f>Tableau1[[#This Row],[Latitude]]&amp;" "&amp;Tableau1[[#This Row],[Longitude]]</f>
        <v>43,5011 -1,48033</v>
      </c>
      <c r="Q12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0" spans="1:20" x14ac:dyDescent="0.35">
      <c r="A1260" s="32" t="s">
        <v>1313</v>
      </c>
      <c r="B1260">
        <v>13116130</v>
      </c>
      <c r="C1260">
        <v>821435</v>
      </c>
      <c r="D1260">
        <v>1075271</v>
      </c>
      <c r="E1260">
        <v>217165</v>
      </c>
      <c r="F1260" t="s">
        <v>315</v>
      </c>
      <c r="G1260">
        <v>64</v>
      </c>
      <c r="H1260">
        <v>0</v>
      </c>
      <c r="I1260" t="s">
        <v>235</v>
      </c>
      <c r="K1260">
        <v>0</v>
      </c>
      <c r="L1260">
        <v>43.501100000000001</v>
      </c>
      <c r="M1260">
        <v>-1.4803599999999999</v>
      </c>
      <c r="O1260" s="33">
        <f>IF(ISBLANK(Tableau1[[#This Row],[Date]]),"",$C$8)</f>
        <v>0</v>
      </c>
      <c r="P1260" t="str">
        <f>Tableau1[[#This Row],[Latitude]]&amp;" "&amp;Tableau1[[#This Row],[Longitude]]</f>
        <v>43,5011 -1,48036</v>
      </c>
      <c r="Q12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2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1" spans="1:20" x14ac:dyDescent="0.35">
      <c r="A1261" s="32" t="s">
        <v>1314</v>
      </c>
      <c r="B1261">
        <v>13116130</v>
      </c>
      <c r="C1261">
        <v>821428</v>
      </c>
      <c r="D1261">
        <v>1075271</v>
      </c>
      <c r="E1261">
        <v>217165</v>
      </c>
      <c r="G1261">
        <v>64</v>
      </c>
      <c r="H1261">
        <v>0</v>
      </c>
      <c r="I1261" t="s">
        <v>235</v>
      </c>
      <c r="K1261">
        <v>0</v>
      </c>
      <c r="L1261">
        <v>43.501100000000001</v>
      </c>
      <c r="M1261">
        <v>-1.4803999999999999</v>
      </c>
      <c r="O1261" s="33">
        <f>IF(ISBLANK(Tableau1[[#This Row],[Date]]),"",$C$8)</f>
        <v>0</v>
      </c>
      <c r="P1261" t="str">
        <f>Tableau1[[#This Row],[Latitude]]&amp;" "&amp;Tableau1[[#This Row],[Longitude]]</f>
        <v>43,5011 -1,4804</v>
      </c>
      <c r="Q12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2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2" spans="1:20" x14ac:dyDescent="0.35">
      <c r="A1262" s="32" t="s">
        <v>1315</v>
      </c>
      <c r="B1262">
        <v>13116130</v>
      </c>
      <c r="C1262">
        <v>821422</v>
      </c>
      <c r="D1262">
        <v>1075271</v>
      </c>
      <c r="E1262">
        <v>217165</v>
      </c>
      <c r="G1262">
        <v>64</v>
      </c>
      <c r="H1262">
        <v>0</v>
      </c>
      <c r="I1262" t="s">
        <v>231</v>
      </c>
      <c r="K1262">
        <v>0</v>
      </c>
      <c r="L1262">
        <v>43.501100000000001</v>
      </c>
      <c r="M1262">
        <v>-1.48038</v>
      </c>
      <c r="O1262" s="33">
        <f>IF(ISBLANK(Tableau1[[#This Row],[Date]]),"",$C$8)</f>
        <v>0</v>
      </c>
      <c r="P1262" t="str">
        <f>Tableau1[[#This Row],[Latitude]]&amp;" "&amp;Tableau1[[#This Row],[Longitude]]</f>
        <v>43,5011 -1,48038</v>
      </c>
      <c r="Q12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2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3" spans="1:20" x14ac:dyDescent="0.35">
      <c r="A1263" s="32" t="s">
        <v>1316</v>
      </c>
      <c r="B1263">
        <v>13116120</v>
      </c>
      <c r="C1263">
        <v>821415</v>
      </c>
      <c r="D1263">
        <v>1075271</v>
      </c>
      <c r="E1263">
        <v>217165</v>
      </c>
      <c r="G1263">
        <v>0</v>
      </c>
      <c r="H1263">
        <v>0</v>
      </c>
      <c r="I1263" t="s">
        <v>235</v>
      </c>
      <c r="K1263">
        <v>0</v>
      </c>
      <c r="L1263">
        <v>43.501100000000001</v>
      </c>
      <c r="M1263">
        <v>-1.4803999999999999</v>
      </c>
      <c r="O1263" s="33">
        <f>IF(ISBLANK(Tableau1[[#This Row],[Date]]),"",$C$8)</f>
        <v>0</v>
      </c>
      <c r="P1263" t="str">
        <f>Tableau1[[#This Row],[Latitude]]&amp;" "&amp;Tableau1[[#This Row],[Longitude]]</f>
        <v>43,5011 -1,4804</v>
      </c>
      <c r="Q12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2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4" spans="1:20" x14ac:dyDescent="0.35">
      <c r="A1264" s="32" t="s">
        <v>1317</v>
      </c>
      <c r="B1264">
        <v>13116070</v>
      </c>
      <c r="C1264">
        <v>821415</v>
      </c>
      <c r="D1264">
        <v>1075271</v>
      </c>
      <c r="E1264">
        <v>217165</v>
      </c>
      <c r="F1264" t="s">
        <v>315</v>
      </c>
      <c r="G1264">
        <v>0</v>
      </c>
      <c r="H1264">
        <v>0</v>
      </c>
      <c r="I1264" t="s">
        <v>235</v>
      </c>
      <c r="K1264">
        <v>0</v>
      </c>
      <c r="L1264">
        <v>43.501100000000001</v>
      </c>
      <c r="M1264">
        <v>-1.4803500000000001</v>
      </c>
      <c r="O1264" s="33">
        <f>IF(ISBLANK(Tableau1[[#This Row],[Date]]),"",$C$8)</f>
        <v>0</v>
      </c>
      <c r="P1264" t="str">
        <f>Tableau1[[#This Row],[Latitude]]&amp;" "&amp;Tableau1[[#This Row],[Longitude]]</f>
        <v>43,5011 -1,48035</v>
      </c>
      <c r="Q12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2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5" spans="1:20" x14ac:dyDescent="0.35">
      <c r="A1265" s="32" t="s">
        <v>1318</v>
      </c>
      <c r="B1265">
        <v>13116030</v>
      </c>
      <c r="C1265">
        <v>821415</v>
      </c>
      <c r="D1265">
        <v>1075271</v>
      </c>
      <c r="E1265">
        <v>217165</v>
      </c>
      <c r="G1265">
        <v>64</v>
      </c>
      <c r="H1265">
        <v>0</v>
      </c>
      <c r="I1265" t="s">
        <v>231</v>
      </c>
      <c r="K1265">
        <v>0</v>
      </c>
      <c r="L1265">
        <v>43.501100000000001</v>
      </c>
      <c r="M1265">
        <v>-1.48038</v>
      </c>
      <c r="O1265" s="33">
        <f>IF(ISBLANK(Tableau1[[#This Row],[Date]]),"",$C$8)</f>
        <v>0</v>
      </c>
      <c r="P1265" t="str">
        <f>Tableau1[[#This Row],[Latitude]]&amp;" "&amp;Tableau1[[#This Row],[Longitude]]</f>
        <v>43,5011 -1,48038</v>
      </c>
      <c r="Q12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6" spans="1:20" x14ac:dyDescent="0.35">
      <c r="A1266" s="32" t="s">
        <v>1319</v>
      </c>
      <c r="B1266">
        <v>13116030</v>
      </c>
      <c r="C1266">
        <v>821415</v>
      </c>
      <c r="D1266">
        <v>1075271</v>
      </c>
      <c r="E1266">
        <v>217165</v>
      </c>
      <c r="G1266">
        <v>64</v>
      </c>
      <c r="H1266">
        <v>0</v>
      </c>
      <c r="I1266" t="s">
        <v>231</v>
      </c>
      <c r="K1266">
        <v>0</v>
      </c>
      <c r="L1266">
        <v>43.501100000000001</v>
      </c>
      <c r="M1266">
        <v>-1.48038</v>
      </c>
      <c r="O1266" s="33">
        <f>IF(ISBLANK(Tableau1[[#This Row],[Date]]),"",$C$8)</f>
        <v>0</v>
      </c>
      <c r="P1266" t="str">
        <f>Tableau1[[#This Row],[Latitude]]&amp;" "&amp;Tableau1[[#This Row],[Longitude]]</f>
        <v>43,5011 -1,48038</v>
      </c>
      <c r="Q12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7" spans="1:20" x14ac:dyDescent="0.35">
      <c r="A1267" s="32" t="s">
        <v>1320</v>
      </c>
      <c r="B1267">
        <v>13116030</v>
      </c>
      <c r="C1267">
        <v>821415</v>
      </c>
      <c r="D1267">
        <v>1075271</v>
      </c>
      <c r="E1267">
        <v>217165</v>
      </c>
      <c r="G1267">
        <v>64</v>
      </c>
      <c r="H1267">
        <v>0</v>
      </c>
      <c r="I1267" t="s">
        <v>231</v>
      </c>
      <c r="J1267" t="s">
        <v>28</v>
      </c>
      <c r="K1267">
        <v>25</v>
      </c>
      <c r="L1267">
        <v>43.5124</v>
      </c>
      <c r="M1267">
        <v>-1.4872799999999999</v>
      </c>
      <c r="O1267" s="33">
        <f>IF(ISBLANK(Tableau1[[#This Row],[Date]]),"",$C$8)</f>
        <v>0</v>
      </c>
      <c r="P1267" t="str">
        <f>Tableau1[[#This Row],[Latitude]]&amp;" "&amp;Tableau1[[#This Row],[Longitude]]</f>
        <v>43,5124 -1,48728</v>
      </c>
      <c r="Q12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8" spans="1:20" x14ac:dyDescent="0.35">
      <c r="A1268" s="32" t="s">
        <v>1321</v>
      </c>
      <c r="B1268">
        <v>13116020</v>
      </c>
      <c r="C1268">
        <v>821415</v>
      </c>
      <c r="D1268">
        <v>1075271</v>
      </c>
      <c r="E1268">
        <v>217165</v>
      </c>
      <c r="F1268" t="s">
        <v>315</v>
      </c>
      <c r="G1268">
        <v>0</v>
      </c>
      <c r="H1268">
        <v>0</v>
      </c>
      <c r="I1268" t="s">
        <v>231</v>
      </c>
      <c r="J1268" t="s">
        <v>23</v>
      </c>
      <c r="K1268">
        <v>74</v>
      </c>
      <c r="L1268">
        <v>43.553199999999997</v>
      </c>
      <c r="M1268">
        <v>-1.47176</v>
      </c>
      <c r="O1268" s="33">
        <f>IF(ISBLANK(Tableau1[[#This Row],[Date]]),"",$C$8)</f>
        <v>0</v>
      </c>
      <c r="P1268" t="str">
        <f>Tableau1[[#This Row],[Latitude]]&amp;" "&amp;Tableau1[[#This Row],[Longitude]]</f>
        <v>43,5532 -1,47176</v>
      </c>
      <c r="Q12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2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69" spans="1:20" x14ac:dyDescent="0.35">
      <c r="A1269" s="32" t="s">
        <v>1322</v>
      </c>
      <c r="B1269">
        <v>13115910</v>
      </c>
      <c r="C1269">
        <v>821412</v>
      </c>
      <c r="D1269">
        <v>1075271</v>
      </c>
      <c r="E1269">
        <v>217165</v>
      </c>
      <c r="G1269">
        <v>64</v>
      </c>
      <c r="H1269">
        <v>0</v>
      </c>
      <c r="I1269" t="s">
        <v>231</v>
      </c>
      <c r="J1269" t="s">
        <v>23</v>
      </c>
      <c r="K1269">
        <v>69</v>
      </c>
      <c r="L1269">
        <v>43.594099999999997</v>
      </c>
      <c r="M1269">
        <v>-1.42076</v>
      </c>
      <c r="O1269" s="33">
        <f>IF(ISBLANK(Tableau1[[#This Row],[Date]]),"",$C$8)</f>
        <v>0</v>
      </c>
      <c r="P1269" t="str">
        <f>Tableau1[[#This Row],[Latitude]]&amp;" "&amp;Tableau1[[#This Row],[Longitude]]</f>
        <v>43,5941 -1,42076</v>
      </c>
      <c r="Q12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0" spans="1:20" x14ac:dyDescent="0.35">
      <c r="A1270" s="32" t="s">
        <v>1323</v>
      </c>
      <c r="B1270">
        <v>13115890</v>
      </c>
      <c r="C1270">
        <v>821410</v>
      </c>
      <c r="D1270">
        <v>1075271</v>
      </c>
      <c r="E1270">
        <v>217165</v>
      </c>
      <c r="F1270" t="s">
        <v>315</v>
      </c>
      <c r="G1270">
        <v>64</v>
      </c>
      <c r="H1270">
        <v>0</v>
      </c>
      <c r="I1270" t="s">
        <v>231</v>
      </c>
      <c r="J1270" t="s">
        <v>23</v>
      </c>
      <c r="K1270">
        <v>77</v>
      </c>
      <c r="L1270">
        <v>43.631300000000003</v>
      </c>
      <c r="M1270">
        <v>-1.3621799999999999</v>
      </c>
      <c r="O1270" s="33">
        <f>IF(ISBLANK(Tableau1[[#This Row],[Date]]),"",$C$8)</f>
        <v>0</v>
      </c>
      <c r="P1270" t="str">
        <f>Tableau1[[#This Row],[Latitude]]&amp;" "&amp;Tableau1[[#This Row],[Longitude]]</f>
        <v>43,6313 -1,36218</v>
      </c>
      <c r="Q12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2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2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1" spans="1:20" x14ac:dyDescent="0.35">
      <c r="A1271" s="32" t="s">
        <v>1324</v>
      </c>
      <c r="B1271">
        <v>13115810</v>
      </c>
      <c r="C1271">
        <v>821402</v>
      </c>
      <c r="D1271">
        <v>1075271</v>
      </c>
      <c r="E1271">
        <v>217165</v>
      </c>
      <c r="F1271" t="s">
        <v>315</v>
      </c>
      <c r="G1271">
        <v>0</v>
      </c>
      <c r="H1271">
        <v>0</v>
      </c>
      <c r="I1271" t="s">
        <v>231</v>
      </c>
      <c r="J1271" t="s">
        <v>25</v>
      </c>
      <c r="K1271">
        <v>71</v>
      </c>
      <c r="L1271">
        <v>43.658099999999997</v>
      </c>
      <c r="M1271">
        <v>-1.2969999999999999</v>
      </c>
      <c r="O1271" s="33">
        <f>IF(ISBLANK(Tableau1[[#This Row],[Date]]),"",$C$8)</f>
        <v>0</v>
      </c>
      <c r="P1271" t="str">
        <f>Tableau1[[#This Row],[Latitude]]&amp;" "&amp;Tableau1[[#This Row],[Longitude]]</f>
        <v>43,6581 -1,297</v>
      </c>
      <c r="Q12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2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56</v>
      </c>
      <c r="T12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2" spans="1:20" x14ac:dyDescent="0.35">
      <c r="A1272" s="32" t="s">
        <v>1325</v>
      </c>
      <c r="B1272">
        <v>13115640</v>
      </c>
      <c r="C1272">
        <v>821346</v>
      </c>
      <c r="D1272">
        <v>1075271</v>
      </c>
      <c r="E1272">
        <v>217165</v>
      </c>
      <c r="G1272">
        <v>0</v>
      </c>
      <c r="H1272">
        <v>0</v>
      </c>
      <c r="I1272" t="s">
        <v>231</v>
      </c>
      <c r="J1272" t="s">
        <v>25</v>
      </c>
      <c r="K1272">
        <v>91</v>
      </c>
      <c r="L1272">
        <v>43.662599999999998</v>
      </c>
      <c r="M1272">
        <v>-1.21543</v>
      </c>
      <c r="O1272" s="33">
        <f>IF(ISBLANK(Tableau1[[#This Row],[Date]]),"",$C$8)</f>
        <v>0</v>
      </c>
      <c r="P1272" t="str">
        <f>Tableau1[[#This Row],[Latitude]]&amp;" "&amp;Tableau1[[#This Row],[Longitude]]</f>
        <v>43,6626 -1,21543</v>
      </c>
      <c r="Q12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2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3" spans="1:20" x14ac:dyDescent="0.35">
      <c r="A1273" s="32" t="s">
        <v>1326</v>
      </c>
      <c r="B1273">
        <v>13115550</v>
      </c>
      <c r="C1273">
        <v>821344</v>
      </c>
      <c r="D1273">
        <v>1075271</v>
      </c>
      <c r="E1273">
        <v>217165</v>
      </c>
      <c r="F1273" t="s">
        <v>315</v>
      </c>
      <c r="G1273">
        <v>0</v>
      </c>
      <c r="H1273">
        <v>0</v>
      </c>
      <c r="I1273" t="s">
        <v>231</v>
      </c>
      <c r="J1273" t="s">
        <v>28</v>
      </c>
      <c r="K1273">
        <v>97</v>
      </c>
      <c r="L1273">
        <v>43.682600000000001</v>
      </c>
      <c r="M1273">
        <v>-1.13028</v>
      </c>
      <c r="O1273" s="33">
        <f>IF(ISBLANK(Tableau1[[#This Row],[Date]]),"",$C$8)</f>
        <v>0</v>
      </c>
      <c r="P1273" t="str">
        <f>Tableau1[[#This Row],[Latitude]]&amp;" "&amp;Tableau1[[#This Row],[Longitude]]</f>
        <v>43,6826 -1,13028</v>
      </c>
      <c r="Q12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2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4" spans="1:20" x14ac:dyDescent="0.35">
      <c r="A1274" s="32" t="s">
        <v>1327</v>
      </c>
      <c r="B1274">
        <v>13115470</v>
      </c>
      <c r="C1274">
        <v>821344</v>
      </c>
      <c r="D1274">
        <v>1075271</v>
      </c>
      <c r="E1274">
        <v>217165</v>
      </c>
      <c r="G1274">
        <v>64</v>
      </c>
      <c r="H1274">
        <v>0</v>
      </c>
      <c r="I1274" t="s">
        <v>231</v>
      </c>
      <c r="J1274" t="s">
        <v>25</v>
      </c>
      <c r="K1274">
        <v>75</v>
      </c>
      <c r="L1274">
        <v>43.721200000000003</v>
      </c>
      <c r="M1274">
        <v>-1.0609299999999999</v>
      </c>
      <c r="O1274" s="33">
        <f>IF(ISBLANK(Tableau1[[#This Row],[Date]]),"",$C$8)</f>
        <v>0</v>
      </c>
      <c r="P1274" t="str">
        <f>Tableau1[[#This Row],[Latitude]]&amp;" "&amp;Tableau1[[#This Row],[Longitude]]</f>
        <v>43,7212 -1,06093</v>
      </c>
      <c r="Q12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5" spans="1:20" x14ac:dyDescent="0.35">
      <c r="A1275" s="32" t="s">
        <v>1328</v>
      </c>
      <c r="B1275">
        <v>13115460</v>
      </c>
      <c r="C1275">
        <v>821343</v>
      </c>
      <c r="D1275">
        <v>1075271</v>
      </c>
      <c r="E1275">
        <v>217165</v>
      </c>
      <c r="F1275" t="s">
        <v>315</v>
      </c>
      <c r="G1275">
        <v>0</v>
      </c>
      <c r="H1275">
        <v>0</v>
      </c>
      <c r="I1275" t="s">
        <v>231</v>
      </c>
      <c r="J1275" t="s">
        <v>23</v>
      </c>
      <c r="K1275">
        <v>94</v>
      </c>
      <c r="L1275">
        <v>43.765500000000003</v>
      </c>
      <c r="M1275">
        <v>-1.00491</v>
      </c>
      <c r="O1275" s="33">
        <f>IF(ISBLANK(Tableau1[[#This Row],[Date]]),"",$C$8)</f>
        <v>0</v>
      </c>
      <c r="P1275" t="str">
        <f>Tableau1[[#This Row],[Latitude]]&amp;" "&amp;Tableau1[[#This Row],[Longitude]]</f>
        <v>43,7655 -1,00491</v>
      </c>
      <c r="Q12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2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6" spans="1:20" x14ac:dyDescent="0.35">
      <c r="A1276" s="32" t="s">
        <v>1329</v>
      </c>
      <c r="B1276">
        <v>13115450</v>
      </c>
      <c r="C1276">
        <v>821332</v>
      </c>
      <c r="D1276">
        <v>1075271</v>
      </c>
      <c r="E1276">
        <v>217165</v>
      </c>
      <c r="G1276">
        <v>64</v>
      </c>
      <c r="H1276">
        <v>0</v>
      </c>
      <c r="I1276" t="s">
        <v>226</v>
      </c>
      <c r="J1276" t="s">
        <v>23</v>
      </c>
      <c r="K1276">
        <v>88</v>
      </c>
      <c r="L1276">
        <v>43.8292</v>
      </c>
      <c r="M1276">
        <v>-0.96445000000000003</v>
      </c>
      <c r="O1276" s="33">
        <f>IF(ISBLANK(Tableau1[[#This Row],[Date]]),"",$C$8)</f>
        <v>0</v>
      </c>
      <c r="P1276" t="str">
        <f>Tableau1[[#This Row],[Latitude]]&amp;" "&amp;Tableau1[[#This Row],[Longitude]]</f>
        <v>43,8292 -0,96445</v>
      </c>
      <c r="Q12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2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51</v>
      </c>
      <c r="T12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7" spans="1:20" x14ac:dyDescent="0.35">
      <c r="A1277" s="32" t="s">
        <v>1330</v>
      </c>
      <c r="B1277">
        <v>13115340</v>
      </c>
      <c r="C1277">
        <v>821281</v>
      </c>
      <c r="D1277">
        <v>1075271</v>
      </c>
      <c r="E1277">
        <v>217165</v>
      </c>
      <c r="F1277" t="s">
        <v>315</v>
      </c>
      <c r="G1277">
        <v>0</v>
      </c>
      <c r="H1277">
        <v>0</v>
      </c>
      <c r="I1277" t="s">
        <v>231</v>
      </c>
      <c r="J1277" t="s">
        <v>28</v>
      </c>
      <c r="K1277">
        <v>94</v>
      </c>
      <c r="L1277">
        <v>43.961100000000002</v>
      </c>
      <c r="M1277">
        <v>-0.90395000000000003</v>
      </c>
      <c r="O1277" s="33">
        <f>IF(ISBLANK(Tableau1[[#This Row],[Date]]),"",$C$8)</f>
        <v>0</v>
      </c>
      <c r="P1277" t="str">
        <f>Tableau1[[#This Row],[Latitude]]&amp;" "&amp;Tableau1[[#This Row],[Longitude]]</f>
        <v>43,9611 -0,90395</v>
      </c>
      <c r="Q12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2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2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8" spans="1:20" x14ac:dyDescent="0.35">
      <c r="A1278" s="32" t="s">
        <v>1331</v>
      </c>
      <c r="B1278">
        <v>13115270</v>
      </c>
      <c r="C1278">
        <v>821277</v>
      </c>
      <c r="D1278">
        <v>1075271</v>
      </c>
      <c r="E1278">
        <v>217165</v>
      </c>
      <c r="F1278" t="s">
        <v>315</v>
      </c>
      <c r="G1278">
        <v>0</v>
      </c>
      <c r="H1278">
        <v>0</v>
      </c>
      <c r="I1278" t="s">
        <v>226</v>
      </c>
      <c r="J1278" t="s">
        <v>28</v>
      </c>
      <c r="K1278">
        <v>90</v>
      </c>
      <c r="L1278">
        <v>44.027999999999999</v>
      </c>
      <c r="M1278">
        <v>-0.90595000000000003</v>
      </c>
      <c r="O1278" s="33">
        <f>IF(ISBLANK(Tableau1[[#This Row],[Date]]),"",$C$8)</f>
        <v>0</v>
      </c>
      <c r="P1278" t="str">
        <f>Tableau1[[#This Row],[Latitude]]&amp;" "&amp;Tableau1[[#This Row],[Longitude]]</f>
        <v>44,028 -0,90595</v>
      </c>
      <c r="Q12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2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79" spans="1:20" x14ac:dyDescent="0.35">
      <c r="A1279" s="32" t="s">
        <v>1332</v>
      </c>
      <c r="B1279">
        <v>13115240</v>
      </c>
      <c r="C1279">
        <v>821277</v>
      </c>
      <c r="D1279">
        <v>1075271</v>
      </c>
      <c r="E1279">
        <v>217165</v>
      </c>
      <c r="F1279" t="s">
        <v>315</v>
      </c>
      <c r="G1279">
        <v>0</v>
      </c>
      <c r="H1279">
        <v>0</v>
      </c>
      <c r="I1279" t="s">
        <v>226</v>
      </c>
      <c r="J1279" t="s">
        <v>28</v>
      </c>
      <c r="K1279">
        <v>97</v>
      </c>
      <c r="L1279">
        <v>44.1</v>
      </c>
      <c r="M1279">
        <v>-0.91305000000000003</v>
      </c>
      <c r="O1279" s="33">
        <f>IF(ISBLANK(Tableau1[[#This Row],[Date]]),"",$C$8)</f>
        <v>0</v>
      </c>
      <c r="P1279" t="str">
        <f>Tableau1[[#This Row],[Latitude]]&amp;" "&amp;Tableau1[[#This Row],[Longitude]]</f>
        <v>44,1 -0,91305</v>
      </c>
      <c r="Q12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2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</v>
      </c>
      <c r="T12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0" spans="1:20" x14ac:dyDescent="0.35">
      <c r="A1280" s="32" t="s">
        <v>1333</v>
      </c>
      <c r="B1280">
        <v>13115150</v>
      </c>
      <c r="C1280">
        <v>821249</v>
      </c>
      <c r="D1280">
        <v>1075271</v>
      </c>
      <c r="E1280">
        <v>217165</v>
      </c>
      <c r="F1280" t="s">
        <v>315</v>
      </c>
      <c r="G1280">
        <v>0</v>
      </c>
      <c r="H1280">
        <v>0</v>
      </c>
      <c r="I1280" t="s">
        <v>226</v>
      </c>
      <c r="J1280" t="s">
        <v>28</v>
      </c>
      <c r="K1280">
        <v>98</v>
      </c>
      <c r="L1280">
        <v>44.247</v>
      </c>
      <c r="M1280">
        <v>-0.92871000000000004</v>
      </c>
      <c r="O1280" s="33">
        <f>IF(ISBLANK(Tableau1[[#This Row],[Date]]),"",$C$8)</f>
        <v>0</v>
      </c>
      <c r="P1280" t="str">
        <f>Tableau1[[#This Row],[Latitude]]&amp;" "&amp;Tableau1[[#This Row],[Longitude]]</f>
        <v>44,247 -0,92871</v>
      </c>
      <c r="Q12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2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12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1" spans="1:20" x14ac:dyDescent="0.35">
      <c r="A1281" s="32" t="s">
        <v>1334</v>
      </c>
      <c r="B1281">
        <v>13115020</v>
      </c>
      <c r="C1281">
        <v>821226</v>
      </c>
      <c r="D1281">
        <v>1075271</v>
      </c>
      <c r="E1281">
        <v>217165</v>
      </c>
      <c r="F1281" t="s">
        <v>315</v>
      </c>
      <c r="G1281">
        <v>64</v>
      </c>
      <c r="H1281">
        <v>0</v>
      </c>
      <c r="I1281" t="s">
        <v>226</v>
      </c>
      <c r="J1281" t="s">
        <v>28</v>
      </c>
      <c r="K1281">
        <v>72</v>
      </c>
      <c r="L1281">
        <v>44.313899999999997</v>
      </c>
      <c r="M1281">
        <v>-0.94281000000000004</v>
      </c>
      <c r="O1281" s="33">
        <f>IF(ISBLANK(Tableau1[[#This Row],[Date]]),"",$C$8)</f>
        <v>0</v>
      </c>
      <c r="P1281" t="str">
        <f>Tableau1[[#This Row],[Latitude]]&amp;" "&amp;Tableau1[[#This Row],[Longitude]]</f>
        <v>44,3139 -0,94281</v>
      </c>
      <c r="Q12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2" spans="1:20" x14ac:dyDescent="0.35">
      <c r="A1282" s="32" t="s">
        <v>1335</v>
      </c>
      <c r="B1282">
        <v>13115000</v>
      </c>
      <c r="C1282">
        <v>821224</v>
      </c>
      <c r="D1282">
        <v>1075271</v>
      </c>
      <c r="E1282">
        <v>217165</v>
      </c>
      <c r="G1282">
        <v>64</v>
      </c>
      <c r="H1282">
        <v>0</v>
      </c>
      <c r="I1282" t="s">
        <v>226</v>
      </c>
      <c r="J1282" t="s">
        <v>28</v>
      </c>
      <c r="K1282">
        <v>99</v>
      </c>
      <c r="L1282">
        <v>44.3645</v>
      </c>
      <c r="M1282">
        <v>-0.95338000000000001</v>
      </c>
      <c r="O1282" s="33">
        <f>IF(ISBLANK(Tableau1[[#This Row],[Date]]),"",$C$8)</f>
        <v>0</v>
      </c>
      <c r="P1282" t="str">
        <f>Tableau1[[#This Row],[Latitude]]&amp;" "&amp;Tableau1[[#This Row],[Longitude]]</f>
        <v>44,3645 -0,95338</v>
      </c>
      <c r="Q12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3" spans="1:20" x14ac:dyDescent="0.35">
      <c r="A1283" s="32" t="s">
        <v>1336</v>
      </c>
      <c r="B1283">
        <v>13115000</v>
      </c>
      <c r="C1283">
        <v>821224</v>
      </c>
      <c r="D1283">
        <v>1075271</v>
      </c>
      <c r="E1283">
        <v>217165</v>
      </c>
      <c r="G1283">
        <v>64</v>
      </c>
      <c r="H1283">
        <v>0</v>
      </c>
      <c r="I1283" t="s">
        <v>226</v>
      </c>
      <c r="J1283" t="s">
        <v>28</v>
      </c>
      <c r="K1283">
        <v>97</v>
      </c>
      <c r="L1283">
        <v>44.4377</v>
      </c>
      <c r="M1283">
        <v>-0.96860000000000002</v>
      </c>
      <c r="O1283" s="33">
        <f>IF(ISBLANK(Tableau1[[#This Row],[Date]]),"",$C$8)</f>
        <v>0</v>
      </c>
      <c r="P1283" t="str">
        <f>Tableau1[[#This Row],[Latitude]]&amp;" "&amp;Tableau1[[#This Row],[Longitude]]</f>
        <v>44,4377 -0,9686</v>
      </c>
      <c r="Q12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4" spans="1:20" x14ac:dyDescent="0.35">
      <c r="A1284" s="32" t="s">
        <v>1337</v>
      </c>
      <c r="B1284">
        <v>13114980</v>
      </c>
      <c r="C1284">
        <v>821222</v>
      </c>
      <c r="D1284">
        <v>1075271</v>
      </c>
      <c r="E1284">
        <v>217165</v>
      </c>
      <c r="F1284" t="s">
        <v>315</v>
      </c>
      <c r="G1284">
        <v>0</v>
      </c>
      <c r="H1284">
        <v>0</v>
      </c>
      <c r="I1284" t="s">
        <v>22</v>
      </c>
      <c r="J1284" t="s">
        <v>28</v>
      </c>
      <c r="K1284">
        <v>99</v>
      </c>
      <c r="L1284">
        <v>44.5105</v>
      </c>
      <c r="M1284">
        <v>-0.98372999999999999</v>
      </c>
      <c r="O1284" s="33">
        <f>IF(ISBLANK(Tableau1[[#This Row],[Date]]),"",$C$8)</f>
        <v>0</v>
      </c>
      <c r="P1284" t="str">
        <f>Tableau1[[#This Row],[Latitude]]&amp;" "&amp;Tableau1[[#This Row],[Longitude]]</f>
        <v>44,5105 -0,98373</v>
      </c>
      <c r="Q12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2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2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5" spans="1:20" x14ac:dyDescent="0.35">
      <c r="A1285" s="32" t="s">
        <v>1338</v>
      </c>
      <c r="B1285">
        <v>13114850</v>
      </c>
      <c r="C1285">
        <v>821219</v>
      </c>
      <c r="D1285">
        <v>1075271</v>
      </c>
      <c r="E1285">
        <v>217165</v>
      </c>
      <c r="F1285" t="s">
        <v>315</v>
      </c>
      <c r="G1285">
        <v>64</v>
      </c>
      <c r="H1285">
        <v>0</v>
      </c>
      <c r="I1285" t="s">
        <v>22</v>
      </c>
      <c r="J1285" t="s">
        <v>28</v>
      </c>
      <c r="K1285">
        <v>98</v>
      </c>
      <c r="L1285">
        <v>44.571199999999997</v>
      </c>
      <c r="M1285">
        <v>-0.99634999999999996</v>
      </c>
      <c r="O1285" s="33">
        <f>IF(ISBLANK(Tableau1[[#This Row],[Date]]),"",$C$8)</f>
        <v>0</v>
      </c>
      <c r="P1285" t="str">
        <f>Tableau1[[#This Row],[Latitude]]&amp;" "&amp;Tableau1[[#This Row],[Longitude]]</f>
        <v>44,5712 -0,99635</v>
      </c>
      <c r="Q12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2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6" spans="1:20" x14ac:dyDescent="0.35">
      <c r="A1286" s="32" t="s">
        <v>1339</v>
      </c>
      <c r="B1286">
        <v>13114810</v>
      </c>
      <c r="C1286">
        <v>821217</v>
      </c>
      <c r="D1286">
        <v>1075271</v>
      </c>
      <c r="E1286">
        <v>217165</v>
      </c>
      <c r="G1286">
        <v>64</v>
      </c>
      <c r="H1286">
        <v>0</v>
      </c>
      <c r="I1286" t="s">
        <v>226</v>
      </c>
      <c r="J1286" t="s">
        <v>23</v>
      </c>
      <c r="K1286">
        <v>96</v>
      </c>
      <c r="L1286">
        <v>44.639499999999998</v>
      </c>
      <c r="M1286">
        <v>-0.96101000000000003</v>
      </c>
      <c r="O1286" s="33">
        <f>IF(ISBLANK(Tableau1[[#This Row],[Date]]),"",$C$8)</f>
        <v>0</v>
      </c>
      <c r="P1286" t="str">
        <f>Tableau1[[#This Row],[Latitude]]&amp;" "&amp;Tableau1[[#This Row],[Longitude]]</f>
        <v>44,6395 -0,96101</v>
      </c>
      <c r="Q12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7" spans="1:20" x14ac:dyDescent="0.35">
      <c r="A1287" s="32" t="s">
        <v>1340</v>
      </c>
      <c r="B1287">
        <v>13114810</v>
      </c>
      <c r="C1287">
        <v>821217</v>
      </c>
      <c r="D1287">
        <v>1075271</v>
      </c>
      <c r="E1287">
        <v>217165</v>
      </c>
      <c r="G1287">
        <v>64</v>
      </c>
      <c r="H1287">
        <v>0</v>
      </c>
      <c r="I1287" t="s">
        <v>22</v>
      </c>
      <c r="J1287" t="s">
        <v>23</v>
      </c>
      <c r="K1287">
        <v>82</v>
      </c>
      <c r="L1287">
        <v>44.678199999999997</v>
      </c>
      <c r="M1287">
        <v>-0.87775999999999998</v>
      </c>
      <c r="O1287" s="33">
        <f>IF(ISBLANK(Tableau1[[#This Row],[Date]]),"",$C$8)</f>
        <v>0</v>
      </c>
      <c r="P1287" t="str">
        <f>Tableau1[[#This Row],[Latitude]]&amp;" "&amp;Tableau1[[#This Row],[Longitude]]</f>
        <v>44,6782 -0,87776</v>
      </c>
      <c r="Q12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8" spans="1:20" x14ac:dyDescent="0.35">
      <c r="A1288" s="32" t="s">
        <v>1341</v>
      </c>
      <c r="B1288">
        <v>13114790</v>
      </c>
      <c r="C1288">
        <v>821216</v>
      </c>
      <c r="D1288">
        <v>1075271</v>
      </c>
      <c r="E1288">
        <v>217165</v>
      </c>
      <c r="F1288" t="s">
        <v>315</v>
      </c>
      <c r="G1288">
        <v>0</v>
      </c>
      <c r="H1288">
        <v>0</v>
      </c>
      <c r="I1288" t="s">
        <v>22</v>
      </c>
      <c r="J1288" t="s">
        <v>23</v>
      </c>
      <c r="K1288">
        <v>95</v>
      </c>
      <c r="L1288">
        <v>44.7196</v>
      </c>
      <c r="M1288">
        <v>-0.79691000000000001</v>
      </c>
      <c r="O1288" s="33">
        <f>IF(ISBLANK(Tableau1[[#This Row],[Date]]),"",$C$8)</f>
        <v>0</v>
      </c>
      <c r="P1288" t="str">
        <f>Tableau1[[#This Row],[Latitude]]&amp;" "&amp;Tableau1[[#This Row],[Longitude]]</f>
        <v>44,7196 -0,79691</v>
      </c>
      <c r="Q12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2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12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89" spans="1:20" x14ac:dyDescent="0.35">
      <c r="A1289" s="32" t="s">
        <v>1342</v>
      </c>
      <c r="B1289">
        <v>13114740</v>
      </c>
      <c r="C1289">
        <v>821186</v>
      </c>
      <c r="D1289">
        <v>1075271</v>
      </c>
      <c r="E1289">
        <v>217165</v>
      </c>
      <c r="F1289" t="s">
        <v>315</v>
      </c>
      <c r="G1289">
        <v>0</v>
      </c>
      <c r="H1289">
        <v>0</v>
      </c>
      <c r="I1289" t="s">
        <v>22</v>
      </c>
      <c r="J1289" t="s">
        <v>23</v>
      </c>
      <c r="K1289">
        <v>98</v>
      </c>
      <c r="L1289">
        <v>44.762300000000003</v>
      </c>
      <c r="M1289">
        <v>-0.71758</v>
      </c>
      <c r="O1289" s="33">
        <f>IF(ISBLANK(Tableau1[[#This Row],[Date]]),"",$C$8)</f>
        <v>0</v>
      </c>
      <c r="P1289" t="str">
        <f>Tableau1[[#This Row],[Latitude]]&amp;" "&amp;Tableau1[[#This Row],[Longitude]]</f>
        <v>44,7623 -0,71758</v>
      </c>
      <c r="Q12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2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2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0" spans="1:20" x14ac:dyDescent="0.35">
      <c r="A1290" s="32" t="s">
        <v>1343</v>
      </c>
      <c r="B1290">
        <v>13114620</v>
      </c>
      <c r="C1290">
        <v>821177</v>
      </c>
      <c r="D1290">
        <v>1075271</v>
      </c>
      <c r="E1290">
        <v>217165</v>
      </c>
      <c r="F1290" t="s">
        <v>315</v>
      </c>
      <c r="G1290">
        <v>64</v>
      </c>
      <c r="H1290">
        <v>0</v>
      </c>
      <c r="I1290" t="s">
        <v>22</v>
      </c>
      <c r="J1290" t="s">
        <v>23</v>
      </c>
      <c r="K1290">
        <v>80</v>
      </c>
      <c r="L1290">
        <v>44.800899999999999</v>
      </c>
      <c r="M1290">
        <v>-0.64083000000000001</v>
      </c>
      <c r="O1290" s="33">
        <f>IF(ISBLANK(Tableau1[[#This Row],[Date]]),"",$C$8)</f>
        <v>0</v>
      </c>
      <c r="P1290" t="str">
        <f>Tableau1[[#This Row],[Latitude]]&amp;" "&amp;Tableau1[[#This Row],[Longitude]]</f>
        <v>44,8009 -0,64083</v>
      </c>
      <c r="Q12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2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2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1" spans="1:20" x14ac:dyDescent="0.35">
      <c r="A1291" s="32" t="s">
        <v>1344</v>
      </c>
      <c r="B1291">
        <v>13114530</v>
      </c>
      <c r="C1291">
        <v>821161</v>
      </c>
      <c r="D1291">
        <v>1075271</v>
      </c>
      <c r="E1291">
        <v>217165</v>
      </c>
      <c r="G1291">
        <v>64</v>
      </c>
      <c r="H1291">
        <v>0</v>
      </c>
      <c r="I1291" t="s">
        <v>22</v>
      </c>
      <c r="J1291" t="s">
        <v>25</v>
      </c>
      <c r="K1291">
        <v>44</v>
      </c>
      <c r="L1291">
        <v>44.8172</v>
      </c>
      <c r="M1291">
        <v>-0.57830999999999999</v>
      </c>
      <c r="O1291" s="33">
        <f>IF(ISBLANK(Tableau1[[#This Row],[Date]]),"",$C$8)</f>
        <v>0</v>
      </c>
      <c r="P1291" t="str">
        <f>Tableau1[[#This Row],[Latitude]]&amp;" "&amp;Tableau1[[#This Row],[Longitude]]</f>
        <v>44,8172 -0,57831</v>
      </c>
      <c r="Q12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2" spans="1:20" x14ac:dyDescent="0.35">
      <c r="A1292" s="32" t="s">
        <v>1345</v>
      </c>
      <c r="B1292">
        <v>13114530</v>
      </c>
      <c r="C1292">
        <v>821161</v>
      </c>
      <c r="D1292">
        <v>1075271</v>
      </c>
      <c r="E1292">
        <v>217165</v>
      </c>
      <c r="G1292">
        <v>64</v>
      </c>
      <c r="H1292">
        <v>0</v>
      </c>
      <c r="I1292" t="s">
        <v>22</v>
      </c>
      <c r="K1292">
        <v>6</v>
      </c>
      <c r="L1292">
        <v>44.823099999999997</v>
      </c>
      <c r="M1292">
        <v>-0.55684999999999996</v>
      </c>
      <c r="O1292" s="33">
        <f>IF(ISBLANK(Tableau1[[#This Row],[Date]]),"",$C$8)</f>
        <v>0</v>
      </c>
      <c r="P1292" t="str">
        <f>Tableau1[[#This Row],[Latitude]]&amp;" "&amp;Tableau1[[#This Row],[Longitude]]</f>
        <v>44,8231 -0,55685</v>
      </c>
      <c r="Q12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3" spans="1:20" x14ac:dyDescent="0.35">
      <c r="A1293" s="32" t="s">
        <v>1346</v>
      </c>
      <c r="B1293">
        <v>13114530</v>
      </c>
      <c r="C1293">
        <v>821161</v>
      </c>
      <c r="D1293">
        <v>1075271</v>
      </c>
      <c r="E1293">
        <v>217165</v>
      </c>
      <c r="G1293">
        <v>64</v>
      </c>
      <c r="H1293">
        <v>0</v>
      </c>
      <c r="I1293" t="s">
        <v>22</v>
      </c>
      <c r="K1293">
        <v>0</v>
      </c>
      <c r="L1293">
        <v>44.823700000000002</v>
      </c>
      <c r="M1293">
        <v>-0.55645999999999995</v>
      </c>
      <c r="O1293" s="33">
        <f>IF(ISBLANK(Tableau1[[#This Row],[Date]]),"",$C$8)</f>
        <v>0</v>
      </c>
      <c r="P1293" t="str">
        <f>Tableau1[[#This Row],[Latitude]]&amp;" "&amp;Tableau1[[#This Row],[Longitude]]</f>
        <v>44,8237 -0,55646</v>
      </c>
      <c r="Q12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4" spans="1:20" x14ac:dyDescent="0.35">
      <c r="A1294" s="32" t="s">
        <v>1347</v>
      </c>
      <c r="B1294">
        <v>13114530</v>
      </c>
      <c r="C1294">
        <v>821161</v>
      </c>
      <c r="D1294">
        <v>1075271</v>
      </c>
      <c r="E1294">
        <v>217165</v>
      </c>
      <c r="G1294">
        <v>64</v>
      </c>
      <c r="H1294">
        <v>0</v>
      </c>
      <c r="I1294" t="s">
        <v>22</v>
      </c>
      <c r="J1294" t="s">
        <v>23</v>
      </c>
      <c r="K1294">
        <v>41</v>
      </c>
      <c r="L1294">
        <v>44.834899999999998</v>
      </c>
      <c r="M1294">
        <v>-0.54925000000000002</v>
      </c>
      <c r="O1294" s="33">
        <f>IF(ISBLANK(Tableau1[[#This Row],[Date]]),"",$C$8)</f>
        <v>0</v>
      </c>
      <c r="P1294" t="str">
        <f>Tableau1[[#This Row],[Latitude]]&amp;" "&amp;Tableau1[[#This Row],[Longitude]]</f>
        <v>44,8349 -0,54925</v>
      </c>
      <c r="Q12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5" spans="1:20" x14ac:dyDescent="0.35">
      <c r="A1295" s="32" t="s">
        <v>1348</v>
      </c>
      <c r="B1295">
        <v>13114520</v>
      </c>
      <c r="C1295">
        <v>821161</v>
      </c>
      <c r="D1295">
        <v>1075271</v>
      </c>
      <c r="E1295">
        <v>217165</v>
      </c>
      <c r="F1295" t="s">
        <v>315</v>
      </c>
      <c r="G1295">
        <v>64</v>
      </c>
      <c r="H1295">
        <v>0</v>
      </c>
      <c r="I1295" t="s">
        <v>22</v>
      </c>
      <c r="J1295" t="s">
        <v>28</v>
      </c>
      <c r="K1295">
        <v>96</v>
      </c>
      <c r="L1295">
        <v>44.896099999999997</v>
      </c>
      <c r="M1295">
        <v>-0.52380000000000004</v>
      </c>
      <c r="O1295" s="33">
        <f>IF(ISBLANK(Tableau1[[#This Row],[Date]]),"",$C$8)</f>
        <v>0</v>
      </c>
      <c r="P1295" t="str">
        <f>Tableau1[[#This Row],[Latitude]]&amp;" "&amp;Tableau1[[#This Row],[Longitude]]</f>
        <v>44,8961 -0,5238</v>
      </c>
      <c r="Q12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2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2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84</v>
      </c>
      <c r="T12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6" spans="1:20" x14ac:dyDescent="0.35">
      <c r="A1296" s="32" t="s">
        <v>1349</v>
      </c>
      <c r="B1296">
        <v>13114500</v>
      </c>
      <c r="C1296">
        <v>821077</v>
      </c>
      <c r="D1296">
        <v>1075271</v>
      </c>
      <c r="E1296">
        <v>217165</v>
      </c>
      <c r="G1296">
        <v>64</v>
      </c>
      <c r="H1296">
        <v>0</v>
      </c>
      <c r="I1296" t="s">
        <v>22</v>
      </c>
      <c r="J1296" t="s">
        <v>38</v>
      </c>
      <c r="K1296">
        <v>97</v>
      </c>
      <c r="L1296">
        <v>44.931199999999997</v>
      </c>
      <c r="M1296">
        <v>-0.45707999999999999</v>
      </c>
      <c r="O1296" s="33">
        <f>IF(ISBLANK(Tableau1[[#This Row],[Date]]),"",$C$8)</f>
        <v>0</v>
      </c>
      <c r="P1296" t="str">
        <f>Tableau1[[#This Row],[Latitude]]&amp;" "&amp;Tableau1[[#This Row],[Longitude]]</f>
        <v>44,9312 -0,45708</v>
      </c>
      <c r="Q12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2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7" spans="1:20" x14ac:dyDescent="0.35">
      <c r="A1297" s="32" t="s">
        <v>1350</v>
      </c>
      <c r="B1297">
        <v>13114490</v>
      </c>
      <c r="C1297">
        <v>821075</v>
      </c>
      <c r="D1297">
        <v>1075271</v>
      </c>
      <c r="E1297">
        <v>217165</v>
      </c>
      <c r="G1297">
        <v>64</v>
      </c>
      <c r="H1297">
        <v>0</v>
      </c>
      <c r="I1297" t="s">
        <v>22</v>
      </c>
      <c r="J1297" t="s">
        <v>23</v>
      </c>
      <c r="K1297">
        <v>98</v>
      </c>
      <c r="L1297">
        <v>44.8932</v>
      </c>
      <c r="M1297">
        <v>-0.27098</v>
      </c>
      <c r="O1297" s="33">
        <f>IF(ISBLANK(Tableau1[[#This Row],[Date]]),"",$C$8)</f>
        <v>0</v>
      </c>
      <c r="P1297" t="str">
        <f>Tableau1[[#This Row],[Latitude]]&amp;" "&amp;Tableau1[[#This Row],[Longitude]]</f>
        <v>44,8932 -0,27098</v>
      </c>
      <c r="Q12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8" spans="1:20" x14ac:dyDescent="0.35">
      <c r="A1298" s="32" t="s">
        <v>1351</v>
      </c>
      <c r="B1298">
        <v>13114490</v>
      </c>
      <c r="C1298">
        <v>821075</v>
      </c>
      <c r="D1298">
        <v>1075271</v>
      </c>
      <c r="E1298">
        <v>217165</v>
      </c>
      <c r="G1298">
        <v>64</v>
      </c>
      <c r="H1298">
        <v>0</v>
      </c>
      <c r="I1298" t="s">
        <v>22</v>
      </c>
      <c r="J1298" t="s">
        <v>23</v>
      </c>
      <c r="K1298">
        <v>98</v>
      </c>
      <c r="L1298">
        <v>44.951700000000002</v>
      </c>
      <c r="M1298">
        <v>-0.22375999999999999</v>
      </c>
      <c r="O1298" s="33">
        <f>IF(ISBLANK(Tableau1[[#This Row],[Date]]),"",$C$8)</f>
        <v>0</v>
      </c>
      <c r="P1298" t="str">
        <f>Tableau1[[#This Row],[Latitude]]&amp;" "&amp;Tableau1[[#This Row],[Longitude]]</f>
        <v>44,9517 -0,22376</v>
      </c>
      <c r="Q12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2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2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299" spans="1:20" x14ac:dyDescent="0.35">
      <c r="A1299" s="32" t="s">
        <v>1352</v>
      </c>
      <c r="B1299">
        <v>13114480</v>
      </c>
      <c r="C1299">
        <v>821075</v>
      </c>
      <c r="D1299">
        <v>1075271</v>
      </c>
      <c r="E1299">
        <v>217165</v>
      </c>
      <c r="G1299">
        <v>64</v>
      </c>
      <c r="H1299">
        <v>0</v>
      </c>
      <c r="I1299" t="s">
        <v>22</v>
      </c>
      <c r="J1299" t="s">
        <v>23</v>
      </c>
      <c r="K1299">
        <v>96</v>
      </c>
      <c r="L1299">
        <v>45.011000000000003</v>
      </c>
      <c r="M1299">
        <v>-0.16356000000000001</v>
      </c>
      <c r="O1299" s="33">
        <f>IF(ISBLANK(Tableau1[[#This Row],[Date]]),"",$C$8)</f>
        <v>0</v>
      </c>
      <c r="P1299" t="str">
        <f>Tableau1[[#This Row],[Latitude]]&amp;" "&amp;Tableau1[[#This Row],[Longitude]]</f>
        <v>45,011 -0,16356</v>
      </c>
      <c r="Q12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2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2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2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0" spans="1:20" x14ac:dyDescent="0.35">
      <c r="A1300" s="32" t="s">
        <v>1353</v>
      </c>
      <c r="B1300">
        <v>13114480</v>
      </c>
      <c r="C1300">
        <v>821074</v>
      </c>
      <c r="D1300">
        <v>1075271</v>
      </c>
      <c r="E1300">
        <v>217165</v>
      </c>
      <c r="G1300">
        <v>64</v>
      </c>
      <c r="H1300">
        <v>0</v>
      </c>
      <c r="I1300" t="s">
        <v>22</v>
      </c>
      <c r="J1300" t="s">
        <v>23</v>
      </c>
      <c r="K1300">
        <v>96</v>
      </c>
      <c r="L1300">
        <v>45.063099999999999</v>
      </c>
      <c r="M1300">
        <v>-9.2549999999999993E-2</v>
      </c>
      <c r="O1300" s="33">
        <f>IF(ISBLANK(Tableau1[[#This Row],[Date]]),"",$C$8)</f>
        <v>0</v>
      </c>
      <c r="P1300" t="str">
        <f>Tableau1[[#This Row],[Latitude]]&amp;" "&amp;Tableau1[[#This Row],[Longitude]]</f>
        <v>45,0631 -0,09255</v>
      </c>
      <c r="Q13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3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1" spans="1:20" x14ac:dyDescent="0.35">
      <c r="A1301" s="32" t="s">
        <v>1354</v>
      </c>
      <c r="B1301">
        <v>13114460</v>
      </c>
      <c r="C1301">
        <v>821072</v>
      </c>
      <c r="D1301">
        <v>1075271</v>
      </c>
      <c r="E1301">
        <v>217165</v>
      </c>
      <c r="F1301" t="s">
        <v>315</v>
      </c>
      <c r="G1301">
        <v>64</v>
      </c>
      <c r="H1301">
        <v>0</v>
      </c>
      <c r="I1301" t="s">
        <v>226</v>
      </c>
      <c r="J1301" t="s">
        <v>28</v>
      </c>
      <c r="K1301">
        <v>98</v>
      </c>
      <c r="L1301">
        <v>45.113700000000001</v>
      </c>
      <c r="M1301">
        <v>-1.9650000000000001E-2</v>
      </c>
      <c r="O1301" s="33">
        <f>IF(ISBLANK(Tableau1[[#This Row],[Date]]),"",$C$8)</f>
        <v>0</v>
      </c>
      <c r="P1301" t="str">
        <f>Tableau1[[#This Row],[Latitude]]&amp;" "&amp;Tableau1[[#This Row],[Longitude]]</f>
        <v>45,1137 -0,01965</v>
      </c>
      <c r="Q13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3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3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2" spans="1:20" x14ac:dyDescent="0.35">
      <c r="A1302" s="32" t="s">
        <v>1355</v>
      </c>
      <c r="B1302">
        <v>13114420</v>
      </c>
      <c r="C1302">
        <v>821070</v>
      </c>
      <c r="D1302">
        <v>1075271</v>
      </c>
      <c r="E1302">
        <v>217165</v>
      </c>
      <c r="G1302">
        <v>64</v>
      </c>
      <c r="H1302">
        <v>0</v>
      </c>
      <c r="I1302" t="s">
        <v>226</v>
      </c>
      <c r="J1302" t="s">
        <v>23</v>
      </c>
      <c r="K1302">
        <v>99</v>
      </c>
      <c r="L1302">
        <v>45.183900000000001</v>
      </c>
      <c r="M1302">
        <v>-8.5800000000000008E-3</v>
      </c>
      <c r="O1302" s="33">
        <f>IF(ISBLANK(Tableau1[[#This Row],[Date]]),"",$C$8)</f>
        <v>0</v>
      </c>
      <c r="P1302" t="str">
        <f>Tableau1[[#This Row],[Latitude]]&amp;" "&amp;Tableau1[[#This Row],[Longitude]]</f>
        <v>45,1839 -0,00858</v>
      </c>
      <c r="Q13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3" spans="1:20" x14ac:dyDescent="0.35">
      <c r="A1303" s="32" t="s">
        <v>1356</v>
      </c>
      <c r="B1303">
        <v>13114420</v>
      </c>
      <c r="C1303">
        <v>821070</v>
      </c>
      <c r="D1303">
        <v>1075271</v>
      </c>
      <c r="E1303">
        <v>217165</v>
      </c>
      <c r="G1303">
        <v>64</v>
      </c>
      <c r="H1303">
        <v>0</v>
      </c>
      <c r="I1303" t="s">
        <v>226</v>
      </c>
      <c r="J1303" t="s">
        <v>23</v>
      </c>
      <c r="K1303">
        <v>35</v>
      </c>
      <c r="L1303">
        <v>45.220199999999998</v>
      </c>
      <c r="M1303">
        <v>2.3179999999999999E-2</v>
      </c>
      <c r="O1303" s="33">
        <f>IF(ISBLANK(Tableau1[[#This Row],[Date]]),"",$C$8)</f>
        <v>0</v>
      </c>
      <c r="P1303" t="str">
        <f>Tableau1[[#This Row],[Latitude]]&amp;" "&amp;Tableau1[[#This Row],[Longitude]]</f>
        <v>45,2202 0,02318</v>
      </c>
      <c r="Q13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3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4" spans="1:20" x14ac:dyDescent="0.35">
      <c r="A1304" s="32" t="s">
        <v>1357</v>
      </c>
      <c r="B1304">
        <v>13114420</v>
      </c>
      <c r="C1304">
        <v>821065</v>
      </c>
      <c r="D1304">
        <v>1075271</v>
      </c>
      <c r="E1304">
        <v>217165</v>
      </c>
      <c r="G1304">
        <v>0</v>
      </c>
      <c r="H1304">
        <v>0</v>
      </c>
      <c r="I1304" t="s">
        <v>226</v>
      </c>
      <c r="J1304" t="s">
        <v>28</v>
      </c>
      <c r="K1304">
        <v>99</v>
      </c>
      <c r="L1304">
        <v>45.253</v>
      </c>
      <c r="M1304">
        <v>3.8460000000000001E-2</v>
      </c>
      <c r="O1304" s="33">
        <f>IF(ISBLANK(Tableau1[[#This Row],[Date]]),"",$C$8)</f>
        <v>0</v>
      </c>
      <c r="P1304" t="str">
        <f>Tableau1[[#This Row],[Latitude]]&amp;" "&amp;Tableau1[[#This Row],[Longitude]]</f>
        <v>45,253 0,03846</v>
      </c>
      <c r="Q13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5" spans="1:20" x14ac:dyDescent="0.35">
      <c r="A1305" s="32" t="s">
        <v>1358</v>
      </c>
      <c r="B1305">
        <v>13114420</v>
      </c>
      <c r="C1305">
        <v>821065</v>
      </c>
      <c r="D1305">
        <v>1075271</v>
      </c>
      <c r="E1305">
        <v>217165</v>
      </c>
      <c r="G1305">
        <v>64</v>
      </c>
      <c r="H1305">
        <v>0</v>
      </c>
      <c r="I1305" t="s">
        <v>226</v>
      </c>
      <c r="J1305" t="s">
        <v>23</v>
      </c>
      <c r="K1305">
        <v>97</v>
      </c>
      <c r="L1305">
        <v>45.314399999999999</v>
      </c>
      <c r="M1305">
        <v>9.196E-2</v>
      </c>
      <c r="O1305" s="33">
        <f>IF(ISBLANK(Tableau1[[#This Row],[Date]]),"",$C$8)</f>
        <v>0</v>
      </c>
      <c r="P1305" t="str">
        <f>Tableau1[[#This Row],[Latitude]]&amp;" "&amp;Tableau1[[#This Row],[Longitude]]</f>
        <v>45,3144 0,09196</v>
      </c>
      <c r="Q13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6" spans="1:20" x14ac:dyDescent="0.35">
      <c r="A1306" s="32" t="s">
        <v>1359</v>
      </c>
      <c r="B1306">
        <v>13114420</v>
      </c>
      <c r="C1306">
        <v>821065</v>
      </c>
      <c r="D1306">
        <v>1075271</v>
      </c>
      <c r="E1306">
        <v>217165</v>
      </c>
      <c r="G1306">
        <v>64</v>
      </c>
      <c r="H1306">
        <v>0</v>
      </c>
      <c r="I1306" t="s">
        <v>226</v>
      </c>
      <c r="J1306" t="s">
        <v>23</v>
      </c>
      <c r="K1306">
        <v>96</v>
      </c>
      <c r="L1306">
        <v>45.3825</v>
      </c>
      <c r="M1306">
        <v>0.12298000000000001</v>
      </c>
      <c r="O1306" s="33">
        <f>IF(ISBLANK(Tableau1[[#This Row],[Date]]),"",$C$8)</f>
        <v>0</v>
      </c>
      <c r="P1306" t="str">
        <f>Tableau1[[#This Row],[Latitude]]&amp;" "&amp;Tableau1[[#This Row],[Longitude]]</f>
        <v>45,3825 0,12298</v>
      </c>
      <c r="Q13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7" spans="1:20" x14ac:dyDescent="0.35">
      <c r="A1307" s="32" t="s">
        <v>1360</v>
      </c>
      <c r="B1307">
        <v>13114420</v>
      </c>
      <c r="C1307">
        <v>821065</v>
      </c>
      <c r="D1307">
        <v>1075271</v>
      </c>
      <c r="E1307">
        <v>217165</v>
      </c>
      <c r="G1307">
        <v>0</v>
      </c>
      <c r="H1307">
        <v>0</v>
      </c>
      <c r="I1307" t="s">
        <v>226</v>
      </c>
      <c r="J1307" t="s">
        <v>23</v>
      </c>
      <c r="K1307">
        <v>95</v>
      </c>
      <c r="L1307">
        <v>45.444400000000002</v>
      </c>
      <c r="M1307">
        <v>0.17813000000000001</v>
      </c>
      <c r="O1307" s="33">
        <f>IF(ISBLANK(Tableau1[[#This Row],[Date]]),"",$C$8)</f>
        <v>0</v>
      </c>
      <c r="P1307" t="str">
        <f>Tableau1[[#This Row],[Latitude]]&amp;" "&amp;Tableau1[[#This Row],[Longitude]]</f>
        <v>45,4444 0,17813</v>
      </c>
      <c r="Q13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3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8" spans="1:20" x14ac:dyDescent="0.35">
      <c r="A1308" s="32" t="s">
        <v>1361</v>
      </c>
      <c r="B1308">
        <v>13114270</v>
      </c>
      <c r="C1308">
        <v>821065</v>
      </c>
      <c r="D1308">
        <v>1075271</v>
      </c>
      <c r="E1308">
        <v>217165</v>
      </c>
      <c r="F1308" t="s">
        <v>315</v>
      </c>
      <c r="G1308">
        <v>0</v>
      </c>
      <c r="H1308">
        <v>0</v>
      </c>
      <c r="I1308" t="s">
        <v>231</v>
      </c>
      <c r="J1308" t="s">
        <v>30</v>
      </c>
      <c r="K1308">
        <v>96</v>
      </c>
      <c r="L1308">
        <v>45.503599999999999</v>
      </c>
      <c r="M1308">
        <v>0.15679999999999999</v>
      </c>
      <c r="O1308" s="33">
        <f>IF(ISBLANK(Tableau1[[#This Row],[Date]]),"",$C$8)</f>
        <v>0</v>
      </c>
      <c r="P1308" t="str">
        <f>Tableau1[[#This Row],[Latitude]]&amp;" "&amp;Tableau1[[#This Row],[Longitude]]</f>
        <v>45,5036 0,1568</v>
      </c>
      <c r="Q13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3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3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09" spans="1:20" x14ac:dyDescent="0.35">
      <c r="A1309" s="32" t="s">
        <v>1362</v>
      </c>
      <c r="B1309">
        <v>13114140</v>
      </c>
      <c r="C1309">
        <v>821057</v>
      </c>
      <c r="D1309">
        <v>1075271</v>
      </c>
      <c r="E1309">
        <v>217165</v>
      </c>
      <c r="F1309" t="s">
        <v>315</v>
      </c>
      <c r="G1309">
        <v>64</v>
      </c>
      <c r="H1309">
        <v>0</v>
      </c>
      <c r="I1309" t="s">
        <v>231</v>
      </c>
      <c r="J1309" t="s">
        <v>30</v>
      </c>
      <c r="K1309">
        <v>98</v>
      </c>
      <c r="L1309">
        <v>45.57</v>
      </c>
      <c r="M1309">
        <v>0.1082</v>
      </c>
      <c r="O1309" s="33">
        <f>IF(ISBLANK(Tableau1[[#This Row],[Date]]),"",$C$8)</f>
        <v>0</v>
      </c>
      <c r="P1309" t="str">
        <f>Tableau1[[#This Row],[Latitude]]&amp;" "&amp;Tableau1[[#This Row],[Longitude]]</f>
        <v>45,57 0,1082</v>
      </c>
      <c r="Q13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3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13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0" spans="1:20" x14ac:dyDescent="0.35">
      <c r="A1310" s="32" t="s">
        <v>1363</v>
      </c>
      <c r="B1310">
        <v>13114080</v>
      </c>
      <c r="C1310">
        <v>821044</v>
      </c>
      <c r="D1310">
        <v>1075271</v>
      </c>
      <c r="E1310">
        <v>217165</v>
      </c>
      <c r="G1310">
        <v>0</v>
      </c>
      <c r="H1310">
        <v>0</v>
      </c>
      <c r="I1310" t="s">
        <v>231</v>
      </c>
      <c r="J1310" t="s">
        <v>23</v>
      </c>
      <c r="K1310">
        <v>98</v>
      </c>
      <c r="L1310">
        <v>45.634799999999998</v>
      </c>
      <c r="M1310">
        <v>0.12620000000000001</v>
      </c>
      <c r="O1310" s="33">
        <f>IF(ISBLANK(Tableau1[[#This Row],[Date]]),"",$C$8)</f>
        <v>0</v>
      </c>
      <c r="P1310" t="str">
        <f>Tableau1[[#This Row],[Latitude]]&amp;" "&amp;Tableau1[[#This Row],[Longitude]]</f>
        <v>45,6348 0,1262</v>
      </c>
      <c r="Q13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3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3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1" spans="1:20" x14ac:dyDescent="0.35">
      <c r="A1311" s="32" t="s">
        <v>1364</v>
      </c>
      <c r="B1311">
        <v>13113920</v>
      </c>
      <c r="C1311">
        <v>821042</v>
      </c>
      <c r="D1311">
        <v>1075271</v>
      </c>
      <c r="E1311">
        <v>217165</v>
      </c>
      <c r="F1311" t="s">
        <v>315</v>
      </c>
      <c r="G1311">
        <v>0</v>
      </c>
      <c r="H1311">
        <v>0</v>
      </c>
      <c r="I1311" t="s">
        <v>231</v>
      </c>
      <c r="J1311" t="s">
        <v>28</v>
      </c>
      <c r="K1311">
        <v>98</v>
      </c>
      <c r="L1311">
        <v>45.690600000000003</v>
      </c>
      <c r="M1311">
        <v>0.1578</v>
      </c>
      <c r="O1311" s="33">
        <f>IF(ISBLANK(Tableau1[[#This Row],[Date]]),"",$C$8)</f>
        <v>0</v>
      </c>
      <c r="P1311" t="str">
        <f>Tableau1[[#This Row],[Latitude]]&amp;" "&amp;Tableau1[[#This Row],[Longitude]]</f>
        <v>45,6906 0,1578</v>
      </c>
      <c r="Q13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3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3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2" spans="1:20" x14ac:dyDescent="0.35">
      <c r="A1312" s="32" t="s">
        <v>1365</v>
      </c>
      <c r="B1312">
        <v>13113840</v>
      </c>
      <c r="C1312">
        <v>821027</v>
      </c>
      <c r="D1312">
        <v>1075271</v>
      </c>
      <c r="E1312">
        <v>217165</v>
      </c>
      <c r="G1312">
        <v>0</v>
      </c>
      <c r="H1312">
        <v>0</v>
      </c>
      <c r="I1312" t="s">
        <v>231</v>
      </c>
      <c r="J1312" t="s">
        <v>30</v>
      </c>
      <c r="K1312">
        <v>96</v>
      </c>
      <c r="L1312">
        <v>45.758600000000001</v>
      </c>
      <c r="M1312">
        <v>0.14243</v>
      </c>
      <c r="O1312" s="33">
        <f>IF(ISBLANK(Tableau1[[#This Row],[Date]]),"",$C$8)</f>
        <v>0</v>
      </c>
      <c r="P1312" t="str">
        <f>Tableau1[[#This Row],[Latitude]]&amp;" "&amp;Tableau1[[#This Row],[Longitude]]</f>
        <v>45,7586 0,14243</v>
      </c>
      <c r="Q13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3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3" spans="1:20" x14ac:dyDescent="0.35">
      <c r="A1313" s="32" t="s">
        <v>1366</v>
      </c>
      <c r="B1313">
        <v>13113830</v>
      </c>
      <c r="C1313">
        <v>821025</v>
      </c>
      <c r="D1313">
        <v>1075271</v>
      </c>
      <c r="E1313">
        <v>217165</v>
      </c>
      <c r="F1313" t="s">
        <v>315</v>
      </c>
      <c r="G1313">
        <v>0</v>
      </c>
      <c r="H1313">
        <v>0</v>
      </c>
      <c r="I1313" t="s">
        <v>226</v>
      </c>
      <c r="J1313" t="s">
        <v>30</v>
      </c>
      <c r="K1313">
        <v>98</v>
      </c>
      <c r="L1313">
        <v>45.822299999999998</v>
      </c>
      <c r="M1313">
        <v>0.13458000000000001</v>
      </c>
      <c r="O1313" s="33">
        <f>IF(ISBLANK(Tableau1[[#This Row],[Date]]),"",$C$8)</f>
        <v>0</v>
      </c>
      <c r="P1313" t="str">
        <f>Tableau1[[#This Row],[Latitude]]&amp;" "&amp;Tableau1[[#This Row],[Longitude]]</f>
        <v>45,8223 0,13458</v>
      </c>
      <c r="Q13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3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13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4" spans="1:20" x14ac:dyDescent="0.35">
      <c r="A1314" s="32" t="s">
        <v>1367</v>
      </c>
      <c r="B1314">
        <v>13113690</v>
      </c>
      <c r="C1314">
        <v>820979</v>
      </c>
      <c r="D1314">
        <v>1075271</v>
      </c>
      <c r="E1314">
        <v>217165</v>
      </c>
      <c r="G1314">
        <v>64</v>
      </c>
      <c r="H1314">
        <v>0</v>
      </c>
      <c r="I1314" t="s">
        <v>226</v>
      </c>
      <c r="J1314" t="s">
        <v>23</v>
      </c>
      <c r="K1314">
        <v>98</v>
      </c>
      <c r="L1314">
        <v>45.885599999999997</v>
      </c>
      <c r="M1314">
        <v>0.10815</v>
      </c>
      <c r="O1314" s="33">
        <f>IF(ISBLANK(Tableau1[[#This Row],[Date]]),"",$C$8)</f>
        <v>0</v>
      </c>
      <c r="P1314" t="str">
        <f>Tableau1[[#This Row],[Latitude]]&amp;" "&amp;Tableau1[[#This Row],[Longitude]]</f>
        <v>45,8856 0,10815</v>
      </c>
      <c r="Q13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3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5" spans="1:20" x14ac:dyDescent="0.35">
      <c r="A1315" s="32" t="s">
        <v>1368</v>
      </c>
      <c r="B1315">
        <v>13113670</v>
      </c>
      <c r="C1315">
        <v>820974</v>
      </c>
      <c r="D1315">
        <v>1075271</v>
      </c>
      <c r="E1315">
        <v>217165</v>
      </c>
      <c r="F1315" t="s">
        <v>315</v>
      </c>
      <c r="G1315">
        <v>0</v>
      </c>
      <c r="H1315">
        <v>0</v>
      </c>
      <c r="I1315" t="s">
        <v>226</v>
      </c>
      <c r="J1315" t="s">
        <v>23</v>
      </c>
      <c r="K1315">
        <v>100</v>
      </c>
      <c r="L1315">
        <v>45.954999999999998</v>
      </c>
      <c r="M1315">
        <v>0.14093</v>
      </c>
      <c r="O1315" s="33">
        <f>IF(ISBLANK(Tableau1[[#This Row],[Date]]),"",$C$8)</f>
        <v>0</v>
      </c>
      <c r="P1315" t="str">
        <f>Tableau1[[#This Row],[Latitude]]&amp;" "&amp;Tableau1[[#This Row],[Longitude]]</f>
        <v>45,955 0,14093</v>
      </c>
      <c r="Q13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3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13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6" spans="1:20" x14ac:dyDescent="0.35">
      <c r="A1316" s="32" t="s">
        <v>1369</v>
      </c>
      <c r="B1316">
        <v>13113590</v>
      </c>
      <c r="C1316">
        <v>820949</v>
      </c>
      <c r="D1316">
        <v>1075271</v>
      </c>
      <c r="E1316">
        <v>217165</v>
      </c>
      <c r="F1316" t="s">
        <v>315</v>
      </c>
      <c r="G1316">
        <v>0</v>
      </c>
      <c r="H1316">
        <v>0</v>
      </c>
      <c r="I1316" t="s">
        <v>226</v>
      </c>
      <c r="O1316" s="33">
        <f>IF(ISBLANK(Tableau1[[#This Row],[Date]]),"",$C$8)</f>
        <v>0</v>
      </c>
      <c r="P1316" t="str">
        <f>Tableau1[[#This Row],[Latitude]]&amp;" "&amp;Tableau1[[#This Row],[Longitude]]</f>
        <v xml:space="preserve"> </v>
      </c>
      <c r="Q13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3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3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7" spans="1:20" x14ac:dyDescent="0.35">
      <c r="A1317" s="32" t="s">
        <v>1370</v>
      </c>
      <c r="B1317">
        <v>13113490</v>
      </c>
      <c r="C1317">
        <v>820945</v>
      </c>
      <c r="D1317">
        <v>1075271</v>
      </c>
      <c r="E1317">
        <v>217165</v>
      </c>
      <c r="G1317">
        <v>64</v>
      </c>
      <c r="H1317">
        <v>0</v>
      </c>
      <c r="I1317" t="s">
        <v>226</v>
      </c>
      <c r="J1317" t="s">
        <v>28</v>
      </c>
      <c r="K1317">
        <v>96</v>
      </c>
      <c r="L1317">
        <v>46.075800000000001</v>
      </c>
      <c r="M1317">
        <v>0.22578000000000001</v>
      </c>
      <c r="O1317" s="33">
        <f>IF(ISBLANK(Tableau1[[#This Row],[Date]]),"",$C$8)</f>
        <v>0</v>
      </c>
      <c r="P1317" t="str">
        <f>Tableau1[[#This Row],[Latitude]]&amp;" "&amp;Tableau1[[#This Row],[Longitude]]</f>
        <v>46,0758 0,22578</v>
      </c>
      <c r="Q13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3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8" spans="1:20" x14ac:dyDescent="0.35">
      <c r="A1318" s="32" t="s">
        <v>1371</v>
      </c>
      <c r="B1318">
        <v>13113440</v>
      </c>
      <c r="C1318">
        <v>820945</v>
      </c>
      <c r="D1318">
        <v>1075271</v>
      </c>
      <c r="E1318">
        <v>217165</v>
      </c>
      <c r="F1318" t="s">
        <v>315</v>
      </c>
      <c r="G1318">
        <v>0</v>
      </c>
      <c r="H1318">
        <v>0</v>
      </c>
      <c r="I1318" t="s">
        <v>226</v>
      </c>
      <c r="J1318" t="s">
        <v>28</v>
      </c>
      <c r="K1318">
        <v>98</v>
      </c>
      <c r="L1318">
        <v>46.146299999999997</v>
      </c>
      <c r="M1318">
        <v>0.21770999999999999</v>
      </c>
      <c r="O1318" s="33">
        <f>IF(ISBLANK(Tableau1[[#This Row],[Date]]),"",$C$8)</f>
        <v>0</v>
      </c>
      <c r="P1318" t="str">
        <f>Tableau1[[#This Row],[Latitude]]&amp;" "&amp;Tableau1[[#This Row],[Longitude]]</f>
        <v>46,1463 0,21771</v>
      </c>
      <c r="Q13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3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19" spans="1:20" x14ac:dyDescent="0.35">
      <c r="A1319" s="32" t="s">
        <v>1372</v>
      </c>
      <c r="B1319">
        <v>13113430</v>
      </c>
      <c r="C1319">
        <v>820944</v>
      </c>
      <c r="D1319">
        <v>1075271</v>
      </c>
      <c r="E1319">
        <v>217165</v>
      </c>
      <c r="G1319">
        <v>0</v>
      </c>
      <c r="H1319">
        <v>0</v>
      </c>
      <c r="I1319" t="s">
        <v>22</v>
      </c>
      <c r="J1319" t="s">
        <v>28</v>
      </c>
      <c r="K1319">
        <v>98</v>
      </c>
      <c r="L1319">
        <v>46.218400000000003</v>
      </c>
      <c r="M1319">
        <v>0.23493</v>
      </c>
      <c r="O1319" s="33">
        <f>IF(ISBLANK(Tableau1[[#This Row],[Date]]),"",$C$8)</f>
        <v>0</v>
      </c>
      <c r="P1319" t="str">
        <f>Tableau1[[#This Row],[Latitude]]&amp;" "&amp;Tableau1[[#This Row],[Longitude]]</f>
        <v>46,2184 0,23493</v>
      </c>
      <c r="Q13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3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3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0" spans="1:20" x14ac:dyDescent="0.35">
      <c r="A1320" s="32" t="s">
        <v>1373</v>
      </c>
      <c r="B1320">
        <v>13113400</v>
      </c>
      <c r="C1320">
        <v>820938</v>
      </c>
      <c r="D1320">
        <v>1075271</v>
      </c>
      <c r="E1320">
        <v>217165</v>
      </c>
      <c r="F1320" t="s">
        <v>315</v>
      </c>
      <c r="G1320">
        <v>64</v>
      </c>
      <c r="H1320">
        <v>0</v>
      </c>
      <c r="I1320" t="s">
        <v>22</v>
      </c>
      <c r="J1320" t="s">
        <v>28</v>
      </c>
      <c r="K1320">
        <v>98</v>
      </c>
      <c r="L1320">
        <v>46.287999999999997</v>
      </c>
      <c r="M1320">
        <v>0.24281</v>
      </c>
      <c r="O1320" s="33">
        <f>IF(ISBLANK(Tableau1[[#This Row],[Date]]),"",$C$8)</f>
        <v>0</v>
      </c>
      <c r="P1320" t="str">
        <f>Tableau1[[#This Row],[Latitude]]&amp;" "&amp;Tableau1[[#This Row],[Longitude]]</f>
        <v>46,288 0,24281</v>
      </c>
      <c r="Q132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3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3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1" spans="1:20" x14ac:dyDescent="0.35">
      <c r="A1321" s="32" t="s">
        <v>1374</v>
      </c>
      <c r="B1321">
        <v>13113310</v>
      </c>
      <c r="C1321">
        <v>820936</v>
      </c>
      <c r="D1321">
        <v>1075271</v>
      </c>
      <c r="E1321">
        <v>217165</v>
      </c>
      <c r="G1321">
        <v>64</v>
      </c>
      <c r="H1321">
        <v>0</v>
      </c>
      <c r="I1321" t="s">
        <v>22</v>
      </c>
      <c r="J1321" t="s">
        <v>23</v>
      </c>
      <c r="K1321">
        <v>97</v>
      </c>
      <c r="L1321">
        <v>46.363100000000003</v>
      </c>
      <c r="M1321">
        <v>0.25545000000000001</v>
      </c>
      <c r="O1321" s="33">
        <f>IF(ISBLANK(Tableau1[[#This Row],[Date]]),"",$C$8)</f>
        <v>0</v>
      </c>
      <c r="P1321" t="str">
        <f>Tableau1[[#This Row],[Latitude]]&amp;" "&amp;Tableau1[[#This Row],[Longitude]]</f>
        <v>46,3631 0,25545</v>
      </c>
      <c r="Q13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3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2" spans="1:20" x14ac:dyDescent="0.35">
      <c r="A1322" s="32" t="s">
        <v>1375</v>
      </c>
      <c r="B1322">
        <v>13113240</v>
      </c>
      <c r="C1322">
        <v>820936</v>
      </c>
      <c r="D1322">
        <v>1075271</v>
      </c>
      <c r="E1322">
        <v>217165</v>
      </c>
      <c r="F1322" t="s">
        <v>315</v>
      </c>
      <c r="G1322">
        <v>0</v>
      </c>
      <c r="H1322">
        <v>0</v>
      </c>
      <c r="I1322" t="s">
        <v>22</v>
      </c>
      <c r="J1322" t="s">
        <v>23</v>
      </c>
      <c r="K1322">
        <v>91</v>
      </c>
      <c r="L1322">
        <v>46.427900000000001</v>
      </c>
      <c r="M1322">
        <v>0.26680999999999999</v>
      </c>
      <c r="O1322" s="33">
        <f>IF(ISBLANK(Tableau1[[#This Row],[Date]]),"",$C$8)</f>
        <v>0</v>
      </c>
      <c r="P1322" t="str">
        <f>Tableau1[[#This Row],[Latitude]]&amp;" "&amp;Tableau1[[#This Row],[Longitude]]</f>
        <v>46,4279 0,26681</v>
      </c>
      <c r="Q13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3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3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3" spans="1:20" x14ac:dyDescent="0.35">
      <c r="A1323" s="32" t="s">
        <v>1376</v>
      </c>
      <c r="B1323">
        <v>13113130</v>
      </c>
      <c r="C1323">
        <v>820918</v>
      </c>
      <c r="D1323">
        <v>1075271</v>
      </c>
      <c r="E1323">
        <v>217165</v>
      </c>
      <c r="G1323">
        <v>64</v>
      </c>
      <c r="H1323">
        <v>0</v>
      </c>
      <c r="I1323" t="s">
        <v>40</v>
      </c>
      <c r="J1323" t="s">
        <v>23</v>
      </c>
      <c r="K1323">
        <v>95</v>
      </c>
      <c r="L1323">
        <v>46.487299999999998</v>
      </c>
      <c r="M1323">
        <v>0.32140000000000002</v>
      </c>
      <c r="O1323" s="33">
        <f>IF(ISBLANK(Tableau1[[#This Row],[Date]]),"",$C$8)</f>
        <v>0</v>
      </c>
      <c r="P1323" t="str">
        <f>Tableau1[[#This Row],[Latitude]]&amp;" "&amp;Tableau1[[#This Row],[Longitude]]</f>
        <v>46,4873 0,3214</v>
      </c>
      <c r="Q13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3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3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4" spans="1:20" x14ac:dyDescent="0.35">
      <c r="A1324" s="32" t="s">
        <v>1377</v>
      </c>
      <c r="B1324">
        <v>13113060</v>
      </c>
      <c r="C1324">
        <v>820911</v>
      </c>
      <c r="D1324">
        <v>1075271</v>
      </c>
      <c r="E1324">
        <v>217165</v>
      </c>
      <c r="F1324" t="s">
        <v>315</v>
      </c>
      <c r="G1324">
        <v>0</v>
      </c>
      <c r="H1324">
        <v>0</v>
      </c>
      <c r="I1324" t="s">
        <v>40</v>
      </c>
      <c r="J1324" t="s">
        <v>28</v>
      </c>
      <c r="K1324">
        <v>81</v>
      </c>
      <c r="L1324">
        <v>46.554499999999997</v>
      </c>
      <c r="M1324">
        <v>0.33653</v>
      </c>
      <c r="O1324" s="33">
        <f>IF(ISBLANK(Tableau1[[#This Row],[Date]]),"",$C$8)</f>
        <v>0</v>
      </c>
      <c r="P1324" t="str">
        <f>Tableau1[[#This Row],[Latitude]]&amp;" "&amp;Tableau1[[#This Row],[Longitude]]</f>
        <v>46,5545 0,33653</v>
      </c>
      <c r="Q13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3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3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5" spans="1:20" x14ac:dyDescent="0.35">
      <c r="A1325" s="32" t="s">
        <v>1378</v>
      </c>
      <c r="B1325">
        <v>13112900</v>
      </c>
      <c r="C1325">
        <v>820896</v>
      </c>
      <c r="D1325">
        <v>1075271</v>
      </c>
      <c r="E1325">
        <v>217165</v>
      </c>
      <c r="F1325" t="s">
        <v>315</v>
      </c>
      <c r="G1325">
        <v>64</v>
      </c>
      <c r="H1325">
        <v>0</v>
      </c>
      <c r="I1325" t="s">
        <v>40</v>
      </c>
      <c r="J1325" t="s">
        <v>23</v>
      </c>
      <c r="K1325">
        <v>11</v>
      </c>
      <c r="L1325">
        <v>46.5809</v>
      </c>
      <c r="M1325">
        <v>0.33151000000000003</v>
      </c>
      <c r="O1325" s="33">
        <f>IF(ISBLANK(Tableau1[[#This Row],[Date]]),"",$C$8)</f>
        <v>0</v>
      </c>
      <c r="P1325" t="str">
        <f>Tableau1[[#This Row],[Latitude]]&amp;" "&amp;Tableau1[[#This Row],[Longitude]]</f>
        <v>46,5809 0,33151</v>
      </c>
      <c r="Q13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3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6" spans="1:20" x14ac:dyDescent="0.35">
      <c r="A1326" s="32" t="s">
        <v>1379</v>
      </c>
      <c r="B1326">
        <v>13112890</v>
      </c>
      <c r="C1326">
        <v>820893</v>
      </c>
      <c r="D1326">
        <v>1075271</v>
      </c>
      <c r="E1326">
        <v>217165</v>
      </c>
      <c r="G1326">
        <v>64</v>
      </c>
      <c r="H1326">
        <v>0</v>
      </c>
      <c r="I1326" t="s">
        <v>40</v>
      </c>
      <c r="K1326">
        <v>0</v>
      </c>
      <c r="L1326">
        <v>46.581600000000002</v>
      </c>
      <c r="M1326">
        <v>0.33223000000000003</v>
      </c>
      <c r="O1326" s="33">
        <f>IF(ISBLANK(Tableau1[[#This Row],[Date]]),"",$C$8)</f>
        <v>0</v>
      </c>
      <c r="P1326" t="str">
        <f>Tableau1[[#This Row],[Latitude]]&amp;" "&amp;Tableau1[[#This Row],[Longitude]]</f>
        <v>46,5816 0,33223</v>
      </c>
      <c r="Q13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7" spans="1:20" x14ac:dyDescent="0.35">
      <c r="A1327" s="32" t="s">
        <v>1380</v>
      </c>
      <c r="B1327">
        <v>13112890</v>
      </c>
      <c r="C1327">
        <v>820893</v>
      </c>
      <c r="D1327">
        <v>1075271</v>
      </c>
      <c r="E1327">
        <v>217165</v>
      </c>
      <c r="G1327">
        <v>64</v>
      </c>
      <c r="H1327">
        <v>0</v>
      </c>
      <c r="I1327" t="s">
        <v>48</v>
      </c>
      <c r="K1327">
        <v>0</v>
      </c>
      <c r="L1327">
        <v>46.581600000000002</v>
      </c>
      <c r="M1327">
        <v>0.33215</v>
      </c>
      <c r="O1327" s="33">
        <f>IF(ISBLANK(Tableau1[[#This Row],[Date]]),"",$C$8)</f>
        <v>0</v>
      </c>
      <c r="P1327" t="str">
        <f>Tableau1[[#This Row],[Latitude]]&amp;" "&amp;Tableau1[[#This Row],[Longitude]]</f>
        <v>46,5816 0,33215</v>
      </c>
      <c r="Q13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13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13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8" spans="1:20" x14ac:dyDescent="0.35">
      <c r="A1328" s="32" t="s">
        <v>1381</v>
      </c>
      <c r="B1328">
        <v>13112510</v>
      </c>
      <c r="C1328">
        <v>820876</v>
      </c>
      <c r="D1328">
        <v>1075271</v>
      </c>
      <c r="E1328">
        <v>217165</v>
      </c>
      <c r="F1328" t="s">
        <v>315</v>
      </c>
      <c r="G1328">
        <v>0</v>
      </c>
      <c r="H1328">
        <v>0</v>
      </c>
      <c r="I1328" t="s">
        <v>48</v>
      </c>
      <c r="K1328">
        <v>0</v>
      </c>
      <c r="L1328">
        <v>46.581499999999998</v>
      </c>
      <c r="M1328">
        <v>0.33216000000000001</v>
      </c>
      <c r="O1328" s="33">
        <f>IF(ISBLANK(Tableau1[[#This Row],[Date]]),"",$C$8)</f>
        <v>0</v>
      </c>
      <c r="P1328" t="str">
        <f>Tableau1[[#This Row],[Latitude]]&amp;" "&amp;Tableau1[[#This Row],[Longitude]]</f>
        <v>46,5815 0,33216</v>
      </c>
      <c r="Q13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29" spans="1:20" x14ac:dyDescent="0.35">
      <c r="A1329" s="32" t="s">
        <v>1382</v>
      </c>
      <c r="B1329">
        <v>13112500</v>
      </c>
      <c r="C1329">
        <v>820876</v>
      </c>
      <c r="D1329">
        <v>1075271</v>
      </c>
      <c r="E1329">
        <v>217165</v>
      </c>
      <c r="F1329" t="s">
        <v>315</v>
      </c>
      <c r="G1329">
        <v>64</v>
      </c>
      <c r="H1329">
        <v>0</v>
      </c>
      <c r="I1329" t="s">
        <v>48</v>
      </c>
      <c r="K1329">
        <v>0</v>
      </c>
      <c r="L1329">
        <v>46.581499999999998</v>
      </c>
      <c r="M1329">
        <v>0.33210000000000001</v>
      </c>
      <c r="O1329" s="33">
        <f>IF(ISBLANK(Tableau1[[#This Row],[Date]]),"",$C$8)</f>
        <v>0</v>
      </c>
      <c r="P1329" t="str">
        <f>Tableau1[[#This Row],[Latitude]]&amp;" "&amp;Tableau1[[#This Row],[Longitude]]</f>
        <v>46,5815 0,3321</v>
      </c>
      <c r="Q13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3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0" spans="1:20" x14ac:dyDescent="0.35">
      <c r="A1330" s="32" t="s">
        <v>1383</v>
      </c>
      <c r="B1330">
        <v>13112490</v>
      </c>
      <c r="C1330">
        <v>820875</v>
      </c>
      <c r="D1330">
        <v>1075271</v>
      </c>
      <c r="E1330">
        <v>217165</v>
      </c>
      <c r="G1330">
        <v>64</v>
      </c>
      <c r="H1330">
        <v>0</v>
      </c>
      <c r="I1330" t="s">
        <v>48</v>
      </c>
      <c r="K1330">
        <v>0</v>
      </c>
      <c r="L1330">
        <v>46.581499999999998</v>
      </c>
      <c r="M1330">
        <v>0.33211000000000002</v>
      </c>
      <c r="O1330" s="33">
        <f>IF(ISBLANK(Tableau1[[#This Row],[Date]]),"",$C$8)</f>
        <v>0</v>
      </c>
      <c r="P1330" t="str">
        <f>Tableau1[[#This Row],[Latitude]]&amp;" "&amp;Tableau1[[#This Row],[Longitude]]</f>
        <v>46,5815 0,33211</v>
      </c>
      <c r="Q13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1" spans="1:20" x14ac:dyDescent="0.35">
      <c r="A1331" s="32" t="s">
        <v>1384</v>
      </c>
      <c r="B1331">
        <v>13112490</v>
      </c>
      <c r="C1331">
        <v>820875</v>
      </c>
      <c r="D1331">
        <v>1075271</v>
      </c>
      <c r="E1331">
        <v>217165</v>
      </c>
      <c r="G1331">
        <v>0</v>
      </c>
      <c r="H1331">
        <v>0</v>
      </c>
      <c r="I1331" t="s">
        <v>48</v>
      </c>
      <c r="J1331" t="s">
        <v>23</v>
      </c>
      <c r="K1331">
        <v>27</v>
      </c>
      <c r="L1331">
        <v>46.586599999999997</v>
      </c>
      <c r="M1331">
        <v>0.33661000000000002</v>
      </c>
      <c r="O1331" s="33">
        <f>IF(ISBLANK(Tableau1[[#This Row],[Date]]),"",$C$8)</f>
        <v>0</v>
      </c>
      <c r="P1331" t="str">
        <f>Tableau1[[#This Row],[Latitude]]&amp;" "&amp;Tableau1[[#This Row],[Longitude]]</f>
        <v>46,5866 0,33661</v>
      </c>
      <c r="Q13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2" spans="1:20" x14ac:dyDescent="0.35">
      <c r="A1332" s="32" t="s">
        <v>1385</v>
      </c>
      <c r="B1332">
        <v>13112490</v>
      </c>
      <c r="C1332">
        <v>820875</v>
      </c>
      <c r="D1332">
        <v>1075271</v>
      </c>
      <c r="E1332">
        <v>217165</v>
      </c>
      <c r="G1332">
        <v>0</v>
      </c>
      <c r="H1332">
        <v>0</v>
      </c>
      <c r="I1332" t="s">
        <v>48</v>
      </c>
      <c r="J1332" t="s">
        <v>23</v>
      </c>
      <c r="K1332">
        <v>95</v>
      </c>
      <c r="L1332">
        <v>46.636299999999999</v>
      </c>
      <c r="M1332">
        <v>0.36115000000000003</v>
      </c>
      <c r="O1332" s="33">
        <f>IF(ISBLANK(Tableau1[[#This Row],[Date]]),"",$C$8)</f>
        <v>0</v>
      </c>
      <c r="P1332" t="str">
        <f>Tableau1[[#This Row],[Latitude]]&amp;" "&amp;Tableau1[[#This Row],[Longitude]]</f>
        <v>46,6363 0,36115</v>
      </c>
      <c r="Q13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97</v>
      </c>
      <c r="T13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3" spans="1:20" x14ac:dyDescent="0.35">
      <c r="A1333" s="32" t="s">
        <v>1386</v>
      </c>
      <c r="B1333">
        <v>13112490</v>
      </c>
      <c r="C1333">
        <v>820778</v>
      </c>
      <c r="D1333">
        <v>1075271</v>
      </c>
      <c r="E1333">
        <v>217165</v>
      </c>
      <c r="F1333" t="s">
        <v>315</v>
      </c>
      <c r="G1333">
        <v>64</v>
      </c>
      <c r="H1333">
        <v>0</v>
      </c>
      <c r="I1333" t="s">
        <v>48</v>
      </c>
      <c r="J1333" t="s">
        <v>25</v>
      </c>
      <c r="K1333">
        <v>97</v>
      </c>
      <c r="L1333">
        <v>46.696399999999997</v>
      </c>
      <c r="M1333">
        <v>0.40648000000000001</v>
      </c>
      <c r="O1333" s="33">
        <f>IF(ISBLANK(Tableau1[[#This Row],[Date]]),"",$C$8)</f>
        <v>0</v>
      </c>
      <c r="P1333" t="str">
        <f>Tableau1[[#This Row],[Latitude]]&amp;" "&amp;Tableau1[[#This Row],[Longitude]]</f>
        <v>46,6964 0,40648</v>
      </c>
      <c r="Q13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3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166</v>
      </c>
      <c r="T13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4" spans="1:20" x14ac:dyDescent="0.35">
      <c r="A1334" s="32" t="s">
        <v>1387</v>
      </c>
      <c r="B1334">
        <v>13112460</v>
      </c>
      <c r="C1334">
        <v>820612</v>
      </c>
      <c r="D1334">
        <v>1075271</v>
      </c>
      <c r="E1334">
        <v>217165</v>
      </c>
      <c r="F1334" t="s">
        <v>315</v>
      </c>
      <c r="G1334">
        <v>0</v>
      </c>
      <c r="H1334">
        <v>0</v>
      </c>
      <c r="I1334" t="s">
        <v>48</v>
      </c>
      <c r="J1334" t="s">
        <v>23</v>
      </c>
      <c r="K1334">
        <v>98</v>
      </c>
      <c r="L1334">
        <v>46.742600000000003</v>
      </c>
      <c r="M1334">
        <v>0.47922999999999999</v>
      </c>
      <c r="O1334" s="33">
        <f>IF(ISBLANK(Tableau1[[#This Row],[Date]]),"",$C$8)</f>
        <v>0</v>
      </c>
      <c r="P1334" t="str">
        <f>Tableau1[[#This Row],[Latitude]]&amp;" "&amp;Tableau1[[#This Row],[Longitude]]</f>
        <v>46,7426 0,47923</v>
      </c>
      <c r="Q13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3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13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5" spans="1:20" x14ac:dyDescent="0.35">
      <c r="A1335" s="32" t="s">
        <v>1388</v>
      </c>
      <c r="B1335">
        <v>13112390</v>
      </c>
      <c r="C1335">
        <v>820593</v>
      </c>
      <c r="D1335">
        <v>1075271</v>
      </c>
      <c r="E1335">
        <v>217165</v>
      </c>
      <c r="F1335" t="s">
        <v>315</v>
      </c>
      <c r="G1335">
        <v>64</v>
      </c>
      <c r="H1335">
        <v>0</v>
      </c>
      <c r="I1335" t="s">
        <v>48</v>
      </c>
      <c r="J1335" t="s">
        <v>23</v>
      </c>
      <c r="K1335">
        <v>97</v>
      </c>
      <c r="L1335">
        <v>46.799300000000002</v>
      </c>
      <c r="M1335">
        <v>0.54440999999999995</v>
      </c>
      <c r="O1335" s="33">
        <f>IF(ISBLANK(Tableau1[[#This Row],[Date]]),"",$C$8)</f>
        <v>0</v>
      </c>
      <c r="P1335" t="str">
        <f>Tableau1[[#This Row],[Latitude]]&amp;" "&amp;Tableau1[[#This Row],[Longitude]]</f>
        <v>46,7993 0,54441</v>
      </c>
      <c r="Q13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3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13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6" spans="1:20" x14ac:dyDescent="0.35">
      <c r="A1336" s="32" t="s">
        <v>1389</v>
      </c>
      <c r="B1336">
        <v>13112310</v>
      </c>
      <c r="C1336">
        <v>820562</v>
      </c>
      <c r="D1336">
        <v>1075271</v>
      </c>
      <c r="E1336">
        <v>217165</v>
      </c>
      <c r="G1336">
        <v>0</v>
      </c>
      <c r="H1336">
        <v>0</v>
      </c>
      <c r="I1336" t="s">
        <v>48</v>
      </c>
      <c r="J1336" t="s">
        <v>23</v>
      </c>
      <c r="K1336">
        <v>97</v>
      </c>
      <c r="L1336">
        <v>46.868000000000002</v>
      </c>
      <c r="M1336">
        <v>0.56460999999999995</v>
      </c>
      <c r="O1336" s="33">
        <f>IF(ISBLANK(Tableau1[[#This Row],[Date]]),"",$C$8)</f>
        <v>0</v>
      </c>
      <c r="P1336" t="str">
        <f>Tableau1[[#This Row],[Latitude]]&amp;" "&amp;Tableau1[[#This Row],[Longitude]]</f>
        <v>46,868 0,56461</v>
      </c>
      <c r="Q13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7" spans="1:20" x14ac:dyDescent="0.35">
      <c r="A1337" s="32" t="s">
        <v>1390</v>
      </c>
      <c r="B1337">
        <v>13112300</v>
      </c>
      <c r="C1337">
        <v>820562</v>
      </c>
      <c r="D1337">
        <v>1075271</v>
      </c>
      <c r="E1337">
        <v>217165</v>
      </c>
      <c r="G1337">
        <v>64</v>
      </c>
      <c r="H1337">
        <v>0</v>
      </c>
      <c r="I1337" t="s">
        <v>40</v>
      </c>
      <c r="J1337" t="s">
        <v>28</v>
      </c>
      <c r="K1337">
        <v>97</v>
      </c>
      <c r="L1337">
        <v>46.9343</v>
      </c>
      <c r="M1337">
        <v>0.60819999999999996</v>
      </c>
      <c r="O1337" s="33">
        <f>IF(ISBLANK(Tableau1[[#This Row],[Date]]),"",$C$8)</f>
        <v>0</v>
      </c>
      <c r="P1337" t="str">
        <f>Tableau1[[#This Row],[Latitude]]&amp;" "&amp;Tableau1[[#This Row],[Longitude]]</f>
        <v>46,9343 0,6082</v>
      </c>
      <c r="Q13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3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8" spans="1:20" x14ac:dyDescent="0.35">
      <c r="A1338" s="32" t="s">
        <v>1391</v>
      </c>
      <c r="B1338">
        <v>13112290</v>
      </c>
      <c r="C1338">
        <v>820553</v>
      </c>
      <c r="D1338">
        <v>1075271</v>
      </c>
      <c r="E1338">
        <v>217165</v>
      </c>
      <c r="G1338">
        <v>64</v>
      </c>
      <c r="H1338">
        <v>0</v>
      </c>
      <c r="I1338" t="s">
        <v>40</v>
      </c>
      <c r="J1338" t="s">
        <v>28</v>
      </c>
      <c r="K1338">
        <v>98</v>
      </c>
      <c r="L1338">
        <v>47.006300000000003</v>
      </c>
      <c r="M1338">
        <v>0.59791000000000005</v>
      </c>
      <c r="O1338" s="33">
        <f>IF(ISBLANK(Tableau1[[#This Row],[Date]]),"",$C$8)</f>
        <v>0</v>
      </c>
      <c r="P1338" t="str">
        <f>Tableau1[[#This Row],[Latitude]]&amp;" "&amp;Tableau1[[#This Row],[Longitude]]</f>
        <v>47,0063 0,59791</v>
      </c>
      <c r="Q13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</v>
      </c>
      <c r="T13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39" spans="1:20" x14ac:dyDescent="0.35">
      <c r="A1339" s="32" t="s">
        <v>1392</v>
      </c>
      <c r="B1339">
        <v>13112290</v>
      </c>
      <c r="C1339">
        <v>820525</v>
      </c>
      <c r="D1339">
        <v>1075271</v>
      </c>
      <c r="E1339">
        <v>217165</v>
      </c>
      <c r="F1339" t="s">
        <v>315</v>
      </c>
      <c r="G1339">
        <v>0</v>
      </c>
      <c r="H1339">
        <v>0</v>
      </c>
      <c r="I1339" t="s">
        <v>40</v>
      </c>
      <c r="J1339" t="s">
        <v>28</v>
      </c>
      <c r="K1339">
        <v>95</v>
      </c>
      <c r="L1339">
        <v>47.077800000000003</v>
      </c>
      <c r="M1339">
        <v>0.58050000000000002</v>
      </c>
      <c r="O1339" s="33">
        <f>IF(ISBLANK(Tableau1[[#This Row],[Date]]),"",$C$8)</f>
        <v>0</v>
      </c>
      <c r="P1339" t="str">
        <f>Tableau1[[#This Row],[Latitude]]&amp;" "&amp;Tableau1[[#This Row],[Longitude]]</f>
        <v>47,0778 0,5805</v>
      </c>
      <c r="Q13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111</v>
      </c>
      <c r="T13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0" spans="1:20" x14ac:dyDescent="0.35">
      <c r="A1340" s="32" t="s">
        <v>1393</v>
      </c>
      <c r="B1340">
        <v>13112270</v>
      </c>
      <c r="C1340">
        <v>820414</v>
      </c>
      <c r="D1340">
        <v>1075271</v>
      </c>
      <c r="E1340">
        <v>217165</v>
      </c>
      <c r="F1340" t="s">
        <v>315</v>
      </c>
      <c r="G1340">
        <v>64</v>
      </c>
      <c r="H1340">
        <v>0</v>
      </c>
      <c r="I1340" t="s">
        <v>40</v>
      </c>
      <c r="J1340" t="s">
        <v>23</v>
      </c>
      <c r="K1340">
        <v>67</v>
      </c>
      <c r="L1340">
        <v>47.140999999999998</v>
      </c>
      <c r="M1340">
        <v>0.59460000000000002</v>
      </c>
      <c r="O1340" s="33">
        <f>IF(ISBLANK(Tableau1[[#This Row],[Date]]),"",$C$8)</f>
        <v>0</v>
      </c>
      <c r="P1340" t="str">
        <f>Tableau1[[#This Row],[Latitude]]&amp;" "&amp;Tableau1[[#This Row],[Longitude]]</f>
        <v>47,141 0,5946</v>
      </c>
      <c r="Q13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3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13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1" spans="1:20" x14ac:dyDescent="0.35">
      <c r="A1341" s="32" t="s">
        <v>1394</v>
      </c>
      <c r="B1341">
        <v>13112170</v>
      </c>
      <c r="C1341">
        <v>820383</v>
      </c>
      <c r="D1341">
        <v>1075271</v>
      </c>
      <c r="E1341">
        <v>217165</v>
      </c>
      <c r="G1341">
        <v>64</v>
      </c>
      <c r="H1341">
        <v>0</v>
      </c>
      <c r="I1341" t="s">
        <v>40</v>
      </c>
      <c r="J1341" t="s">
        <v>28</v>
      </c>
      <c r="K1341">
        <v>93</v>
      </c>
      <c r="L1341">
        <v>47.202300000000001</v>
      </c>
      <c r="M1341">
        <v>0.63375000000000004</v>
      </c>
      <c r="O1341" s="33">
        <f>IF(ISBLANK(Tableau1[[#This Row],[Date]]),"",$C$8)</f>
        <v>0</v>
      </c>
      <c r="P1341" t="str">
        <f>Tableau1[[#This Row],[Latitude]]&amp;" "&amp;Tableau1[[#This Row],[Longitude]]</f>
        <v>47,2023 0,63375</v>
      </c>
      <c r="Q13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3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2" spans="1:20" x14ac:dyDescent="0.35">
      <c r="A1342" s="32" t="s">
        <v>1395</v>
      </c>
      <c r="B1342">
        <v>13112150</v>
      </c>
      <c r="C1342">
        <v>820377</v>
      </c>
      <c r="D1342">
        <v>1075271</v>
      </c>
      <c r="E1342">
        <v>217165</v>
      </c>
      <c r="F1342" t="s">
        <v>315</v>
      </c>
      <c r="G1342">
        <v>0</v>
      </c>
      <c r="H1342">
        <v>0</v>
      </c>
      <c r="I1342" t="s">
        <v>40</v>
      </c>
      <c r="J1342" t="s">
        <v>28</v>
      </c>
      <c r="K1342">
        <v>92</v>
      </c>
      <c r="L1342">
        <v>47.272199999999998</v>
      </c>
      <c r="M1342">
        <v>0.65220999999999996</v>
      </c>
      <c r="O1342" s="33">
        <f>IF(ISBLANK(Tableau1[[#This Row],[Date]]),"",$C$8)</f>
        <v>0</v>
      </c>
      <c r="P1342" t="str">
        <f>Tableau1[[#This Row],[Latitude]]&amp;" "&amp;Tableau1[[#This Row],[Longitude]]</f>
        <v>47,2722 0,65221</v>
      </c>
      <c r="Q13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3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169</v>
      </c>
      <c r="T13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3" spans="1:20" x14ac:dyDescent="0.35">
      <c r="A1343" s="32" t="s">
        <v>1396</v>
      </c>
      <c r="B1343">
        <v>13112120</v>
      </c>
      <c r="C1343">
        <v>820208</v>
      </c>
      <c r="D1343">
        <v>1075271</v>
      </c>
      <c r="E1343">
        <v>217165</v>
      </c>
      <c r="G1343">
        <v>64</v>
      </c>
      <c r="H1343">
        <v>0</v>
      </c>
      <c r="I1343" t="s">
        <v>40</v>
      </c>
      <c r="J1343" t="s">
        <v>28</v>
      </c>
      <c r="K1343">
        <v>87</v>
      </c>
      <c r="L1343">
        <v>47.3431</v>
      </c>
      <c r="M1343">
        <v>0.67096</v>
      </c>
      <c r="O1343" s="33">
        <f>IF(ISBLANK(Tableau1[[#This Row],[Date]]),"",$C$8)</f>
        <v>0</v>
      </c>
      <c r="P1343" t="str">
        <f>Tableau1[[#This Row],[Latitude]]&amp;" "&amp;Tableau1[[#This Row],[Longitude]]</f>
        <v>47,3431 0,67096</v>
      </c>
      <c r="Q13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4" spans="1:20" x14ac:dyDescent="0.35">
      <c r="A1344" s="32" t="s">
        <v>1397</v>
      </c>
      <c r="B1344">
        <v>13112120</v>
      </c>
      <c r="C1344">
        <v>820208</v>
      </c>
      <c r="D1344">
        <v>1075271</v>
      </c>
      <c r="E1344">
        <v>217165</v>
      </c>
      <c r="G1344">
        <v>64</v>
      </c>
      <c r="H1344">
        <v>0</v>
      </c>
      <c r="I1344" t="s">
        <v>22</v>
      </c>
      <c r="J1344" t="s">
        <v>23</v>
      </c>
      <c r="K1344">
        <v>60</v>
      </c>
      <c r="L1344">
        <v>47.3825</v>
      </c>
      <c r="M1344">
        <v>0.71591000000000005</v>
      </c>
      <c r="O1344" s="33">
        <f>IF(ISBLANK(Tableau1[[#This Row],[Date]]),"",$C$8)</f>
        <v>0</v>
      </c>
      <c r="P1344" t="str">
        <f>Tableau1[[#This Row],[Latitude]]&amp;" "&amp;Tableau1[[#This Row],[Longitude]]</f>
        <v>47,3825 0,71591</v>
      </c>
      <c r="Q13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5" spans="1:20" x14ac:dyDescent="0.35">
      <c r="A1345" s="32" t="s">
        <v>1398</v>
      </c>
      <c r="B1345">
        <v>13112120</v>
      </c>
      <c r="C1345">
        <v>820208</v>
      </c>
      <c r="D1345">
        <v>1075271</v>
      </c>
      <c r="E1345">
        <v>217165</v>
      </c>
      <c r="G1345">
        <v>64</v>
      </c>
      <c r="H1345">
        <v>0</v>
      </c>
      <c r="I1345" t="s">
        <v>22</v>
      </c>
      <c r="J1345" t="s">
        <v>25</v>
      </c>
      <c r="K1345">
        <v>11</v>
      </c>
      <c r="L1345">
        <v>47.390900000000002</v>
      </c>
      <c r="M1345">
        <v>0.74980000000000002</v>
      </c>
      <c r="O1345" s="33">
        <f>IF(ISBLANK(Tableau1[[#This Row],[Date]]),"",$C$8)</f>
        <v>0</v>
      </c>
      <c r="P1345" t="str">
        <f>Tableau1[[#This Row],[Latitude]]&amp;" "&amp;Tableau1[[#This Row],[Longitude]]</f>
        <v>47,3909 0,7498</v>
      </c>
      <c r="Q13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3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13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6" spans="1:20" x14ac:dyDescent="0.35">
      <c r="A1346" s="32" t="s">
        <v>1399</v>
      </c>
      <c r="B1346">
        <v>13112040</v>
      </c>
      <c r="C1346">
        <v>820185</v>
      </c>
      <c r="D1346">
        <v>1075271</v>
      </c>
      <c r="E1346">
        <v>217165</v>
      </c>
      <c r="G1346">
        <v>64</v>
      </c>
      <c r="H1346">
        <v>0</v>
      </c>
      <c r="I1346" t="s">
        <v>22</v>
      </c>
      <c r="K1346">
        <v>0</v>
      </c>
      <c r="L1346">
        <v>47.391100000000002</v>
      </c>
      <c r="M1346">
        <v>0.75085000000000002</v>
      </c>
      <c r="O1346" s="33">
        <f>IF(ISBLANK(Tableau1[[#This Row],[Date]]),"",$C$8)</f>
        <v>0</v>
      </c>
      <c r="P1346" t="str">
        <f>Tableau1[[#This Row],[Latitude]]&amp;" "&amp;Tableau1[[#This Row],[Longitude]]</f>
        <v>47,3911 0,75085</v>
      </c>
      <c r="Q13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3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7" spans="1:20" x14ac:dyDescent="0.35">
      <c r="A1347" s="32" t="s">
        <v>1400</v>
      </c>
      <c r="B1347">
        <v>13112040</v>
      </c>
      <c r="C1347">
        <v>820178</v>
      </c>
      <c r="D1347">
        <v>1075271</v>
      </c>
      <c r="E1347">
        <v>217165</v>
      </c>
      <c r="G1347">
        <v>64</v>
      </c>
      <c r="H1347">
        <v>0</v>
      </c>
      <c r="I1347" t="s">
        <v>22</v>
      </c>
      <c r="J1347" t="s">
        <v>25</v>
      </c>
      <c r="K1347">
        <v>20</v>
      </c>
      <c r="L1347">
        <v>47.392200000000003</v>
      </c>
      <c r="M1347">
        <v>0.76371</v>
      </c>
      <c r="O1347" s="33">
        <f>IF(ISBLANK(Tableau1[[#This Row],[Date]]),"",$C$8)</f>
        <v>0</v>
      </c>
      <c r="P1347" t="str">
        <f>Tableau1[[#This Row],[Latitude]]&amp;" "&amp;Tableau1[[#This Row],[Longitude]]</f>
        <v>47,3922 0,76371</v>
      </c>
      <c r="Q13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8" spans="1:20" x14ac:dyDescent="0.35">
      <c r="A1348" s="32" t="s">
        <v>1401</v>
      </c>
      <c r="B1348">
        <v>13112040</v>
      </c>
      <c r="C1348">
        <v>820178</v>
      </c>
      <c r="D1348">
        <v>1075271</v>
      </c>
      <c r="E1348">
        <v>217165</v>
      </c>
      <c r="G1348">
        <v>0</v>
      </c>
      <c r="H1348">
        <v>0</v>
      </c>
      <c r="I1348" t="s">
        <v>22</v>
      </c>
      <c r="J1348" t="s">
        <v>23</v>
      </c>
      <c r="K1348">
        <v>95</v>
      </c>
      <c r="L1348">
        <v>47.387900000000002</v>
      </c>
      <c r="M1348">
        <v>0.81283000000000005</v>
      </c>
      <c r="O1348" s="33">
        <f>IF(ISBLANK(Tableau1[[#This Row],[Date]]),"",$C$8)</f>
        <v>0</v>
      </c>
      <c r="P1348" t="str">
        <f>Tableau1[[#This Row],[Latitude]]&amp;" "&amp;Tableau1[[#This Row],[Longitude]]</f>
        <v>47,3879 0,81283</v>
      </c>
      <c r="Q13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49" spans="1:20" x14ac:dyDescent="0.35">
      <c r="A1349" s="32" t="s">
        <v>1402</v>
      </c>
      <c r="B1349">
        <v>13112040</v>
      </c>
      <c r="C1349">
        <v>820178</v>
      </c>
      <c r="D1349">
        <v>1075271</v>
      </c>
      <c r="E1349">
        <v>217165</v>
      </c>
      <c r="F1349" t="s">
        <v>315</v>
      </c>
      <c r="G1349">
        <v>0</v>
      </c>
      <c r="H1349">
        <v>0</v>
      </c>
      <c r="I1349" t="s">
        <v>22</v>
      </c>
      <c r="J1349" t="s">
        <v>25</v>
      </c>
      <c r="K1349">
        <v>95</v>
      </c>
      <c r="L1349">
        <v>47.410800000000002</v>
      </c>
      <c r="M1349">
        <v>0.90627999999999997</v>
      </c>
      <c r="O1349" s="33">
        <f>IF(ISBLANK(Tableau1[[#This Row],[Date]]),"",$C$8)</f>
        <v>0</v>
      </c>
      <c r="P1349" t="str">
        <f>Tableau1[[#This Row],[Latitude]]&amp;" "&amp;Tableau1[[#This Row],[Longitude]]</f>
        <v>47,4108 0,90628</v>
      </c>
      <c r="Q13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3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3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0" spans="1:20" x14ac:dyDescent="0.35">
      <c r="A1350" s="32" t="s">
        <v>1403</v>
      </c>
      <c r="B1350">
        <v>13111990</v>
      </c>
      <c r="C1350">
        <v>820177</v>
      </c>
      <c r="D1350">
        <v>1075271</v>
      </c>
      <c r="E1350">
        <v>217165</v>
      </c>
      <c r="F1350" t="s">
        <v>315</v>
      </c>
      <c r="G1350">
        <v>64</v>
      </c>
      <c r="H1350">
        <v>0</v>
      </c>
      <c r="I1350" t="s">
        <v>22</v>
      </c>
      <c r="J1350" t="s">
        <v>23</v>
      </c>
      <c r="K1350">
        <v>98</v>
      </c>
      <c r="L1350">
        <v>47.432499999999997</v>
      </c>
      <c r="M1350">
        <v>1.0074799999999999</v>
      </c>
      <c r="O1350" s="33">
        <f>IF(ISBLANK(Tableau1[[#This Row],[Date]]),"",$C$8)</f>
        <v>0</v>
      </c>
      <c r="P1350" t="str">
        <f>Tableau1[[#This Row],[Latitude]]&amp;" "&amp;Tableau1[[#This Row],[Longitude]]</f>
        <v>47,4325 1,00748</v>
      </c>
      <c r="Q13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3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1" spans="1:20" x14ac:dyDescent="0.35">
      <c r="A1351" s="32" t="s">
        <v>1404</v>
      </c>
      <c r="B1351">
        <v>13111980</v>
      </c>
      <c r="C1351">
        <v>820168</v>
      </c>
      <c r="D1351">
        <v>1075271</v>
      </c>
      <c r="E1351">
        <v>217165</v>
      </c>
      <c r="G1351">
        <v>0</v>
      </c>
      <c r="H1351">
        <v>0</v>
      </c>
      <c r="I1351" t="s">
        <v>22</v>
      </c>
      <c r="J1351" t="s">
        <v>25</v>
      </c>
      <c r="K1351">
        <v>95</v>
      </c>
      <c r="L1351">
        <v>47.469099999999997</v>
      </c>
      <c r="M1351">
        <v>1.0986100000000001</v>
      </c>
      <c r="O1351" s="33">
        <f>IF(ISBLANK(Tableau1[[#This Row],[Date]]),"",$C$8)</f>
        <v>0</v>
      </c>
      <c r="P1351" t="str">
        <f>Tableau1[[#This Row],[Latitude]]&amp;" "&amp;Tableau1[[#This Row],[Longitude]]</f>
        <v>47,4691 1,09861</v>
      </c>
      <c r="Q13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2" spans="1:20" x14ac:dyDescent="0.35">
      <c r="A1352" s="32" t="s">
        <v>1405</v>
      </c>
      <c r="B1352">
        <v>13111970</v>
      </c>
      <c r="C1352">
        <v>820168</v>
      </c>
      <c r="D1352">
        <v>1075271</v>
      </c>
      <c r="E1352">
        <v>217165</v>
      </c>
      <c r="F1352" t="s">
        <v>315</v>
      </c>
      <c r="G1352">
        <v>64</v>
      </c>
      <c r="H1352">
        <v>0</v>
      </c>
      <c r="I1352" t="s">
        <v>22</v>
      </c>
      <c r="J1352" t="s">
        <v>25</v>
      </c>
      <c r="K1352">
        <v>96</v>
      </c>
      <c r="L1352">
        <v>47.494999999999997</v>
      </c>
      <c r="M1352">
        <v>1.19811</v>
      </c>
      <c r="O1352" s="33">
        <f>IF(ISBLANK(Tableau1[[#This Row],[Date]]),"",$C$8)</f>
        <v>0</v>
      </c>
      <c r="P1352" t="str">
        <f>Tableau1[[#This Row],[Latitude]]&amp;" "&amp;Tableau1[[#This Row],[Longitude]]</f>
        <v>47,495 1,19811</v>
      </c>
      <c r="Q13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3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3" spans="1:20" x14ac:dyDescent="0.35">
      <c r="A1353" s="32" t="s">
        <v>1406</v>
      </c>
      <c r="B1353">
        <v>13111960</v>
      </c>
      <c r="C1353">
        <v>820166</v>
      </c>
      <c r="D1353">
        <v>1075271</v>
      </c>
      <c r="E1353">
        <v>217165</v>
      </c>
      <c r="G1353">
        <v>64</v>
      </c>
      <c r="H1353">
        <v>0</v>
      </c>
      <c r="I1353" t="s">
        <v>22</v>
      </c>
      <c r="J1353" t="s">
        <v>23</v>
      </c>
      <c r="K1353">
        <v>97</v>
      </c>
      <c r="L1353">
        <v>47.541800000000002</v>
      </c>
      <c r="M1353">
        <v>1.27698</v>
      </c>
      <c r="O1353" s="33">
        <f>IF(ISBLANK(Tableau1[[#This Row],[Date]]),"",$C$8)</f>
        <v>0</v>
      </c>
      <c r="P1353" t="str">
        <f>Tableau1[[#This Row],[Latitude]]&amp;" "&amp;Tableau1[[#This Row],[Longitude]]</f>
        <v>47,5418 1,27698</v>
      </c>
      <c r="Q13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4" spans="1:20" x14ac:dyDescent="0.35">
      <c r="A1354" s="32" t="s">
        <v>1407</v>
      </c>
      <c r="B1354">
        <v>13111960</v>
      </c>
      <c r="C1354">
        <v>820166</v>
      </c>
      <c r="D1354">
        <v>1075271</v>
      </c>
      <c r="E1354">
        <v>217165</v>
      </c>
      <c r="G1354">
        <v>64</v>
      </c>
      <c r="H1354">
        <v>0</v>
      </c>
      <c r="I1354" t="s">
        <v>22</v>
      </c>
      <c r="J1354" t="s">
        <v>23</v>
      </c>
      <c r="K1354">
        <v>99</v>
      </c>
      <c r="L1354">
        <v>47.601199999999999</v>
      </c>
      <c r="M1354">
        <v>1.3338300000000001</v>
      </c>
      <c r="O1354" s="33">
        <f>IF(ISBLANK(Tableau1[[#This Row],[Date]]),"",$C$8)</f>
        <v>0</v>
      </c>
      <c r="P1354" t="str">
        <f>Tableau1[[#This Row],[Latitude]]&amp;" "&amp;Tableau1[[#This Row],[Longitude]]</f>
        <v>47,6012 1,33383</v>
      </c>
      <c r="Q13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5" spans="1:20" x14ac:dyDescent="0.35">
      <c r="A1355" s="32" t="s">
        <v>1408</v>
      </c>
      <c r="B1355">
        <v>13111960</v>
      </c>
      <c r="C1355">
        <v>820166</v>
      </c>
      <c r="D1355">
        <v>1075271</v>
      </c>
      <c r="E1355">
        <v>217165</v>
      </c>
      <c r="G1355">
        <v>64</v>
      </c>
      <c r="H1355">
        <v>0</v>
      </c>
      <c r="I1355" t="s">
        <v>22</v>
      </c>
      <c r="J1355" t="s">
        <v>23</v>
      </c>
      <c r="K1355">
        <v>97</v>
      </c>
      <c r="L1355">
        <v>47.649799999999999</v>
      </c>
      <c r="M1355">
        <v>1.4121999999999999</v>
      </c>
      <c r="O1355" s="33">
        <f>IF(ISBLANK(Tableau1[[#This Row],[Date]]),"",$C$8)</f>
        <v>0</v>
      </c>
      <c r="P1355" t="str">
        <f>Tableau1[[#This Row],[Latitude]]&amp;" "&amp;Tableau1[[#This Row],[Longitude]]</f>
        <v>47,6498 1,4122</v>
      </c>
      <c r="Q13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3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6" spans="1:20" x14ac:dyDescent="0.35">
      <c r="A1356" s="32" t="s">
        <v>1409</v>
      </c>
      <c r="B1356">
        <v>13111950</v>
      </c>
      <c r="C1356">
        <v>820152</v>
      </c>
      <c r="D1356">
        <v>1075271</v>
      </c>
      <c r="E1356">
        <v>217165</v>
      </c>
      <c r="G1356">
        <v>64</v>
      </c>
      <c r="H1356">
        <v>0</v>
      </c>
      <c r="I1356" t="s">
        <v>226</v>
      </c>
      <c r="J1356" t="s">
        <v>23</v>
      </c>
      <c r="K1356">
        <v>69</v>
      </c>
      <c r="L1356">
        <v>47.696100000000001</v>
      </c>
      <c r="M1356">
        <v>1.4880100000000001</v>
      </c>
      <c r="O1356" s="33">
        <f>IF(ISBLANK(Tableau1[[#This Row],[Date]]),"",$C$8)</f>
        <v>0</v>
      </c>
      <c r="P1356" t="str">
        <f>Tableau1[[#This Row],[Latitude]]&amp;" "&amp;Tableau1[[#This Row],[Longitude]]</f>
        <v>47,6961 1,48801</v>
      </c>
      <c r="Q13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7" spans="1:20" x14ac:dyDescent="0.35">
      <c r="A1357" s="32" t="s">
        <v>1410</v>
      </c>
      <c r="B1357">
        <v>13111950</v>
      </c>
      <c r="C1357">
        <v>820152</v>
      </c>
      <c r="D1357">
        <v>1075271</v>
      </c>
      <c r="E1357">
        <v>217165</v>
      </c>
      <c r="G1357">
        <v>64</v>
      </c>
      <c r="H1357">
        <v>0</v>
      </c>
      <c r="I1357" t="s">
        <v>226</v>
      </c>
      <c r="K1357">
        <v>0</v>
      </c>
      <c r="L1357">
        <v>47.708399999999997</v>
      </c>
      <c r="M1357">
        <v>1.5104599999999999</v>
      </c>
      <c r="O1357" s="33">
        <f>IF(ISBLANK(Tableau1[[#This Row],[Date]]),"",$C$8)</f>
        <v>0</v>
      </c>
      <c r="P1357" t="str">
        <f>Tableau1[[#This Row],[Latitude]]&amp;" "&amp;Tableau1[[#This Row],[Longitude]]</f>
        <v>47,7084 1,51046</v>
      </c>
      <c r="Q13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3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13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358" spans="1:20" x14ac:dyDescent="0.35">
      <c r="A1358" s="32" t="s">
        <v>1411</v>
      </c>
      <c r="B1358">
        <v>13111750</v>
      </c>
      <c r="C1358">
        <v>820120</v>
      </c>
      <c r="D1358">
        <v>1075270</v>
      </c>
      <c r="E1358">
        <v>217165</v>
      </c>
      <c r="G1358">
        <v>64</v>
      </c>
      <c r="H1358">
        <v>0</v>
      </c>
      <c r="I1358" t="s">
        <v>226</v>
      </c>
      <c r="J1358" t="s">
        <v>23</v>
      </c>
      <c r="K1358">
        <v>97</v>
      </c>
      <c r="L1358">
        <v>47.727899999999998</v>
      </c>
      <c r="M1358">
        <v>1.5431999999999999</v>
      </c>
      <c r="O1358" s="33">
        <f>IF(ISBLANK(Tableau1[[#This Row],[Date]]),"",$C$8)</f>
        <v>0</v>
      </c>
      <c r="P1358" t="str">
        <f>Tableau1[[#This Row],[Latitude]]&amp;" "&amp;Tableau1[[#This Row],[Longitude]]</f>
        <v>47,7279 1,5432</v>
      </c>
      <c r="Q13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59" spans="1:20" x14ac:dyDescent="0.35">
      <c r="A1359" s="32" t="s">
        <v>1412</v>
      </c>
      <c r="B1359">
        <v>13111750</v>
      </c>
      <c r="C1359">
        <v>820120</v>
      </c>
      <c r="D1359">
        <v>1075270</v>
      </c>
      <c r="E1359">
        <v>217165</v>
      </c>
      <c r="G1359">
        <v>64</v>
      </c>
      <c r="H1359">
        <v>0</v>
      </c>
      <c r="I1359" t="s">
        <v>231</v>
      </c>
      <c r="J1359" t="s">
        <v>23</v>
      </c>
      <c r="K1359">
        <v>96</v>
      </c>
      <c r="L1359">
        <v>47.776499999999999</v>
      </c>
      <c r="M1359">
        <v>1.62331</v>
      </c>
      <c r="O1359" s="33">
        <f>IF(ISBLANK(Tableau1[[#This Row],[Date]]),"",$C$8)</f>
        <v>0</v>
      </c>
      <c r="P1359" t="str">
        <f>Tableau1[[#This Row],[Latitude]]&amp;" "&amp;Tableau1[[#This Row],[Longitude]]</f>
        <v>47,7765 1,62331</v>
      </c>
      <c r="Q13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3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3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0" spans="1:20" x14ac:dyDescent="0.35">
      <c r="A1360" s="32" t="s">
        <v>1413</v>
      </c>
      <c r="B1360">
        <v>13111610</v>
      </c>
      <c r="C1360">
        <v>820119</v>
      </c>
      <c r="D1360">
        <v>1075270</v>
      </c>
      <c r="E1360">
        <v>217165</v>
      </c>
      <c r="F1360" t="s">
        <v>315</v>
      </c>
      <c r="G1360">
        <v>64</v>
      </c>
      <c r="H1360">
        <v>0</v>
      </c>
      <c r="I1360" t="s">
        <v>226</v>
      </c>
      <c r="J1360" t="s">
        <v>23</v>
      </c>
      <c r="K1360">
        <v>92</v>
      </c>
      <c r="L1360">
        <v>47.831400000000002</v>
      </c>
      <c r="M1360">
        <v>1.6937599999999999</v>
      </c>
      <c r="O1360" s="33">
        <f>IF(ISBLANK(Tableau1[[#This Row],[Date]]),"",$C$8)</f>
        <v>0</v>
      </c>
      <c r="P1360" t="str">
        <f>Tableau1[[#This Row],[Latitude]]&amp;" "&amp;Tableau1[[#This Row],[Longitude]]</f>
        <v>47,8314 1,69376</v>
      </c>
      <c r="Q13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3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13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1" spans="1:20" x14ac:dyDescent="0.35">
      <c r="A1361" s="32" t="s">
        <v>1414</v>
      </c>
      <c r="B1361">
        <v>13111270</v>
      </c>
      <c r="C1361">
        <v>820087</v>
      </c>
      <c r="D1361">
        <v>1075270</v>
      </c>
      <c r="E1361">
        <v>217165</v>
      </c>
      <c r="F1361" t="s">
        <v>315</v>
      </c>
      <c r="G1361">
        <v>0</v>
      </c>
      <c r="H1361">
        <v>0</v>
      </c>
      <c r="I1361" t="s">
        <v>226</v>
      </c>
      <c r="J1361" t="s">
        <v>23</v>
      </c>
      <c r="K1361">
        <v>95</v>
      </c>
      <c r="L1361">
        <v>47.875300000000003</v>
      </c>
      <c r="M1361">
        <v>1.7775099999999999</v>
      </c>
      <c r="O1361" s="33">
        <f>IF(ISBLANK(Tableau1[[#This Row],[Date]]),"",$C$8)</f>
        <v>0</v>
      </c>
      <c r="P1361" t="str">
        <f>Tableau1[[#This Row],[Latitude]]&amp;" "&amp;Tableau1[[#This Row],[Longitude]]</f>
        <v>47,8753 1,77751</v>
      </c>
      <c r="Q13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3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13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2" spans="1:20" x14ac:dyDescent="0.35">
      <c r="A1362" s="32" t="s">
        <v>1415</v>
      </c>
      <c r="B1362">
        <v>13111100</v>
      </c>
      <c r="C1362">
        <v>820052</v>
      </c>
      <c r="D1362">
        <v>1075270</v>
      </c>
      <c r="E1362">
        <v>217165</v>
      </c>
      <c r="F1362" t="s">
        <v>315</v>
      </c>
      <c r="G1362">
        <v>0</v>
      </c>
      <c r="H1362">
        <v>0</v>
      </c>
      <c r="I1362" t="s">
        <v>226</v>
      </c>
      <c r="J1362" t="s">
        <v>23</v>
      </c>
      <c r="K1362">
        <v>97</v>
      </c>
      <c r="L1362">
        <v>47.909599999999998</v>
      </c>
      <c r="M1362">
        <v>1.87331</v>
      </c>
      <c r="O1362" s="33">
        <f>IF(ISBLANK(Tableau1[[#This Row],[Date]]),"",$C$8)</f>
        <v>0</v>
      </c>
      <c r="P1362" t="str">
        <f>Tableau1[[#This Row],[Latitude]]&amp;" "&amp;Tableau1[[#This Row],[Longitude]]</f>
        <v>47,9096 1,87331</v>
      </c>
      <c r="Q13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13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153</v>
      </c>
      <c r="T13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3" spans="1:20" x14ac:dyDescent="0.35">
      <c r="A1363" s="32" t="s">
        <v>1416</v>
      </c>
      <c r="B1363">
        <v>13110830</v>
      </c>
      <c r="C1363">
        <v>819899</v>
      </c>
      <c r="D1363">
        <v>1075270</v>
      </c>
      <c r="E1363">
        <v>217165</v>
      </c>
      <c r="G1363">
        <v>64</v>
      </c>
      <c r="H1363">
        <v>0</v>
      </c>
      <c r="I1363" t="s">
        <v>226</v>
      </c>
      <c r="J1363" t="s">
        <v>28</v>
      </c>
      <c r="K1363">
        <v>95</v>
      </c>
      <c r="L1363">
        <v>48.099299999999999</v>
      </c>
      <c r="M1363">
        <v>1.8916299999999999</v>
      </c>
      <c r="O1363" s="33">
        <f>IF(ISBLANK(Tableau1[[#This Row],[Date]]),"",$C$8)</f>
        <v>0</v>
      </c>
      <c r="P1363" t="str">
        <f>Tableau1[[#This Row],[Latitude]]&amp;" "&amp;Tableau1[[#This Row],[Longitude]]</f>
        <v>48,0993 1,89163</v>
      </c>
      <c r="Q13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3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13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4" spans="1:20" x14ac:dyDescent="0.35">
      <c r="A1364" s="32" t="s">
        <v>1417</v>
      </c>
      <c r="B1364">
        <v>13110700</v>
      </c>
      <c r="C1364">
        <v>819852</v>
      </c>
      <c r="D1364">
        <v>1075270</v>
      </c>
      <c r="E1364">
        <v>217165</v>
      </c>
      <c r="G1364">
        <v>64</v>
      </c>
      <c r="H1364">
        <v>0</v>
      </c>
      <c r="I1364" t="s">
        <v>226</v>
      </c>
      <c r="J1364" t="s">
        <v>28</v>
      </c>
      <c r="K1364">
        <v>76</v>
      </c>
      <c r="L1364">
        <v>48.166600000000003</v>
      </c>
      <c r="M1364">
        <v>1.92581</v>
      </c>
      <c r="O1364" s="33">
        <f>IF(ISBLANK(Tableau1[[#This Row],[Date]]),"",$C$8)</f>
        <v>0</v>
      </c>
      <c r="P1364" t="str">
        <f>Tableau1[[#This Row],[Latitude]]&amp;" "&amp;Tableau1[[#This Row],[Longitude]]</f>
        <v>48,1666 1,92581</v>
      </c>
      <c r="Q13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3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3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5" spans="1:20" x14ac:dyDescent="0.35">
      <c r="A1365" s="32" t="s">
        <v>1418</v>
      </c>
      <c r="B1365">
        <v>13110550</v>
      </c>
      <c r="C1365">
        <v>819851</v>
      </c>
      <c r="D1365">
        <v>1075270</v>
      </c>
      <c r="E1365">
        <v>217165</v>
      </c>
      <c r="F1365" t="s">
        <v>315</v>
      </c>
      <c r="G1365">
        <v>0</v>
      </c>
      <c r="H1365">
        <v>0</v>
      </c>
      <c r="I1365" t="s">
        <v>226</v>
      </c>
      <c r="J1365" t="s">
        <v>28</v>
      </c>
      <c r="K1365">
        <v>55</v>
      </c>
      <c r="L1365">
        <v>48.207900000000002</v>
      </c>
      <c r="M1365">
        <v>1.94743</v>
      </c>
      <c r="O1365" s="33">
        <f>IF(ISBLANK(Tableau1[[#This Row],[Date]]),"",$C$8)</f>
        <v>0</v>
      </c>
      <c r="P1365" t="str">
        <f>Tableau1[[#This Row],[Latitude]]&amp;" "&amp;Tableau1[[#This Row],[Longitude]]</f>
        <v>48,2079 1,94743</v>
      </c>
      <c r="Q13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3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6" spans="1:20" x14ac:dyDescent="0.35">
      <c r="A1366" s="32" t="s">
        <v>1419</v>
      </c>
      <c r="B1366">
        <v>13110340</v>
      </c>
      <c r="C1366">
        <v>819851</v>
      </c>
      <c r="D1366">
        <v>1075270</v>
      </c>
      <c r="E1366">
        <v>217165</v>
      </c>
      <c r="G1366">
        <v>0</v>
      </c>
      <c r="H1366">
        <v>0</v>
      </c>
      <c r="I1366" t="s">
        <v>226</v>
      </c>
      <c r="J1366" t="s">
        <v>28</v>
      </c>
      <c r="K1366">
        <v>92</v>
      </c>
      <c r="L1366">
        <v>48.269399999999997</v>
      </c>
      <c r="M1366">
        <v>1.97963</v>
      </c>
      <c r="O1366" s="33">
        <f>IF(ISBLANK(Tableau1[[#This Row],[Date]]),"",$C$8)</f>
        <v>0</v>
      </c>
      <c r="P1366" t="str">
        <f>Tableau1[[#This Row],[Latitude]]&amp;" "&amp;Tableau1[[#This Row],[Longitude]]</f>
        <v>48,2694 1,97963</v>
      </c>
      <c r="Q13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13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7" spans="1:20" x14ac:dyDescent="0.35">
      <c r="A1367" s="32" t="s">
        <v>1420</v>
      </c>
      <c r="B1367">
        <v>13110330</v>
      </c>
      <c r="C1367">
        <v>819838</v>
      </c>
      <c r="D1367">
        <v>1075270</v>
      </c>
      <c r="E1367">
        <v>217165</v>
      </c>
      <c r="F1367" t="s">
        <v>315</v>
      </c>
      <c r="G1367">
        <v>0</v>
      </c>
      <c r="H1367">
        <v>0</v>
      </c>
      <c r="I1367" t="s">
        <v>226</v>
      </c>
      <c r="J1367" t="s">
        <v>23</v>
      </c>
      <c r="K1367">
        <v>97</v>
      </c>
      <c r="L1367">
        <v>48.3369</v>
      </c>
      <c r="M1367">
        <v>2.0199799999999999</v>
      </c>
      <c r="O1367" s="33">
        <f>IF(ISBLANK(Tableau1[[#This Row],[Date]]),"",$C$8)</f>
        <v>0</v>
      </c>
      <c r="P1367" t="str">
        <f>Tableau1[[#This Row],[Latitude]]&amp;" "&amp;Tableau1[[#This Row],[Longitude]]</f>
        <v>48,3369 2,01998</v>
      </c>
      <c r="Q13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3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3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8" spans="1:20" x14ac:dyDescent="0.35">
      <c r="A1368" s="32" t="s">
        <v>1421</v>
      </c>
      <c r="B1368">
        <v>13110270</v>
      </c>
      <c r="C1368">
        <v>819833</v>
      </c>
      <c r="D1368">
        <v>1075270</v>
      </c>
      <c r="E1368">
        <v>217165</v>
      </c>
      <c r="G1368">
        <v>0</v>
      </c>
      <c r="H1368">
        <v>0</v>
      </c>
      <c r="I1368" t="s">
        <v>226</v>
      </c>
      <c r="J1368" t="s">
        <v>23</v>
      </c>
      <c r="K1368">
        <v>90</v>
      </c>
      <c r="L1368">
        <v>48.393700000000003</v>
      </c>
      <c r="M1368">
        <v>2.0871599999999999</v>
      </c>
      <c r="O1368" s="33">
        <f>IF(ISBLANK(Tableau1[[#This Row],[Date]]),"",$C$8)</f>
        <v>0</v>
      </c>
      <c r="P1368" t="str">
        <f>Tableau1[[#This Row],[Latitude]]&amp;" "&amp;Tableau1[[#This Row],[Longitude]]</f>
        <v>48,3937 2,08716</v>
      </c>
      <c r="Q13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69" spans="1:20" x14ac:dyDescent="0.35">
      <c r="A1369" s="32" t="s">
        <v>1422</v>
      </c>
      <c r="B1369">
        <v>13110250</v>
      </c>
      <c r="C1369">
        <v>819833</v>
      </c>
      <c r="D1369">
        <v>1075270</v>
      </c>
      <c r="E1369">
        <v>217165</v>
      </c>
      <c r="G1369">
        <v>64</v>
      </c>
      <c r="H1369">
        <v>0</v>
      </c>
      <c r="I1369" t="s">
        <v>226</v>
      </c>
      <c r="J1369" t="s">
        <v>23</v>
      </c>
      <c r="K1369">
        <v>98</v>
      </c>
      <c r="L1369">
        <v>48.439100000000003</v>
      </c>
      <c r="M1369">
        <v>2.1648100000000001</v>
      </c>
      <c r="O1369" s="33">
        <f>IF(ISBLANK(Tableau1[[#This Row],[Date]]),"",$C$8)</f>
        <v>0</v>
      </c>
      <c r="P1369" t="str">
        <f>Tableau1[[#This Row],[Latitude]]&amp;" "&amp;Tableau1[[#This Row],[Longitude]]</f>
        <v>48,4391 2,16481</v>
      </c>
      <c r="Q13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3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3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0" spans="1:20" x14ac:dyDescent="0.35">
      <c r="A1370" s="32" t="s">
        <v>1423</v>
      </c>
      <c r="B1370">
        <v>13110220</v>
      </c>
      <c r="C1370">
        <v>819827</v>
      </c>
      <c r="D1370">
        <v>1075270</v>
      </c>
      <c r="E1370">
        <v>217165</v>
      </c>
      <c r="F1370" t="s">
        <v>315</v>
      </c>
      <c r="G1370">
        <v>0</v>
      </c>
      <c r="H1370">
        <v>0</v>
      </c>
      <c r="I1370" t="s">
        <v>226</v>
      </c>
      <c r="J1370" t="s">
        <v>23</v>
      </c>
      <c r="K1370">
        <v>95</v>
      </c>
      <c r="L1370">
        <v>48.5032</v>
      </c>
      <c r="M1370">
        <v>2.20391</v>
      </c>
      <c r="O1370" s="33">
        <f>IF(ISBLANK(Tableau1[[#This Row],[Date]]),"",$C$8)</f>
        <v>0</v>
      </c>
      <c r="P1370" t="str">
        <f>Tableau1[[#This Row],[Latitude]]&amp;" "&amp;Tableau1[[#This Row],[Longitude]]</f>
        <v>48,5032 2,20391</v>
      </c>
      <c r="Q13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80</v>
      </c>
      <c r="T13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1" spans="1:20" x14ac:dyDescent="0.35">
      <c r="A1371" s="32" t="s">
        <v>1424</v>
      </c>
      <c r="B1371">
        <v>13110200</v>
      </c>
      <c r="C1371">
        <v>819747</v>
      </c>
      <c r="D1371">
        <v>1075270</v>
      </c>
      <c r="E1371">
        <v>217165</v>
      </c>
      <c r="G1371">
        <v>0</v>
      </c>
      <c r="H1371">
        <v>0</v>
      </c>
      <c r="I1371" t="s">
        <v>226</v>
      </c>
      <c r="J1371" t="s">
        <v>23</v>
      </c>
      <c r="K1371">
        <v>89</v>
      </c>
      <c r="L1371">
        <v>48.534700000000001</v>
      </c>
      <c r="M1371">
        <v>2.2917800000000002</v>
      </c>
      <c r="O1371" s="33">
        <f>IF(ISBLANK(Tableau1[[#This Row],[Date]]),"",$C$8)</f>
        <v>0</v>
      </c>
      <c r="P1371" t="str">
        <f>Tableau1[[#This Row],[Latitude]]&amp;" "&amp;Tableau1[[#This Row],[Longitude]]</f>
        <v>48,5347 2,29178</v>
      </c>
      <c r="Q13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2" spans="1:20" x14ac:dyDescent="0.35">
      <c r="A1372" s="32" t="s">
        <v>1425</v>
      </c>
      <c r="B1372">
        <v>13110200</v>
      </c>
      <c r="C1372">
        <v>819747</v>
      </c>
      <c r="D1372">
        <v>1075270</v>
      </c>
      <c r="E1372">
        <v>217165</v>
      </c>
      <c r="G1372">
        <v>0</v>
      </c>
      <c r="H1372">
        <v>0</v>
      </c>
      <c r="I1372" t="s">
        <v>226</v>
      </c>
      <c r="J1372" t="s">
        <v>28</v>
      </c>
      <c r="K1372">
        <v>98</v>
      </c>
      <c r="L1372">
        <v>48.605699999999999</v>
      </c>
      <c r="M1372">
        <v>2.3014800000000002</v>
      </c>
      <c r="O1372" s="33">
        <f>IF(ISBLANK(Tableau1[[#This Row],[Date]]),"",$C$8)</f>
        <v>0</v>
      </c>
      <c r="P1372" t="str">
        <f>Tableau1[[#This Row],[Latitude]]&amp;" "&amp;Tableau1[[#This Row],[Longitude]]</f>
        <v>48,6057 2,30148</v>
      </c>
      <c r="Q13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3" spans="1:20" x14ac:dyDescent="0.35">
      <c r="A1373" s="32" t="s">
        <v>1426</v>
      </c>
      <c r="B1373">
        <v>13110200</v>
      </c>
      <c r="C1373">
        <v>819747</v>
      </c>
      <c r="D1373">
        <v>1075270</v>
      </c>
      <c r="E1373">
        <v>217165</v>
      </c>
      <c r="G1373">
        <v>0</v>
      </c>
      <c r="H1373">
        <v>0</v>
      </c>
      <c r="I1373" t="s">
        <v>226</v>
      </c>
      <c r="J1373" t="s">
        <v>23</v>
      </c>
      <c r="K1373">
        <v>85</v>
      </c>
      <c r="L1373">
        <v>48.668999999999997</v>
      </c>
      <c r="M1373">
        <v>2.3305600000000002</v>
      </c>
      <c r="O1373" s="33">
        <f>IF(ISBLANK(Tableau1[[#This Row],[Date]]),"",$C$8)</f>
        <v>0</v>
      </c>
      <c r="P1373" t="str">
        <f>Tableau1[[#This Row],[Latitude]]&amp;" "&amp;Tableau1[[#This Row],[Longitude]]</f>
        <v>48,669 2,33056</v>
      </c>
      <c r="Q13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3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3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4" spans="1:20" x14ac:dyDescent="0.35">
      <c r="A1374" s="32" t="s">
        <v>1427</v>
      </c>
      <c r="B1374">
        <v>13110090</v>
      </c>
      <c r="C1374">
        <v>819740</v>
      </c>
      <c r="D1374">
        <v>1075270</v>
      </c>
      <c r="E1374">
        <v>217165</v>
      </c>
      <c r="F1374" t="s">
        <v>315</v>
      </c>
      <c r="G1374">
        <v>0</v>
      </c>
      <c r="H1374">
        <v>0</v>
      </c>
      <c r="I1374" t="s">
        <v>226</v>
      </c>
      <c r="J1374" t="s">
        <v>23</v>
      </c>
      <c r="K1374">
        <v>61</v>
      </c>
      <c r="L1374">
        <v>48.695399999999999</v>
      </c>
      <c r="M1374">
        <v>2.38815</v>
      </c>
      <c r="O1374" s="33">
        <f>IF(ISBLANK(Tableau1[[#This Row],[Date]]),"",$C$8)</f>
        <v>0</v>
      </c>
      <c r="P1374" t="str">
        <f>Tableau1[[#This Row],[Latitude]]&amp;" "&amp;Tableau1[[#This Row],[Longitude]]</f>
        <v>48,6954 2,38815</v>
      </c>
      <c r="Q13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3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</v>
      </c>
      <c r="T13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5" spans="1:20" x14ac:dyDescent="0.35">
      <c r="A1375" s="32" t="s">
        <v>1428</v>
      </c>
      <c r="B1375">
        <v>13109870</v>
      </c>
      <c r="C1375">
        <v>819681</v>
      </c>
      <c r="D1375">
        <v>1075270</v>
      </c>
      <c r="E1375">
        <v>217165</v>
      </c>
      <c r="G1375">
        <v>0</v>
      </c>
      <c r="H1375">
        <v>0</v>
      </c>
      <c r="I1375" t="s">
        <v>226</v>
      </c>
      <c r="J1375" t="s">
        <v>28</v>
      </c>
      <c r="K1375">
        <v>39</v>
      </c>
      <c r="L1375">
        <v>48.725499999999997</v>
      </c>
      <c r="M1375">
        <v>2.4438499999999999</v>
      </c>
      <c r="O1375" s="33">
        <f>IF(ISBLANK(Tableau1[[#This Row],[Date]]),"",$C$8)</f>
        <v>0</v>
      </c>
      <c r="P1375" t="str">
        <f>Tableau1[[#This Row],[Latitude]]&amp;" "&amp;Tableau1[[#This Row],[Longitude]]</f>
        <v>48,7255 2,44385</v>
      </c>
      <c r="Q13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3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13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6" spans="1:20" x14ac:dyDescent="0.35">
      <c r="A1376" s="32" t="s">
        <v>1429</v>
      </c>
      <c r="B1376">
        <v>13109750</v>
      </c>
      <c r="C1376">
        <v>819635</v>
      </c>
      <c r="D1376">
        <v>1075270</v>
      </c>
      <c r="E1376">
        <v>217165</v>
      </c>
      <c r="F1376" t="s">
        <v>315</v>
      </c>
      <c r="G1376">
        <v>0</v>
      </c>
      <c r="H1376">
        <v>0</v>
      </c>
      <c r="I1376" t="s">
        <v>226</v>
      </c>
      <c r="J1376" t="s">
        <v>28</v>
      </c>
      <c r="K1376">
        <v>40</v>
      </c>
      <c r="L1376">
        <v>48.741300000000003</v>
      </c>
      <c r="M1376">
        <v>2.4455800000000001</v>
      </c>
      <c r="O1376" s="33">
        <f>IF(ISBLANK(Tableau1[[#This Row],[Date]]),"",$C$8)</f>
        <v>0</v>
      </c>
      <c r="P1376" t="str">
        <f>Tableau1[[#This Row],[Latitude]]&amp;" "&amp;Tableau1[[#This Row],[Longitude]]</f>
        <v>48,7413 2,44558</v>
      </c>
      <c r="Q13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3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</v>
      </c>
      <c r="T13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7" spans="1:20" x14ac:dyDescent="0.35">
      <c r="A1377" s="32" t="s">
        <v>1430</v>
      </c>
      <c r="B1377">
        <v>13109590</v>
      </c>
      <c r="C1377">
        <v>819582</v>
      </c>
      <c r="D1377">
        <v>1075270</v>
      </c>
      <c r="E1377">
        <v>217165</v>
      </c>
      <c r="F1377" t="s">
        <v>315</v>
      </c>
      <c r="G1377">
        <v>0</v>
      </c>
      <c r="H1377">
        <v>0</v>
      </c>
      <c r="I1377" t="s">
        <v>226</v>
      </c>
      <c r="K1377">
        <v>0</v>
      </c>
      <c r="L1377">
        <v>48.758200000000002</v>
      </c>
      <c r="M1377">
        <v>2.4558</v>
      </c>
      <c r="O1377" s="33">
        <f>IF(ISBLANK(Tableau1[[#This Row],[Date]]),"",$C$8)</f>
        <v>0</v>
      </c>
      <c r="P1377" t="str">
        <f>Tableau1[[#This Row],[Latitude]]&amp;" "&amp;Tableau1[[#This Row],[Longitude]]</f>
        <v>48,7582 2,4558</v>
      </c>
      <c r="Q13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3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13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8" spans="1:20" x14ac:dyDescent="0.35">
      <c r="A1378" s="32" t="s">
        <v>1431</v>
      </c>
      <c r="B1378">
        <v>13109510</v>
      </c>
      <c r="C1378">
        <v>819507</v>
      </c>
      <c r="D1378">
        <v>1075270</v>
      </c>
      <c r="E1378">
        <v>217165</v>
      </c>
      <c r="G1378">
        <v>0</v>
      </c>
      <c r="H1378">
        <v>0</v>
      </c>
      <c r="I1378" t="s">
        <v>226</v>
      </c>
      <c r="J1378" t="s">
        <v>25</v>
      </c>
      <c r="K1378">
        <v>15</v>
      </c>
      <c r="L1378">
        <v>48.760100000000001</v>
      </c>
      <c r="M1378">
        <v>2.4680599999999999</v>
      </c>
      <c r="O1378" s="33">
        <f>IF(ISBLANK(Tableau1[[#This Row],[Date]]),"",$C$8)</f>
        <v>0</v>
      </c>
      <c r="P1378" t="str">
        <f>Tableau1[[#This Row],[Latitude]]&amp;" "&amp;Tableau1[[#This Row],[Longitude]]</f>
        <v>48,7601 2,46806</v>
      </c>
      <c r="Q13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3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13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79" spans="1:20" x14ac:dyDescent="0.35">
      <c r="A1379" s="32" t="s">
        <v>1432</v>
      </c>
      <c r="B1379">
        <v>13109430</v>
      </c>
      <c r="C1379">
        <v>819484</v>
      </c>
      <c r="D1379">
        <v>1075270</v>
      </c>
      <c r="E1379">
        <v>217165</v>
      </c>
      <c r="F1379" t="s">
        <v>315</v>
      </c>
      <c r="G1379">
        <v>0</v>
      </c>
      <c r="H1379">
        <v>0</v>
      </c>
      <c r="I1379" t="s">
        <v>226</v>
      </c>
      <c r="J1379" t="s">
        <v>25</v>
      </c>
      <c r="K1379">
        <v>24</v>
      </c>
      <c r="L1379">
        <v>48.763800000000003</v>
      </c>
      <c r="M1379">
        <v>2.49376</v>
      </c>
      <c r="O1379" s="33">
        <f>IF(ISBLANK(Tableau1[[#This Row],[Date]]),"",$C$8)</f>
        <v>0</v>
      </c>
      <c r="P1379" t="str">
        <f>Tableau1[[#This Row],[Latitude]]&amp;" "&amp;Tableau1[[#This Row],[Longitude]]</f>
        <v>48,7638 2,49376</v>
      </c>
      <c r="Q13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3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3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380" spans="1:20" x14ac:dyDescent="0.35">
      <c r="A1380" s="32" t="s">
        <v>1433</v>
      </c>
      <c r="B1380">
        <v>13109420</v>
      </c>
      <c r="C1380">
        <v>819480</v>
      </c>
      <c r="D1380">
        <v>1075270</v>
      </c>
      <c r="E1380">
        <v>217165</v>
      </c>
      <c r="F1380" t="s">
        <v>21</v>
      </c>
      <c r="G1380">
        <v>0</v>
      </c>
      <c r="H1380">
        <v>0</v>
      </c>
      <c r="I1380" t="s">
        <v>226</v>
      </c>
      <c r="J1380" t="s">
        <v>23</v>
      </c>
      <c r="K1380">
        <v>60</v>
      </c>
      <c r="L1380">
        <v>48.783000000000001</v>
      </c>
      <c r="M1380">
        <v>2.5141100000000001</v>
      </c>
      <c r="O1380" s="33">
        <f>IF(ISBLANK(Tableau1[[#This Row],[Date]]),"",$C$8)</f>
        <v>0</v>
      </c>
      <c r="P1380" t="str">
        <f>Tableau1[[#This Row],[Latitude]]&amp;" "&amp;Tableau1[[#This Row],[Longitude]]</f>
        <v>48,783 2,51411</v>
      </c>
      <c r="Q13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381" spans="1:20" x14ac:dyDescent="0.35">
      <c r="A1381" s="32" t="s">
        <v>1434</v>
      </c>
      <c r="B1381">
        <v>13109400</v>
      </c>
      <c r="C1381">
        <v>819480</v>
      </c>
      <c r="D1381">
        <v>1075261</v>
      </c>
      <c r="E1381">
        <v>217165</v>
      </c>
      <c r="F1381" t="s">
        <v>21</v>
      </c>
      <c r="G1381">
        <v>0</v>
      </c>
      <c r="H1381">
        <v>0</v>
      </c>
      <c r="I1381" t="s">
        <v>226</v>
      </c>
      <c r="J1381" t="s">
        <v>28</v>
      </c>
      <c r="K1381">
        <v>74</v>
      </c>
      <c r="L1381">
        <v>48.826999999999998</v>
      </c>
      <c r="M1381">
        <v>2.5163500000000001</v>
      </c>
      <c r="O1381" s="33">
        <f>IF(ISBLANK(Tableau1[[#This Row],[Date]]),"",$C$8)</f>
        <v>0</v>
      </c>
      <c r="P1381" t="str">
        <f>Tableau1[[#This Row],[Latitude]]&amp;" "&amp;Tableau1[[#This Row],[Longitude]]</f>
        <v>48,827 2,51635</v>
      </c>
      <c r="Q13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3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19</v>
      </c>
    </row>
    <row r="1382" spans="1:20" x14ac:dyDescent="0.35">
      <c r="A1382" s="32" t="s">
        <v>1435</v>
      </c>
      <c r="B1382">
        <v>13109240</v>
      </c>
      <c r="C1382">
        <v>819480</v>
      </c>
      <c r="D1382">
        <v>1075242</v>
      </c>
      <c r="E1382">
        <v>217165</v>
      </c>
      <c r="F1382" t="s">
        <v>21</v>
      </c>
      <c r="G1382">
        <v>0</v>
      </c>
      <c r="H1382">
        <v>0</v>
      </c>
      <c r="I1382" t="s">
        <v>226</v>
      </c>
      <c r="J1382" t="s">
        <v>28</v>
      </c>
      <c r="K1382">
        <v>20</v>
      </c>
      <c r="L1382">
        <v>48.871600000000001</v>
      </c>
      <c r="M1382">
        <v>2.52705</v>
      </c>
      <c r="O1382" s="33">
        <f>IF(ISBLANK(Tableau1[[#This Row],[Date]]),"",$C$8)</f>
        <v>0</v>
      </c>
      <c r="P1382" t="str">
        <f>Tableau1[[#This Row],[Latitude]]&amp;" "&amp;Tableau1[[#This Row],[Longitude]]</f>
        <v>48,8716 2,52705</v>
      </c>
      <c r="Q13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3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383" spans="1:20" x14ac:dyDescent="0.35">
      <c r="A1383" s="32" t="s">
        <v>1436</v>
      </c>
      <c r="B1383">
        <v>13109210</v>
      </c>
      <c r="C1383">
        <v>819480</v>
      </c>
      <c r="D1383">
        <v>1075235</v>
      </c>
      <c r="E1383">
        <v>217165</v>
      </c>
      <c r="F1383" t="s">
        <v>21</v>
      </c>
      <c r="G1383">
        <v>0</v>
      </c>
      <c r="H1383">
        <v>0</v>
      </c>
      <c r="I1383" t="s">
        <v>226</v>
      </c>
      <c r="J1383" t="s">
        <v>25</v>
      </c>
      <c r="K1383">
        <v>55</v>
      </c>
      <c r="L1383">
        <v>48.877299999999998</v>
      </c>
      <c r="M1383">
        <v>2.5510999999999999</v>
      </c>
      <c r="O1383" s="33">
        <f>IF(ISBLANK(Tableau1[[#This Row],[Date]]),"",$C$8)</f>
        <v>0</v>
      </c>
      <c r="P1383" t="str">
        <f>Tableau1[[#This Row],[Latitude]]&amp;" "&amp;Tableau1[[#This Row],[Longitude]]</f>
        <v>48,8773 2,5511</v>
      </c>
      <c r="Q13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3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1384" spans="1:20" x14ac:dyDescent="0.35">
      <c r="A1384" s="32" t="s">
        <v>1437</v>
      </c>
      <c r="B1384">
        <v>13109100</v>
      </c>
      <c r="C1384">
        <v>819480</v>
      </c>
      <c r="D1384">
        <v>1075219</v>
      </c>
      <c r="E1384">
        <v>217164</v>
      </c>
      <c r="F1384" t="s">
        <v>21</v>
      </c>
      <c r="G1384">
        <v>0</v>
      </c>
      <c r="H1384">
        <v>0</v>
      </c>
      <c r="I1384" t="s">
        <v>226</v>
      </c>
      <c r="J1384" t="s">
        <v>25</v>
      </c>
      <c r="K1384">
        <v>27</v>
      </c>
      <c r="L1384">
        <v>48.873100000000001</v>
      </c>
      <c r="M1384">
        <v>2.59931</v>
      </c>
      <c r="O1384" s="33">
        <f>IF(ISBLANK(Tableau1[[#This Row],[Date]]),"",$C$8)</f>
        <v>0</v>
      </c>
      <c r="P1384" t="str">
        <f>Tableau1[[#This Row],[Latitude]]&amp;" "&amp;Tableau1[[#This Row],[Longitude]]</f>
        <v>48,8731 2,59931</v>
      </c>
      <c r="Q13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3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385" spans="1:20" x14ac:dyDescent="0.35">
      <c r="A1385" s="32" t="s">
        <v>1438</v>
      </c>
      <c r="B1385">
        <v>13109060</v>
      </c>
      <c r="C1385">
        <v>819480</v>
      </c>
      <c r="D1385">
        <v>1075212</v>
      </c>
      <c r="E1385">
        <v>217164</v>
      </c>
      <c r="F1385" t="s">
        <v>21</v>
      </c>
      <c r="G1385">
        <v>0</v>
      </c>
      <c r="H1385">
        <v>0</v>
      </c>
      <c r="I1385" t="s">
        <v>226</v>
      </c>
      <c r="K1385">
        <v>0</v>
      </c>
      <c r="L1385">
        <v>48.8718</v>
      </c>
      <c r="M1385">
        <v>2.61321</v>
      </c>
      <c r="O1385" s="33">
        <f>IF(ISBLANK(Tableau1[[#This Row],[Date]]),"",$C$8)</f>
        <v>0</v>
      </c>
      <c r="P1385" t="str">
        <f>Tableau1[[#This Row],[Latitude]]&amp;" "&amp;Tableau1[[#This Row],[Longitude]]</f>
        <v>48,8718 2,61321</v>
      </c>
      <c r="Q13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386" spans="1:20" x14ac:dyDescent="0.35">
      <c r="A1386" s="32" t="s">
        <v>1439</v>
      </c>
      <c r="B1386">
        <v>13109050</v>
      </c>
      <c r="C1386">
        <v>819480</v>
      </c>
      <c r="D1386">
        <v>1075203</v>
      </c>
      <c r="E1386">
        <v>217164</v>
      </c>
      <c r="F1386" t="s">
        <v>21</v>
      </c>
      <c r="G1386">
        <v>0</v>
      </c>
      <c r="H1386">
        <v>0</v>
      </c>
      <c r="I1386" t="s">
        <v>226</v>
      </c>
      <c r="K1386">
        <v>0</v>
      </c>
      <c r="L1386">
        <v>48.8718</v>
      </c>
      <c r="M1386">
        <v>2.6132300000000002</v>
      </c>
      <c r="O1386" s="33">
        <f>IF(ISBLANK(Tableau1[[#This Row],[Date]]),"",$C$8)</f>
        <v>0</v>
      </c>
      <c r="P1386" t="str">
        <f>Tableau1[[#This Row],[Latitude]]&amp;" "&amp;Tableau1[[#This Row],[Longitude]]</f>
        <v>48,8718 2,61323</v>
      </c>
      <c r="Q13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387" spans="1:20" x14ac:dyDescent="0.35">
      <c r="A1387" s="32" t="s">
        <v>1440</v>
      </c>
      <c r="B1387">
        <v>13109050</v>
      </c>
      <c r="C1387">
        <v>819480</v>
      </c>
      <c r="D1387">
        <v>1075194</v>
      </c>
      <c r="E1387">
        <v>217164</v>
      </c>
      <c r="F1387" t="s">
        <v>21</v>
      </c>
      <c r="G1387">
        <v>0</v>
      </c>
      <c r="H1387">
        <v>0</v>
      </c>
      <c r="I1387" t="s">
        <v>226</v>
      </c>
      <c r="K1387">
        <v>0</v>
      </c>
      <c r="L1387">
        <v>48.8718</v>
      </c>
      <c r="M1387">
        <v>2.6132300000000002</v>
      </c>
      <c r="O1387" s="33">
        <f>IF(ISBLANK(Tableau1[[#This Row],[Date]]),"",$C$8)</f>
        <v>0</v>
      </c>
      <c r="P1387" t="str">
        <f>Tableau1[[#This Row],[Latitude]]&amp;" "&amp;Tableau1[[#This Row],[Longitude]]</f>
        <v>48,8718 2,61323</v>
      </c>
      <c r="Q13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388" spans="1:20" x14ac:dyDescent="0.35">
      <c r="A1388" s="32" t="s">
        <v>1441</v>
      </c>
      <c r="B1388">
        <v>13109040</v>
      </c>
      <c r="C1388">
        <v>819480</v>
      </c>
      <c r="D1388">
        <v>1075186</v>
      </c>
      <c r="E1388">
        <v>217164</v>
      </c>
      <c r="F1388" t="s">
        <v>21</v>
      </c>
      <c r="G1388">
        <v>0</v>
      </c>
      <c r="H1388">
        <v>0</v>
      </c>
      <c r="I1388" t="s">
        <v>226</v>
      </c>
      <c r="K1388">
        <v>0</v>
      </c>
      <c r="L1388">
        <v>48.8718</v>
      </c>
      <c r="M1388">
        <v>2.6132499999999999</v>
      </c>
      <c r="O1388" s="33">
        <f>IF(ISBLANK(Tableau1[[#This Row],[Date]]),"",$C$8)</f>
        <v>0</v>
      </c>
      <c r="P1388" t="str">
        <f>Tableau1[[#This Row],[Latitude]]&amp;" "&amp;Tableau1[[#This Row],[Longitude]]</f>
        <v>48,8718 2,61325</v>
      </c>
      <c r="Q13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3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389" spans="1:20" x14ac:dyDescent="0.35">
      <c r="A1389" s="32" t="s">
        <v>1442</v>
      </c>
      <c r="B1389">
        <v>13109040</v>
      </c>
      <c r="C1389">
        <v>819480</v>
      </c>
      <c r="D1389">
        <v>1075177</v>
      </c>
      <c r="E1389">
        <v>217164</v>
      </c>
      <c r="F1389" t="s">
        <v>21</v>
      </c>
      <c r="G1389">
        <v>0</v>
      </c>
      <c r="H1389">
        <v>0</v>
      </c>
      <c r="I1389" t="s">
        <v>226</v>
      </c>
      <c r="K1389">
        <v>0</v>
      </c>
      <c r="L1389">
        <v>48.8718</v>
      </c>
      <c r="M1389">
        <v>2.6132300000000002</v>
      </c>
      <c r="O1389" s="33">
        <f>IF(ISBLANK(Tableau1[[#This Row],[Date]]),"",$C$8)</f>
        <v>0</v>
      </c>
      <c r="P1389" t="str">
        <f>Tableau1[[#This Row],[Latitude]]&amp;" "&amp;Tableau1[[#This Row],[Longitude]]</f>
        <v>48,8718 2,61323</v>
      </c>
      <c r="Q13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3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390" spans="1:20" x14ac:dyDescent="0.35">
      <c r="A1390" s="32" t="s">
        <v>1443</v>
      </c>
      <c r="B1390">
        <v>13109030</v>
      </c>
      <c r="C1390">
        <v>819480</v>
      </c>
      <c r="D1390">
        <v>1075169</v>
      </c>
      <c r="E1390">
        <v>217164</v>
      </c>
      <c r="F1390" t="s">
        <v>21</v>
      </c>
      <c r="G1390">
        <v>0</v>
      </c>
      <c r="H1390">
        <v>0</v>
      </c>
      <c r="I1390" t="s">
        <v>226</v>
      </c>
      <c r="K1390">
        <v>0</v>
      </c>
      <c r="L1390">
        <v>48.8718</v>
      </c>
      <c r="M1390">
        <v>2.61321</v>
      </c>
      <c r="O1390" s="33">
        <f>IF(ISBLANK(Tableau1[[#This Row],[Date]]),"",$C$8)</f>
        <v>0</v>
      </c>
      <c r="P1390" t="str">
        <f>Tableau1[[#This Row],[Latitude]]&amp;" "&amp;Tableau1[[#This Row],[Longitude]]</f>
        <v>48,8718 2,61321</v>
      </c>
      <c r="Q13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391" spans="1:20" x14ac:dyDescent="0.35">
      <c r="A1391" s="32" t="s">
        <v>1444</v>
      </c>
      <c r="B1391">
        <v>13109010</v>
      </c>
      <c r="C1391">
        <v>819480</v>
      </c>
      <c r="D1391">
        <v>1075162</v>
      </c>
      <c r="E1391">
        <v>217163</v>
      </c>
      <c r="F1391" t="s">
        <v>21</v>
      </c>
      <c r="G1391">
        <v>0</v>
      </c>
      <c r="H1391">
        <v>0</v>
      </c>
      <c r="I1391" t="s">
        <v>226</v>
      </c>
      <c r="J1391" t="s">
        <v>25</v>
      </c>
      <c r="K1391">
        <v>27</v>
      </c>
      <c r="L1391">
        <v>48.874499999999998</v>
      </c>
      <c r="M1391">
        <v>2.6303800000000002</v>
      </c>
      <c r="O1391" s="33">
        <f>IF(ISBLANK(Tableau1[[#This Row],[Date]]),"",$C$8)</f>
        <v>0</v>
      </c>
      <c r="P1391" t="str">
        <f>Tableau1[[#This Row],[Latitude]]&amp;" "&amp;Tableau1[[#This Row],[Longitude]]</f>
        <v>48,8745 2,63038</v>
      </c>
      <c r="Q13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392" spans="1:20" x14ac:dyDescent="0.35">
      <c r="A1392" s="32" t="s">
        <v>1445</v>
      </c>
      <c r="B1392">
        <v>13108990</v>
      </c>
      <c r="C1392">
        <v>819480</v>
      </c>
      <c r="D1392">
        <v>1075154</v>
      </c>
      <c r="E1392">
        <v>217163</v>
      </c>
      <c r="F1392" t="s">
        <v>21</v>
      </c>
      <c r="G1392">
        <v>0</v>
      </c>
      <c r="H1392">
        <v>0</v>
      </c>
      <c r="I1392" t="s">
        <v>226</v>
      </c>
      <c r="J1392" t="s">
        <v>25</v>
      </c>
      <c r="K1392">
        <v>44</v>
      </c>
      <c r="L1392">
        <v>48.8765</v>
      </c>
      <c r="M1392">
        <v>2.6668799999999999</v>
      </c>
      <c r="O1392" s="33">
        <f>IF(ISBLANK(Tableau1[[#This Row],[Date]]),"",$C$8)</f>
        <v>0</v>
      </c>
      <c r="P1392" t="str">
        <f>Tableau1[[#This Row],[Latitude]]&amp;" "&amp;Tableau1[[#This Row],[Longitude]]</f>
        <v>48,8765 2,66688</v>
      </c>
      <c r="Q13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3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13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393" spans="1:20" x14ac:dyDescent="0.35">
      <c r="A1393" s="32" t="s">
        <v>1446</v>
      </c>
      <c r="B1393">
        <v>13108960</v>
      </c>
      <c r="C1393">
        <v>819450</v>
      </c>
      <c r="D1393">
        <v>1075144</v>
      </c>
      <c r="E1393">
        <v>217162</v>
      </c>
      <c r="F1393" t="s">
        <v>21</v>
      </c>
      <c r="G1393">
        <v>0</v>
      </c>
      <c r="H1393">
        <v>0</v>
      </c>
      <c r="I1393" t="s">
        <v>226</v>
      </c>
      <c r="J1393" t="s">
        <v>25</v>
      </c>
      <c r="K1393">
        <v>96</v>
      </c>
      <c r="L1393">
        <v>48.883000000000003</v>
      </c>
      <c r="M1393">
        <v>2.7185800000000002</v>
      </c>
      <c r="O1393" s="33">
        <f>IF(ISBLANK(Tableau1[[#This Row],[Date]]),"",$C$8)</f>
        <v>0</v>
      </c>
      <c r="P1393" t="str">
        <f>Tableau1[[#This Row],[Latitude]]&amp;" "&amp;Tableau1[[#This Row],[Longitude]]</f>
        <v>48,883 2,71858</v>
      </c>
      <c r="Q13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3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13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394" spans="1:20" x14ac:dyDescent="0.35">
      <c r="A1394" s="32" t="s">
        <v>1447</v>
      </c>
      <c r="B1394">
        <v>13108860</v>
      </c>
      <c r="C1394">
        <v>819429</v>
      </c>
      <c r="D1394">
        <v>1075135</v>
      </c>
      <c r="E1394">
        <v>217154</v>
      </c>
      <c r="F1394" t="s">
        <v>21</v>
      </c>
      <c r="G1394">
        <v>0</v>
      </c>
      <c r="H1394">
        <v>0</v>
      </c>
      <c r="I1394" t="s">
        <v>226</v>
      </c>
      <c r="J1394" t="s">
        <v>25</v>
      </c>
      <c r="K1394">
        <v>94</v>
      </c>
      <c r="L1394">
        <v>48.9039</v>
      </c>
      <c r="M1394">
        <v>2.8136000000000001</v>
      </c>
      <c r="O1394" s="33">
        <f>IF(ISBLANK(Tableau1[[#This Row],[Date]]),"",$C$8)</f>
        <v>0</v>
      </c>
      <c r="P1394" t="str">
        <f>Tableau1[[#This Row],[Latitude]]&amp;" "&amp;Tableau1[[#This Row],[Longitude]]</f>
        <v>48,9039 2,8136</v>
      </c>
      <c r="Q13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3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3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395" spans="1:20" x14ac:dyDescent="0.35">
      <c r="A1395" s="32" t="s">
        <v>1448</v>
      </c>
      <c r="B1395">
        <v>13108700</v>
      </c>
      <c r="C1395">
        <v>819418</v>
      </c>
      <c r="D1395">
        <v>1075125</v>
      </c>
      <c r="E1395">
        <v>217143</v>
      </c>
      <c r="F1395" t="s">
        <v>21</v>
      </c>
      <c r="G1395">
        <v>0</v>
      </c>
      <c r="H1395">
        <v>0</v>
      </c>
      <c r="I1395" t="s">
        <v>226</v>
      </c>
      <c r="J1395" t="s">
        <v>28</v>
      </c>
      <c r="K1395">
        <v>76</v>
      </c>
      <c r="L1395">
        <v>48.957799999999999</v>
      </c>
      <c r="M1395">
        <v>2.8735599999999999</v>
      </c>
      <c r="O1395" s="33">
        <f>IF(ISBLANK(Tableau1[[#This Row],[Date]]),"",$C$8)</f>
        <v>0</v>
      </c>
      <c r="P1395" t="str">
        <f>Tableau1[[#This Row],[Latitude]]&amp;" "&amp;Tableau1[[#This Row],[Longitude]]</f>
        <v>48,9578 2,87356</v>
      </c>
      <c r="Q13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3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396" spans="1:20" x14ac:dyDescent="0.35">
      <c r="A1396" s="32" t="s">
        <v>1449</v>
      </c>
      <c r="B1396">
        <v>13108590</v>
      </c>
      <c r="C1396">
        <v>819418</v>
      </c>
      <c r="D1396">
        <v>1075121</v>
      </c>
      <c r="E1396">
        <v>217130</v>
      </c>
      <c r="F1396" t="s">
        <v>21</v>
      </c>
      <c r="G1396">
        <v>0</v>
      </c>
      <c r="H1396">
        <v>0</v>
      </c>
      <c r="I1396" t="s">
        <v>226</v>
      </c>
      <c r="K1396">
        <v>0</v>
      </c>
      <c r="L1396">
        <v>48.962699999999998</v>
      </c>
      <c r="M1396">
        <v>2.9041100000000002</v>
      </c>
      <c r="O1396" s="33">
        <f>IF(ISBLANK(Tableau1[[#This Row],[Date]]),"",$C$8)</f>
        <v>0</v>
      </c>
      <c r="P1396" t="str">
        <f>Tableau1[[#This Row],[Latitude]]&amp;" "&amp;Tableau1[[#This Row],[Longitude]]</f>
        <v>48,9627 2,90411</v>
      </c>
      <c r="Q13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3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1397" spans="1:20" x14ac:dyDescent="0.35">
      <c r="A1397" s="32" t="s">
        <v>1450</v>
      </c>
      <c r="B1397">
        <v>13108570</v>
      </c>
      <c r="C1397">
        <v>819418</v>
      </c>
      <c r="D1397">
        <v>1075107</v>
      </c>
      <c r="E1397">
        <v>217126</v>
      </c>
      <c r="F1397" t="s">
        <v>21</v>
      </c>
      <c r="G1397">
        <v>0</v>
      </c>
      <c r="H1397">
        <v>0</v>
      </c>
      <c r="I1397" t="s">
        <v>226</v>
      </c>
      <c r="J1397" t="s">
        <v>25</v>
      </c>
      <c r="K1397">
        <v>57</v>
      </c>
      <c r="L1397">
        <v>48.961300000000001</v>
      </c>
      <c r="M1397">
        <v>2.9182100000000002</v>
      </c>
      <c r="O1397" s="33">
        <f>IF(ISBLANK(Tableau1[[#This Row],[Date]]),"",$C$8)</f>
        <v>0</v>
      </c>
      <c r="P1397" t="str">
        <f>Tableau1[[#This Row],[Latitude]]&amp;" "&amp;Tableau1[[#This Row],[Longitude]]</f>
        <v>48,9613 2,91821</v>
      </c>
      <c r="Q13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3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13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398" spans="1:20" x14ac:dyDescent="0.35">
      <c r="A1398" s="32" t="s">
        <v>1451</v>
      </c>
      <c r="B1398">
        <v>13108510</v>
      </c>
      <c r="C1398">
        <v>819399</v>
      </c>
      <c r="D1398">
        <v>1075104</v>
      </c>
      <c r="E1398">
        <v>217117</v>
      </c>
      <c r="F1398" t="s">
        <v>21</v>
      </c>
      <c r="G1398">
        <v>0</v>
      </c>
      <c r="H1398">
        <v>0</v>
      </c>
      <c r="I1398" t="s">
        <v>226</v>
      </c>
      <c r="J1398" t="s">
        <v>38</v>
      </c>
      <c r="K1398">
        <v>96</v>
      </c>
      <c r="L1398">
        <v>48.972799999999999</v>
      </c>
      <c r="M1398">
        <v>3.0070999999999999</v>
      </c>
      <c r="O1398" s="33">
        <f>IF(ISBLANK(Tableau1[[#This Row],[Date]]),"",$C$8)</f>
        <v>0</v>
      </c>
      <c r="P1398" t="str">
        <f>Tableau1[[#This Row],[Latitude]]&amp;" "&amp;Tableau1[[#This Row],[Longitude]]</f>
        <v>48,9728 3,0071</v>
      </c>
      <c r="Q13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3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399" spans="1:20" x14ac:dyDescent="0.35">
      <c r="A1399" s="32" t="s">
        <v>1452</v>
      </c>
      <c r="B1399">
        <v>13108400</v>
      </c>
      <c r="C1399">
        <v>819399</v>
      </c>
      <c r="D1399">
        <v>1075103</v>
      </c>
      <c r="E1399">
        <v>217104</v>
      </c>
      <c r="F1399" t="s">
        <v>21</v>
      </c>
      <c r="G1399">
        <v>0</v>
      </c>
      <c r="H1399">
        <v>0</v>
      </c>
      <c r="I1399" t="s">
        <v>226</v>
      </c>
      <c r="J1399" t="s">
        <v>25</v>
      </c>
      <c r="K1399">
        <v>95</v>
      </c>
      <c r="L1399">
        <v>48.952500000000001</v>
      </c>
      <c r="M1399">
        <v>3.1031300000000002</v>
      </c>
      <c r="O1399" s="33">
        <f>IF(ISBLANK(Tableau1[[#This Row],[Date]]),"",$C$8)</f>
        <v>0</v>
      </c>
      <c r="P1399" t="str">
        <f>Tableau1[[#This Row],[Latitude]]&amp;" "&amp;Tableau1[[#This Row],[Longitude]]</f>
        <v>48,9525 3,10313</v>
      </c>
      <c r="Q13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3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3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3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00" spans="1:20" x14ac:dyDescent="0.35">
      <c r="A1400" s="32" t="s">
        <v>1453</v>
      </c>
      <c r="B1400">
        <v>13108280</v>
      </c>
      <c r="C1400">
        <v>819399</v>
      </c>
      <c r="D1400">
        <v>1075102</v>
      </c>
      <c r="E1400">
        <v>217091</v>
      </c>
      <c r="F1400" t="s">
        <v>21</v>
      </c>
      <c r="G1400">
        <v>0</v>
      </c>
      <c r="H1400">
        <v>0</v>
      </c>
      <c r="I1400" t="s">
        <v>226</v>
      </c>
      <c r="J1400" t="s">
        <v>25</v>
      </c>
      <c r="K1400">
        <v>92</v>
      </c>
      <c r="L1400">
        <v>48.980499999999999</v>
      </c>
      <c r="M1400">
        <v>3.1875499999999999</v>
      </c>
      <c r="O1400" s="33">
        <f>IF(ISBLANK(Tableau1[[#This Row],[Date]]),"",$C$8)</f>
        <v>0</v>
      </c>
      <c r="P1400" t="str">
        <f>Tableau1[[#This Row],[Latitude]]&amp;" "&amp;Tableau1[[#This Row],[Longitude]]</f>
        <v>48,9805 3,18755</v>
      </c>
      <c r="Q14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4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01" spans="1:20" x14ac:dyDescent="0.35">
      <c r="A1401" s="32" t="s">
        <v>1454</v>
      </c>
      <c r="B1401">
        <v>13108190</v>
      </c>
      <c r="C1401">
        <v>819399</v>
      </c>
      <c r="D1401">
        <v>1075101</v>
      </c>
      <c r="E1401">
        <v>217080</v>
      </c>
      <c r="F1401" t="s">
        <v>21</v>
      </c>
      <c r="G1401">
        <v>0</v>
      </c>
      <c r="H1401">
        <v>0</v>
      </c>
      <c r="I1401" t="s">
        <v>231</v>
      </c>
      <c r="J1401" t="s">
        <v>23</v>
      </c>
      <c r="K1401">
        <v>95</v>
      </c>
      <c r="L1401">
        <v>48.950099999999999</v>
      </c>
      <c r="M1401">
        <v>3.27643</v>
      </c>
      <c r="O1401" s="33">
        <f>IF(ISBLANK(Tableau1[[#This Row],[Date]]),"",$C$8)</f>
        <v>0</v>
      </c>
      <c r="P1401" t="str">
        <f>Tableau1[[#This Row],[Latitude]]&amp;" "&amp;Tableau1[[#This Row],[Longitude]]</f>
        <v>48,9501 3,27643</v>
      </c>
      <c r="Q14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4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02" spans="1:20" x14ac:dyDescent="0.35">
      <c r="A1402" s="32" t="s">
        <v>1455</v>
      </c>
      <c r="B1402">
        <v>13108070</v>
      </c>
      <c r="C1402">
        <v>819399</v>
      </c>
      <c r="D1402">
        <v>1075100</v>
      </c>
      <c r="E1402">
        <v>217069</v>
      </c>
      <c r="F1402" t="s">
        <v>21</v>
      </c>
      <c r="G1402">
        <v>0</v>
      </c>
      <c r="H1402">
        <v>0</v>
      </c>
      <c r="I1402" t="s">
        <v>231</v>
      </c>
      <c r="J1402" t="s">
        <v>23</v>
      </c>
      <c r="K1402">
        <v>92</v>
      </c>
      <c r="L1402">
        <v>48.986800000000002</v>
      </c>
      <c r="M1402">
        <v>3.3536800000000002</v>
      </c>
      <c r="O1402" s="33">
        <f>IF(ISBLANK(Tableau1[[#This Row],[Date]]),"",$C$8)</f>
        <v>0</v>
      </c>
      <c r="P1402" t="str">
        <f>Tableau1[[#This Row],[Latitude]]&amp;" "&amp;Tableau1[[#This Row],[Longitude]]</f>
        <v>48,9868 3,35368</v>
      </c>
      <c r="Q14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4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03" spans="1:20" x14ac:dyDescent="0.35">
      <c r="A1403" s="32" t="s">
        <v>1456</v>
      </c>
      <c r="B1403">
        <v>13108000</v>
      </c>
      <c r="C1403">
        <v>819399</v>
      </c>
      <c r="D1403">
        <v>1075099</v>
      </c>
      <c r="E1403">
        <v>217060</v>
      </c>
      <c r="F1403" t="s">
        <v>21</v>
      </c>
      <c r="G1403">
        <v>0</v>
      </c>
      <c r="H1403">
        <v>0</v>
      </c>
      <c r="I1403" t="s">
        <v>235</v>
      </c>
      <c r="J1403" t="s">
        <v>23</v>
      </c>
      <c r="K1403">
        <v>98</v>
      </c>
      <c r="L1403">
        <v>49.04</v>
      </c>
      <c r="M1403">
        <v>3.4178099999999998</v>
      </c>
      <c r="O1403" s="33">
        <f>IF(ISBLANK(Tableau1[[#This Row],[Date]]),"",$C$8)</f>
        <v>0</v>
      </c>
      <c r="P1403" t="str">
        <f>Tableau1[[#This Row],[Latitude]]&amp;" "&amp;Tableau1[[#This Row],[Longitude]]</f>
        <v>49,04 3,41781</v>
      </c>
      <c r="Q14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4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04" spans="1:20" x14ac:dyDescent="0.35">
      <c r="A1404" s="32" t="s">
        <v>1457</v>
      </c>
      <c r="B1404">
        <v>13107890</v>
      </c>
      <c r="C1404">
        <v>819399</v>
      </c>
      <c r="D1404">
        <v>1075099</v>
      </c>
      <c r="E1404">
        <v>217048</v>
      </c>
      <c r="F1404" t="s">
        <v>21</v>
      </c>
      <c r="G1404">
        <v>0</v>
      </c>
      <c r="H1404">
        <v>0</v>
      </c>
      <c r="I1404" t="s">
        <v>235</v>
      </c>
      <c r="J1404" t="s">
        <v>25</v>
      </c>
      <c r="K1404">
        <v>94</v>
      </c>
      <c r="L1404">
        <v>49.066800000000001</v>
      </c>
      <c r="M1404">
        <v>3.50691</v>
      </c>
      <c r="O1404" s="33">
        <f>IF(ISBLANK(Tableau1[[#This Row],[Date]]),"",$C$8)</f>
        <v>0</v>
      </c>
      <c r="P1404" t="str">
        <f>Tableau1[[#This Row],[Latitude]]&amp;" "&amp;Tableau1[[#This Row],[Longitude]]</f>
        <v>49,0668 3,50691</v>
      </c>
      <c r="Q14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4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4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405" spans="1:20" x14ac:dyDescent="0.35">
      <c r="A1405" s="32" t="s">
        <v>1458</v>
      </c>
      <c r="B1405">
        <v>13107710</v>
      </c>
      <c r="C1405">
        <v>819392</v>
      </c>
      <c r="D1405">
        <v>1075092</v>
      </c>
      <c r="E1405">
        <v>217033</v>
      </c>
      <c r="F1405" t="s">
        <v>21</v>
      </c>
      <c r="G1405">
        <v>0</v>
      </c>
      <c r="H1405">
        <v>0</v>
      </c>
      <c r="I1405" t="s">
        <v>231</v>
      </c>
      <c r="J1405" t="s">
        <v>25</v>
      </c>
      <c r="K1405">
        <v>96</v>
      </c>
      <c r="L1405">
        <v>49.087000000000003</v>
      </c>
      <c r="M1405">
        <v>3.67171</v>
      </c>
      <c r="O1405" s="33">
        <f>IF(ISBLANK(Tableau1[[#This Row],[Date]]),"",$C$8)</f>
        <v>0</v>
      </c>
      <c r="P1405" t="str">
        <f>Tableau1[[#This Row],[Latitude]]&amp;" "&amp;Tableau1[[#This Row],[Longitude]]</f>
        <v>49,087 3,67171</v>
      </c>
      <c r="Q14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4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4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06" spans="1:20" x14ac:dyDescent="0.35">
      <c r="A1406" s="32" t="s">
        <v>1459</v>
      </c>
      <c r="B1406">
        <v>13107620</v>
      </c>
      <c r="C1406">
        <v>819384</v>
      </c>
      <c r="D1406">
        <v>1075088</v>
      </c>
      <c r="E1406">
        <v>217024</v>
      </c>
      <c r="F1406" t="s">
        <v>21</v>
      </c>
      <c r="G1406">
        <v>0</v>
      </c>
      <c r="H1406">
        <v>0</v>
      </c>
      <c r="I1406" t="s">
        <v>235</v>
      </c>
      <c r="J1406" t="s">
        <v>25</v>
      </c>
      <c r="K1406">
        <v>97</v>
      </c>
      <c r="L1406">
        <v>49.079799999999999</v>
      </c>
      <c r="M1406">
        <v>3.77718</v>
      </c>
      <c r="O1406" s="33">
        <f>IF(ISBLANK(Tableau1[[#This Row],[Date]]),"",$C$8)</f>
        <v>0</v>
      </c>
      <c r="P1406" t="str">
        <f>Tableau1[[#This Row],[Latitude]]&amp;" "&amp;Tableau1[[#This Row],[Longitude]]</f>
        <v>49,0798 3,77718</v>
      </c>
      <c r="Q14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4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07" spans="1:20" x14ac:dyDescent="0.35">
      <c r="A1407" s="32" t="s">
        <v>1460</v>
      </c>
      <c r="B1407">
        <v>13107540</v>
      </c>
      <c r="C1407">
        <v>819384</v>
      </c>
      <c r="D1407">
        <v>1075087</v>
      </c>
      <c r="E1407">
        <v>217016</v>
      </c>
      <c r="F1407" t="s">
        <v>21</v>
      </c>
      <c r="G1407">
        <v>0</v>
      </c>
      <c r="H1407">
        <v>0</v>
      </c>
      <c r="I1407" t="s">
        <v>231</v>
      </c>
      <c r="J1407" t="s">
        <v>25</v>
      </c>
      <c r="K1407">
        <v>96</v>
      </c>
      <c r="L1407">
        <v>49.060899999999997</v>
      </c>
      <c r="M1407">
        <v>3.8817499999999998</v>
      </c>
      <c r="O1407" s="33">
        <f>IF(ISBLANK(Tableau1[[#This Row],[Date]]),"",$C$8)</f>
        <v>0</v>
      </c>
      <c r="P1407" t="str">
        <f>Tableau1[[#This Row],[Latitude]]&amp;" "&amp;Tableau1[[#This Row],[Longitude]]</f>
        <v>49,0609 3,88175</v>
      </c>
      <c r="Q14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4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08" spans="1:20" x14ac:dyDescent="0.35">
      <c r="A1408" s="32" t="s">
        <v>1461</v>
      </c>
      <c r="B1408">
        <v>13107460</v>
      </c>
      <c r="C1408">
        <v>819384</v>
      </c>
      <c r="D1408">
        <v>1075084</v>
      </c>
      <c r="E1408">
        <v>217012</v>
      </c>
      <c r="F1408" t="s">
        <v>21</v>
      </c>
      <c r="G1408">
        <v>0</v>
      </c>
      <c r="H1408">
        <v>0</v>
      </c>
      <c r="I1408" t="s">
        <v>231</v>
      </c>
      <c r="J1408" t="s">
        <v>38</v>
      </c>
      <c r="K1408">
        <v>96</v>
      </c>
      <c r="L1408">
        <v>49.039499999999997</v>
      </c>
      <c r="M1408">
        <v>3.9787300000000001</v>
      </c>
      <c r="O1408" s="33">
        <f>IF(ISBLANK(Tableau1[[#This Row],[Date]]),"",$C$8)</f>
        <v>0</v>
      </c>
      <c r="P1408" t="str">
        <f>Tableau1[[#This Row],[Latitude]]&amp;" "&amp;Tableau1[[#This Row],[Longitude]]</f>
        <v>49,0395 3,97873</v>
      </c>
      <c r="Q14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4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4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409" spans="1:20" x14ac:dyDescent="0.35">
      <c r="A1409" s="32" t="s">
        <v>1462</v>
      </c>
      <c r="B1409">
        <v>13107300</v>
      </c>
      <c r="C1409">
        <v>819375</v>
      </c>
      <c r="D1409">
        <v>1075077</v>
      </c>
      <c r="E1409">
        <v>216998</v>
      </c>
      <c r="F1409" t="s">
        <v>21</v>
      </c>
      <c r="G1409">
        <v>0</v>
      </c>
      <c r="H1409">
        <v>0</v>
      </c>
      <c r="I1409" t="s">
        <v>231</v>
      </c>
      <c r="J1409" t="s">
        <v>38</v>
      </c>
      <c r="K1409">
        <v>97</v>
      </c>
      <c r="L1409">
        <v>49.009900000000002</v>
      </c>
      <c r="M1409">
        <v>4.1926800000000002</v>
      </c>
      <c r="O1409" s="33">
        <f>IF(ISBLANK(Tableau1[[#This Row],[Date]]),"",$C$8)</f>
        <v>0</v>
      </c>
      <c r="P1409" t="str">
        <f>Tableau1[[#This Row],[Latitude]]&amp;" "&amp;Tableau1[[#This Row],[Longitude]]</f>
        <v>49,0099 4,19268</v>
      </c>
      <c r="Q14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4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10" spans="1:20" x14ac:dyDescent="0.35">
      <c r="A1410" s="32" t="s">
        <v>1463</v>
      </c>
      <c r="B1410">
        <v>13107220</v>
      </c>
      <c r="C1410">
        <v>819375</v>
      </c>
      <c r="D1410">
        <v>1075075</v>
      </c>
      <c r="E1410">
        <v>216992</v>
      </c>
      <c r="F1410" t="s">
        <v>21</v>
      </c>
      <c r="G1410">
        <v>0</v>
      </c>
      <c r="H1410">
        <v>0</v>
      </c>
      <c r="I1410" t="s">
        <v>231</v>
      </c>
      <c r="J1410" t="s">
        <v>38</v>
      </c>
      <c r="K1410">
        <v>96</v>
      </c>
      <c r="L1410">
        <v>48.981699999999996</v>
      </c>
      <c r="M1410">
        <v>4.2905600000000002</v>
      </c>
      <c r="O1410" s="33">
        <f>IF(ISBLANK(Tableau1[[#This Row],[Date]]),"",$C$8)</f>
        <v>0</v>
      </c>
      <c r="P1410" t="str">
        <f>Tableau1[[#This Row],[Latitude]]&amp;" "&amp;Tableau1[[#This Row],[Longitude]]</f>
        <v>48,9817 4,29056</v>
      </c>
      <c r="Q14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14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11" spans="1:20" x14ac:dyDescent="0.35">
      <c r="A1411" s="32" t="s">
        <v>1464</v>
      </c>
      <c r="B1411">
        <v>13106970</v>
      </c>
      <c r="C1411">
        <v>819375</v>
      </c>
      <c r="D1411">
        <v>1075072</v>
      </c>
      <c r="E1411">
        <v>216968</v>
      </c>
      <c r="F1411" t="s">
        <v>21</v>
      </c>
      <c r="G1411">
        <v>0</v>
      </c>
      <c r="H1411">
        <v>0</v>
      </c>
      <c r="I1411" t="s">
        <v>231</v>
      </c>
      <c r="J1411" t="s">
        <v>58</v>
      </c>
      <c r="K1411">
        <v>30</v>
      </c>
      <c r="L1411">
        <v>48.946100000000001</v>
      </c>
      <c r="M1411">
        <v>4.35311</v>
      </c>
      <c r="O1411" s="33">
        <f>IF(ISBLANK(Tableau1[[#This Row],[Date]]),"",$C$8)</f>
        <v>0</v>
      </c>
      <c r="P1411" t="str">
        <f>Tableau1[[#This Row],[Latitude]]&amp;" "&amp;Tableau1[[#This Row],[Longitude]]</f>
        <v>48,9461 4,35311</v>
      </c>
      <c r="Q14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4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12" spans="1:20" x14ac:dyDescent="0.35">
      <c r="A1412" s="32" t="s">
        <v>1465</v>
      </c>
      <c r="B1412">
        <v>13106850</v>
      </c>
      <c r="C1412">
        <v>819375</v>
      </c>
      <c r="D1412">
        <v>1075068</v>
      </c>
      <c r="E1412">
        <v>216951</v>
      </c>
      <c r="F1412" t="s">
        <v>21</v>
      </c>
      <c r="G1412">
        <v>0</v>
      </c>
      <c r="H1412">
        <v>0</v>
      </c>
      <c r="I1412" t="s">
        <v>226</v>
      </c>
      <c r="J1412" t="s">
        <v>38</v>
      </c>
      <c r="K1412">
        <v>98</v>
      </c>
      <c r="L1412">
        <v>48.8401</v>
      </c>
      <c r="M1412">
        <v>4.4675000000000002</v>
      </c>
      <c r="O1412" s="33">
        <f>IF(ISBLANK(Tableau1[[#This Row],[Date]]),"",$C$8)</f>
        <v>0</v>
      </c>
      <c r="P1412" t="str">
        <f>Tableau1[[#This Row],[Latitude]]&amp;" "&amp;Tableau1[[#This Row],[Longitude]]</f>
        <v>48,8401 4,4675</v>
      </c>
      <c r="Q14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4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13" spans="1:20" x14ac:dyDescent="0.35">
      <c r="A1413" s="32" t="s">
        <v>1466</v>
      </c>
      <c r="B1413">
        <v>13106760</v>
      </c>
      <c r="C1413">
        <v>819374</v>
      </c>
      <c r="D1413">
        <v>1075067</v>
      </c>
      <c r="E1413">
        <v>216944</v>
      </c>
      <c r="F1413" t="s">
        <v>21</v>
      </c>
      <c r="G1413">
        <v>0</v>
      </c>
      <c r="H1413">
        <v>0</v>
      </c>
      <c r="I1413" t="s">
        <v>226</v>
      </c>
      <c r="J1413" t="s">
        <v>38</v>
      </c>
      <c r="K1413">
        <v>95</v>
      </c>
      <c r="L1413">
        <v>48.778199999999998</v>
      </c>
      <c r="M1413">
        <v>4.5251799999999998</v>
      </c>
      <c r="O1413" s="33">
        <f>IF(ISBLANK(Tableau1[[#This Row],[Date]]),"",$C$8)</f>
        <v>0</v>
      </c>
      <c r="P1413" t="str">
        <f>Tableau1[[#This Row],[Latitude]]&amp;" "&amp;Tableau1[[#This Row],[Longitude]]</f>
        <v>48,7782 4,52518</v>
      </c>
      <c r="Q14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4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14" spans="1:20" x14ac:dyDescent="0.35">
      <c r="A1414" s="32" t="s">
        <v>1467</v>
      </c>
      <c r="B1414">
        <v>13106710</v>
      </c>
      <c r="C1414">
        <v>819374</v>
      </c>
      <c r="D1414">
        <v>1075065</v>
      </c>
      <c r="E1414">
        <v>216936</v>
      </c>
      <c r="F1414" t="s">
        <v>21</v>
      </c>
      <c r="G1414">
        <v>0</v>
      </c>
      <c r="H1414">
        <v>0</v>
      </c>
      <c r="I1414" t="s">
        <v>226</v>
      </c>
      <c r="J1414" t="s">
        <v>25</v>
      </c>
      <c r="K1414">
        <v>95</v>
      </c>
      <c r="L1414">
        <v>48.717799999999997</v>
      </c>
      <c r="M1414">
        <v>4.5824100000000003</v>
      </c>
      <c r="O1414" s="33">
        <f>IF(ISBLANK(Tableau1[[#This Row],[Date]]),"",$C$8)</f>
        <v>0</v>
      </c>
      <c r="P1414" t="str">
        <f>Tableau1[[#This Row],[Latitude]]&amp;" "&amp;Tableau1[[#This Row],[Longitude]]</f>
        <v>48,7178 4,58241</v>
      </c>
      <c r="Q14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4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4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15" spans="1:20" x14ac:dyDescent="0.35">
      <c r="A1415" s="32" t="s">
        <v>1468</v>
      </c>
      <c r="B1415">
        <v>13106630</v>
      </c>
      <c r="C1415">
        <v>819356</v>
      </c>
      <c r="D1415">
        <v>1075061</v>
      </c>
      <c r="E1415">
        <v>216928</v>
      </c>
      <c r="F1415" t="s">
        <v>21</v>
      </c>
      <c r="G1415">
        <v>0</v>
      </c>
      <c r="H1415">
        <v>0</v>
      </c>
      <c r="I1415" t="s">
        <v>226</v>
      </c>
      <c r="J1415" t="s">
        <v>25</v>
      </c>
      <c r="K1415">
        <v>92</v>
      </c>
      <c r="L1415">
        <v>48.721899999999998</v>
      </c>
      <c r="M1415">
        <v>4.6911300000000002</v>
      </c>
      <c r="O1415" s="33">
        <f>IF(ISBLANK(Tableau1[[#This Row],[Date]]),"",$C$8)</f>
        <v>0</v>
      </c>
      <c r="P1415" t="str">
        <f>Tableau1[[#This Row],[Latitude]]&amp;" "&amp;Tableau1[[#This Row],[Longitude]]</f>
        <v>48,7219 4,69113</v>
      </c>
      <c r="Q14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4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14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416" spans="1:20" x14ac:dyDescent="0.35">
      <c r="A1416" s="32" t="s">
        <v>1469</v>
      </c>
      <c r="B1416">
        <v>13106570</v>
      </c>
      <c r="C1416">
        <v>819310</v>
      </c>
      <c r="D1416">
        <v>1075050</v>
      </c>
      <c r="E1416">
        <v>216919</v>
      </c>
      <c r="F1416" t="s">
        <v>21</v>
      </c>
      <c r="G1416">
        <v>0</v>
      </c>
      <c r="H1416">
        <v>0</v>
      </c>
      <c r="I1416" t="s">
        <v>226</v>
      </c>
      <c r="J1416" t="s">
        <v>23</v>
      </c>
      <c r="K1416">
        <v>100</v>
      </c>
      <c r="L1416">
        <v>48.739100000000001</v>
      </c>
      <c r="M1416">
        <v>4.7911299999999999</v>
      </c>
      <c r="O1416" s="33">
        <f>IF(ISBLANK(Tableau1[[#This Row],[Date]]),"",$C$8)</f>
        <v>0</v>
      </c>
      <c r="P1416" t="str">
        <f>Tableau1[[#This Row],[Latitude]]&amp;" "&amp;Tableau1[[#This Row],[Longitude]]</f>
        <v>48,7391 4,79113</v>
      </c>
      <c r="Q14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4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4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17" spans="1:20" x14ac:dyDescent="0.35">
      <c r="A1417" s="32" t="s">
        <v>1470</v>
      </c>
      <c r="B1417">
        <v>13106490</v>
      </c>
      <c r="C1417">
        <v>819307</v>
      </c>
      <c r="D1417">
        <v>1075048</v>
      </c>
      <c r="E1417">
        <v>216910</v>
      </c>
      <c r="F1417" t="s">
        <v>21</v>
      </c>
      <c r="G1417">
        <v>0</v>
      </c>
      <c r="H1417">
        <v>0</v>
      </c>
      <c r="I1417" t="s">
        <v>22</v>
      </c>
      <c r="J1417" t="s">
        <v>25</v>
      </c>
      <c r="K1417">
        <v>98</v>
      </c>
      <c r="L1417">
        <v>48.7774</v>
      </c>
      <c r="M1417">
        <v>4.8827600000000002</v>
      </c>
      <c r="O1417" s="33">
        <f>IF(ISBLANK(Tableau1[[#This Row],[Date]]),"",$C$8)</f>
        <v>0</v>
      </c>
      <c r="P1417" t="str">
        <f>Tableau1[[#This Row],[Latitude]]&amp;" "&amp;Tableau1[[#This Row],[Longitude]]</f>
        <v>48,7774 4,88276</v>
      </c>
      <c r="Q14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4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4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18" spans="1:20" x14ac:dyDescent="0.35">
      <c r="A1418" s="32" t="s">
        <v>1471</v>
      </c>
      <c r="B1418">
        <v>13106440</v>
      </c>
      <c r="C1418">
        <v>819298</v>
      </c>
      <c r="D1418">
        <v>1075044</v>
      </c>
      <c r="E1418">
        <v>216905</v>
      </c>
      <c r="F1418" t="s">
        <v>21</v>
      </c>
      <c r="G1418">
        <v>0</v>
      </c>
      <c r="H1418">
        <v>0</v>
      </c>
      <c r="I1418" t="s">
        <v>226</v>
      </c>
      <c r="J1418" t="s">
        <v>23</v>
      </c>
      <c r="K1418">
        <v>93</v>
      </c>
      <c r="L1418">
        <v>48.819600000000001</v>
      </c>
      <c r="M1418">
        <v>4.97248</v>
      </c>
      <c r="O1418" s="33">
        <f>IF(ISBLANK(Tableau1[[#This Row],[Date]]),"",$C$8)</f>
        <v>0</v>
      </c>
      <c r="P1418" t="str">
        <f>Tableau1[[#This Row],[Latitude]]&amp;" "&amp;Tableau1[[#This Row],[Longitude]]</f>
        <v>48,8196 4,97248</v>
      </c>
      <c r="Q14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4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14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1419" spans="1:20" x14ac:dyDescent="0.35">
      <c r="A1419" s="32" t="s">
        <v>1472</v>
      </c>
      <c r="B1419">
        <v>13106420</v>
      </c>
      <c r="C1419">
        <v>819248</v>
      </c>
      <c r="D1419">
        <v>1075032</v>
      </c>
      <c r="E1419">
        <v>216903</v>
      </c>
      <c r="F1419" t="s">
        <v>21</v>
      </c>
      <c r="G1419">
        <v>0</v>
      </c>
      <c r="H1419">
        <v>0</v>
      </c>
      <c r="I1419" t="s">
        <v>226</v>
      </c>
      <c r="J1419" t="s">
        <v>25</v>
      </c>
      <c r="K1419">
        <v>99</v>
      </c>
      <c r="L1419">
        <v>48.804099999999998</v>
      </c>
      <c r="M1419">
        <v>5.0712599999999997</v>
      </c>
      <c r="O1419" s="33">
        <f>IF(ISBLANK(Tableau1[[#This Row],[Date]]),"",$C$8)</f>
        <v>0</v>
      </c>
      <c r="P1419" t="str">
        <f>Tableau1[[#This Row],[Latitude]]&amp;" "&amp;Tableau1[[#This Row],[Longitude]]</f>
        <v>48,8041 5,07126</v>
      </c>
      <c r="Q14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4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14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420" spans="1:20" x14ac:dyDescent="0.35">
      <c r="A1420" s="32" t="s">
        <v>1473</v>
      </c>
      <c r="B1420">
        <v>13106390</v>
      </c>
      <c r="C1420">
        <v>819218</v>
      </c>
      <c r="D1420">
        <v>1075024</v>
      </c>
      <c r="E1420">
        <v>216899</v>
      </c>
      <c r="F1420" t="s">
        <v>21</v>
      </c>
      <c r="G1420">
        <v>0</v>
      </c>
      <c r="H1420">
        <v>0</v>
      </c>
      <c r="I1420" t="s">
        <v>226</v>
      </c>
      <c r="J1420" t="s">
        <v>38</v>
      </c>
      <c r="K1420">
        <v>99</v>
      </c>
      <c r="L1420">
        <v>48.7759</v>
      </c>
      <c r="M1420">
        <v>5.1650099999999997</v>
      </c>
      <c r="O1420" s="33">
        <f>IF(ISBLANK(Tableau1[[#This Row],[Date]]),"",$C$8)</f>
        <v>0</v>
      </c>
      <c r="P1420" t="str">
        <f>Tableau1[[#This Row],[Latitude]]&amp;" "&amp;Tableau1[[#This Row],[Longitude]]</f>
        <v>48,7759 5,16501</v>
      </c>
      <c r="Q14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55</v>
      </c>
      <c r="T14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421" spans="1:20" x14ac:dyDescent="0.35">
      <c r="A1421" s="32" t="s">
        <v>1474</v>
      </c>
      <c r="B1421">
        <v>13106380</v>
      </c>
      <c r="C1421">
        <v>819163</v>
      </c>
      <c r="D1421">
        <v>1075011</v>
      </c>
      <c r="E1421">
        <v>216898</v>
      </c>
      <c r="F1421" t="s">
        <v>21</v>
      </c>
      <c r="G1421">
        <v>0</v>
      </c>
      <c r="H1421">
        <v>0</v>
      </c>
      <c r="I1421" t="s">
        <v>226</v>
      </c>
      <c r="J1421" t="s">
        <v>25</v>
      </c>
      <c r="K1421">
        <v>99</v>
      </c>
      <c r="L1421">
        <v>48.732700000000001</v>
      </c>
      <c r="M1421">
        <v>5.2509600000000001</v>
      </c>
      <c r="O1421" s="33">
        <f>IF(ISBLANK(Tableau1[[#This Row],[Date]]),"",$C$8)</f>
        <v>0</v>
      </c>
      <c r="P1421" t="str">
        <f>Tableau1[[#This Row],[Latitude]]&amp;" "&amp;Tableau1[[#This Row],[Longitude]]</f>
        <v>48,7327 5,25096</v>
      </c>
      <c r="Q14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158</v>
      </c>
      <c r="T14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22</v>
      </c>
    </row>
    <row r="1422" spans="1:20" x14ac:dyDescent="0.35">
      <c r="A1422" s="32" t="s">
        <v>1475</v>
      </c>
      <c r="B1422">
        <v>13106380</v>
      </c>
      <c r="C1422">
        <v>819005</v>
      </c>
      <c r="D1422">
        <v>1074989</v>
      </c>
      <c r="E1422">
        <v>216895</v>
      </c>
      <c r="F1422" t="s">
        <v>21</v>
      </c>
      <c r="G1422">
        <v>0</v>
      </c>
      <c r="H1422">
        <v>0</v>
      </c>
      <c r="I1422" t="s">
        <v>226</v>
      </c>
      <c r="J1422" t="s">
        <v>25</v>
      </c>
      <c r="K1422">
        <v>99</v>
      </c>
      <c r="L1422">
        <v>48.720199999999998</v>
      </c>
      <c r="M1422">
        <v>5.3506</v>
      </c>
      <c r="O1422" s="33">
        <f>IF(ISBLANK(Tableau1[[#This Row],[Date]]),"",$C$8)</f>
        <v>0</v>
      </c>
      <c r="P1422" t="str">
        <f>Tableau1[[#This Row],[Latitude]]&amp;" "&amp;Tableau1[[#This Row],[Longitude]]</f>
        <v>48,7202 5,3506</v>
      </c>
      <c r="Q14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4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137</v>
      </c>
      <c r="T14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18</v>
      </c>
    </row>
    <row r="1423" spans="1:20" x14ac:dyDescent="0.35">
      <c r="A1423" s="32" t="s">
        <v>1476</v>
      </c>
      <c r="B1423">
        <v>13106360</v>
      </c>
      <c r="C1423">
        <v>818868</v>
      </c>
      <c r="D1423">
        <v>1074971</v>
      </c>
      <c r="E1423">
        <v>216892</v>
      </c>
      <c r="F1423" t="s">
        <v>21</v>
      </c>
      <c r="G1423">
        <v>0</v>
      </c>
      <c r="H1423">
        <v>0</v>
      </c>
      <c r="I1423" t="s">
        <v>226</v>
      </c>
      <c r="J1423" t="s">
        <v>23</v>
      </c>
      <c r="K1423">
        <v>97</v>
      </c>
      <c r="L1423">
        <v>48.771500000000003</v>
      </c>
      <c r="M1423">
        <v>5.4078099999999996</v>
      </c>
      <c r="O1423" s="33">
        <f>IF(ISBLANK(Tableau1[[#This Row],[Date]]),"",$C$8)</f>
        <v>0</v>
      </c>
      <c r="P1423" t="str">
        <f>Tableau1[[#This Row],[Latitude]]&amp;" "&amp;Tableau1[[#This Row],[Longitude]]</f>
        <v>48,7715 5,40781</v>
      </c>
      <c r="Q14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14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424" spans="1:20" x14ac:dyDescent="0.35">
      <c r="A1424" s="32" t="s">
        <v>1477</v>
      </c>
      <c r="B1424">
        <v>13105870</v>
      </c>
      <c r="C1424">
        <v>818868</v>
      </c>
      <c r="D1424">
        <v>1074963</v>
      </c>
      <c r="E1424">
        <v>216838</v>
      </c>
      <c r="F1424" t="s">
        <v>21</v>
      </c>
      <c r="G1424">
        <v>0</v>
      </c>
      <c r="H1424">
        <v>0</v>
      </c>
      <c r="I1424" t="s">
        <v>226</v>
      </c>
      <c r="J1424" t="s">
        <v>25</v>
      </c>
      <c r="K1424">
        <v>85</v>
      </c>
      <c r="L1424">
        <v>48.803699999999999</v>
      </c>
      <c r="M1424">
        <v>5.4986100000000002</v>
      </c>
      <c r="O1424" s="33">
        <f>IF(ISBLANK(Tableau1[[#This Row],[Date]]),"",$C$8)</f>
        <v>0</v>
      </c>
      <c r="P1424" t="str">
        <f>Tableau1[[#This Row],[Latitude]]&amp;" "&amp;Tableau1[[#This Row],[Longitude]]</f>
        <v>48,8037 5,49861</v>
      </c>
      <c r="Q14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14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25" spans="1:20" x14ac:dyDescent="0.35">
      <c r="A1425" s="32" t="s">
        <v>1478</v>
      </c>
      <c r="B1425">
        <v>13105570</v>
      </c>
      <c r="C1425">
        <v>818868</v>
      </c>
      <c r="D1425">
        <v>1074960</v>
      </c>
      <c r="E1425">
        <v>216805</v>
      </c>
      <c r="F1425" t="s">
        <v>21</v>
      </c>
      <c r="G1425">
        <v>0</v>
      </c>
      <c r="H1425">
        <v>0</v>
      </c>
      <c r="I1425" t="s">
        <v>226</v>
      </c>
      <c r="J1425" t="s">
        <v>38</v>
      </c>
      <c r="K1425">
        <v>22</v>
      </c>
      <c r="L1425">
        <v>48.791200000000003</v>
      </c>
      <c r="M1425">
        <v>5.5520800000000001</v>
      </c>
      <c r="O1425" s="33">
        <f>IF(ISBLANK(Tableau1[[#This Row],[Date]]),"",$C$8)</f>
        <v>0</v>
      </c>
      <c r="P1425" t="str">
        <f>Tableau1[[#This Row],[Latitude]]&amp;" "&amp;Tableau1[[#This Row],[Longitude]]</f>
        <v>48,7912 5,55208</v>
      </c>
      <c r="Q14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4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4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26" spans="1:20" x14ac:dyDescent="0.35">
      <c r="A1426" s="32" t="s">
        <v>1479</v>
      </c>
      <c r="B1426">
        <v>13105540</v>
      </c>
      <c r="C1426">
        <v>818856</v>
      </c>
      <c r="D1426">
        <v>1074956</v>
      </c>
      <c r="E1426">
        <v>216794</v>
      </c>
      <c r="F1426" t="s">
        <v>21</v>
      </c>
      <c r="G1426">
        <v>0</v>
      </c>
      <c r="H1426">
        <v>0</v>
      </c>
      <c r="I1426" t="s">
        <v>226</v>
      </c>
      <c r="J1426" t="s">
        <v>25</v>
      </c>
      <c r="K1426">
        <v>98</v>
      </c>
      <c r="L1426">
        <v>48.8018</v>
      </c>
      <c r="M1426">
        <v>5.5773299999999999</v>
      </c>
      <c r="O1426" s="33">
        <f>IF(ISBLANK(Tableau1[[#This Row],[Date]]),"",$C$8)</f>
        <v>0</v>
      </c>
      <c r="P1426" t="str">
        <f>Tableau1[[#This Row],[Latitude]]&amp;" "&amp;Tableau1[[#This Row],[Longitude]]</f>
        <v>48,8018 5,57733</v>
      </c>
      <c r="Q14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4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14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427" spans="1:20" x14ac:dyDescent="0.35">
      <c r="A1427" s="32" t="s">
        <v>1480</v>
      </c>
      <c r="B1427">
        <v>13105390</v>
      </c>
      <c r="C1427">
        <v>818830</v>
      </c>
      <c r="D1427">
        <v>1074949</v>
      </c>
      <c r="E1427">
        <v>216774</v>
      </c>
      <c r="F1427" t="s">
        <v>21</v>
      </c>
      <c r="G1427">
        <v>0</v>
      </c>
      <c r="H1427">
        <v>0</v>
      </c>
      <c r="I1427" t="s">
        <v>22</v>
      </c>
      <c r="J1427" t="s">
        <v>23</v>
      </c>
      <c r="K1427">
        <v>92</v>
      </c>
      <c r="L1427">
        <v>48.822899999999997</v>
      </c>
      <c r="M1427">
        <v>5.6768099999999997</v>
      </c>
      <c r="O1427" s="33">
        <f>IF(ISBLANK(Tableau1[[#This Row],[Date]]),"",$C$8)</f>
        <v>0</v>
      </c>
      <c r="P1427" t="str">
        <f>Tableau1[[#This Row],[Latitude]]&amp;" "&amp;Tableau1[[#This Row],[Longitude]]</f>
        <v>48,8229 5,67681</v>
      </c>
      <c r="Q14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4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4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28" spans="1:20" x14ac:dyDescent="0.35">
      <c r="A1428" s="32" t="s">
        <v>1481</v>
      </c>
      <c r="B1428">
        <v>13105290</v>
      </c>
      <c r="C1428">
        <v>818814</v>
      </c>
      <c r="D1428">
        <v>1074945</v>
      </c>
      <c r="E1428">
        <v>216760</v>
      </c>
      <c r="F1428" t="s">
        <v>21</v>
      </c>
      <c r="G1428">
        <v>0</v>
      </c>
      <c r="H1428">
        <v>0</v>
      </c>
      <c r="I1428" t="s">
        <v>22</v>
      </c>
      <c r="J1428" t="s">
        <v>23</v>
      </c>
      <c r="K1428">
        <v>99</v>
      </c>
      <c r="L1428">
        <v>48.857900000000001</v>
      </c>
      <c r="M1428">
        <v>5.7679999999999998</v>
      </c>
      <c r="O1428" s="33">
        <f>IF(ISBLANK(Tableau1[[#This Row],[Date]]),"",$C$8)</f>
        <v>0</v>
      </c>
      <c r="P1428" t="str">
        <f>Tableau1[[#This Row],[Latitude]]&amp;" "&amp;Tableau1[[#This Row],[Longitude]]</f>
        <v>48,8579 5,768</v>
      </c>
      <c r="Q14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4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4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29" spans="1:20" x14ac:dyDescent="0.35">
      <c r="A1429" s="32" t="s">
        <v>1482</v>
      </c>
      <c r="B1429">
        <v>13105150</v>
      </c>
      <c r="C1429">
        <v>818804</v>
      </c>
      <c r="D1429">
        <v>1074942</v>
      </c>
      <c r="E1429">
        <v>216744</v>
      </c>
      <c r="F1429" t="s">
        <v>21</v>
      </c>
      <c r="G1429">
        <v>0</v>
      </c>
      <c r="H1429">
        <v>0</v>
      </c>
      <c r="I1429" t="s">
        <v>40</v>
      </c>
      <c r="J1429" t="s">
        <v>23</v>
      </c>
      <c r="K1429">
        <v>95</v>
      </c>
      <c r="L1429">
        <v>48.9191</v>
      </c>
      <c r="M1429">
        <v>5.8243799999999997</v>
      </c>
      <c r="O1429" s="33">
        <f>IF(ISBLANK(Tableau1[[#This Row],[Date]]),"",$C$8)</f>
        <v>0</v>
      </c>
      <c r="P1429" t="str">
        <f>Tableau1[[#This Row],[Latitude]]&amp;" "&amp;Tableau1[[#This Row],[Longitude]]</f>
        <v>48,9191 5,82438</v>
      </c>
      <c r="Q14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14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30" spans="1:20" x14ac:dyDescent="0.35">
      <c r="A1430" s="32" t="s">
        <v>1483</v>
      </c>
      <c r="B1430">
        <v>13104860</v>
      </c>
      <c r="C1430">
        <v>818804</v>
      </c>
      <c r="D1430">
        <v>1074939</v>
      </c>
      <c r="E1430">
        <v>216712</v>
      </c>
      <c r="F1430" t="s">
        <v>21</v>
      </c>
      <c r="G1430">
        <v>0</v>
      </c>
      <c r="H1430">
        <v>0</v>
      </c>
      <c r="I1430" t="s">
        <v>22</v>
      </c>
      <c r="J1430" t="s">
        <v>28</v>
      </c>
      <c r="K1430">
        <v>89</v>
      </c>
      <c r="L1430">
        <v>48.973500000000001</v>
      </c>
      <c r="M1430">
        <v>5.8856799999999998</v>
      </c>
      <c r="O1430" s="33">
        <f>IF(ISBLANK(Tableau1[[#This Row],[Date]]),"",$C$8)</f>
        <v>0</v>
      </c>
      <c r="P1430" t="str">
        <f>Tableau1[[#This Row],[Latitude]]&amp;" "&amp;Tableau1[[#This Row],[Longitude]]</f>
        <v>48,9735 5,88568</v>
      </c>
      <c r="Q14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4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31" spans="1:20" x14ac:dyDescent="0.35">
      <c r="A1431" s="32" t="s">
        <v>1484</v>
      </c>
      <c r="B1431">
        <v>13104600</v>
      </c>
      <c r="C1431">
        <v>818804</v>
      </c>
      <c r="D1431">
        <v>1074936</v>
      </c>
      <c r="E1431">
        <v>216682</v>
      </c>
      <c r="F1431" t="s">
        <v>21</v>
      </c>
      <c r="G1431">
        <v>0</v>
      </c>
      <c r="H1431">
        <v>0</v>
      </c>
      <c r="I1431" t="s">
        <v>40</v>
      </c>
      <c r="J1431" t="s">
        <v>23</v>
      </c>
      <c r="K1431">
        <v>53</v>
      </c>
      <c r="L1431">
        <v>49.006599999999999</v>
      </c>
      <c r="M1431">
        <v>5.9572799999999999</v>
      </c>
      <c r="O1431" s="33">
        <f>IF(ISBLANK(Tableau1[[#This Row],[Date]]),"",$C$8)</f>
        <v>0</v>
      </c>
      <c r="P1431" t="str">
        <f>Tableau1[[#This Row],[Latitude]]&amp;" "&amp;Tableau1[[#This Row],[Longitude]]</f>
        <v>49,0066 5,95728</v>
      </c>
      <c r="Q14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4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32" spans="1:20" x14ac:dyDescent="0.35">
      <c r="A1432" s="32" t="s">
        <v>1485</v>
      </c>
      <c r="B1432">
        <v>13104520</v>
      </c>
      <c r="C1432">
        <v>818804</v>
      </c>
      <c r="D1432">
        <v>1074934</v>
      </c>
      <c r="E1432">
        <v>216673</v>
      </c>
      <c r="F1432" t="s">
        <v>21</v>
      </c>
      <c r="G1432">
        <v>0</v>
      </c>
      <c r="H1432">
        <v>0</v>
      </c>
      <c r="I1432" t="s">
        <v>40</v>
      </c>
      <c r="K1432">
        <v>0</v>
      </c>
      <c r="L1432">
        <v>49.013100000000001</v>
      </c>
      <c r="M1432">
        <v>5.9682000000000004</v>
      </c>
      <c r="O1432" s="33">
        <f>IF(ISBLANK(Tableau1[[#This Row],[Date]]),"",$C$8)</f>
        <v>0</v>
      </c>
      <c r="P1432" t="str">
        <f>Tableau1[[#This Row],[Latitude]]&amp;" "&amp;Tableau1[[#This Row],[Longitude]]</f>
        <v>49,0131 5,9682</v>
      </c>
      <c r="Q14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4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33" spans="1:20" x14ac:dyDescent="0.35">
      <c r="A1433" s="32" t="s">
        <v>1486</v>
      </c>
      <c r="B1433">
        <v>13104480</v>
      </c>
      <c r="C1433">
        <v>818804</v>
      </c>
      <c r="D1433">
        <v>1074931</v>
      </c>
      <c r="E1433">
        <v>216665</v>
      </c>
      <c r="F1433" t="s">
        <v>21</v>
      </c>
      <c r="G1433">
        <v>0</v>
      </c>
      <c r="H1433">
        <v>0</v>
      </c>
      <c r="I1433" t="s">
        <v>48</v>
      </c>
      <c r="J1433" t="s">
        <v>25</v>
      </c>
      <c r="K1433">
        <v>18</v>
      </c>
      <c r="L1433">
        <v>49.013199999999998</v>
      </c>
      <c r="M1433">
        <v>5.9843599999999997</v>
      </c>
      <c r="O1433" s="33">
        <f>IF(ISBLANK(Tableau1[[#This Row],[Date]]),"",$C$8)</f>
        <v>0</v>
      </c>
      <c r="P1433" t="str">
        <f>Tableau1[[#This Row],[Latitude]]&amp;" "&amp;Tableau1[[#This Row],[Longitude]]</f>
        <v>49,0132 5,98436</v>
      </c>
      <c r="Q14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4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34" spans="1:20" x14ac:dyDescent="0.35">
      <c r="A1434" s="32" t="s">
        <v>1487</v>
      </c>
      <c r="B1434">
        <v>13104310</v>
      </c>
      <c r="C1434">
        <v>818804</v>
      </c>
      <c r="D1434">
        <v>1074929</v>
      </c>
      <c r="E1434">
        <v>216647</v>
      </c>
      <c r="F1434" t="s">
        <v>21</v>
      </c>
      <c r="G1434">
        <v>0</v>
      </c>
      <c r="H1434">
        <v>0</v>
      </c>
      <c r="I1434" t="s">
        <v>56</v>
      </c>
      <c r="J1434" t="s">
        <v>28</v>
      </c>
      <c r="K1434">
        <v>88</v>
      </c>
      <c r="L1434">
        <v>49.026200000000003</v>
      </c>
      <c r="M1434">
        <v>6.0522</v>
      </c>
      <c r="O1434" s="33">
        <f>IF(ISBLANK(Tableau1[[#This Row],[Date]]),"",$C$8)</f>
        <v>0</v>
      </c>
      <c r="P1434" t="str">
        <f>Tableau1[[#This Row],[Latitude]]&amp;" "&amp;Tableau1[[#This Row],[Longitude]]</f>
        <v>49,0262 6,0522</v>
      </c>
      <c r="Q14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4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14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35" spans="1:20" x14ac:dyDescent="0.35">
      <c r="A1435" s="32" t="s">
        <v>1488</v>
      </c>
      <c r="B1435">
        <v>13104210</v>
      </c>
      <c r="C1435">
        <v>818787</v>
      </c>
      <c r="D1435">
        <v>1074925</v>
      </c>
      <c r="E1435">
        <v>216637</v>
      </c>
      <c r="F1435" t="s">
        <v>21</v>
      </c>
      <c r="G1435">
        <v>0</v>
      </c>
      <c r="H1435">
        <v>0</v>
      </c>
      <c r="I1435" t="s">
        <v>63</v>
      </c>
      <c r="J1435" t="s">
        <v>23</v>
      </c>
      <c r="K1435">
        <v>98</v>
      </c>
      <c r="L1435">
        <v>49.084000000000003</v>
      </c>
      <c r="M1435">
        <v>6.1030800000000003</v>
      </c>
      <c r="O1435" s="33">
        <f>IF(ISBLANK(Tableau1[[#This Row],[Date]]),"",$C$8)</f>
        <v>0</v>
      </c>
      <c r="P1435" t="str">
        <f>Tableau1[[#This Row],[Latitude]]&amp;" "&amp;Tableau1[[#This Row],[Longitude]]</f>
        <v>49,084 6,10308</v>
      </c>
      <c r="Q14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4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36" spans="1:20" x14ac:dyDescent="0.35">
      <c r="A1436" s="32" t="s">
        <v>1489</v>
      </c>
      <c r="B1436">
        <v>13104050</v>
      </c>
      <c r="C1436">
        <v>818787</v>
      </c>
      <c r="D1436">
        <v>1074922</v>
      </c>
      <c r="E1436">
        <v>216620</v>
      </c>
      <c r="F1436" t="s">
        <v>21</v>
      </c>
      <c r="G1436">
        <v>0</v>
      </c>
      <c r="H1436">
        <v>0</v>
      </c>
      <c r="I1436" t="s">
        <v>63</v>
      </c>
      <c r="J1436" t="s">
        <v>38</v>
      </c>
      <c r="K1436">
        <v>54</v>
      </c>
      <c r="L1436">
        <v>49.0929</v>
      </c>
      <c r="M1436">
        <v>6.1751100000000001</v>
      </c>
      <c r="O1436" s="33">
        <f>IF(ISBLANK(Tableau1[[#This Row],[Date]]),"",$C$8)</f>
        <v>0</v>
      </c>
      <c r="P1436" t="str">
        <f>Tableau1[[#This Row],[Latitude]]&amp;" "&amp;Tableau1[[#This Row],[Longitude]]</f>
        <v>49,0929 6,17511</v>
      </c>
      <c r="Q14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4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42</v>
      </c>
      <c r="T14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437" spans="1:20" x14ac:dyDescent="0.35">
      <c r="A1437" s="32" t="s">
        <v>1490</v>
      </c>
      <c r="B1437">
        <v>13104020</v>
      </c>
      <c r="C1437">
        <v>818745</v>
      </c>
      <c r="D1437">
        <v>1074914</v>
      </c>
      <c r="E1437">
        <v>216614</v>
      </c>
      <c r="F1437" t="s">
        <v>21</v>
      </c>
      <c r="G1437">
        <v>0</v>
      </c>
      <c r="H1437">
        <v>0</v>
      </c>
      <c r="I1437" t="s">
        <v>78</v>
      </c>
      <c r="J1437" t="s">
        <v>38</v>
      </c>
      <c r="K1437">
        <v>99</v>
      </c>
      <c r="L1437">
        <v>49.067799999999998</v>
      </c>
      <c r="M1437">
        <v>6.2546799999999996</v>
      </c>
      <c r="O1437" s="33">
        <f>IF(ISBLANK(Tableau1[[#This Row],[Date]]),"",$C$8)</f>
        <v>0</v>
      </c>
      <c r="P1437" t="str">
        <f>Tableau1[[#This Row],[Latitude]]&amp;" "&amp;Tableau1[[#This Row],[Longitude]]</f>
        <v>49,0678 6,25468</v>
      </c>
      <c r="Q14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4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14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438" spans="1:20" x14ac:dyDescent="0.35">
      <c r="A1438" s="32" t="s">
        <v>1491</v>
      </c>
      <c r="B1438">
        <v>13103940</v>
      </c>
      <c r="C1438">
        <v>818710</v>
      </c>
      <c r="D1438">
        <v>1074907</v>
      </c>
      <c r="E1438">
        <v>216608</v>
      </c>
      <c r="F1438" t="s">
        <v>21</v>
      </c>
      <c r="G1438">
        <v>0</v>
      </c>
      <c r="H1438">
        <v>0</v>
      </c>
      <c r="I1438" t="s">
        <v>92</v>
      </c>
      <c r="J1438" t="s">
        <v>25</v>
      </c>
      <c r="K1438">
        <v>98</v>
      </c>
      <c r="L1438">
        <v>49.0428</v>
      </c>
      <c r="M1438">
        <v>6.34748</v>
      </c>
      <c r="O1438" s="33">
        <f>IF(ISBLANK(Tableau1[[#This Row],[Date]]),"",$C$8)</f>
        <v>0</v>
      </c>
      <c r="P1438" t="str">
        <f>Tableau1[[#This Row],[Latitude]]&amp;" "&amp;Tableau1[[#This Row],[Longitude]]</f>
        <v>49,0428 6,34748</v>
      </c>
      <c r="Q14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4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4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439" spans="1:20" x14ac:dyDescent="0.35">
      <c r="A1439" s="32" t="s">
        <v>1492</v>
      </c>
      <c r="B1439">
        <v>13103870</v>
      </c>
      <c r="C1439">
        <v>818708</v>
      </c>
      <c r="D1439">
        <v>1074902</v>
      </c>
      <c r="E1439">
        <v>216603</v>
      </c>
      <c r="F1439" t="s">
        <v>21</v>
      </c>
      <c r="G1439">
        <v>0</v>
      </c>
      <c r="H1439">
        <v>0</v>
      </c>
      <c r="I1439" t="s">
        <v>109</v>
      </c>
      <c r="J1439" t="s">
        <v>38</v>
      </c>
      <c r="K1439">
        <v>96</v>
      </c>
      <c r="L1439">
        <v>48.999699999999997</v>
      </c>
      <c r="M1439">
        <v>6.4313099999999999</v>
      </c>
      <c r="O1439" s="33">
        <f>IF(ISBLANK(Tableau1[[#This Row],[Date]]),"",$C$8)</f>
        <v>0</v>
      </c>
      <c r="P1439" t="str">
        <f>Tableau1[[#This Row],[Latitude]]&amp;" "&amp;Tableau1[[#This Row],[Longitude]]</f>
        <v>48,9997 6,43131</v>
      </c>
      <c r="Q14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4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90</v>
      </c>
      <c r="T14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1440" spans="1:20" x14ac:dyDescent="0.35">
      <c r="A1440" s="32" t="s">
        <v>1493</v>
      </c>
      <c r="B1440">
        <v>13103830</v>
      </c>
      <c r="C1440">
        <v>818618</v>
      </c>
      <c r="D1440">
        <v>1074885</v>
      </c>
      <c r="E1440">
        <v>216599</v>
      </c>
      <c r="F1440" t="s">
        <v>21</v>
      </c>
      <c r="G1440">
        <v>0</v>
      </c>
      <c r="H1440">
        <v>0</v>
      </c>
      <c r="I1440" t="s">
        <v>118</v>
      </c>
      <c r="J1440" t="s">
        <v>25</v>
      </c>
      <c r="K1440">
        <v>92</v>
      </c>
      <c r="L1440">
        <v>49.0227</v>
      </c>
      <c r="M1440">
        <v>6.5317499999999997</v>
      </c>
      <c r="O1440" s="33">
        <f>IF(ISBLANK(Tableau1[[#This Row],[Date]]),"",$C$8)</f>
        <v>0</v>
      </c>
      <c r="P1440" t="str">
        <f>Tableau1[[#This Row],[Latitude]]&amp;" "&amp;Tableau1[[#This Row],[Longitude]]</f>
        <v>49,0227 6,53175</v>
      </c>
      <c r="Q14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4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41" spans="1:20" x14ac:dyDescent="0.35">
      <c r="A1441" s="32" t="s">
        <v>1494</v>
      </c>
      <c r="B1441">
        <v>13103720</v>
      </c>
      <c r="C1441">
        <v>818618</v>
      </c>
      <c r="D1441">
        <v>1074882</v>
      </c>
      <c r="E1441">
        <v>216589</v>
      </c>
      <c r="F1441" t="s">
        <v>21</v>
      </c>
      <c r="G1441">
        <v>0</v>
      </c>
      <c r="H1441">
        <v>0</v>
      </c>
      <c r="I1441" t="s">
        <v>450</v>
      </c>
      <c r="J1441" t="s">
        <v>25</v>
      </c>
      <c r="K1441">
        <v>95</v>
      </c>
      <c r="L1441">
        <v>49.045900000000003</v>
      </c>
      <c r="M1441">
        <v>6.6319800000000004</v>
      </c>
      <c r="O1441" s="33">
        <f>IF(ISBLANK(Tableau1[[#This Row],[Date]]),"",$C$8)</f>
        <v>0</v>
      </c>
      <c r="P1441" t="str">
        <f>Tableau1[[#This Row],[Latitude]]&amp;" "&amp;Tableau1[[#This Row],[Longitude]]</f>
        <v>49,0459 6,63198</v>
      </c>
      <c r="Q14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4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4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42" spans="1:20" x14ac:dyDescent="0.35">
      <c r="A1442" s="32" t="s">
        <v>1495</v>
      </c>
      <c r="B1442">
        <v>13103650</v>
      </c>
      <c r="C1442">
        <v>818609</v>
      </c>
      <c r="D1442">
        <v>1074879</v>
      </c>
      <c r="E1442">
        <v>216583</v>
      </c>
      <c r="F1442" t="s">
        <v>21</v>
      </c>
      <c r="G1442">
        <v>0</v>
      </c>
      <c r="H1442">
        <v>0</v>
      </c>
      <c r="I1442" t="s">
        <v>543</v>
      </c>
      <c r="J1442" t="s">
        <v>23</v>
      </c>
      <c r="K1442">
        <v>99</v>
      </c>
      <c r="L1442">
        <v>49.081699999999998</v>
      </c>
      <c r="M1442">
        <v>6.7146299999999997</v>
      </c>
      <c r="O1442" s="33">
        <f>IF(ISBLANK(Tableau1[[#This Row],[Date]]),"",$C$8)</f>
        <v>0</v>
      </c>
      <c r="P1442" t="str">
        <f>Tableau1[[#This Row],[Latitude]]&amp;" "&amp;Tableau1[[#This Row],[Longitude]]</f>
        <v>49,0817 6,71463</v>
      </c>
      <c r="Q14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590</v>
      </c>
      <c r="S14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1443" spans="1:20" x14ac:dyDescent="0.35">
      <c r="A1443" s="32" t="s">
        <v>1496</v>
      </c>
      <c r="B1443">
        <v>13103060</v>
      </c>
      <c r="C1443">
        <v>818609</v>
      </c>
      <c r="D1443">
        <v>1074863</v>
      </c>
      <c r="E1443">
        <v>216532</v>
      </c>
      <c r="F1443" t="s">
        <v>21</v>
      </c>
      <c r="G1443">
        <v>0</v>
      </c>
      <c r="H1443">
        <v>0</v>
      </c>
      <c r="I1443" t="s">
        <v>548</v>
      </c>
      <c r="J1443" t="s">
        <v>28</v>
      </c>
      <c r="K1443">
        <v>78</v>
      </c>
      <c r="L1443">
        <v>49.157600000000002</v>
      </c>
      <c r="M1443">
        <v>6.8562099999999999</v>
      </c>
      <c r="O1443" s="33">
        <f>IF(ISBLANK(Tableau1[[#This Row],[Date]]),"",$C$8)</f>
        <v>0</v>
      </c>
      <c r="P1443" t="str">
        <f>Tableau1[[#This Row],[Latitude]]&amp;" "&amp;Tableau1[[#This Row],[Longitude]]</f>
        <v>49,1576 6,85621</v>
      </c>
      <c r="Q14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4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44" spans="1:20" x14ac:dyDescent="0.35">
      <c r="A1444" s="32" t="s">
        <v>1497</v>
      </c>
      <c r="B1444">
        <v>13102880</v>
      </c>
      <c r="C1444">
        <v>818608</v>
      </c>
      <c r="D1444">
        <v>1074860</v>
      </c>
      <c r="E1444">
        <v>216514</v>
      </c>
      <c r="F1444" t="s">
        <v>21</v>
      </c>
      <c r="G1444">
        <v>0</v>
      </c>
      <c r="H1444">
        <v>0</v>
      </c>
      <c r="I1444" t="s">
        <v>552</v>
      </c>
      <c r="J1444" t="s">
        <v>23</v>
      </c>
      <c r="K1444">
        <v>19</v>
      </c>
      <c r="L1444">
        <v>49.1907</v>
      </c>
      <c r="M1444">
        <v>6.9038000000000004</v>
      </c>
      <c r="O1444" s="33">
        <f>IF(ISBLANK(Tableau1[[#This Row],[Date]]),"",$C$8)</f>
        <v>0</v>
      </c>
      <c r="P1444" t="str">
        <f>Tableau1[[#This Row],[Latitude]]&amp;" "&amp;Tableau1[[#This Row],[Longitude]]</f>
        <v>49,1907 6,9038</v>
      </c>
      <c r="Q14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4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45" spans="1:20" x14ac:dyDescent="0.35">
      <c r="A1445" s="32" t="s">
        <v>1498</v>
      </c>
      <c r="B1445">
        <v>13102860</v>
      </c>
      <c r="C1445">
        <v>818608</v>
      </c>
      <c r="D1445">
        <v>1074856</v>
      </c>
      <c r="E1445">
        <v>216510</v>
      </c>
      <c r="F1445" t="s">
        <v>21</v>
      </c>
      <c r="G1445">
        <v>0</v>
      </c>
      <c r="H1445">
        <v>0</v>
      </c>
      <c r="I1445" t="s">
        <v>552</v>
      </c>
      <c r="K1445">
        <v>0</v>
      </c>
      <c r="L1445">
        <v>49.192100000000003</v>
      </c>
      <c r="M1445">
        <v>6.9066000000000001</v>
      </c>
      <c r="O1445" s="33">
        <f>IF(ISBLANK(Tableau1[[#This Row],[Date]]),"",$C$8)</f>
        <v>0</v>
      </c>
      <c r="P1445" t="str">
        <f>Tableau1[[#This Row],[Latitude]]&amp;" "&amp;Tableau1[[#This Row],[Longitude]]</f>
        <v>49,1921 6,9066</v>
      </c>
      <c r="Q14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446" spans="1:20" x14ac:dyDescent="0.35">
      <c r="A1446" s="32" t="s">
        <v>1499</v>
      </c>
      <c r="B1446">
        <v>13102850</v>
      </c>
      <c r="C1446">
        <v>818608</v>
      </c>
      <c r="D1446">
        <v>1074849</v>
      </c>
      <c r="E1446">
        <v>216508</v>
      </c>
      <c r="F1446" t="s">
        <v>21</v>
      </c>
      <c r="G1446">
        <v>0</v>
      </c>
      <c r="H1446">
        <v>0</v>
      </c>
      <c r="I1446" t="s">
        <v>552</v>
      </c>
      <c r="K1446">
        <v>0</v>
      </c>
      <c r="L1446">
        <v>49.192100000000003</v>
      </c>
      <c r="M1446">
        <v>6.9066099999999997</v>
      </c>
      <c r="O1446" s="33">
        <f>IF(ISBLANK(Tableau1[[#This Row],[Date]]),"",$C$8)</f>
        <v>0</v>
      </c>
      <c r="P1446" t="str">
        <f>Tableau1[[#This Row],[Latitude]]&amp;" "&amp;Tableau1[[#This Row],[Longitude]]</f>
        <v>49,1921 6,90661</v>
      </c>
      <c r="Q14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447" spans="1:20" x14ac:dyDescent="0.35">
      <c r="A1447" s="32" t="s">
        <v>1500</v>
      </c>
      <c r="B1447">
        <v>13102840</v>
      </c>
      <c r="C1447">
        <v>818608</v>
      </c>
      <c r="D1447">
        <v>1074842</v>
      </c>
      <c r="E1447">
        <v>216506</v>
      </c>
      <c r="F1447" t="s">
        <v>21</v>
      </c>
      <c r="G1447">
        <v>0</v>
      </c>
      <c r="H1447">
        <v>0</v>
      </c>
      <c r="I1447" t="s">
        <v>552</v>
      </c>
      <c r="K1447">
        <v>0</v>
      </c>
      <c r="L1447">
        <v>49.192100000000003</v>
      </c>
      <c r="M1447">
        <v>6.9065799999999999</v>
      </c>
      <c r="O1447" s="33">
        <f>IF(ISBLANK(Tableau1[[#This Row],[Date]]),"",$C$8)</f>
        <v>0</v>
      </c>
      <c r="P1447" t="str">
        <f>Tableau1[[#This Row],[Latitude]]&amp;" "&amp;Tableau1[[#This Row],[Longitude]]</f>
        <v>49,1921 6,90658</v>
      </c>
      <c r="Q14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448" spans="1:20" x14ac:dyDescent="0.35">
      <c r="A1448" s="32" t="s">
        <v>1501</v>
      </c>
      <c r="B1448">
        <v>13102830</v>
      </c>
      <c r="C1448">
        <v>818608</v>
      </c>
      <c r="D1448">
        <v>1074835</v>
      </c>
      <c r="E1448">
        <v>216504</v>
      </c>
      <c r="F1448" t="s">
        <v>21</v>
      </c>
      <c r="G1448">
        <v>0</v>
      </c>
      <c r="H1448">
        <v>0</v>
      </c>
      <c r="I1448" t="s">
        <v>558</v>
      </c>
      <c r="K1448">
        <v>0</v>
      </c>
      <c r="L1448">
        <v>49.192100000000003</v>
      </c>
      <c r="M1448">
        <v>6.9065799999999999</v>
      </c>
      <c r="O1448" s="33">
        <f>IF(ISBLANK(Tableau1[[#This Row],[Date]]),"",$C$8)</f>
        <v>0</v>
      </c>
      <c r="P1448" t="str">
        <f>Tableau1[[#This Row],[Latitude]]&amp;" "&amp;Tableau1[[#This Row],[Longitude]]</f>
        <v>49,1921 6,90658</v>
      </c>
      <c r="Q14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4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49" spans="1:20" x14ac:dyDescent="0.35">
      <c r="A1449" s="32" t="s">
        <v>1502</v>
      </c>
      <c r="B1449">
        <v>13102800</v>
      </c>
      <c r="C1449">
        <v>818608</v>
      </c>
      <c r="D1449">
        <v>1074833</v>
      </c>
      <c r="E1449">
        <v>216499</v>
      </c>
      <c r="G1449">
        <v>0</v>
      </c>
      <c r="H1449">
        <v>0</v>
      </c>
      <c r="I1449" t="s">
        <v>552</v>
      </c>
      <c r="J1449" t="s">
        <v>23</v>
      </c>
      <c r="K1449">
        <v>43</v>
      </c>
      <c r="L1449">
        <v>49.202100000000002</v>
      </c>
      <c r="M1449">
        <v>6.9260999999999999</v>
      </c>
      <c r="O1449" s="33">
        <f>IF(ISBLANK(Tableau1[[#This Row],[Date]]),"",$C$8)</f>
        <v>0</v>
      </c>
      <c r="P1449" t="str">
        <f>Tableau1[[#This Row],[Latitude]]&amp;" "&amp;Tableau1[[#This Row],[Longitude]]</f>
        <v>49,2021 6,9261</v>
      </c>
      <c r="Q14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4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50" spans="1:20" x14ac:dyDescent="0.35">
      <c r="A1450" s="32" t="s">
        <v>1503</v>
      </c>
      <c r="B1450">
        <v>13102540</v>
      </c>
      <c r="C1450">
        <v>818608</v>
      </c>
      <c r="D1450">
        <v>1074833</v>
      </c>
      <c r="E1450">
        <v>216484</v>
      </c>
      <c r="F1450" t="s">
        <v>68</v>
      </c>
      <c r="G1450">
        <v>0</v>
      </c>
      <c r="H1450">
        <v>0</v>
      </c>
      <c r="I1450" t="s">
        <v>552</v>
      </c>
      <c r="J1450" t="s">
        <v>23</v>
      </c>
      <c r="K1450">
        <v>20</v>
      </c>
      <c r="L1450">
        <v>49.241</v>
      </c>
      <c r="M1450">
        <v>6.9657999999999998</v>
      </c>
      <c r="O1450" s="33">
        <f>IF(ISBLANK(Tableau1[[#This Row],[Date]]),"",$C$8)</f>
        <v>0</v>
      </c>
      <c r="P1450" t="str">
        <f>Tableau1[[#This Row],[Latitude]]&amp;" "&amp;Tableau1[[#This Row],[Longitude]]</f>
        <v>49,241 6,9658</v>
      </c>
      <c r="Q145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4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51" spans="1:20" x14ac:dyDescent="0.35">
      <c r="A1451" s="32" t="s">
        <v>1504</v>
      </c>
      <c r="B1451">
        <v>13102520</v>
      </c>
      <c r="C1451">
        <v>818608</v>
      </c>
      <c r="D1451">
        <v>1074829</v>
      </c>
      <c r="E1451">
        <v>216481</v>
      </c>
      <c r="F1451" t="s">
        <v>68</v>
      </c>
      <c r="G1451">
        <v>0</v>
      </c>
      <c r="H1451">
        <v>0</v>
      </c>
      <c r="I1451" t="s">
        <v>552</v>
      </c>
      <c r="K1451">
        <v>0</v>
      </c>
      <c r="L1451">
        <v>49.241599999999998</v>
      </c>
      <c r="M1451">
        <v>6.9674500000000004</v>
      </c>
      <c r="O1451" s="33">
        <f>IF(ISBLANK(Tableau1[[#This Row],[Date]]),"",$C$8)</f>
        <v>0</v>
      </c>
      <c r="P1451" t="str">
        <f>Tableau1[[#This Row],[Latitude]]&amp;" "&amp;Tableau1[[#This Row],[Longitude]]</f>
        <v>49,2416 6,96745</v>
      </c>
      <c r="Q145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4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52" spans="1:20" x14ac:dyDescent="0.35">
      <c r="A1452" s="32" t="s">
        <v>1505</v>
      </c>
      <c r="B1452">
        <v>13102470</v>
      </c>
      <c r="C1452">
        <v>818607</v>
      </c>
      <c r="D1452">
        <v>1074828</v>
      </c>
      <c r="E1452">
        <v>216470</v>
      </c>
      <c r="F1452" t="s">
        <v>68</v>
      </c>
      <c r="G1452">
        <v>0</v>
      </c>
      <c r="H1452">
        <v>0</v>
      </c>
      <c r="I1452" t="s">
        <v>552</v>
      </c>
      <c r="K1452">
        <v>5</v>
      </c>
      <c r="L1452">
        <v>49.245600000000003</v>
      </c>
      <c r="M1452">
        <v>7.0014799999999999</v>
      </c>
      <c r="O1452" s="33">
        <f>IF(ISBLANK(Tableau1[[#This Row],[Date]]),"",$C$8)</f>
        <v>0</v>
      </c>
      <c r="P1452" t="str">
        <f>Tableau1[[#This Row],[Latitude]]&amp;" "&amp;Tableau1[[#This Row],[Longitude]]</f>
        <v>49,2456 7,00148</v>
      </c>
      <c r="Q145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53" spans="1:20" x14ac:dyDescent="0.35">
      <c r="A1453" s="32" t="s">
        <v>1506</v>
      </c>
      <c r="B1453">
        <v>13102460</v>
      </c>
      <c r="C1453">
        <v>818607</v>
      </c>
      <c r="D1453">
        <v>1074825</v>
      </c>
      <c r="E1453">
        <v>216467</v>
      </c>
      <c r="F1453" t="s">
        <v>68</v>
      </c>
      <c r="G1453">
        <v>0</v>
      </c>
      <c r="H1453">
        <v>0</v>
      </c>
      <c r="I1453" t="s">
        <v>552</v>
      </c>
      <c r="K1453">
        <v>0</v>
      </c>
      <c r="L1453">
        <v>49.245699999999999</v>
      </c>
      <c r="M1453">
        <v>7.0015299999999998</v>
      </c>
      <c r="O1453" s="33">
        <f>IF(ISBLANK(Tableau1[[#This Row],[Date]]),"",$C$8)</f>
        <v>0</v>
      </c>
      <c r="P1453" t="str">
        <f>Tableau1[[#This Row],[Latitude]]&amp;" "&amp;Tableau1[[#This Row],[Longitude]]</f>
        <v>49,2457 7,00153</v>
      </c>
      <c r="Q145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54" spans="1:20" x14ac:dyDescent="0.35">
      <c r="A1454" s="32" t="s">
        <v>1507</v>
      </c>
      <c r="B1454">
        <v>13102460</v>
      </c>
      <c r="C1454">
        <v>818607</v>
      </c>
      <c r="D1454">
        <v>1074824</v>
      </c>
      <c r="E1454">
        <v>216463</v>
      </c>
      <c r="F1454" t="s">
        <v>68</v>
      </c>
      <c r="G1454">
        <v>0</v>
      </c>
      <c r="H1454">
        <v>0</v>
      </c>
      <c r="I1454" t="s">
        <v>552</v>
      </c>
      <c r="K1454">
        <v>0</v>
      </c>
      <c r="L1454">
        <v>49.246200000000002</v>
      </c>
      <c r="M1454">
        <v>7.0017800000000001</v>
      </c>
      <c r="O1454" s="33">
        <f>IF(ISBLANK(Tableau1[[#This Row],[Date]]),"",$C$8)</f>
        <v>0</v>
      </c>
      <c r="P1454" t="str">
        <f>Tableau1[[#This Row],[Latitude]]&amp;" "&amp;Tableau1[[#This Row],[Longitude]]</f>
        <v>49,2462 7,00178</v>
      </c>
      <c r="Q145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55" spans="1:20" x14ac:dyDescent="0.35">
      <c r="A1455" s="32" t="s">
        <v>1508</v>
      </c>
      <c r="B1455">
        <v>13102450</v>
      </c>
      <c r="C1455">
        <v>818607</v>
      </c>
      <c r="D1455">
        <v>1074822</v>
      </c>
      <c r="E1455">
        <v>216459</v>
      </c>
      <c r="F1455" t="s">
        <v>68</v>
      </c>
      <c r="G1455">
        <v>0</v>
      </c>
      <c r="H1455">
        <v>0</v>
      </c>
      <c r="I1455" t="s">
        <v>552</v>
      </c>
      <c r="K1455">
        <v>0</v>
      </c>
      <c r="L1455">
        <v>49.246200000000002</v>
      </c>
      <c r="M1455">
        <v>7.0017500000000004</v>
      </c>
      <c r="O1455" s="33">
        <f>IF(ISBLANK(Tableau1[[#This Row],[Date]]),"",$C$8)</f>
        <v>0</v>
      </c>
      <c r="P1455" t="str">
        <f>Tableau1[[#This Row],[Latitude]]&amp;" "&amp;Tableau1[[#This Row],[Longitude]]</f>
        <v>49,2462 7,00175</v>
      </c>
      <c r="Q145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56" spans="1:20" x14ac:dyDescent="0.35">
      <c r="A1456" s="32" t="s">
        <v>1509</v>
      </c>
      <c r="B1456">
        <v>13102450</v>
      </c>
      <c r="C1456">
        <v>818607</v>
      </c>
      <c r="D1456">
        <v>1074822</v>
      </c>
      <c r="E1456">
        <v>216453</v>
      </c>
      <c r="F1456" t="s">
        <v>68</v>
      </c>
      <c r="G1456">
        <v>0</v>
      </c>
      <c r="H1456">
        <v>0</v>
      </c>
      <c r="I1456" t="s">
        <v>552</v>
      </c>
      <c r="K1456">
        <v>0</v>
      </c>
      <c r="L1456">
        <v>49.246200000000002</v>
      </c>
      <c r="M1456">
        <v>7.0018000000000002</v>
      </c>
      <c r="O1456" s="33">
        <f>IF(ISBLANK(Tableau1[[#This Row],[Date]]),"",$C$8)</f>
        <v>0</v>
      </c>
      <c r="P1456" t="str">
        <f>Tableau1[[#This Row],[Latitude]]&amp;" "&amp;Tableau1[[#This Row],[Longitude]]</f>
        <v>49,2462 7,0018</v>
      </c>
      <c r="Q145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4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57" spans="1:20" x14ac:dyDescent="0.35">
      <c r="A1457" s="32" t="s">
        <v>1510</v>
      </c>
      <c r="B1457">
        <v>13102430</v>
      </c>
      <c r="C1457">
        <v>818606</v>
      </c>
      <c r="D1457">
        <v>1074818</v>
      </c>
      <c r="E1457">
        <v>216445</v>
      </c>
      <c r="F1457" t="s">
        <v>68</v>
      </c>
      <c r="G1457">
        <v>0</v>
      </c>
      <c r="H1457">
        <v>0</v>
      </c>
      <c r="I1457" t="s">
        <v>558</v>
      </c>
      <c r="K1457">
        <v>0</v>
      </c>
      <c r="L1457">
        <v>49.246200000000002</v>
      </c>
      <c r="M1457">
        <v>7.0017800000000001</v>
      </c>
      <c r="O1457" s="33">
        <f>IF(ISBLANK(Tableau1[[#This Row],[Date]]),"",$C$8)</f>
        <v>0</v>
      </c>
      <c r="P1457" t="str">
        <f>Tableau1[[#This Row],[Latitude]]&amp;" "&amp;Tableau1[[#This Row],[Longitude]]</f>
        <v>49,2462 7,00178</v>
      </c>
      <c r="Q145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58" spans="1:20" x14ac:dyDescent="0.35">
      <c r="A1458" s="32" t="s">
        <v>1511</v>
      </c>
      <c r="B1458">
        <v>13102430</v>
      </c>
      <c r="C1458">
        <v>818606</v>
      </c>
      <c r="D1458">
        <v>1074817</v>
      </c>
      <c r="E1458">
        <v>216441</v>
      </c>
      <c r="F1458" t="s">
        <v>68</v>
      </c>
      <c r="G1458">
        <v>0</v>
      </c>
      <c r="H1458">
        <v>0</v>
      </c>
      <c r="I1458" t="s">
        <v>552</v>
      </c>
      <c r="J1458" t="s">
        <v>23</v>
      </c>
      <c r="K1458">
        <v>13</v>
      </c>
      <c r="L1458">
        <v>49.243699999999997</v>
      </c>
      <c r="M1458">
        <v>7.0003500000000001</v>
      </c>
      <c r="O1458" s="33">
        <f>IF(ISBLANK(Tableau1[[#This Row],[Date]]),"",$C$8)</f>
        <v>0</v>
      </c>
      <c r="P1458" t="str">
        <f>Tableau1[[#This Row],[Latitude]]&amp;" "&amp;Tableau1[[#This Row],[Longitude]]</f>
        <v>49,2437 7,00035</v>
      </c>
      <c r="Q145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59" spans="1:20" x14ac:dyDescent="0.35">
      <c r="A1459" s="32" t="s">
        <v>1512</v>
      </c>
      <c r="B1459">
        <v>13102420</v>
      </c>
      <c r="C1459">
        <v>818606</v>
      </c>
      <c r="D1459">
        <v>1074816</v>
      </c>
      <c r="E1459">
        <v>216437</v>
      </c>
      <c r="F1459" t="s">
        <v>68</v>
      </c>
      <c r="G1459">
        <v>0</v>
      </c>
      <c r="H1459">
        <v>0</v>
      </c>
      <c r="I1459" t="s">
        <v>552</v>
      </c>
      <c r="K1459">
        <v>0</v>
      </c>
      <c r="L1459">
        <v>49.244100000000003</v>
      </c>
      <c r="M1459">
        <v>7.0003599999999997</v>
      </c>
      <c r="O1459" s="33">
        <f>IF(ISBLANK(Tableau1[[#This Row],[Date]]),"",$C$8)</f>
        <v>0</v>
      </c>
      <c r="P1459" t="str">
        <f>Tableau1[[#This Row],[Latitude]]&amp;" "&amp;Tableau1[[#This Row],[Longitude]]</f>
        <v>49,2441 7,00036</v>
      </c>
      <c r="Q145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60" spans="1:20" x14ac:dyDescent="0.35">
      <c r="A1460" s="32" t="s">
        <v>1513</v>
      </c>
      <c r="B1460">
        <v>13102420</v>
      </c>
      <c r="C1460">
        <v>818606</v>
      </c>
      <c r="D1460">
        <v>1074813</v>
      </c>
      <c r="E1460">
        <v>216435</v>
      </c>
      <c r="G1460">
        <v>0</v>
      </c>
      <c r="H1460">
        <v>0</v>
      </c>
      <c r="I1460" t="s">
        <v>548</v>
      </c>
      <c r="K1460">
        <v>0</v>
      </c>
      <c r="L1460">
        <v>49.244100000000003</v>
      </c>
      <c r="M1460">
        <v>7.0003599999999997</v>
      </c>
      <c r="O1460" s="33">
        <f>IF(ISBLANK(Tableau1[[#This Row],[Date]]),"",$C$8)</f>
        <v>0</v>
      </c>
      <c r="P1460" t="str">
        <f>Tableau1[[#This Row],[Latitude]]&amp;" "&amp;Tableau1[[#This Row],[Longitude]]</f>
        <v>49,2441 7,00036</v>
      </c>
      <c r="Q14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61" spans="1:20" x14ac:dyDescent="0.35">
      <c r="A1461" s="32" t="s">
        <v>1514</v>
      </c>
      <c r="B1461">
        <v>13102420</v>
      </c>
      <c r="C1461">
        <v>818606</v>
      </c>
      <c r="D1461">
        <v>1074813</v>
      </c>
      <c r="E1461">
        <v>216435</v>
      </c>
      <c r="G1461">
        <v>0</v>
      </c>
      <c r="H1461">
        <v>0</v>
      </c>
      <c r="I1461" t="s">
        <v>543</v>
      </c>
      <c r="K1461">
        <v>0</v>
      </c>
      <c r="L1461">
        <v>49.244100000000003</v>
      </c>
      <c r="M1461">
        <v>7.0003299999999999</v>
      </c>
      <c r="O1461" s="33">
        <f>IF(ISBLANK(Tableau1[[#This Row],[Date]]),"",$C$8)</f>
        <v>0</v>
      </c>
      <c r="P1461" t="str">
        <f>Tableau1[[#This Row],[Latitude]]&amp;" "&amp;Tableau1[[#This Row],[Longitude]]</f>
        <v>49,2441 7,00033</v>
      </c>
      <c r="Q14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62" spans="1:20" x14ac:dyDescent="0.35">
      <c r="A1462" s="32" t="s">
        <v>1515</v>
      </c>
      <c r="B1462">
        <v>13102410</v>
      </c>
      <c r="C1462">
        <v>818606</v>
      </c>
      <c r="D1462">
        <v>1074813</v>
      </c>
      <c r="E1462">
        <v>216431</v>
      </c>
      <c r="F1462" t="s">
        <v>68</v>
      </c>
      <c r="G1462">
        <v>0</v>
      </c>
      <c r="H1462">
        <v>0</v>
      </c>
      <c r="I1462" t="s">
        <v>450</v>
      </c>
      <c r="K1462">
        <v>0</v>
      </c>
      <c r="L1462">
        <v>49.244100000000003</v>
      </c>
      <c r="M1462">
        <v>7.0003599999999997</v>
      </c>
      <c r="O1462" s="33">
        <f>IF(ISBLANK(Tableau1[[#This Row],[Date]]),"",$C$8)</f>
        <v>0</v>
      </c>
      <c r="P1462" t="str">
        <f>Tableau1[[#This Row],[Latitude]]&amp;" "&amp;Tableau1[[#This Row],[Longitude]]</f>
        <v>49,2441 7,00036</v>
      </c>
      <c r="Q146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63" spans="1:20" x14ac:dyDescent="0.35">
      <c r="A1463" s="32" t="s">
        <v>1516</v>
      </c>
      <c r="I1463" t="s">
        <v>71</v>
      </c>
      <c r="K1463">
        <v>0</v>
      </c>
      <c r="L1463">
        <v>49.243899999999996</v>
      </c>
      <c r="M1463">
        <v>7.0003599999999997</v>
      </c>
      <c r="O1463" s="33">
        <f>IF(ISBLANK(Tableau1[[#This Row],[Date]]),"",$C$8)</f>
        <v>0</v>
      </c>
      <c r="P1463" t="str">
        <f>Tableau1[[#This Row],[Latitude]]&amp;" "&amp;Tableau1[[#This Row],[Longitude]]</f>
        <v>49,2439 7,00036</v>
      </c>
      <c r="Q14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64" spans="1:20" x14ac:dyDescent="0.35">
      <c r="A1464" s="32" t="s">
        <v>1517</v>
      </c>
      <c r="I1464" t="s">
        <v>40</v>
      </c>
      <c r="K1464">
        <v>0</v>
      </c>
      <c r="L1464">
        <v>49.244</v>
      </c>
      <c r="M1464">
        <v>7.0003500000000001</v>
      </c>
      <c r="O1464" s="33">
        <f>IF(ISBLANK(Tableau1[[#This Row],[Date]]),"",$C$8)</f>
        <v>0</v>
      </c>
      <c r="P1464" t="str">
        <f>Tableau1[[#This Row],[Latitude]]&amp;" "&amp;Tableau1[[#This Row],[Longitude]]</f>
        <v>49,244 7,00035</v>
      </c>
      <c r="Q14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65" spans="1:20" x14ac:dyDescent="0.35">
      <c r="A1465" s="32" t="s">
        <v>1518</v>
      </c>
      <c r="B1465">
        <v>13102410</v>
      </c>
      <c r="C1465">
        <v>818606</v>
      </c>
      <c r="D1465">
        <v>1074811</v>
      </c>
      <c r="E1465">
        <v>216428</v>
      </c>
      <c r="F1465" t="s">
        <v>68</v>
      </c>
      <c r="G1465">
        <v>0</v>
      </c>
      <c r="H1465">
        <v>0</v>
      </c>
      <c r="I1465" t="s">
        <v>40</v>
      </c>
      <c r="K1465">
        <v>10</v>
      </c>
      <c r="L1465">
        <v>49.246299999999998</v>
      </c>
      <c r="M1465">
        <v>7.0022099999999998</v>
      </c>
      <c r="O1465" s="33">
        <f>IF(ISBLANK(Tableau1[[#This Row],[Date]]),"",$C$8)</f>
        <v>0</v>
      </c>
      <c r="P1465" t="str">
        <f>Tableau1[[#This Row],[Latitude]]&amp;" "&amp;Tableau1[[#This Row],[Longitude]]</f>
        <v>49,2463 7,00221</v>
      </c>
      <c r="Q146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66" spans="1:20" x14ac:dyDescent="0.35">
      <c r="A1466" s="32" t="s">
        <v>1519</v>
      </c>
      <c r="B1466">
        <v>13102400</v>
      </c>
      <c r="C1466">
        <v>818606</v>
      </c>
      <c r="D1466">
        <v>1074808</v>
      </c>
      <c r="E1466">
        <v>216426</v>
      </c>
      <c r="F1466" t="s">
        <v>68</v>
      </c>
      <c r="G1466">
        <v>0</v>
      </c>
      <c r="H1466">
        <v>0</v>
      </c>
      <c r="I1466" t="s">
        <v>40</v>
      </c>
      <c r="K1466">
        <v>0</v>
      </c>
      <c r="L1466">
        <v>49.245100000000001</v>
      </c>
      <c r="M1466">
        <v>7.0021300000000002</v>
      </c>
      <c r="O1466" s="33">
        <f>IF(ISBLANK(Tableau1[[#This Row],[Date]]),"",$C$8)</f>
        <v>0</v>
      </c>
      <c r="P1466" t="str">
        <f>Tableau1[[#This Row],[Latitude]]&amp;" "&amp;Tableau1[[#This Row],[Longitude]]</f>
        <v>49,2451 7,00213</v>
      </c>
      <c r="Q146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67" spans="1:20" x14ac:dyDescent="0.35">
      <c r="A1467" s="32" t="s">
        <v>1520</v>
      </c>
      <c r="B1467">
        <v>13102390</v>
      </c>
      <c r="C1467">
        <v>818606</v>
      </c>
      <c r="D1467">
        <v>1074805</v>
      </c>
      <c r="E1467">
        <v>216422</v>
      </c>
      <c r="F1467" t="s">
        <v>68</v>
      </c>
      <c r="G1467">
        <v>0</v>
      </c>
      <c r="H1467">
        <v>0</v>
      </c>
      <c r="I1467" t="s">
        <v>40</v>
      </c>
      <c r="J1467" t="s">
        <v>28</v>
      </c>
      <c r="K1467">
        <v>24</v>
      </c>
      <c r="L1467">
        <v>49.245899999999999</v>
      </c>
      <c r="M1467">
        <v>7.00305</v>
      </c>
      <c r="O1467" s="33">
        <f>IF(ISBLANK(Tableau1[[#This Row],[Date]]),"",$C$8)</f>
        <v>0</v>
      </c>
      <c r="P1467" t="str">
        <f>Tableau1[[#This Row],[Latitude]]&amp;" "&amp;Tableau1[[#This Row],[Longitude]]</f>
        <v>49,2459 7,00305</v>
      </c>
      <c r="Q146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4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68" spans="1:20" x14ac:dyDescent="0.35">
      <c r="A1468" s="32" t="s">
        <v>1521</v>
      </c>
      <c r="B1468">
        <v>13102390</v>
      </c>
      <c r="C1468">
        <v>818606</v>
      </c>
      <c r="D1468">
        <v>1074801</v>
      </c>
      <c r="E1468">
        <v>216420</v>
      </c>
      <c r="F1468" t="s">
        <v>68</v>
      </c>
      <c r="G1468">
        <v>0</v>
      </c>
      <c r="H1468">
        <v>0</v>
      </c>
      <c r="I1468" t="s">
        <v>48</v>
      </c>
      <c r="J1468" t="s">
        <v>28</v>
      </c>
      <c r="K1468">
        <v>24</v>
      </c>
      <c r="L1468">
        <v>49.263599999999997</v>
      </c>
      <c r="M1468">
        <v>7.00258</v>
      </c>
      <c r="O1468" s="33">
        <f>IF(ISBLANK(Tableau1[[#This Row],[Date]]),"",$C$8)</f>
        <v>0</v>
      </c>
      <c r="P1468" t="str">
        <f>Tableau1[[#This Row],[Latitude]]&amp;" "&amp;Tableau1[[#This Row],[Longitude]]</f>
        <v>49,2636 7,00258</v>
      </c>
      <c r="Q146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69" spans="1:20" x14ac:dyDescent="0.35">
      <c r="A1469" s="32" t="s">
        <v>1522</v>
      </c>
      <c r="B1469">
        <v>13102380</v>
      </c>
      <c r="C1469">
        <v>818606</v>
      </c>
      <c r="D1469">
        <v>1074800</v>
      </c>
      <c r="E1469">
        <v>216416</v>
      </c>
      <c r="F1469" t="s">
        <v>68</v>
      </c>
      <c r="G1469">
        <v>0</v>
      </c>
      <c r="H1469">
        <v>0</v>
      </c>
      <c r="I1469" t="s">
        <v>48</v>
      </c>
      <c r="K1469">
        <v>0</v>
      </c>
      <c r="L1469">
        <v>49.257899999999999</v>
      </c>
      <c r="M1469">
        <v>7.0013100000000001</v>
      </c>
      <c r="O1469" s="33">
        <f>IF(ISBLANK(Tableau1[[#This Row],[Date]]),"",$C$8)</f>
        <v>0</v>
      </c>
      <c r="P1469" t="str">
        <f>Tableau1[[#This Row],[Latitude]]&amp;" "&amp;Tableau1[[#This Row],[Longitude]]</f>
        <v>49,2579 7,00131</v>
      </c>
      <c r="Q146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4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70" spans="1:20" x14ac:dyDescent="0.35">
      <c r="A1470" s="32" t="s">
        <v>1523</v>
      </c>
      <c r="B1470">
        <v>13102360</v>
      </c>
      <c r="C1470">
        <v>818606</v>
      </c>
      <c r="D1470">
        <v>1074800</v>
      </c>
      <c r="E1470">
        <v>216410</v>
      </c>
      <c r="F1470" t="s">
        <v>68</v>
      </c>
      <c r="G1470">
        <v>0</v>
      </c>
      <c r="H1470">
        <v>0</v>
      </c>
      <c r="I1470" t="s">
        <v>48</v>
      </c>
      <c r="J1470" t="s">
        <v>139</v>
      </c>
      <c r="K1470">
        <v>45</v>
      </c>
      <c r="L1470">
        <v>49.2438</v>
      </c>
      <c r="M1470">
        <v>6.9992999999999999</v>
      </c>
      <c r="O1470" s="33">
        <f>IF(ISBLANK(Tableau1[[#This Row],[Date]]),"",$C$8)</f>
        <v>0</v>
      </c>
      <c r="P1470" t="str">
        <f>Tableau1[[#This Row],[Latitude]]&amp;" "&amp;Tableau1[[#This Row],[Longitude]]</f>
        <v>49,2438 6,9993</v>
      </c>
      <c r="Q147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4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71" spans="1:20" x14ac:dyDescent="0.35">
      <c r="A1471" s="32" t="s">
        <v>1524</v>
      </c>
      <c r="B1471">
        <v>13102330</v>
      </c>
      <c r="C1471">
        <v>818605</v>
      </c>
      <c r="D1471">
        <v>1074800</v>
      </c>
      <c r="E1471">
        <v>216405</v>
      </c>
      <c r="F1471" t="s">
        <v>68</v>
      </c>
      <c r="G1471">
        <v>0</v>
      </c>
      <c r="H1471">
        <v>0</v>
      </c>
      <c r="I1471" t="s">
        <v>48</v>
      </c>
      <c r="J1471" t="s">
        <v>58</v>
      </c>
      <c r="K1471">
        <v>61</v>
      </c>
      <c r="L1471">
        <v>49.225700000000003</v>
      </c>
      <c r="M1471">
        <v>6.9605499999999996</v>
      </c>
      <c r="O1471" s="33">
        <f>IF(ISBLANK(Tableau1[[#This Row],[Date]]),"",$C$8)</f>
        <v>0</v>
      </c>
      <c r="P1471" t="str">
        <f>Tableau1[[#This Row],[Latitude]]&amp;" "&amp;Tableau1[[#This Row],[Longitude]]</f>
        <v>49,2257 6,96055</v>
      </c>
      <c r="Q147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4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4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4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72" spans="1:20" x14ac:dyDescent="0.35">
      <c r="A1472" s="32" t="s">
        <v>1525</v>
      </c>
      <c r="B1472">
        <v>13102300</v>
      </c>
      <c r="C1472">
        <v>818596</v>
      </c>
      <c r="D1472">
        <v>1074796</v>
      </c>
      <c r="E1472">
        <v>216401</v>
      </c>
      <c r="F1472" t="s">
        <v>21</v>
      </c>
      <c r="G1472">
        <v>0</v>
      </c>
      <c r="H1472">
        <v>0</v>
      </c>
      <c r="I1472" t="s">
        <v>48</v>
      </c>
      <c r="J1472" t="s">
        <v>139</v>
      </c>
      <c r="K1472">
        <v>95</v>
      </c>
      <c r="L1472">
        <v>49.182699999999997</v>
      </c>
      <c r="M1472">
        <v>6.8859300000000001</v>
      </c>
      <c r="O1472" s="33">
        <f>IF(ISBLANK(Tableau1[[#This Row],[Date]]),"",$C$8)</f>
        <v>0</v>
      </c>
      <c r="P1472" t="str">
        <f>Tableau1[[#This Row],[Latitude]]&amp;" "&amp;Tableau1[[#This Row],[Longitude]]</f>
        <v>49,1827 6,88593</v>
      </c>
      <c r="Q14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4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473" spans="1:20" x14ac:dyDescent="0.35">
      <c r="A1473" s="32" t="s">
        <v>1526</v>
      </c>
      <c r="B1473">
        <v>13102260</v>
      </c>
      <c r="C1473">
        <v>818596</v>
      </c>
      <c r="D1473">
        <v>1074791</v>
      </c>
      <c r="E1473">
        <v>216397</v>
      </c>
      <c r="F1473" t="s">
        <v>21</v>
      </c>
      <c r="G1473">
        <v>0</v>
      </c>
      <c r="H1473">
        <v>0</v>
      </c>
      <c r="I1473" t="s">
        <v>48</v>
      </c>
      <c r="J1473" t="s">
        <v>129</v>
      </c>
      <c r="K1473">
        <v>95</v>
      </c>
      <c r="L1473">
        <v>49.137700000000002</v>
      </c>
      <c r="M1473">
        <v>6.8153499999999996</v>
      </c>
      <c r="O1473" s="33">
        <f>IF(ISBLANK(Tableau1[[#This Row],[Date]]),"",$C$8)</f>
        <v>0</v>
      </c>
      <c r="P1473" t="str">
        <f>Tableau1[[#This Row],[Latitude]]&amp;" "&amp;Tableau1[[#This Row],[Longitude]]</f>
        <v>49,1377 6,81535</v>
      </c>
      <c r="Q14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4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474" spans="1:20" x14ac:dyDescent="0.35">
      <c r="A1474" s="32" t="s">
        <v>1527</v>
      </c>
      <c r="B1474">
        <v>13102250</v>
      </c>
      <c r="C1474">
        <v>818582</v>
      </c>
      <c r="D1474">
        <v>1074785</v>
      </c>
      <c r="E1474">
        <v>216392</v>
      </c>
      <c r="F1474" t="s">
        <v>21</v>
      </c>
      <c r="G1474">
        <v>0</v>
      </c>
      <c r="H1474">
        <v>0</v>
      </c>
      <c r="I1474" t="s">
        <v>48</v>
      </c>
      <c r="J1474" t="s">
        <v>139</v>
      </c>
      <c r="K1474">
        <v>95</v>
      </c>
      <c r="L1474">
        <v>49.0961</v>
      </c>
      <c r="M1474">
        <v>6.7416999999999998</v>
      </c>
      <c r="O1474" s="33">
        <f>IF(ISBLANK(Tableau1[[#This Row],[Date]]),"",$C$8)</f>
        <v>0</v>
      </c>
      <c r="P1474" t="str">
        <f>Tableau1[[#This Row],[Latitude]]&amp;" "&amp;Tableau1[[#This Row],[Longitude]]</f>
        <v>49,0961 6,7417</v>
      </c>
      <c r="Q14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4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75" spans="1:20" x14ac:dyDescent="0.35">
      <c r="A1475" s="32" t="s">
        <v>1528</v>
      </c>
      <c r="B1475">
        <v>13102210</v>
      </c>
      <c r="C1475">
        <v>818581</v>
      </c>
      <c r="D1475">
        <v>1074782</v>
      </c>
      <c r="E1475">
        <v>216388</v>
      </c>
      <c r="F1475" t="s">
        <v>21</v>
      </c>
      <c r="G1475">
        <v>0</v>
      </c>
      <c r="H1475">
        <v>0</v>
      </c>
      <c r="I1475" t="s">
        <v>40</v>
      </c>
      <c r="J1475" t="s">
        <v>129</v>
      </c>
      <c r="K1475">
        <v>97</v>
      </c>
      <c r="L1475">
        <v>49.051699999999997</v>
      </c>
      <c r="M1475">
        <v>6.6654999999999998</v>
      </c>
      <c r="O1475" s="33">
        <f>IF(ISBLANK(Tableau1[[#This Row],[Date]]),"",$C$8)</f>
        <v>0</v>
      </c>
      <c r="P1475" t="str">
        <f>Tableau1[[#This Row],[Latitude]]&amp;" "&amp;Tableau1[[#This Row],[Longitude]]</f>
        <v>49,0517 6,6655</v>
      </c>
      <c r="Q14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4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76" spans="1:20" x14ac:dyDescent="0.35">
      <c r="A1476" s="32" t="s">
        <v>1529</v>
      </c>
      <c r="B1476">
        <v>13102160</v>
      </c>
      <c r="C1476">
        <v>818581</v>
      </c>
      <c r="D1476">
        <v>1074780</v>
      </c>
      <c r="E1476">
        <v>216384</v>
      </c>
      <c r="F1476" t="s">
        <v>21</v>
      </c>
      <c r="G1476">
        <v>0</v>
      </c>
      <c r="H1476">
        <v>0</v>
      </c>
      <c r="I1476" t="s">
        <v>22</v>
      </c>
      <c r="J1476" t="s">
        <v>139</v>
      </c>
      <c r="K1476">
        <v>97</v>
      </c>
      <c r="L1476">
        <v>49.034199999999998</v>
      </c>
      <c r="M1476">
        <v>6.5615500000000004</v>
      </c>
      <c r="O1476" s="33">
        <f>IF(ISBLANK(Tableau1[[#This Row],[Date]]),"",$C$8)</f>
        <v>0</v>
      </c>
      <c r="P1476" t="str">
        <f>Tableau1[[#This Row],[Latitude]]&amp;" "&amp;Tableau1[[#This Row],[Longitude]]</f>
        <v>49,0342 6,56155</v>
      </c>
      <c r="Q14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4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4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77" spans="1:20" x14ac:dyDescent="0.35">
      <c r="A1477" s="32" t="s">
        <v>1530</v>
      </c>
      <c r="B1477">
        <v>13102100</v>
      </c>
      <c r="C1477">
        <v>818578</v>
      </c>
      <c r="D1477">
        <v>1074777</v>
      </c>
      <c r="E1477">
        <v>216379</v>
      </c>
      <c r="F1477" t="s">
        <v>21</v>
      </c>
      <c r="G1477">
        <v>0</v>
      </c>
      <c r="H1477">
        <v>0</v>
      </c>
      <c r="I1477" t="s">
        <v>22</v>
      </c>
      <c r="J1477" t="s">
        <v>139</v>
      </c>
      <c r="K1477">
        <v>96</v>
      </c>
      <c r="L1477">
        <v>48.999699999999997</v>
      </c>
      <c r="M1477">
        <v>6.46488</v>
      </c>
      <c r="O1477" s="33">
        <f>IF(ISBLANK(Tableau1[[#This Row],[Date]]),"",$C$8)</f>
        <v>0</v>
      </c>
      <c r="P1477" t="str">
        <f>Tableau1[[#This Row],[Latitude]]&amp;" "&amp;Tableau1[[#This Row],[Longitude]]</f>
        <v>48,9997 6,46488</v>
      </c>
      <c r="Q14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4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78" spans="1:20" x14ac:dyDescent="0.35">
      <c r="A1478" s="32" t="s">
        <v>1531</v>
      </c>
      <c r="B1478">
        <v>13102040</v>
      </c>
      <c r="C1478">
        <v>818577</v>
      </c>
      <c r="D1478">
        <v>1074776</v>
      </c>
      <c r="E1478">
        <v>216372</v>
      </c>
      <c r="F1478" t="s">
        <v>21</v>
      </c>
      <c r="G1478">
        <v>0</v>
      </c>
      <c r="H1478">
        <v>0</v>
      </c>
      <c r="I1478" t="s">
        <v>22</v>
      </c>
      <c r="J1478" t="s">
        <v>30</v>
      </c>
      <c r="K1478">
        <v>97</v>
      </c>
      <c r="L1478">
        <v>49.0291</v>
      </c>
      <c r="M1478">
        <v>6.3787500000000001</v>
      </c>
      <c r="O1478" s="33">
        <f>IF(ISBLANK(Tableau1[[#This Row],[Date]]),"",$C$8)</f>
        <v>0</v>
      </c>
      <c r="P1478" t="str">
        <f>Tableau1[[#This Row],[Latitude]]&amp;" "&amp;Tableau1[[#This Row],[Longitude]]</f>
        <v>49,0291 6,37875</v>
      </c>
      <c r="Q14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4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79" spans="1:20" x14ac:dyDescent="0.35">
      <c r="A1479" s="32" t="s">
        <v>1532</v>
      </c>
      <c r="B1479">
        <v>13102000</v>
      </c>
      <c r="C1479">
        <v>818577</v>
      </c>
      <c r="D1479">
        <v>1074774</v>
      </c>
      <c r="E1479">
        <v>216367</v>
      </c>
      <c r="F1479" t="s">
        <v>21</v>
      </c>
      <c r="G1479">
        <v>0</v>
      </c>
      <c r="H1479">
        <v>0</v>
      </c>
      <c r="I1479" t="s">
        <v>40</v>
      </c>
      <c r="J1479" t="s">
        <v>129</v>
      </c>
      <c r="K1479">
        <v>95</v>
      </c>
      <c r="L1479">
        <v>49.061300000000003</v>
      </c>
      <c r="M1479">
        <v>6.2919</v>
      </c>
      <c r="O1479" s="33">
        <f>IF(ISBLANK(Tableau1[[#This Row],[Date]]),"",$C$8)</f>
        <v>0</v>
      </c>
      <c r="P1479" t="str">
        <f>Tableau1[[#This Row],[Latitude]]&amp;" "&amp;Tableau1[[#This Row],[Longitude]]</f>
        <v>49,0613 6,2919</v>
      </c>
      <c r="Q14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4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480" spans="1:20" x14ac:dyDescent="0.35">
      <c r="A1480" s="32" t="s">
        <v>1533</v>
      </c>
      <c r="B1480">
        <v>13101900</v>
      </c>
      <c r="C1480">
        <v>818577</v>
      </c>
      <c r="D1480">
        <v>1074774</v>
      </c>
      <c r="E1480">
        <v>216359</v>
      </c>
      <c r="F1480" t="s">
        <v>21</v>
      </c>
      <c r="G1480">
        <v>0</v>
      </c>
      <c r="H1480">
        <v>0</v>
      </c>
      <c r="I1480" t="s">
        <v>40</v>
      </c>
      <c r="J1480" t="s">
        <v>30</v>
      </c>
      <c r="K1480">
        <v>84</v>
      </c>
      <c r="L1480">
        <v>49.081000000000003</v>
      </c>
      <c r="M1480">
        <v>6.1923300000000001</v>
      </c>
      <c r="O1480" s="33">
        <f>IF(ISBLANK(Tableau1[[#This Row],[Date]]),"",$C$8)</f>
        <v>0</v>
      </c>
      <c r="P1480" t="str">
        <f>Tableau1[[#This Row],[Latitude]]&amp;" "&amp;Tableau1[[#This Row],[Longitude]]</f>
        <v>49,081 6,19233</v>
      </c>
      <c r="Q14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4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481" spans="1:20" x14ac:dyDescent="0.35">
      <c r="A1481" s="32" t="s">
        <v>1534</v>
      </c>
      <c r="B1481">
        <v>13101830</v>
      </c>
      <c r="C1481">
        <v>818577</v>
      </c>
      <c r="D1481">
        <v>1074764</v>
      </c>
      <c r="E1481">
        <v>216351</v>
      </c>
      <c r="F1481" t="s">
        <v>21</v>
      </c>
      <c r="G1481">
        <v>0</v>
      </c>
      <c r="H1481">
        <v>0</v>
      </c>
      <c r="I1481" t="s">
        <v>48</v>
      </c>
      <c r="J1481" t="s">
        <v>129</v>
      </c>
      <c r="K1481">
        <v>12</v>
      </c>
      <c r="L1481">
        <v>49.096800000000002</v>
      </c>
      <c r="M1481">
        <v>6.1669499999999999</v>
      </c>
      <c r="O1481" s="33">
        <f>IF(ISBLANK(Tableau1[[#This Row],[Date]]),"",$C$8)</f>
        <v>0</v>
      </c>
      <c r="P1481" t="str">
        <f>Tableau1[[#This Row],[Latitude]]&amp;" "&amp;Tableau1[[#This Row],[Longitude]]</f>
        <v>49,0968 6,16695</v>
      </c>
      <c r="Q14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4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482" spans="1:20" x14ac:dyDescent="0.35">
      <c r="A1482" s="32" t="s">
        <v>1535</v>
      </c>
      <c r="B1482">
        <v>13101800</v>
      </c>
      <c r="C1482">
        <v>818576</v>
      </c>
      <c r="D1482">
        <v>1074759</v>
      </c>
      <c r="E1482">
        <v>216347</v>
      </c>
      <c r="F1482" t="s">
        <v>21</v>
      </c>
      <c r="G1482">
        <v>0</v>
      </c>
      <c r="H1482">
        <v>0</v>
      </c>
      <c r="I1482" t="s">
        <v>48</v>
      </c>
      <c r="K1482">
        <v>0</v>
      </c>
      <c r="L1482">
        <v>49.093699999999998</v>
      </c>
      <c r="M1482">
        <v>6.1373600000000001</v>
      </c>
      <c r="O1482" s="33">
        <f>IF(ISBLANK(Tableau1[[#This Row],[Date]]),"",$C$8)</f>
        <v>0</v>
      </c>
      <c r="P1482" t="str">
        <f>Tableau1[[#This Row],[Latitude]]&amp;" "&amp;Tableau1[[#This Row],[Longitude]]</f>
        <v>49,0937 6,13736</v>
      </c>
      <c r="Q14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83" spans="1:20" x14ac:dyDescent="0.35">
      <c r="A1483" s="32" t="s">
        <v>1536</v>
      </c>
      <c r="B1483">
        <v>13101790</v>
      </c>
      <c r="C1483">
        <v>818576</v>
      </c>
      <c r="D1483">
        <v>1074755</v>
      </c>
      <c r="E1483">
        <v>216343</v>
      </c>
      <c r="F1483" t="s">
        <v>21</v>
      </c>
      <c r="G1483">
        <v>0</v>
      </c>
      <c r="H1483">
        <v>0</v>
      </c>
      <c r="I1483" t="s">
        <v>48</v>
      </c>
      <c r="J1483" t="s">
        <v>139</v>
      </c>
      <c r="K1483">
        <v>35</v>
      </c>
      <c r="L1483">
        <v>49.090899999999998</v>
      </c>
      <c r="M1483">
        <v>6.1273</v>
      </c>
      <c r="O1483" s="33">
        <f>IF(ISBLANK(Tableau1[[#This Row],[Date]]),"",$C$8)</f>
        <v>0</v>
      </c>
      <c r="P1483" t="str">
        <f>Tableau1[[#This Row],[Latitude]]&amp;" "&amp;Tableau1[[#This Row],[Longitude]]</f>
        <v>49,0909 6,1273</v>
      </c>
      <c r="Q14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4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4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484" spans="1:20" x14ac:dyDescent="0.35">
      <c r="A1484" s="32" t="s">
        <v>1537</v>
      </c>
      <c r="B1484">
        <v>13101750</v>
      </c>
      <c r="C1484">
        <v>818566</v>
      </c>
      <c r="D1484">
        <v>1074752</v>
      </c>
      <c r="E1484">
        <v>216337</v>
      </c>
      <c r="F1484" t="s">
        <v>21</v>
      </c>
      <c r="G1484">
        <v>0</v>
      </c>
      <c r="H1484">
        <v>0</v>
      </c>
      <c r="I1484" t="s">
        <v>48</v>
      </c>
      <c r="J1484" t="s">
        <v>58</v>
      </c>
      <c r="K1484">
        <v>90</v>
      </c>
      <c r="L1484">
        <v>49.048000000000002</v>
      </c>
      <c r="M1484">
        <v>6.05931</v>
      </c>
      <c r="O1484" s="33">
        <f>IF(ISBLANK(Tableau1[[#This Row],[Date]]),"",$C$8)</f>
        <v>0</v>
      </c>
      <c r="P1484" t="str">
        <f>Tableau1[[#This Row],[Latitude]]&amp;" "&amp;Tableau1[[#This Row],[Longitude]]</f>
        <v>49,048 6,05931</v>
      </c>
      <c r="Q14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4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485" spans="1:20" x14ac:dyDescent="0.35">
      <c r="A1485" s="32" t="s">
        <v>1538</v>
      </c>
      <c r="B1485">
        <v>13101690</v>
      </c>
      <c r="C1485">
        <v>818566</v>
      </c>
      <c r="D1485">
        <v>1074750</v>
      </c>
      <c r="E1485">
        <v>216330</v>
      </c>
      <c r="F1485" t="s">
        <v>21</v>
      </c>
      <c r="G1485">
        <v>0</v>
      </c>
      <c r="H1485">
        <v>0</v>
      </c>
      <c r="I1485" t="s">
        <v>48</v>
      </c>
      <c r="J1485" t="s">
        <v>58</v>
      </c>
      <c r="K1485">
        <v>21</v>
      </c>
      <c r="L1485">
        <v>49.0077</v>
      </c>
      <c r="M1485">
        <v>6.03918</v>
      </c>
      <c r="O1485" s="33">
        <f>IF(ISBLANK(Tableau1[[#This Row],[Date]]),"",$C$8)</f>
        <v>0</v>
      </c>
      <c r="P1485" t="str">
        <f>Tableau1[[#This Row],[Latitude]]&amp;" "&amp;Tableau1[[#This Row],[Longitude]]</f>
        <v>49,0077 6,03918</v>
      </c>
      <c r="Q14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4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4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86" spans="1:20" x14ac:dyDescent="0.35">
      <c r="A1486" s="32" t="s">
        <v>1539</v>
      </c>
      <c r="B1486">
        <v>13101660</v>
      </c>
      <c r="C1486">
        <v>818557</v>
      </c>
      <c r="D1486">
        <v>1074746</v>
      </c>
      <c r="E1486">
        <v>216325</v>
      </c>
      <c r="F1486" t="s">
        <v>21</v>
      </c>
      <c r="G1486">
        <v>0</v>
      </c>
      <c r="H1486">
        <v>0</v>
      </c>
      <c r="I1486" t="s">
        <v>56</v>
      </c>
      <c r="J1486" t="s">
        <v>58</v>
      </c>
      <c r="K1486">
        <v>95</v>
      </c>
      <c r="L1486">
        <v>48.951900000000002</v>
      </c>
      <c r="M1486">
        <v>6.0392799999999998</v>
      </c>
      <c r="O1486" s="33">
        <f>IF(ISBLANK(Tableau1[[#This Row],[Date]]),"",$C$8)</f>
        <v>0</v>
      </c>
      <c r="P1486" t="str">
        <f>Tableau1[[#This Row],[Latitude]]&amp;" "&amp;Tableau1[[#This Row],[Longitude]]</f>
        <v>48,9519 6,03928</v>
      </c>
      <c r="Q14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4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487" spans="1:20" x14ac:dyDescent="0.35">
      <c r="A1487" s="32" t="s">
        <v>1540</v>
      </c>
      <c r="B1487">
        <v>13101590</v>
      </c>
      <c r="C1487">
        <v>818557</v>
      </c>
      <c r="D1487">
        <v>1074741</v>
      </c>
      <c r="E1487">
        <v>216316</v>
      </c>
      <c r="F1487" t="s">
        <v>21</v>
      </c>
      <c r="G1487">
        <v>0</v>
      </c>
      <c r="H1487">
        <v>0</v>
      </c>
      <c r="I1487" t="s">
        <v>56</v>
      </c>
      <c r="J1487" t="s">
        <v>25</v>
      </c>
      <c r="K1487">
        <v>97</v>
      </c>
      <c r="L1487">
        <v>48.8202</v>
      </c>
      <c r="M1487">
        <v>6.0980499999999997</v>
      </c>
      <c r="O1487" s="33">
        <f>IF(ISBLANK(Tableau1[[#This Row],[Date]]),"",$C$8)</f>
        <v>0</v>
      </c>
      <c r="P1487" t="str">
        <f>Tableau1[[#This Row],[Latitude]]&amp;" "&amp;Tableau1[[#This Row],[Longitude]]</f>
        <v>48,8202 6,09805</v>
      </c>
      <c r="Q14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4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488" spans="1:20" x14ac:dyDescent="0.35">
      <c r="A1488" s="32" t="s">
        <v>1541</v>
      </c>
      <c r="B1488">
        <v>13101550</v>
      </c>
      <c r="C1488">
        <v>818557</v>
      </c>
      <c r="D1488">
        <v>1074740</v>
      </c>
      <c r="E1488">
        <v>216305</v>
      </c>
      <c r="F1488" t="s">
        <v>21</v>
      </c>
      <c r="G1488">
        <v>0</v>
      </c>
      <c r="H1488">
        <v>0</v>
      </c>
      <c r="I1488" t="s">
        <v>56</v>
      </c>
      <c r="J1488" t="s">
        <v>58</v>
      </c>
      <c r="K1488">
        <v>85</v>
      </c>
      <c r="L1488">
        <v>48.768700000000003</v>
      </c>
      <c r="M1488">
        <v>6.1300100000000004</v>
      </c>
      <c r="O1488" s="33">
        <f>IF(ISBLANK(Tableau1[[#This Row],[Date]]),"",$C$8)</f>
        <v>0</v>
      </c>
      <c r="P1488" t="str">
        <f>Tableau1[[#This Row],[Latitude]]&amp;" "&amp;Tableau1[[#This Row],[Longitude]]</f>
        <v>48,7687 6,13001</v>
      </c>
      <c r="Q14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4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89" spans="1:20" x14ac:dyDescent="0.35">
      <c r="A1489" s="32" t="s">
        <v>1542</v>
      </c>
      <c r="B1489">
        <v>13101490</v>
      </c>
      <c r="C1489">
        <v>818557</v>
      </c>
      <c r="D1489">
        <v>1074736</v>
      </c>
      <c r="E1489">
        <v>216298</v>
      </c>
      <c r="F1489" t="s">
        <v>21</v>
      </c>
      <c r="G1489">
        <v>0</v>
      </c>
      <c r="H1489">
        <v>0</v>
      </c>
      <c r="I1489" t="s">
        <v>56</v>
      </c>
      <c r="K1489">
        <v>0</v>
      </c>
      <c r="L1489">
        <v>48.747799999999998</v>
      </c>
      <c r="M1489">
        <v>6.1524599999999996</v>
      </c>
      <c r="O1489" s="33">
        <f>IF(ISBLANK(Tableau1[[#This Row],[Date]]),"",$C$8)</f>
        <v>0</v>
      </c>
      <c r="P1489" t="str">
        <f>Tableau1[[#This Row],[Latitude]]&amp;" "&amp;Tableau1[[#This Row],[Longitude]]</f>
        <v>48,7478 6,15246</v>
      </c>
      <c r="Q14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4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490" spans="1:20" x14ac:dyDescent="0.35">
      <c r="A1490" s="32" t="s">
        <v>1543</v>
      </c>
      <c r="B1490">
        <v>13101480</v>
      </c>
      <c r="C1490">
        <v>818548</v>
      </c>
      <c r="D1490">
        <v>1074726</v>
      </c>
      <c r="E1490">
        <v>216296</v>
      </c>
      <c r="F1490" t="s">
        <v>21</v>
      </c>
      <c r="G1490">
        <v>0</v>
      </c>
      <c r="H1490">
        <v>0</v>
      </c>
      <c r="I1490" t="s">
        <v>63</v>
      </c>
      <c r="J1490" t="s">
        <v>58</v>
      </c>
      <c r="K1490">
        <v>88</v>
      </c>
      <c r="L1490">
        <v>48.715499999999999</v>
      </c>
      <c r="M1490">
        <v>6.1683000000000003</v>
      </c>
      <c r="O1490" s="33">
        <f>IF(ISBLANK(Tableau1[[#This Row],[Date]]),"",$C$8)</f>
        <v>0</v>
      </c>
      <c r="P1490" t="str">
        <f>Tableau1[[#This Row],[Latitude]]&amp;" "&amp;Tableau1[[#This Row],[Longitude]]</f>
        <v>48,7155 6,1683</v>
      </c>
      <c r="Q14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4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91" spans="1:20" x14ac:dyDescent="0.35">
      <c r="A1491" s="32" t="s">
        <v>1544</v>
      </c>
      <c r="B1491">
        <v>13101420</v>
      </c>
      <c r="C1491">
        <v>818548</v>
      </c>
      <c r="D1491">
        <v>1074722</v>
      </c>
      <c r="E1491">
        <v>216288</v>
      </c>
      <c r="F1491" t="s">
        <v>21</v>
      </c>
      <c r="G1491">
        <v>0</v>
      </c>
      <c r="H1491">
        <v>0</v>
      </c>
      <c r="I1491" t="s">
        <v>63</v>
      </c>
      <c r="K1491">
        <v>0</v>
      </c>
      <c r="L1491">
        <v>48.689799999999998</v>
      </c>
      <c r="M1491">
        <v>6.1735300000000004</v>
      </c>
      <c r="O1491" s="33">
        <f>IF(ISBLANK(Tableau1[[#This Row],[Date]]),"",$C$8)</f>
        <v>0</v>
      </c>
      <c r="P1491" t="str">
        <f>Tableau1[[#This Row],[Latitude]]&amp;" "&amp;Tableau1[[#This Row],[Longitude]]</f>
        <v>48,6898 6,17353</v>
      </c>
      <c r="Q14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4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492" spans="1:20" x14ac:dyDescent="0.35">
      <c r="A1492" s="32" t="s">
        <v>1545</v>
      </c>
      <c r="B1492">
        <v>13101410</v>
      </c>
      <c r="C1492">
        <v>818547</v>
      </c>
      <c r="D1492">
        <v>1074715</v>
      </c>
      <c r="E1492">
        <v>216284</v>
      </c>
      <c r="F1492" t="s">
        <v>21</v>
      </c>
      <c r="G1492">
        <v>0</v>
      </c>
      <c r="H1492">
        <v>0</v>
      </c>
      <c r="I1492" t="s">
        <v>63</v>
      </c>
      <c r="J1492" t="s">
        <v>38</v>
      </c>
      <c r="K1492">
        <v>50</v>
      </c>
      <c r="L1492">
        <v>48.681399999999996</v>
      </c>
      <c r="M1492">
        <v>6.18668</v>
      </c>
      <c r="O1492" s="33">
        <f>IF(ISBLANK(Tableau1[[#This Row],[Date]]),"",$C$8)</f>
        <v>0</v>
      </c>
      <c r="P1492" t="str">
        <f>Tableau1[[#This Row],[Latitude]]&amp;" "&amp;Tableau1[[#This Row],[Longitude]]</f>
        <v>48,6814 6,18668</v>
      </c>
      <c r="Q14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4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4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493" spans="1:20" x14ac:dyDescent="0.35">
      <c r="A1493" s="32" t="s">
        <v>1546</v>
      </c>
      <c r="B1493">
        <v>13101370</v>
      </c>
      <c r="C1493">
        <v>818538</v>
      </c>
      <c r="D1493">
        <v>1074711</v>
      </c>
      <c r="E1493">
        <v>216275</v>
      </c>
      <c r="F1493" t="s">
        <v>21</v>
      </c>
      <c r="G1493">
        <v>0</v>
      </c>
      <c r="H1493">
        <v>0</v>
      </c>
      <c r="I1493" t="s">
        <v>63</v>
      </c>
      <c r="J1493" t="s">
        <v>38</v>
      </c>
      <c r="K1493">
        <v>95</v>
      </c>
      <c r="L1493">
        <v>48.6449</v>
      </c>
      <c r="M1493">
        <v>6.2460000000000004</v>
      </c>
      <c r="O1493" s="33">
        <f>IF(ISBLANK(Tableau1[[#This Row],[Date]]),"",$C$8)</f>
        <v>0</v>
      </c>
      <c r="P1493" t="str">
        <f>Tableau1[[#This Row],[Latitude]]&amp;" "&amp;Tableau1[[#This Row],[Longitude]]</f>
        <v>48,6449 6,246</v>
      </c>
      <c r="Q14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4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4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494" spans="1:20" x14ac:dyDescent="0.35">
      <c r="A1494" s="32" t="s">
        <v>1547</v>
      </c>
      <c r="B1494">
        <v>13101230</v>
      </c>
      <c r="C1494">
        <v>818536</v>
      </c>
      <c r="D1494">
        <v>1074706</v>
      </c>
      <c r="E1494">
        <v>216251</v>
      </c>
      <c r="F1494" t="s">
        <v>21</v>
      </c>
      <c r="G1494">
        <v>0</v>
      </c>
      <c r="H1494">
        <v>0</v>
      </c>
      <c r="I1494" t="s">
        <v>63</v>
      </c>
      <c r="J1494" t="s">
        <v>58</v>
      </c>
      <c r="K1494">
        <v>28</v>
      </c>
      <c r="L1494">
        <v>48.571599999999997</v>
      </c>
      <c r="M1494">
        <v>6.3783500000000002</v>
      </c>
      <c r="O1494" s="33">
        <f>IF(ISBLANK(Tableau1[[#This Row],[Date]]),"",$C$8)</f>
        <v>0</v>
      </c>
      <c r="P1494" t="str">
        <f>Tableau1[[#This Row],[Latitude]]&amp;" "&amp;Tableau1[[#This Row],[Longitude]]</f>
        <v>48,5716 6,37835</v>
      </c>
      <c r="Q14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495" spans="1:20" x14ac:dyDescent="0.35">
      <c r="A1495" s="32" t="s">
        <v>1548</v>
      </c>
      <c r="B1495">
        <v>13101220</v>
      </c>
      <c r="C1495">
        <v>818536</v>
      </c>
      <c r="D1495">
        <v>1074698</v>
      </c>
      <c r="E1495">
        <v>216244</v>
      </c>
      <c r="F1495" t="s">
        <v>21</v>
      </c>
      <c r="G1495">
        <v>0</v>
      </c>
      <c r="H1495">
        <v>0</v>
      </c>
      <c r="I1495" t="s">
        <v>63</v>
      </c>
      <c r="K1495">
        <v>0</v>
      </c>
      <c r="L1495">
        <v>48.566400000000002</v>
      </c>
      <c r="M1495">
        <v>6.38253</v>
      </c>
      <c r="O1495" s="33">
        <f>IF(ISBLANK(Tableau1[[#This Row],[Date]]),"",$C$8)</f>
        <v>0</v>
      </c>
      <c r="P1495" t="str">
        <f>Tableau1[[#This Row],[Latitude]]&amp;" "&amp;Tableau1[[#This Row],[Longitude]]</f>
        <v>48,5664 6,38253</v>
      </c>
      <c r="Q14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1496" spans="1:20" x14ac:dyDescent="0.35">
      <c r="A1496" s="32" t="s">
        <v>1549</v>
      </c>
      <c r="B1496">
        <v>13101210</v>
      </c>
      <c r="C1496">
        <v>818536</v>
      </c>
      <c r="D1496">
        <v>1074684</v>
      </c>
      <c r="E1496">
        <v>216242</v>
      </c>
      <c r="F1496" t="s">
        <v>21</v>
      </c>
      <c r="G1496">
        <v>0</v>
      </c>
      <c r="H1496">
        <v>0</v>
      </c>
      <c r="I1496" t="s">
        <v>63</v>
      </c>
      <c r="K1496">
        <v>0</v>
      </c>
      <c r="L1496">
        <v>48.566400000000002</v>
      </c>
      <c r="M1496">
        <v>6.38253</v>
      </c>
      <c r="O1496" s="33">
        <f>IF(ISBLANK(Tableau1[[#This Row],[Date]]),"",$C$8)</f>
        <v>0</v>
      </c>
      <c r="P1496" t="str">
        <f>Tableau1[[#This Row],[Latitude]]&amp;" "&amp;Tableau1[[#This Row],[Longitude]]</f>
        <v>48,5664 6,38253</v>
      </c>
      <c r="Q14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1497" spans="1:20" x14ac:dyDescent="0.35">
      <c r="A1497" s="32" t="s">
        <v>1550</v>
      </c>
      <c r="B1497">
        <v>13101200</v>
      </c>
      <c r="C1497">
        <v>818536</v>
      </c>
      <c r="D1497">
        <v>1074668</v>
      </c>
      <c r="E1497">
        <v>216239</v>
      </c>
      <c r="F1497" t="s">
        <v>21</v>
      </c>
      <c r="G1497">
        <v>0</v>
      </c>
      <c r="H1497">
        <v>0</v>
      </c>
      <c r="I1497" t="s">
        <v>63</v>
      </c>
      <c r="K1497">
        <v>0</v>
      </c>
      <c r="L1497">
        <v>48.566400000000002</v>
      </c>
      <c r="M1497">
        <v>6.38253</v>
      </c>
      <c r="O1497" s="33">
        <f>IF(ISBLANK(Tableau1[[#This Row],[Date]]),"",$C$8)</f>
        <v>0</v>
      </c>
      <c r="P1497" t="str">
        <f>Tableau1[[#This Row],[Latitude]]&amp;" "&amp;Tableau1[[#This Row],[Longitude]]</f>
        <v>48,5664 6,38253</v>
      </c>
      <c r="Q14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1498" spans="1:20" x14ac:dyDescent="0.35">
      <c r="A1498" s="32" t="s">
        <v>1551</v>
      </c>
      <c r="B1498">
        <v>13101190</v>
      </c>
      <c r="C1498">
        <v>818536</v>
      </c>
      <c r="D1498">
        <v>1074656</v>
      </c>
      <c r="E1498">
        <v>216236</v>
      </c>
      <c r="F1498" t="s">
        <v>21</v>
      </c>
      <c r="G1498">
        <v>0</v>
      </c>
      <c r="H1498">
        <v>0</v>
      </c>
      <c r="I1498" t="s">
        <v>63</v>
      </c>
      <c r="K1498">
        <v>0</v>
      </c>
      <c r="L1498">
        <v>48.566400000000002</v>
      </c>
      <c r="M1498">
        <v>6.38253</v>
      </c>
      <c r="O1498" s="33">
        <f>IF(ISBLANK(Tableau1[[#This Row],[Date]]),"",$C$8)</f>
        <v>0</v>
      </c>
      <c r="P1498" t="str">
        <f>Tableau1[[#This Row],[Latitude]]&amp;" "&amp;Tableau1[[#This Row],[Longitude]]</f>
        <v>48,5664 6,38253</v>
      </c>
      <c r="Q14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499" spans="1:20" x14ac:dyDescent="0.35">
      <c r="A1499" s="32" t="s">
        <v>1552</v>
      </c>
      <c r="B1499">
        <v>13101180</v>
      </c>
      <c r="C1499">
        <v>818536</v>
      </c>
      <c r="D1499">
        <v>1074643</v>
      </c>
      <c r="E1499">
        <v>216234</v>
      </c>
      <c r="F1499" t="s">
        <v>21</v>
      </c>
      <c r="G1499">
        <v>0</v>
      </c>
      <c r="H1499">
        <v>0</v>
      </c>
      <c r="I1499" t="s">
        <v>63</v>
      </c>
      <c r="K1499">
        <v>0</v>
      </c>
      <c r="L1499">
        <v>48.566400000000002</v>
      </c>
      <c r="M1499">
        <v>6.3825599999999998</v>
      </c>
      <c r="O1499" s="33">
        <f>IF(ISBLANK(Tableau1[[#This Row],[Date]]),"",$C$8)</f>
        <v>0</v>
      </c>
      <c r="P1499" t="str">
        <f>Tableau1[[#This Row],[Latitude]]&amp;" "&amp;Tableau1[[#This Row],[Longitude]]</f>
        <v>48,5664 6,38256</v>
      </c>
      <c r="Q14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4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4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4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500" spans="1:20" x14ac:dyDescent="0.35">
      <c r="A1500" s="32" t="s">
        <v>1553</v>
      </c>
      <c r="B1500">
        <v>13101170</v>
      </c>
      <c r="C1500">
        <v>818536</v>
      </c>
      <c r="D1500">
        <v>1074630</v>
      </c>
      <c r="E1500">
        <v>216232</v>
      </c>
      <c r="F1500" t="s">
        <v>21</v>
      </c>
      <c r="G1500">
        <v>0</v>
      </c>
      <c r="H1500">
        <v>0</v>
      </c>
      <c r="I1500" t="s">
        <v>63</v>
      </c>
      <c r="K1500">
        <v>0</v>
      </c>
      <c r="L1500">
        <v>48.566400000000002</v>
      </c>
      <c r="M1500">
        <v>6.3826000000000001</v>
      </c>
      <c r="O1500" s="33">
        <f>IF(ISBLANK(Tableau1[[#This Row],[Date]]),"",$C$8)</f>
        <v>0</v>
      </c>
      <c r="P1500" t="str">
        <f>Tableau1[[#This Row],[Latitude]]&amp;" "&amp;Tableau1[[#This Row],[Longitude]]</f>
        <v>48,5664 6,3826</v>
      </c>
      <c r="Q15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501" spans="1:20" x14ac:dyDescent="0.35">
      <c r="A1501" s="32" t="s">
        <v>1554</v>
      </c>
      <c r="B1501">
        <v>13101170</v>
      </c>
      <c r="C1501">
        <v>818536</v>
      </c>
      <c r="D1501">
        <v>1074617</v>
      </c>
      <c r="E1501">
        <v>216229</v>
      </c>
      <c r="F1501" t="s">
        <v>21</v>
      </c>
      <c r="G1501">
        <v>0</v>
      </c>
      <c r="H1501">
        <v>0</v>
      </c>
      <c r="I1501" t="s">
        <v>63</v>
      </c>
      <c r="K1501">
        <v>0</v>
      </c>
      <c r="L1501">
        <v>48.566400000000002</v>
      </c>
      <c r="M1501">
        <v>6.3825500000000002</v>
      </c>
      <c r="O1501" s="33">
        <f>IF(ISBLANK(Tableau1[[#This Row],[Date]]),"",$C$8)</f>
        <v>0</v>
      </c>
      <c r="P1501" t="str">
        <f>Tableau1[[#This Row],[Latitude]]&amp;" "&amp;Tableau1[[#This Row],[Longitude]]</f>
        <v>48,5664 6,38255</v>
      </c>
      <c r="Q15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1502" spans="1:20" x14ac:dyDescent="0.35">
      <c r="A1502" s="32" t="s">
        <v>1555</v>
      </c>
      <c r="B1502">
        <v>13101160</v>
      </c>
      <c r="C1502">
        <v>818536</v>
      </c>
      <c r="D1502">
        <v>1074603</v>
      </c>
      <c r="E1502">
        <v>216227</v>
      </c>
      <c r="F1502" t="s">
        <v>21</v>
      </c>
      <c r="G1502">
        <v>0</v>
      </c>
      <c r="H1502">
        <v>0</v>
      </c>
      <c r="I1502" t="s">
        <v>56</v>
      </c>
      <c r="K1502">
        <v>0</v>
      </c>
      <c r="L1502">
        <v>48.566400000000002</v>
      </c>
      <c r="M1502">
        <v>6.3825599999999998</v>
      </c>
      <c r="O1502" s="33">
        <f>IF(ISBLANK(Tableau1[[#This Row],[Date]]),"",$C$8)</f>
        <v>0</v>
      </c>
      <c r="P1502" t="str">
        <f>Tableau1[[#This Row],[Latitude]]&amp;" "&amp;Tableau1[[#This Row],[Longitude]]</f>
        <v>48,5664 6,38256</v>
      </c>
      <c r="Q15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503" spans="1:20" x14ac:dyDescent="0.35">
      <c r="A1503" s="32" t="s">
        <v>1556</v>
      </c>
      <c r="B1503">
        <v>13101150</v>
      </c>
      <c r="C1503">
        <v>818536</v>
      </c>
      <c r="D1503">
        <v>1074590</v>
      </c>
      <c r="E1503">
        <v>216224</v>
      </c>
      <c r="F1503" t="s">
        <v>21</v>
      </c>
      <c r="G1503">
        <v>0</v>
      </c>
      <c r="H1503">
        <v>0</v>
      </c>
      <c r="I1503" t="s">
        <v>56</v>
      </c>
      <c r="K1503">
        <v>0</v>
      </c>
      <c r="L1503">
        <v>48.566400000000002</v>
      </c>
      <c r="M1503">
        <v>6.38253</v>
      </c>
      <c r="O1503" s="33">
        <f>IF(ISBLANK(Tableau1[[#This Row],[Date]]),"",$C$8)</f>
        <v>0</v>
      </c>
      <c r="P1503" t="str">
        <f>Tableau1[[#This Row],[Latitude]]&amp;" "&amp;Tableau1[[#This Row],[Longitude]]</f>
        <v>48,5664 6,38253</v>
      </c>
      <c r="Q15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504" spans="1:20" x14ac:dyDescent="0.35">
      <c r="A1504" s="32" t="s">
        <v>1557</v>
      </c>
      <c r="B1504">
        <v>13101140</v>
      </c>
      <c r="C1504">
        <v>818536</v>
      </c>
      <c r="D1504">
        <v>1074579</v>
      </c>
      <c r="E1504">
        <v>216223</v>
      </c>
      <c r="F1504" t="s">
        <v>21</v>
      </c>
      <c r="G1504">
        <v>0</v>
      </c>
      <c r="H1504">
        <v>0</v>
      </c>
      <c r="I1504" t="s">
        <v>56</v>
      </c>
      <c r="K1504">
        <v>0</v>
      </c>
      <c r="L1504">
        <v>48.566400000000002</v>
      </c>
      <c r="M1504">
        <v>6.3825799999999999</v>
      </c>
      <c r="O1504" s="33">
        <f>IF(ISBLANK(Tableau1[[#This Row],[Date]]),"",$C$8)</f>
        <v>0</v>
      </c>
      <c r="P1504" t="str">
        <f>Tableau1[[#This Row],[Latitude]]&amp;" "&amp;Tableau1[[#This Row],[Longitude]]</f>
        <v>48,5664 6,38258</v>
      </c>
      <c r="Q15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505" spans="1:20" x14ac:dyDescent="0.35">
      <c r="A1505" s="32" t="s">
        <v>1558</v>
      </c>
      <c r="B1505">
        <v>13101130</v>
      </c>
      <c r="C1505">
        <v>818536</v>
      </c>
      <c r="D1505">
        <v>1074569</v>
      </c>
      <c r="E1505">
        <v>216222</v>
      </c>
      <c r="F1505" t="s">
        <v>21</v>
      </c>
      <c r="G1505">
        <v>0</v>
      </c>
      <c r="H1505">
        <v>0</v>
      </c>
      <c r="I1505" t="s">
        <v>56</v>
      </c>
      <c r="K1505">
        <v>0</v>
      </c>
      <c r="L1505">
        <v>48.566400000000002</v>
      </c>
      <c r="M1505">
        <v>6.3825599999999998</v>
      </c>
      <c r="O1505" s="33">
        <f>IF(ISBLANK(Tableau1[[#This Row],[Date]]),"",$C$8)</f>
        <v>0</v>
      </c>
      <c r="P1505" t="str">
        <f>Tableau1[[#This Row],[Latitude]]&amp;" "&amp;Tableau1[[#This Row],[Longitude]]</f>
        <v>48,5664 6,38256</v>
      </c>
      <c r="Q15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506" spans="1:20" x14ac:dyDescent="0.35">
      <c r="A1506" s="32" t="s">
        <v>1559</v>
      </c>
      <c r="B1506">
        <v>13101120</v>
      </c>
      <c r="C1506">
        <v>818536</v>
      </c>
      <c r="D1506">
        <v>1074559</v>
      </c>
      <c r="E1506">
        <v>216220</v>
      </c>
      <c r="F1506" t="s">
        <v>21</v>
      </c>
      <c r="G1506">
        <v>0</v>
      </c>
      <c r="H1506">
        <v>0</v>
      </c>
      <c r="I1506" t="s">
        <v>56</v>
      </c>
      <c r="K1506">
        <v>0</v>
      </c>
      <c r="L1506">
        <v>48.566400000000002</v>
      </c>
      <c r="M1506">
        <v>6.3825500000000002</v>
      </c>
      <c r="O1506" s="33">
        <f>IF(ISBLANK(Tableau1[[#This Row],[Date]]),"",$C$8)</f>
        <v>0</v>
      </c>
      <c r="P1506" t="str">
        <f>Tableau1[[#This Row],[Latitude]]&amp;" "&amp;Tableau1[[#This Row],[Longitude]]</f>
        <v>48,5664 6,38255</v>
      </c>
      <c r="Q15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507" spans="1:20" x14ac:dyDescent="0.35">
      <c r="A1507" s="32" t="s">
        <v>1560</v>
      </c>
      <c r="B1507">
        <v>13101110</v>
      </c>
      <c r="C1507">
        <v>818536</v>
      </c>
      <c r="D1507">
        <v>1074550</v>
      </c>
      <c r="E1507">
        <v>216219</v>
      </c>
      <c r="F1507" t="s">
        <v>21</v>
      </c>
      <c r="G1507">
        <v>0</v>
      </c>
      <c r="H1507">
        <v>0</v>
      </c>
      <c r="I1507" t="s">
        <v>48</v>
      </c>
      <c r="K1507">
        <v>0</v>
      </c>
      <c r="L1507">
        <v>48.566400000000002</v>
      </c>
      <c r="M1507">
        <v>6.38253</v>
      </c>
      <c r="O1507" s="33">
        <f>IF(ISBLANK(Tableau1[[#This Row],[Date]]),"",$C$8)</f>
        <v>0</v>
      </c>
      <c r="P1507" t="str">
        <f>Tableau1[[#This Row],[Latitude]]&amp;" "&amp;Tableau1[[#This Row],[Longitude]]</f>
        <v>48,5664 6,38253</v>
      </c>
      <c r="Q15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508" spans="1:20" x14ac:dyDescent="0.35">
      <c r="A1508" s="32" t="s">
        <v>1561</v>
      </c>
      <c r="B1508">
        <v>13101110</v>
      </c>
      <c r="C1508">
        <v>818536</v>
      </c>
      <c r="D1508">
        <v>1074539</v>
      </c>
      <c r="E1508">
        <v>216218</v>
      </c>
      <c r="F1508" t="s">
        <v>21</v>
      </c>
      <c r="G1508">
        <v>0</v>
      </c>
      <c r="H1508">
        <v>0</v>
      </c>
      <c r="I1508" t="s">
        <v>48</v>
      </c>
      <c r="K1508">
        <v>0</v>
      </c>
      <c r="L1508">
        <v>48.566400000000002</v>
      </c>
      <c r="M1508">
        <v>6.3825500000000002</v>
      </c>
      <c r="O1508" s="33">
        <f>IF(ISBLANK(Tableau1[[#This Row],[Date]]),"",$C$8)</f>
        <v>0</v>
      </c>
      <c r="P1508" t="str">
        <f>Tableau1[[#This Row],[Latitude]]&amp;" "&amp;Tableau1[[#This Row],[Longitude]]</f>
        <v>48,5664 6,38255</v>
      </c>
      <c r="Q15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509" spans="1:20" x14ac:dyDescent="0.35">
      <c r="A1509" s="32" t="s">
        <v>1562</v>
      </c>
      <c r="B1509">
        <v>13101100</v>
      </c>
      <c r="C1509">
        <v>818536</v>
      </c>
      <c r="D1509">
        <v>1074529</v>
      </c>
      <c r="E1509">
        <v>216217</v>
      </c>
      <c r="F1509" t="s">
        <v>21</v>
      </c>
      <c r="G1509">
        <v>0</v>
      </c>
      <c r="H1509">
        <v>0</v>
      </c>
      <c r="I1509" t="s">
        <v>48</v>
      </c>
      <c r="K1509">
        <v>0</v>
      </c>
      <c r="L1509">
        <v>48.566400000000002</v>
      </c>
      <c r="M1509">
        <v>6.3825500000000002</v>
      </c>
      <c r="O1509" s="33">
        <f>IF(ISBLANK(Tableau1[[#This Row],[Date]]),"",$C$8)</f>
        <v>0</v>
      </c>
      <c r="P1509" t="str">
        <f>Tableau1[[#This Row],[Latitude]]&amp;" "&amp;Tableau1[[#This Row],[Longitude]]</f>
        <v>48,5664 6,38255</v>
      </c>
      <c r="Q15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510" spans="1:20" x14ac:dyDescent="0.35">
      <c r="A1510" s="32" t="s">
        <v>1563</v>
      </c>
      <c r="B1510">
        <v>13101090</v>
      </c>
      <c r="C1510">
        <v>818536</v>
      </c>
      <c r="D1510">
        <v>1074520</v>
      </c>
      <c r="E1510">
        <v>216216</v>
      </c>
      <c r="F1510" t="s">
        <v>21</v>
      </c>
      <c r="G1510">
        <v>0</v>
      </c>
      <c r="H1510">
        <v>0</v>
      </c>
      <c r="I1510" t="s">
        <v>48</v>
      </c>
      <c r="K1510">
        <v>0</v>
      </c>
      <c r="L1510">
        <v>48.566400000000002</v>
      </c>
      <c r="M1510">
        <v>6.3825099999999999</v>
      </c>
      <c r="O1510" s="33">
        <f>IF(ISBLANK(Tableau1[[#This Row],[Date]]),"",$C$8)</f>
        <v>0</v>
      </c>
      <c r="P1510" t="str">
        <f>Tableau1[[#This Row],[Latitude]]&amp;" "&amp;Tableau1[[#This Row],[Longitude]]</f>
        <v>48,5664 6,38251</v>
      </c>
      <c r="Q15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511" spans="1:20" x14ac:dyDescent="0.35">
      <c r="A1511" s="32" t="s">
        <v>1564</v>
      </c>
      <c r="B1511">
        <v>13101080</v>
      </c>
      <c r="C1511">
        <v>818536</v>
      </c>
      <c r="D1511">
        <v>1074510</v>
      </c>
      <c r="E1511">
        <v>216215</v>
      </c>
      <c r="F1511" t="s">
        <v>21</v>
      </c>
      <c r="G1511">
        <v>0</v>
      </c>
      <c r="H1511">
        <v>0</v>
      </c>
      <c r="I1511" t="s">
        <v>48</v>
      </c>
      <c r="K1511">
        <v>0</v>
      </c>
      <c r="L1511">
        <v>48.566400000000002</v>
      </c>
      <c r="M1511">
        <v>6.3825500000000002</v>
      </c>
      <c r="O1511" s="33">
        <f>IF(ISBLANK(Tableau1[[#This Row],[Date]]),"",$C$8)</f>
        <v>0</v>
      </c>
      <c r="P1511" t="str">
        <f>Tableau1[[#This Row],[Latitude]]&amp;" "&amp;Tableau1[[#This Row],[Longitude]]</f>
        <v>48,5664 6,38255</v>
      </c>
      <c r="Q15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512" spans="1:20" x14ac:dyDescent="0.35">
      <c r="A1512" s="32" t="s">
        <v>1565</v>
      </c>
      <c r="B1512">
        <v>13101070</v>
      </c>
      <c r="C1512">
        <v>818536</v>
      </c>
      <c r="D1512">
        <v>1074499</v>
      </c>
      <c r="E1512">
        <v>216213</v>
      </c>
      <c r="F1512" t="s">
        <v>21</v>
      </c>
      <c r="G1512">
        <v>0</v>
      </c>
      <c r="H1512">
        <v>0</v>
      </c>
      <c r="I1512" t="s">
        <v>48</v>
      </c>
      <c r="K1512">
        <v>0</v>
      </c>
      <c r="L1512">
        <v>48.566400000000002</v>
      </c>
      <c r="M1512">
        <v>6.38253</v>
      </c>
      <c r="O1512" s="33">
        <f>IF(ISBLANK(Tableau1[[#This Row],[Date]]),"",$C$8)</f>
        <v>0</v>
      </c>
      <c r="P1512" t="str">
        <f>Tableau1[[#This Row],[Latitude]]&amp;" "&amp;Tableau1[[#This Row],[Longitude]]</f>
        <v>48,5664 6,38253</v>
      </c>
      <c r="Q15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513" spans="1:20" x14ac:dyDescent="0.35">
      <c r="A1513" s="32" t="s">
        <v>1566</v>
      </c>
      <c r="B1513">
        <v>13101060</v>
      </c>
      <c r="C1513">
        <v>818536</v>
      </c>
      <c r="D1513">
        <v>1074488</v>
      </c>
      <c r="E1513">
        <v>216210</v>
      </c>
      <c r="F1513" t="s">
        <v>21</v>
      </c>
      <c r="G1513">
        <v>0</v>
      </c>
      <c r="H1513">
        <v>0</v>
      </c>
      <c r="I1513" t="s">
        <v>40</v>
      </c>
      <c r="K1513">
        <v>0</v>
      </c>
      <c r="L1513">
        <v>48.566400000000002</v>
      </c>
      <c r="M1513">
        <v>6.3825099999999999</v>
      </c>
      <c r="O1513" s="33">
        <f>IF(ISBLANK(Tableau1[[#This Row],[Date]]),"",$C$8)</f>
        <v>0</v>
      </c>
      <c r="P1513" t="str">
        <f>Tableau1[[#This Row],[Latitude]]&amp;" "&amp;Tableau1[[#This Row],[Longitude]]</f>
        <v>48,5664 6,38251</v>
      </c>
      <c r="Q15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1514" spans="1:20" x14ac:dyDescent="0.35">
      <c r="A1514" s="32" t="s">
        <v>1567</v>
      </c>
      <c r="B1514">
        <v>13101050</v>
      </c>
      <c r="C1514">
        <v>818536</v>
      </c>
      <c r="D1514">
        <v>1074476</v>
      </c>
      <c r="E1514">
        <v>216207</v>
      </c>
      <c r="F1514" t="s">
        <v>21</v>
      </c>
      <c r="G1514">
        <v>0</v>
      </c>
      <c r="H1514">
        <v>0</v>
      </c>
      <c r="I1514" t="s">
        <v>48</v>
      </c>
      <c r="J1514" t="s">
        <v>30</v>
      </c>
      <c r="K1514">
        <v>20</v>
      </c>
      <c r="L1514">
        <v>48.567900000000002</v>
      </c>
      <c r="M1514">
        <v>6.38063</v>
      </c>
      <c r="O1514" s="33">
        <f>IF(ISBLANK(Tableau1[[#This Row],[Date]]),"",$C$8)</f>
        <v>0</v>
      </c>
      <c r="P1514" t="str">
        <f>Tableau1[[#This Row],[Latitude]]&amp;" "&amp;Tableau1[[#This Row],[Longitude]]</f>
        <v>48,5679 6,38063</v>
      </c>
      <c r="Q15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15" spans="1:20" x14ac:dyDescent="0.35">
      <c r="A1515" s="32" t="s">
        <v>1568</v>
      </c>
      <c r="B1515">
        <v>13101040</v>
      </c>
      <c r="C1515">
        <v>818536</v>
      </c>
      <c r="D1515">
        <v>1074468</v>
      </c>
      <c r="E1515">
        <v>216203</v>
      </c>
      <c r="F1515" t="s">
        <v>21</v>
      </c>
      <c r="G1515">
        <v>0</v>
      </c>
      <c r="H1515">
        <v>0</v>
      </c>
      <c r="I1515" t="s">
        <v>48</v>
      </c>
      <c r="J1515" t="s">
        <v>30</v>
      </c>
      <c r="K1515">
        <v>15</v>
      </c>
      <c r="L1515">
        <v>48.572099999999999</v>
      </c>
      <c r="M1515">
        <v>6.3776599999999997</v>
      </c>
      <c r="O1515" s="33">
        <f>IF(ISBLANK(Tableau1[[#This Row],[Date]]),"",$C$8)</f>
        <v>0</v>
      </c>
      <c r="P1515" t="str">
        <f>Tableau1[[#This Row],[Latitude]]&amp;" "&amp;Tableau1[[#This Row],[Longitude]]</f>
        <v>48,5721 6,37766</v>
      </c>
      <c r="Q15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5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516" spans="1:20" x14ac:dyDescent="0.35">
      <c r="A1516" s="32" t="s">
        <v>1569</v>
      </c>
      <c r="B1516">
        <v>13101020</v>
      </c>
      <c r="C1516">
        <v>818536</v>
      </c>
      <c r="D1516">
        <v>1074462</v>
      </c>
      <c r="E1516">
        <v>216196</v>
      </c>
      <c r="F1516" t="s">
        <v>21</v>
      </c>
      <c r="G1516">
        <v>0</v>
      </c>
      <c r="H1516">
        <v>0</v>
      </c>
      <c r="I1516" t="s">
        <v>40</v>
      </c>
      <c r="J1516" t="s">
        <v>30</v>
      </c>
      <c r="K1516">
        <v>55</v>
      </c>
      <c r="L1516">
        <v>48.591500000000003</v>
      </c>
      <c r="M1516">
        <v>6.35975</v>
      </c>
      <c r="O1516" s="33">
        <f>IF(ISBLANK(Tableau1[[#This Row],[Date]]),"",$C$8)</f>
        <v>0</v>
      </c>
      <c r="P1516" t="str">
        <f>Tableau1[[#This Row],[Latitude]]&amp;" "&amp;Tableau1[[#This Row],[Longitude]]</f>
        <v>48,5915 6,35975</v>
      </c>
      <c r="Q15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5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15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17" spans="1:20" x14ac:dyDescent="0.35">
      <c r="A1517" s="32" t="s">
        <v>1570</v>
      </c>
      <c r="B1517">
        <v>13100930</v>
      </c>
      <c r="C1517">
        <v>818517</v>
      </c>
      <c r="D1517">
        <v>1074457</v>
      </c>
      <c r="E1517">
        <v>216185</v>
      </c>
      <c r="F1517" t="s">
        <v>21</v>
      </c>
      <c r="G1517">
        <v>0</v>
      </c>
      <c r="H1517">
        <v>0</v>
      </c>
      <c r="I1517" t="s">
        <v>48</v>
      </c>
      <c r="J1517" t="s">
        <v>30</v>
      </c>
      <c r="K1517">
        <v>94</v>
      </c>
      <c r="L1517">
        <v>48.636200000000002</v>
      </c>
      <c r="M1517">
        <v>6.3102</v>
      </c>
      <c r="O1517" s="33">
        <f>IF(ISBLANK(Tableau1[[#This Row],[Date]]),"",$C$8)</f>
        <v>0</v>
      </c>
      <c r="P1517" t="str">
        <f>Tableau1[[#This Row],[Latitude]]&amp;" "&amp;Tableau1[[#This Row],[Longitude]]</f>
        <v>48,6362 6,3102</v>
      </c>
      <c r="Q15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5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518" spans="1:20" x14ac:dyDescent="0.35">
      <c r="A1518" s="32" t="s">
        <v>1571</v>
      </c>
      <c r="B1518">
        <v>13100820</v>
      </c>
      <c r="C1518">
        <v>818517</v>
      </c>
      <c r="D1518">
        <v>1074455</v>
      </c>
      <c r="E1518">
        <v>216172</v>
      </c>
      <c r="F1518" t="s">
        <v>21</v>
      </c>
      <c r="G1518">
        <v>0</v>
      </c>
      <c r="H1518">
        <v>0</v>
      </c>
      <c r="I1518" t="s">
        <v>48</v>
      </c>
      <c r="J1518" t="s">
        <v>30</v>
      </c>
      <c r="K1518">
        <v>95</v>
      </c>
      <c r="L1518">
        <v>48.660400000000003</v>
      </c>
      <c r="M1518">
        <v>6.2216100000000001</v>
      </c>
      <c r="O1518" s="33">
        <f>IF(ISBLANK(Tableau1[[#This Row],[Date]]),"",$C$8)</f>
        <v>0</v>
      </c>
      <c r="P1518" t="str">
        <f>Tableau1[[#This Row],[Latitude]]&amp;" "&amp;Tableau1[[#This Row],[Longitude]]</f>
        <v>48,6604 6,22161</v>
      </c>
      <c r="Q15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15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19" spans="1:20" x14ac:dyDescent="0.35">
      <c r="A1519" s="32" t="s">
        <v>1572</v>
      </c>
      <c r="B1519">
        <v>13100550</v>
      </c>
      <c r="C1519">
        <v>818517</v>
      </c>
      <c r="D1519">
        <v>1074452</v>
      </c>
      <c r="E1519">
        <v>216146</v>
      </c>
      <c r="F1519" t="s">
        <v>21</v>
      </c>
      <c r="G1519">
        <v>0</v>
      </c>
      <c r="H1519">
        <v>0</v>
      </c>
      <c r="I1519" t="s">
        <v>48</v>
      </c>
      <c r="J1519" t="s">
        <v>30</v>
      </c>
      <c r="K1519">
        <v>24</v>
      </c>
      <c r="L1519">
        <v>48.685200000000002</v>
      </c>
      <c r="M1519">
        <v>6.1792800000000003</v>
      </c>
      <c r="O1519" s="33">
        <f>IF(ISBLANK(Tableau1[[#This Row],[Date]]),"",$C$8)</f>
        <v>0</v>
      </c>
      <c r="P1519" t="str">
        <f>Tableau1[[#This Row],[Latitude]]&amp;" "&amp;Tableau1[[#This Row],[Longitude]]</f>
        <v>48,6852 6,17928</v>
      </c>
      <c r="Q15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5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5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520" spans="1:20" x14ac:dyDescent="0.35">
      <c r="A1520" s="32" t="s">
        <v>1573</v>
      </c>
      <c r="B1520">
        <v>13100530</v>
      </c>
      <c r="C1520">
        <v>818515</v>
      </c>
      <c r="D1520">
        <v>1074448</v>
      </c>
      <c r="E1520">
        <v>216139</v>
      </c>
      <c r="F1520" t="s">
        <v>21</v>
      </c>
      <c r="G1520">
        <v>0</v>
      </c>
      <c r="H1520">
        <v>0</v>
      </c>
      <c r="I1520" t="s">
        <v>48</v>
      </c>
      <c r="J1520" t="s">
        <v>28</v>
      </c>
      <c r="K1520">
        <v>72</v>
      </c>
      <c r="L1520">
        <v>48.713000000000001</v>
      </c>
      <c r="M1520">
        <v>6.1672799999999999</v>
      </c>
      <c r="O1520" s="33">
        <f>IF(ISBLANK(Tableau1[[#This Row],[Date]]),"",$C$8)</f>
        <v>0</v>
      </c>
      <c r="P1520" t="str">
        <f>Tableau1[[#This Row],[Latitude]]&amp;" "&amp;Tableau1[[#This Row],[Longitude]]</f>
        <v>48,713 6,16728</v>
      </c>
      <c r="Q15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15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21" spans="1:20" x14ac:dyDescent="0.35">
      <c r="A1521" s="32" t="s">
        <v>1574</v>
      </c>
      <c r="B1521">
        <v>13100280</v>
      </c>
      <c r="C1521">
        <v>818515</v>
      </c>
      <c r="D1521">
        <v>1074445</v>
      </c>
      <c r="E1521">
        <v>216115</v>
      </c>
      <c r="F1521" t="s">
        <v>21</v>
      </c>
      <c r="G1521">
        <v>0</v>
      </c>
      <c r="H1521">
        <v>0</v>
      </c>
      <c r="I1521" t="s">
        <v>48</v>
      </c>
      <c r="K1521">
        <v>0</v>
      </c>
      <c r="L1521">
        <v>48.739899999999999</v>
      </c>
      <c r="M1521">
        <v>6.1628999999999996</v>
      </c>
      <c r="O1521" s="33">
        <f>IF(ISBLANK(Tableau1[[#This Row],[Date]]),"",$C$8)</f>
        <v>0</v>
      </c>
      <c r="P1521" t="str">
        <f>Tableau1[[#This Row],[Latitude]]&amp;" "&amp;Tableau1[[#This Row],[Longitude]]</f>
        <v>48,7399 6,1629</v>
      </c>
      <c r="Q15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22" spans="1:20" x14ac:dyDescent="0.35">
      <c r="A1522" s="32" t="s">
        <v>1575</v>
      </c>
      <c r="B1522">
        <v>13100270</v>
      </c>
      <c r="C1522">
        <v>818515</v>
      </c>
      <c r="D1522">
        <v>1074437</v>
      </c>
      <c r="E1522">
        <v>216112</v>
      </c>
      <c r="F1522" t="s">
        <v>21</v>
      </c>
      <c r="G1522">
        <v>0</v>
      </c>
      <c r="H1522">
        <v>0</v>
      </c>
      <c r="I1522" t="s">
        <v>48</v>
      </c>
      <c r="J1522" t="s">
        <v>30</v>
      </c>
      <c r="K1522">
        <v>25</v>
      </c>
      <c r="L1522">
        <v>48.743600000000001</v>
      </c>
      <c r="M1522">
        <v>6.1575300000000004</v>
      </c>
      <c r="O1522" s="33">
        <f>IF(ISBLANK(Tableau1[[#This Row],[Date]]),"",$C$8)</f>
        <v>0</v>
      </c>
      <c r="P1522" t="str">
        <f>Tableau1[[#This Row],[Latitude]]&amp;" "&amp;Tableau1[[#This Row],[Longitude]]</f>
        <v>48,7436 6,15753</v>
      </c>
      <c r="Q15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5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5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523" spans="1:20" x14ac:dyDescent="0.35">
      <c r="A1523" s="32" t="s">
        <v>1576</v>
      </c>
      <c r="B1523">
        <v>13100170</v>
      </c>
      <c r="C1523">
        <v>818513</v>
      </c>
      <c r="D1523">
        <v>1074433</v>
      </c>
      <c r="E1523">
        <v>216101</v>
      </c>
      <c r="F1523" t="s">
        <v>21</v>
      </c>
      <c r="G1523">
        <v>0</v>
      </c>
      <c r="H1523">
        <v>0</v>
      </c>
      <c r="I1523" t="s">
        <v>48</v>
      </c>
      <c r="J1523" t="s">
        <v>30</v>
      </c>
      <c r="K1523">
        <v>78</v>
      </c>
      <c r="L1523">
        <v>48.7851</v>
      </c>
      <c r="M1523">
        <v>6.1301500000000004</v>
      </c>
      <c r="O1523" s="33">
        <f>IF(ISBLANK(Tableau1[[#This Row],[Date]]),"",$C$8)</f>
        <v>0</v>
      </c>
      <c r="P1523" t="str">
        <f>Tableau1[[#This Row],[Latitude]]&amp;" "&amp;Tableau1[[#This Row],[Longitude]]</f>
        <v>48,7851 6,13015</v>
      </c>
      <c r="Q15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5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524" spans="1:20" x14ac:dyDescent="0.35">
      <c r="A1524" s="32" t="s">
        <v>1577</v>
      </c>
      <c r="B1524">
        <v>13099940</v>
      </c>
      <c r="C1524">
        <v>818513</v>
      </c>
      <c r="D1524">
        <v>1074431</v>
      </c>
      <c r="E1524">
        <v>216076</v>
      </c>
      <c r="F1524" t="s">
        <v>21</v>
      </c>
      <c r="G1524">
        <v>0</v>
      </c>
      <c r="H1524">
        <v>0</v>
      </c>
      <c r="I1524" t="s">
        <v>48</v>
      </c>
      <c r="J1524" t="s">
        <v>129</v>
      </c>
      <c r="K1524">
        <v>33</v>
      </c>
      <c r="L1524">
        <v>48.820099999999996</v>
      </c>
      <c r="M1524">
        <v>6.0988300000000004</v>
      </c>
      <c r="O1524" s="33">
        <f>IF(ISBLANK(Tableau1[[#This Row],[Date]]),"",$C$8)</f>
        <v>0</v>
      </c>
      <c r="P1524" t="str">
        <f>Tableau1[[#This Row],[Latitude]]&amp;" "&amp;Tableau1[[#This Row],[Longitude]]</f>
        <v>48,8201 6,09883</v>
      </c>
      <c r="Q15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5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25" spans="1:20" x14ac:dyDescent="0.35">
      <c r="A1525" s="32" t="s">
        <v>1578</v>
      </c>
      <c r="B1525">
        <v>13099900</v>
      </c>
      <c r="C1525">
        <v>818513</v>
      </c>
      <c r="D1525">
        <v>1074426</v>
      </c>
      <c r="E1525">
        <v>216071</v>
      </c>
      <c r="F1525" t="s">
        <v>21</v>
      </c>
      <c r="G1525">
        <v>0</v>
      </c>
      <c r="H1525">
        <v>0</v>
      </c>
      <c r="I1525" t="s">
        <v>48</v>
      </c>
      <c r="K1525">
        <v>0</v>
      </c>
      <c r="L1525">
        <v>48.820900000000002</v>
      </c>
      <c r="M1525">
        <v>6.0935600000000001</v>
      </c>
      <c r="O1525" s="33">
        <f>IF(ISBLANK(Tableau1[[#This Row],[Date]]),"",$C$8)</f>
        <v>0</v>
      </c>
      <c r="P1525" t="str">
        <f>Tableau1[[#This Row],[Latitude]]&amp;" "&amp;Tableau1[[#This Row],[Longitude]]</f>
        <v>48,8209 6,09356</v>
      </c>
      <c r="Q15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5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1526" spans="1:20" x14ac:dyDescent="0.35">
      <c r="A1526" s="32" t="s">
        <v>1579</v>
      </c>
      <c r="B1526">
        <v>13099880</v>
      </c>
      <c r="C1526">
        <v>818513</v>
      </c>
      <c r="D1526">
        <v>1074409</v>
      </c>
      <c r="E1526">
        <v>216069</v>
      </c>
      <c r="F1526" t="s">
        <v>21</v>
      </c>
      <c r="G1526">
        <v>0</v>
      </c>
      <c r="H1526">
        <v>0</v>
      </c>
      <c r="I1526" t="s">
        <v>48</v>
      </c>
      <c r="K1526">
        <v>0</v>
      </c>
      <c r="L1526">
        <v>48.820999999999998</v>
      </c>
      <c r="M1526">
        <v>6.0935600000000001</v>
      </c>
      <c r="O1526" s="33">
        <f>IF(ISBLANK(Tableau1[[#This Row],[Date]]),"",$C$8)</f>
        <v>0</v>
      </c>
      <c r="P1526" t="str">
        <f>Tableau1[[#This Row],[Latitude]]&amp;" "&amp;Tableau1[[#This Row],[Longitude]]</f>
        <v>48,821 6,09356</v>
      </c>
      <c r="Q15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27" spans="1:20" x14ac:dyDescent="0.35">
      <c r="A1527" s="32" t="s">
        <v>1580</v>
      </c>
      <c r="B1527">
        <v>13099870</v>
      </c>
      <c r="C1527">
        <v>818513</v>
      </c>
      <c r="D1527">
        <v>1074401</v>
      </c>
      <c r="E1527">
        <v>216068</v>
      </c>
      <c r="F1527" t="s">
        <v>21</v>
      </c>
      <c r="G1527">
        <v>0</v>
      </c>
      <c r="H1527">
        <v>0</v>
      </c>
      <c r="I1527" t="s">
        <v>40</v>
      </c>
      <c r="K1527">
        <v>0</v>
      </c>
      <c r="L1527">
        <v>48.820900000000002</v>
      </c>
      <c r="M1527">
        <v>6.0935300000000003</v>
      </c>
      <c r="O1527" s="33">
        <f>IF(ISBLANK(Tableau1[[#This Row],[Date]]),"",$C$8)</f>
        <v>0</v>
      </c>
      <c r="P1527" t="str">
        <f>Tableau1[[#This Row],[Latitude]]&amp;" "&amp;Tableau1[[#This Row],[Longitude]]</f>
        <v>48,8209 6,09353</v>
      </c>
      <c r="Q15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28" spans="1:20" x14ac:dyDescent="0.35">
      <c r="A1528" s="32" t="s">
        <v>1581</v>
      </c>
      <c r="B1528">
        <v>13099870</v>
      </c>
      <c r="C1528">
        <v>818513</v>
      </c>
      <c r="D1528">
        <v>1074393</v>
      </c>
      <c r="E1528">
        <v>216067</v>
      </c>
      <c r="F1528" t="s">
        <v>21</v>
      </c>
      <c r="G1528">
        <v>0</v>
      </c>
      <c r="H1528">
        <v>0</v>
      </c>
      <c r="I1528" t="s">
        <v>40</v>
      </c>
      <c r="K1528">
        <v>0</v>
      </c>
      <c r="L1528">
        <v>48.820900000000002</v>
      </c>
      <c r="M1528">
        <v>6.0935600000000001</v>
      </c>
      <c r="O1528" s="33">
        <f>IF(ISBLANK(Tableau1[[#This Row],[Date]]),"",$C$8)</f>
        <v>0</v>
      </c>
      <c r="P1528" t="str">
        <f>Tableau1[[#This Row],[Latitude]]&amp;" "&amp;Tableau1[[#This Row],[Longitude]]</f>
        <v>48,8209 6,09356</v>
      </c>
      <c r="Q15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29" spans="1:20" x14ac:dyDescent="0.35">
      <c r="A1529" s="32" t="s">
        <v>1582</v>
      </c>
      <c r="B1529">
        <v>13099860</v>
      </c>
      <c r="C1529">
        <v>818513</v>
      </c>
      <c r="D1529">
        <v>1074385</v>
      </c>
      <c r="E1529">
        <v>216067</v>
      </c>
      <c r="F1529" t="s">
        <v>21</v>
      </c>
      <c r="G1529">
        <v>0</v>
      </c>
      <c r="H1529">
        <v>0</v>
      </c>
      <c r="I1529" t="s">
        <v>40</v>
      </c>
      <c r="K1529">
        <v>0</v>
      </c>
      <c r="L1529">
        <v>48.820900000000002</v>
      </c>
      <c r="M1529">
        <v>6.0935800000000002</v>
      </c>
      <c r="O1529" s="33">
        <f>IF(ISBLANK(Tableau1[[#This Row],[Date]]),"",$C$8)</f>
        <v>0</v>
      </c>
      <c r="P1529" t="str">
        <f>Tableau1[[#This Row],[Latitude]]&amp;" "&amp;Tableau1[[#This Row],[Longitude]]</f>
        <v>48,8209 6,09358</v>
      </c>
      <c r="Q15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30" spans="1:20" x14ac:dyDescent="0.35">
      <c r="A1530" s="32" t="s">
        <v>1583</v>
      </c>
      <c r="B1530">
        <v>13099850</v>
      </c>
      <c r="C1530">
        <v>818513</v>
      </c>
      <c r="D1530">
        <v>1074377</v>
      </c>
      <c r="E1530">
        <v>216066</v>
      </c>
      <c r="F1530" t="s">
        <v>21</v>
      </c>
      <c r="G1530">
        <v>0</v>
      </c>
      <c r="H1530">
        <v>0</v>
      </c>
      <c r="I1530" t="s">
        <v>40</v>
      </c>
      <c r="K1530">
        <v>0</v>
      </c>
      <c r="L1530">
        <v>48.820999999999998</v>
      </c>
      <c r="M1530">
        <v>6.0935499999999996</v>
      </c>
      <c r="O1530" s="33">
        <f>IF(ISBLANK(Tableau1[[#This Row],[Date]]),"",$C$8)</f>
        <v>0</v>
      </c>
      <c r="P1530" t="str">
        <f>Tableau1[[#This Row],[Latitude]]&amp;" "&amp;Tableau1[[#This Row],[Longitude]]</f>
        <v>48,821 6,09355</v>
      </c>
      <c r="Q15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31" spans="1:20" x14ac:dyDescent="0.35">
      <c r="A1531" s="32" t="s">
        <v>1584</v>
      </c>
      <c r="B1531">
        <v>13099840</v>
      </c>
      <c r="C1531">
        <v>818513</v>
      </c>
      <c r="D1531">
        <v>1074369</v>
      </c>
      <c r="E1531">
        <v>216065</v>
      </c>
      <c r="F1531" t="s">
        <v>21</v>
      </c>
      <c r="G1531">
        <v>0</v>
      </c>
      <c r="H1531">
        <v>0</v>
      </c>
      <c r="I1531" t="s">
        <v>40</v>
      </c>
      <c r="K1531">
        <v>0</v>
      </c>
      <c r="L1531">
        <v>48.820999999999998</v>
      </c>
      <c r="M1531">
        <v>6.0935600000000001</v>
      </c>
      <c r="O1531" s="33">
        <f>IF(ISBLANK(Tableau1[[#This Row],[Date]]),"",$C$8)</f>
        <v>0</v>
      </c>
      <c r="P1531" t="str">
        <f>Tableau1[[#This Row],[Latitude]]&amp;" "&amp;Tableau1[[#This Row],[Longitude]]</f>
        <v>48,821 6,09356</v>
      </c>
      <c r="Q15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32" spans="1:20" x14ac:dyDescent="0.35">
      <c r="A1532" s="32" t="s">
        <v>1585</v>
      </c>
      <c r="B1532">
        <v>13099830</v>
      </c>
      <c r="C1532">
        <v>818513</v>
      </c>
      <c r="D1532">
        <v>1074361</v>
      </c>
      <c r="E1532">
        <v>216065</v>
      </c>
      <c r="F1532" t="s">
        <v>21</v>
      </c>
      <c r="G1532">
        <v>0</v>
      </c>
      <c r="H1532">
        <v>0</v>
      </c>
      <c r="I1532" t="s">
        <v>40</v>
      </c>
      <c r="K1532">
        <v>0</v>
      </c>
      <c r="L1532">
        <v>48.820900000000002</v>
      </c>
      <c r="M1532">
        <v>6.0935100000000002</v>
      </c>
      <c r="O1532" s="33">
        <f>IF(ISBLANK(Tableau1[[#This Row],[Date]]),"",$C$8)</f>
        <v>0</v>
      </c>
      <c r="P1532" t="str">
        <f>Tableau1[[#This Row],[Latitude]]&amp;" "&amp;Tableau1[[#This Row],[Longitude]]</f>
        <v>48,8209 6,09351</v>
      </c>
      <c r="Q15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533" spans="1:20" x14ac:dyDescent="0.35">
      <c r="A1533" s="32" t="s">
        <v>1586</v>
      </c>
      <c r="B1533">
        <v>13099830</v>
      </c>
      <c r="C1533">
        <v>818513</v>
      </c>
      <c r="D1533">
        <v>1074354</v>
      </c>
      <c r="E1533">
        <v>216064</v>
      </c>
      <c r="F1533" t="s">
        <v>21</v>
      </c>
      <c r="G1533">
        <v>0</v>
      </c>
      <c r="H1533">
        <v>0</v>
      </c>
      <c r="I1533" t="s">
        <v>22</v>
      </c>
      <c r="K1533">
        <v>0</v>
      </c>
      <c r="L1533">
        <v>48.820900000000002</v>
      </c>
      <c r="M1533">
        <v>6.0935499999999996</v>
      </c>
      <c r="O1533" s="33">
        <f>IF(ISBLANK(Tableau1[[#This Row],[Date]]),"",$C$8)</f>
        <v>0</v>
      </c>
      <c r="P1533" t="str">
        <f>Tableau1[[#This Row],[Latitude]]&amp;" "&amp;Tableau1[[#This Row],[Longitude]]</f>
        <v>48,8209 6,09355</v>
      </c>
      <c r="Q15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534" spans="1:20" x14ac:dyDescent="0.35">
      <c r="A1534" s="32" t="s">
        <v>1587</v>
      </c>
      <c r="B1534">
        <v>13099820</v>
      </c>
      <c r="C1534">
        <v>818513</v>
      </c>
      <c r="D1534">
        <v>1074345</v>
      </c>
      <c r="E1534">
        <v>216062</v>
      </c>
      <c r="F1534" t="s">
        <v>21</v>
      </c>
      <c r="G1534">
        <v>0</v>
      </c>
      <c r="H1534">
        <v>0</v>
      </c>
      <c r="I1534" t="s">
        <v>22</v>
      </c>
      <c r="K1534">
        <v>0</v>
      </c>
      <c r="L1534">
        <v>48.820900000000002</v>
      </c>
      <c r="M1534">
        <v>6.0935499999999996</v>
      </c>
      <c r="O1534" s="33">
        <f>IF(ISBLANK(Tableau1[[#This Row],[Date]]),"",$C$8)</f>
        <v>0</v>
      </c>
      <c r="P1534" t="str">
        <f>Tableau1[[#This Row],[Latitude]]&amp;" "&amp;Tableau1[[#This Row],[Longitude]]</f>
        <v>48,8209 6,09355</v>
      </c>
      <c r="Q15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535" spans="1:20" x14ac:dyDescent="0.35">
      <c r="A1535" s="32" t="s">
        <v>1588</v>
      </c>
      <c r="B1535">
        <v>13099810</v>
      </c>
      <c r="C1535">
        <v>818513</v>
      </c>
      <c r="D1535">
        <v>1074334</v>
      </c>
      <c r="E1535">
        <v>216058</v>
      </c>
      <c r="F1535" t="s">
        <v>21</v>
      </c>
      <c r="G1535">
        <v>0</v>
      </c>
      <c r="H1535">
        <v>0</v>
      </c>
      <c r="I1535" t="s">
        <v>40</v>
      </c>
      <c r="K1535">
        <v>4</v>
      </c>
      <c r="L1535">
        <v>48.820900000000002</v>
      </c>
      <c r="M1535">
        <v>6.0933099999999998</v>
      </c>
      <c r="O1535" s="33">
        <f>IF(ISBLANK(Tableau1[[#This Row],[Date]]),"",$C$8)</f>
        <v>0</v>
      </c>
      <c r="P1535" t="str">
        <f>Tableau1[[#This Row],[Latitude]]&amp;" "&amp;Tableau1[[#This Row],[Longitude]]</f>
        <v>48,8209 6,09331</v>
      </c>
      <c r="Q15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5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536" spans="1:20" x14ac:dyDescent="0.35">
      <c r="A1536" s="32" t="s">
        <v>1589</v>
      </c>
      <c r="B1536">
        <v>13099800</v>
      </c>
      <c r="C1536">
        <v>818512</v>
      </c>
      <c r="D1536">
        <v>1074328</v>
      </c>
      <c r="E1536">
        <v>216055</v>
      </c>
      <c r="F1536" t="s">
        <v>21</v>
      </c>
      <c r="G1536">
        <v>0</v>
      </c>
      <c r="H1536">
        <v>0</v>
      </c>
      <c r="I1536" t="s">
        <v>22</v>
      </c>
      <c r="J1536" t="s">
        <v>30</v>
      </c>
      <c r="K1536">
        <v>64</v>
      </c>
      <c r="L1536">
        <v>48.833100000000002</v>
      </c>
      <c r="M1536">
        <v>6.0780000000000003</v>
      </c>
      <c r="O1536" s="33">
        <f>IF(ISBLANK(Tableau1[[#This Row],[Date]]),"",$C$8)</f>
        <v>0</v>
      </c>
      <c r="P1536" t="str">
        <f>Tableau1[[#This Row],[Latitude]]&amp;" "&amp;Tableau1[[#This Row],[Longitude]]</f>
        <v>48,8331 6,078</v>
      </c>
      <c r="Q15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5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537" spans="1:20" x14ac:dyDescent="0.35">
      <c r="A1537" s="32" t="s">
        <v>1590</v>
      </c>
      <c r="B1537">
        <v>13099730</v>
      </c>
      <c r="C1537">
        <v>818512</v>
      </c>
      <c r="D1537">
        <v>1074327</v>
      </c>
      <c r="E1537">
        <v>216047</v>
      </c>
      <c r="F1537" t="s">
        <v>21</v>
      </c>
      <c r="G1537">
        <v>0</v>
      </c>
      <c r="H1537">
        <v>0</v>
      </c>
      <c r="I1537" t="s">
        <v>40</v>
      </c>
      <c r="J1537" t="s">
        <v>30</v>
      </c>
      <c r="K1537">
        <v>83</v>
      </c>
      <c r="L1537">
        <v>48.888500000000001</v>
      </c>
      <c r="M1537">
        <v>6.0581100000000001</v>
      </c>
      <c r="O1537" s="33">
        <f>IF(ISBLANK(Tableau1[[#This Row],[Date]]),"",$C$8)</f>
        <v>0</v>
      </c>
      <c r="P1537" t="str">
        <f>Tableau1[[#This Row],[Latitude]]&amp;" "&amp;Tableau1[[#This Row],[Longitude]]</f>
        <v>48,8885 6,05811</v>
      </c>
      <c r="Q15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5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38" spans="1:20" x14ac:dyDescent="0.35">
      <c r="A1538" s="32" t="s">
        <v>1591</v>
      </c>
      <c r="B1538">
        <v>13099630</v>
      </c>
      <c r="C1538">
        <v>818512</v>
      </c>
      <c r="D1538">
        <v>1074324</v>
      </c>
      <c r="E1538">
        <v>216039</v>
      </c>
      <c r="F1538" t="s">
        <v>21</v>
      </c>
      <c r="G1538">
        <v>0</v>
      </c>
      <c r="H1538">
        <v>0</v>
      </c>
      <c r="I1538" t="s">
        <v>22</v>
      </c>
      <c r="J1538" t="s">
        <v>28</v>
      </c>
      <c r="K1538">
        <v>85</v>
      </c>
      <c r="L1538">
        <v>48.948099999999997</v>
      </c>
      <c r="M1538">
        <v>6.0405300000000004</v>
      </c>
      <c r="O1538" s="33">
        <f>IF(ISBLANK(Tableau1[[#This Row],[Date]]),"",$C$8)</f>
        <v>0</v>
      </c>
      <c r="P1538" t="str">
        <f>Tableau1[[#This Row],[Latitude]]&amp;" "&amp;Tableau1[[#This Row],[Longitude]]</f>
        <v>48,9481 6,04053</v>
      </c>
      <c r="Q15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5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539" spans="1:20" x14ac:dyDescent="0.35">
      <c r="A1539" s="32" t="s">
        <v>1592</v>
      </c>
      <c r="B1539">
        <v>13099410</v>
      </c>
      <c r="C1539">
        <v>818512</v>
      </c>
      <c r="D1539">
        <v>1074320</v>
      </c>
      <c r="E1539">
        <v>216017</v>
      </c>
      <c r="F1539" t="s">
        <v>21</v>
      </c>
      <c r="G1539">
        <v>0</v>
      </c>
      <c r="H1539">
        <v>0</v>
      </c>
      <c r="I1539" t="s">
        <v>22</v>
      </c>
      <c r="J1539" t="s">
        <v>23</v>
      </c>
      <c r="K1539">
        <v>46</v>
      </c>
      <c r="L1539">
        <v>49.001199999999997</v>
      </c>
      <c r="M1539">
        <v>6.0381</v>
      </c>
      <c r="O1539" s="33">
        <f>IF(ISBLANK(Tableau1[[#This Row],[Date]]),"",$C$8)</f>
        <v>0</v>
      </c>
      <c r="P1539" t="str">
        <f>Tableau1[[#This Row],[Latitude]]&amp;" "&amp;Tableau1[[#This Row],[Longitude]]</f>
        <v>49,0012 6,0381</v>
      </c>
      <c r="Q15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5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40" spans="1:20" x14ac:dyDescent="0.35">
      <c r="A1540" s="32" t="s">
        <v>1593</v>
      </c>
      <c r="B1540">
        <v>13099330</v>
      </c>
      <c r="C1540">
        <v>818512</v>
      </c>
      <c r="D1540">
        <v>1074317</v>
      </c>
      <c r="E1540">
        <v>216007</v>
      </c>
      <c r="F1540" t="s">
        <v>21</v>
      </c>
      <c r="G1540">
        <v>0</v>
      </c>
      <c r="H1540">
        <v>0</v>
      </c>
      <c r="I1540" t="s">
        <v>22</v>
      </c>
      <c r="K1540">
        <v>0</v>
      </c>
      <c r="L1540">
        <v>49.014600000000002</v>
      </c>
      <c r="M1540">
        <v>6.0446</v>
      </c>
      <c r="O1540" s="33">
        <f>IF(ISBLANK(Tableau1[[#This Row],[Date]]),"",$C$8)</f>
        <v>0</v>
      </c>
      <c r="P1540" t="str">
        <f>Tableau1[[#This Row],[Latitude]]&amp;" "&amp;Tableau1[[#This Row],[Longitude]]</f>
        <v>49,0146 6,0446</v>
      </c>
      <c r="Q15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541" spans="1:20" x14ac:dyDescent="0.35">
      <c r="A1541" s="32" t="s">
        <v>1594</v>
      </c>
      <c r="B1541">
        <v>13099320</v>
      </c>
      <c r="C1541">
        <v>818512</v>
      </c>
      <c r="D1541">
        <v>1074308</v>
      </c>
      <c r="E1541">
        <v>216005</v>
      </c>
      <c r="F1541" t="s">
        <v>21</v>
      </c>
      <c r="G1541">
        <v>0</v>
      </c>
      <c r="H1541">
        <v>0</v>
      </c>
      <c r="I1541" t="s">
        <v>22</v>
      </c>
      <c r="K1541">
        <v>0</v>
      </c>
      <c r="L1541">
        <v>49.014600000000002</v>
      </c>
      <c r="M1541">
        <v>6.0446099999999996</v>
      </c>
      <c r="O1541" s="33">
        <f>IF(ISBLANK(Tableau1[[#This Row],[Date]]),"",$C$8)</f>
        <v>0</v>
      </c>
      <c r="P1541" t="str">
        <f>Tableau1[[#This Row],[Latitude]]&amp;" "&amp;Tableau1[[#This Row],[Longitude]]</f>
        <v>49,0146 6,04461</v>
      </c>
      <c r="Q15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42" spans="1:20" x14ac:dyDescent="0.35">
      <c r="A1542" s="32" t="s">
        <v>1595</v>
      </c>
      <c r="B1542">
        <v>13099310</v>
      </c>
      <c r="C1542">
        <v>818512</v>
      </c>
      <c r="D1542">
        <v>1074300</v>
      </c>
      <c r="E1542">
        <v>216003</v>
      </c>
      <c r="F1542" t="s">
        <v>21</v>
      </c>
      <c r="G1542">
        <v>0</v>
      </c>
      <c r="H1542">
        <v>0</v>
      </c>
      <c r="I1542" t="s">
        <v>22</v>
      </c>
      <c r="K1542">
        <v>0</v>
      </c>
      <c r="L1542">
        <v>49.014600000000002</v>
      </c>
      <c r="M1542">
        <v>6.0446</v>
      </c>
      <c r="O1542" s="33">
        <f>IF(ISBLANK(Tableau1[[#This Row],[Date]]),"",$C$8)</f>
        <v>0</v>
      </c>
      <c r="P1542" t="str">
        <f>Tableau1[[#This Row],[Latitude]]&amp;" "&amp;Tableau1[[#This Row],[Longitude]]</f>
        <v>49,0146 6,0446</v>
      </c>
      <c r="Q15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43" spans="1:20" x14ac:dyDescent="0.35">
      <c r="A1543" s="32" t="s">
        <v>1596</v>
      </c>
      <c r="B1543">
        <v>13099300</v>
      </c>
      <c r="C1543">
        <v>818512</v>
      </c>
      <c r="D1543">
        <v>1074292</v>
      </c>
      <c r="E1543">
        <v>216001</v>
      </c>
      <c r="F1543" t="s">
        <v>21</v>
      </c>
      <c r="G1543">
        <v>0</v>
      </c>
      <c r="H1543">
        <v>0</v>
      </c>
      <c r="I1543" t="s">
        <v>22</v>
      </c>
      <c r="K1543">
        <v>0</v>
      </c>
      <c r="L1543">
        <v>49.014600000000002</v>
      </c>
      <c r="M1543">
        <v>6.0445599999999997</v>
      </c>
      <c r="O1543" s="33">
        <f>IF(ISBLANK(Tableau1[[#This Row],[Date]]),"",$C$8)</f>
        <v>0</v>
      </c>
      <c r="P1543" t="str">
        <f>Tableau1[[#This Row],[Latitude]]&amp;" "&amp;Tableau1[[#This Row],[Longitude]]</f>
        <v>49,0146 6,04456</v>
      </c>
      <c r="Q15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544" spans="1:20" x14ac:dyDescent="0.35">
      <c r="A1544" s="32" t="s">
        <v>1597</v>
      </c>
      <c r="B1544">
        <v>13099290</v>
      </c>
      <c r="C1544">
        <v>818512</v>
      </c>
      <c r="D1544">
        <v>1074285</v>
      </c>
      <c r="E1544">
        <v>215999</v>
      </c>
      <c r="F1544" t="s">
        <v>21</v>
      </c>
      <c r="G1544">
        <v>0</v>
      </c>
      <c r="H1544">
        <v>0</v>
      </c>
      <c r="I1544" t="s">
        <v>22</v>
      </c>
      <c r="J1544" t="s">
        <v>23</v>
      </c>
      <c r="K1544">
        <v>24</v>
      </c>
      <c r="L1544">
        <v>49.018099999999997</v>
      </c>
      <c r="M1544">
        <v>6.0479599999999998</v>
      </c>
      <c r="O1544" s="33">
        <f>IF(ISBLANK(Tableau1[[#This Row],[Date]]),"",$C$8)</f>
        <v>0</v>
      </c>
      <c r="P1544" t="str">
        <f>Tableau1[[#This Row],[Latitude]]&amp;" "&amp;Tableau1[[#This Row],[Longitude]]</f>
        <v>49,0181 6,04796</v>
      </c>
      <c r="Q15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5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5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545" spans="1:20" x14ac:dyDescent="0.35">
      <c r="A1545" s="32" t="s">
        <v>1598</v>
      </c>
      <c r="B1545">
        <v>13099230</v>
      </c>
      <c r="C1545">
        <v>818509</v>
      </c>
      <c r="D1545">
        <v>1074281</v>
      </c>
      <c r="E1545">
        <v>215989</v>
      </c>
      <c r="F1545" t="s">
        <v>21</v>
      </c>
      <c r="G1545">
        <v>0</v>
      </c>
      <c r="H1545">
        <v>0</v>
      </c>
      <c r="I1545" t="s">
        <v>22</v>
      </c>
      <c r="J1545" t="s">
        <v>23</v>
      </c>
      <c r="K1545">
        <v>94</v>
      </c>
      <c r="L1545">
        <v>49.070900000000002</v>
      </c>
      <c r="M1545">
        <v>6.0738799999999999</v>
      </c>
      <c r="O1545" s="33">
        <f>IF(ISBLANK(Tableau1[[#This Row],[Date]]),"",$C$8)</f>
        <v>0</v>
      </c>
      <c r="P1545" t="str">
        <f>Tableau1[[#This Row],[Latitude]]&amp;" "&amp;Tableau1[[#This Row],[Longitude]]</f>
        <v>49,0709 6,07388</v>
      </c>
      <c r="Q15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5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546" spans="1:20" x14ac:dyDescent="0.35">
      <c r="A1546" s="32" t="s">
        <v>1599</v>
      </c>
      <c r="B1546">
        <v>13099030</v>
      </c>
      <c r="C1546">
        <v>818509</v>
      </c>
      <c r="D1546">
        <v>1074280</v>
      </c>
      <c r="E1546">
        <v>215968</v>
      </c>
      <c r="F1546" t="s">
        <v>21</v>
      </c>
      <c r="G1546">
        <v>0</v>
      </c>
      <c r="H1546">
        <v>0</v>
      </c>
      <c r="I1546" t="s">
        <v>22</v>
      </c>
      <c r="J1546" t="s">
        <v>25</v>
      </c>
      <c r="K1546">
        <v>53</v>
      </c>
      <c r="L1546">
        <v>49.0959</v>
      </c>
      <c r="M1546">
        <v>6.1530500000000004</v>
      </c>
      <c r="O1546" s="33">
        <f>IF(ISBLANK(Tableau1[[#This Row],[Date]]),"",$C$8)</f>
        <v>0</v>
      </c>
      <c r="P1546" t="str">
        <f>Tableau1[[#This Row],[Latitude]]&amp;" "&amp;Tableau1[[#This Row],[Longitude]]</f>
        <v>49,0959 6,15305</v>
      </c>
      <c r="Q15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5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47" spans="1:20" x14ac:dyDescent="0.35">
      <c r="A1547" s="32" t="s">
        <v>1600</v>
      </c>
      <c r="B1547">
        <v>13098950</v>
      </c>
      <c r="C1547">
        <v>818509</v>
      </c>
      <c r="D1547">
        <v>1074277</v>
      </c>
      <c r="E1547">
        <v>215956</v>
      </c>
      <c r="F1547" t="s">
        <v>21</v>
      </c>
      <c r="G1547">
        <v>0</v>
      </c>
      <c r="H1547">
        <v>0</v>
      </c>
      <c r="I1547" t="s">
        <v>22</v>
      </c>
      <c r="J1547" t="s">
        <v>38</v>
      </c>
      <c r="K1547">
        <v>11</v>
      </c>
      <c r="L1547">
        <v>49.0914</v>
      </c>
      <c r="M1547">
        <v>6.1771799999999999</v>
      </c>
      <c r="O1547" s="33">
        <f>IF(ISBLANK(Tableau1[[#This Row],[Date]]),"",$C$8)</f>
        <v>0</v>
      </c>
      <c r="P1547" t="str">
        <f>Tableau1[[#This Row],[Latitude]]&amp;" "&amp;Tableau1[[#This Row],[Longitude]]</f>
        <v>49,0914 6,17718</v>
      </c>
      <c r="Q15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5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5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48" spans="1:20" x14ac:dyDescent="0.35">
      <c r="A1548" s="32" t="s">
        <v>1601</v>
      </c>
      <c r="B1548">
        <v>13098930</v>
      </c>
      <c r="C1548">
        <v>818495</v>
      </c>
      <c r="D1548">
        <v>1074272</v>
      </c>
      <c r="E1548">
        <v>215950</v>
      </c>
      <c r="F1548" t="s">
        <v>21</v>
      </c>
      <c r="G1548">
        <v>0</v>
      </c>
      <c r="H1548">
        <v>0</v>
      </c>
      <c r="I1548" t="s">
        <v>226</v>
      </c>
      <c r="J1548" t="s">
        <v>25</v>
      </c>
      <c r="K1548">
        <v>96</v>
      </c>
      <c r="L1548">
        <v>49.071899999999999</v>
      </c>
      <c r="M1548">
        <v>6.2352499999999997</v>
      </c>
      <c r="O1548" s="33">
        <f>IF(ISBLANK(Tableau1[[#This Row],[Date]]),"",$C$8)</f>
        <v>0</v>
      </c>
      <c r="P1548" t="str">
        <f>Tableau1[[#This Row],[Latitude]]&amp;" "&amp;Tableau1[[#This Row],[Longitude]]</f>
        <v>49,0719 6,23525</v>
      </c>
      <c r="Q15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5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15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549" spans="1:20" x14ac:dyDescent="0.35">
      <c r="A1549" s="32" t="s">
        <v>1602</v>
      </c>
      <c r="B1549">
        <v>13098870</v>
      </c>
      <c r="C1549">
        <v>818466</v>
      </c>
      <c r="D1549">
        <v>1074265</v>
      </c>
      <c r="E1549">
        <v>215943</v>
      </c>
      <c r="G1549">
        <v>0</v>
      </c>
      <c r="H1549">
        <v>0</v>
      </c>
      <c r="I1549" t="s">
        <v>22</v>
      </c>
      <c r="J1549" t="s">
        <v>58</v>
      </c>
      <c r="K1549">
        <v>95</v>
      </c>
      <c r="L1549">
        <v>49.051900000000003</v>
      </c>
      <c r="M1549">
        <v>6.3292000000000002</v>
      </c>
      <c r="O1549" s="33">
        <f>IF(ISBLANK(Tableau1[[#This Row],[Date]]),"",$C$8)</f>
        <v>0</v>
      </c>
      <c r="P1549" t="str">
        <f>Tableau1[[#This Row],[Latitude]]&amp;" "&amp;Tableau1[[#This Row],[Longitude]]</f>
        <v>49,0519 6,3292</v>
      </c>
      <c r="Q15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0" spans="1:20" x14ac:dyDescent="0.35">
      <c r="A1550" s="32" t="s">
        <v>1603</v>
      </c>
      <c r="B1550">
        <v>13098870</v>
      </c>
      <c r="C1550">
        <v>818466</v>
      </c>
      <c r="D1550">
        <v>1074265</v>
      </c>
      <c r="E1550">
        <v>215943</v>
      </c>
      <c r="G1550">
        <v>0</v>
      </c>
      <c r="H1550">
        <v>0</v>
      </c>
      <c r="I1550" t="s">
        <v>22</v>
      </c>
      <c r="J1550" t="s">
        <v>38</v>
      </c>
      <c r="K1550">
        <v>94</v>
      </c>
      <c r="L1550">
        <v>49.009599999999999</v>
      </c>
      <c r="M1550">
        <v>6.4088000000000003</v>
      </c>
      <c r="O1550" s="33">
        <f>IF(ISBLANK(Tableau1[[#This Row],[Date]]),"",$C$8)</f>
        <v>0</v>
      </c>
      <c r="P1550" t="str">
        <f>Tableau1[[#This Row],[Latitude]]&amp;" "&amp;Tableau1[[#This Row],[Longitude]]</f>
        <v>49,0096 6,4088</v>
      </c>
      <c r="Q15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1" spans="1:20" x14ac:dyDescent="0.35">
      <c r="A1551" s="32" t="s">
        <v>1604</v>
      </c>
      <c r="B1551">
        <v>13098870</v>
      </c>
      <c r="C1551">
        <v>818466</v>
      </c>
      <c r="D1551">
        <v>1074265</v>
      </c>
      <c r="E1551">
        <v>215943</v>
      </c>
      <c r="G1551">
        <v>0</v>
      </c>
      <c r="H1551">
        <v>0</v>
      </c>
      <c r="I1551" t="s">
        <v>226</v>
      </c>
      <c r="J1551" t="s">
        <v>23</v>
      </c>
      <c r="K1551">
        <v>96</v>
      </c>
      <c r="L1551">
        <v>49.013800000000003</v>
      </c>
      <c r="M1551">
        <v>6.5032300000000003</v>
      </c>
      <c r="O1551" s="33">
        <f>IF(ISBLANK(Tableau1[[#This Row],[Date]]),"",$C$8)</f>
        <v>0</v>
      </c>
      <c r="P1551" t="str">
        <f>Tableau1[[#This Row],[Latitude]]&amp;" "&amp;Tableau1[[#This Row],[Longitude]]</f>
        <v>49,0138 6,50323</v>
      </c>
      <c r="Q15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2" spans="1:20" x14ac:dyDescent="0.35">
      <c r="A1552" s="32" t="s">
        <v>1605</v>
      </c>
      <c r="B1552">
        <v>13098870</v>
      </c>
      <c r="C1552">
        <v>818466</v>
      </c>
      <c r="D1552">
        <v>1074265</v>
      </c>
      <c r="E1552">
        <v>215943</v>
      </c>
      <c r="G1552">
        <v>0</v>
      </c>
      <c r="H1552">
        <v>0</v>
      </c>
      <c r="I1552" t="s">
        <v>226</v>
      </c>
      <c r="J1552" t="s">
        <v>25</v>
      </c>
      <c r="K1552">
        <v>93</v>
      </c>
      <c r="L1552">
        <v>49.044800000000002</v>
      </c>
      <c r="M1552">
        <v>6.59945</v>
      </c>
      <c r="O1552" s="33">
        <f>IF(ISBLANK(Tableau1[[#This Row],[Date]]),"",$C$8)</f>
        <v>0</v>
      </c>
      <c r="P1552" t="str">
        <f>Tableau1[[#This Row],[Latitude]]&amp;" "&amp;Tableau1[[#This Row],[Longitude]]</f>
        <v>49,0448 6,59945</v>
      </c>
      <c r="Q15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3" spans="1:20" x14ac:dyDescent="0.35">
      <c r="A1553" s="32" t="s">
        <v>1606</v>
      </c>
      <c r="B1553">
        <v>13098870</v>
      </c>
      <c r="C1553">
        <v>818466</v>
      </c>
      <c r="D1553">
        <v>1074265</v>
      </c>
      <c r="E1553">
        <v>215943</v>
      </c>
      <c r="G1553">
        <v>0</v>
      </c>
      <c r="H1553">
        <v>0</v>
      </c>
      <c r="I1553" t="s">
        <v>226</v>
      </c>
      <c r="J1553" t="s">
        <v>23</v>
      </c>
      <c r="K1553">
        <v>95</v>
      </c>
      <c r="L1553">
        <v>49.061599999999999</v>
      </c>
      <c r="M1553">
        <v>6.6998300000000004</v>
      </c>
      <c r="O1553" s="33">
        <f>IF(ISBLANK(Tableau1[[#This Row],[Date]]),"",$C$8)</f>
        <v>0</v>
      </c>
      <c r="P1553" t="str">
        <f>Tableau1[[#This Row],[Latitude]]&amp;" "&amp;Tableau1[[#This Row],[Longitude]]</f>
        <v>49,0616 6,69983</v>
      </c>
      <c r="Q15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4" spans="1:20" x14ac:dyDescent="0.35">
      <c r="A1554" s="32" t="s">
        <v>1607</v>
      </c>
      <c r="B1554">
        <v>13098870</v>
      </c>
      <c r="C1554">
        <v>818466</v>
      </c>
      <c r="D1554">
        <v>1074265</v>
      </c>
      <c r="E1554">
        <v>215943</v>
      </c>
      <c r="G1554">
        <v>0</v>
      </c>
      <c r="H1554">
        <v>0</v>
      </c>
      <c r="I1554" t="s">
        <v>226</v>
      </c>
      <c r="J1554" t="s">
        <v>28</v>
      </c>
      <c r="K1554">
        <v>93</v>
      </c>
      <c r="L1554">
        <v>49.115900000000003</v>
      </c>
      <c r="M1554">
        <v>6.7599299999999998</v>
      </c>
      <c r="O1554" s="33">
        <f>IF(ISBLANK(Tableau1[[#This Row],[Date]]),"",$C$8)</f>
        <v>0</v>
      </c>
      <c r="P1554" t="str">
        <f>Tableau1[[#This Row],[Latitude]]&amp;" "&amp;Tableau1[[#This Row],[Longitude]]</f>
        <v>49,1159 6,75993</v>
      </c>
      <c r="Q15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5" spans="1:20" x14ac:dyDescent="0.35">
      <c r="A1555" s="32" t="s">
        <v>1608</v>
      </c>
      <c r="B1555">
        <v>13098870</v>
      </c>
      <c r="C1555">
        <v>818466</v>
      </c>
      <c r="D1555">
        <v>1074265</v>
      </c>
      <c r="E1555">
        <v>215943</v>
      </c>
      <c r="G1555">
        <v>0</v>
      </c>
      <c r="H1555">
        <v>0</v>
      </c>
      <c r="I1555" t="s">
        <v>226</v>
      </c>
      <c r="J1555" t="s">
        <v>23</v>
      </c>
      <c r="K1555">
        <v>93</v>
      </c>
      <c r="L1555">
        <v>49.142600000000002</v>
      </c>
      <c r="M1555">
        <v>6.8438999999999997</v>
      </c>
      <c r="O1555" s="33">
        <f>IF(ISBLANK(Tableau1[[#This Row],[Date]]),"",$C$8)</f>
        <v>0</v>
      </c>
      <c r="P1555" t="str">
        <f>Tableau1[[#This Row],[Latitude]]&amp;" "&amp;Tableau1[[#This Row],[Longitude]]</f>
        <v>49,1426 6,8439</v>
      </c>
      <c r="Q15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6" spans="1:20" x14ac:dyDescent="0.35">
      <c r="A1556" s="32" t="s">
        <v>1609</v>
      </c>
      <c r="B1556">
        <v>13098870</v>
      </c>
      <c r="C1556">
        <v>818466</v>
      </c>
      <c r="D1556">
        <v>1074265</v>
      </c>
      <c r="E1556">
        <v>215943</v>
      </c>
      <c r="G1556">
        <v>0</v>
      </c>
      <c r="H1556">
        <v>0</v>
      </c>
      <c r="I1556" t="s">
        <v>226</v>
      </c>
      <c r="J1556" t="s">
        <v>23</v>
      </c>
      <c r="K1556">
        <v>85</v>
      </c>
      <c r="L1556">
        <v>49.192500000000003</v>
      </c>
      <c r="M1556">
        <v>6.9077599999999997</v>
      </c>
      <c r="O1556" s="33">
        <f>IF(ISBLANK(Tableau1[[#This Row],[Date]]),"",$C$8)</f>
        <v>0</v>
      </c>
      <c r="P1556" t="str">
        <f>Tableau1[[#This Row],[Latitude]]&amp;" "&amp;Tableau1[[#This Row],[Longitude]]</f>
        <v>49,1925 6,90776</v>
      </c>
      <c r="Q15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5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7" spans="1:20" x14ac:dyDescent="0.35">
      <c r="A1557" s="32" t="s">
        <v>1610</v>
      </c>
      <c r="B1557">
        <v>13098790</v>
      </c>
      <c r="C1557">
        <v>818466</v>
      </c>
      <c r="D1557">
        <v>1074265</v>
      </c>
      <c r="E1557">
        <v>215938</v>
      </c>
      <c r="F1557" t="s">
        <v>68</v>
      </c>
      <c r="G1557">
        <v>0</v>
      </c>
      <c r="H1557">
        <v>0</v>
      </c>
      <c r="I1557" t="s">
        <v>231</v>
      </c>
      <c r="J1557" t="s">
        <v>28</v>
      </c>
      <c r="K1557">
        <v>68</v>
      </c>
      <c r="L1557">
        <v>49.226199999999999</v>
      </c>
      <c r="M1557">
        <v>6.9604999999999997</v>
      </c>
      <c r="O1557" s="33">
        <f>IF(ISBLANK(Tableau1[[#This Row],[Date]]),"",$C$8)</f>
        <v>0</v>
      </c>
      <c r="P1557" t="str">
        <f>Tableau1[[#This Row],[Latitude]]&amp;" "&amp;Tableau1[[#This Row],[Longitude]]</f>
        <v>49,2262 6,9605</v>
      </c>
      <c r="Q155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5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58" spans="1:20" x14ac:dyDescent="0.35">
      <c r="A1558" s="32" t="s">
        <v>1611</v>
      </c>
      <c r="B1558">
        <v>13098680</v>
      </c>
      <c r="C1558">
        <v>818466</v>
      </c>
      <c r="D1558">
        <v>1074265</v>
      </c>
      <c r="E1558">
        <v>215930</v>
      </c>
      <c r="F1558" t="s">
        <v>68</v>
      </c>
      <c r="G1558">
        <v>0</v>
      </c>
      <c r="H1558">
        <v>0</v>
      </c>
      <c r="I1558" t="s">
        <v>231</v>
      </c>
      <c r="J1558" t="s">
        <v>23</v>
      </c>
      <c r="K1558">
        <v>25</v>
      </c>
      <c r="L1558">
        <v>49.243299999999998</v>
      </c>
      <c r="M1558">
        <v>6.9987300000000001</v>
      </c>
      <c r="O1558" s="33">
        <f>IF(ISBLANK(Tableau1[[#This Row],[Date]]),"",$C$8)</f>
        <v>0</v>
      </c>
      <c r="P1558" t="str">
        <f>Tableau1[[#This Row],[Latitude]]&amp;" "&amp;Tableau1[[#This Row],[Longitude]]</f>
        <v>49,2433 6,99873</v>
      </c>
      <c r="Q155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5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559" spans="1:20" x14ac:dyDescent="0.35">
      <c r="A1559" s="32" t="s">
        <v>1612</v>
      </c>
      <c r="B1559">
        <v>13098650</v>
      </c>
      <c r="C1559">
        <v>818466</v>
      </c>
      <c r="D1559">
        <v>1074263</v>
      </c>
      <c r="E1559">
        <v>215927</v>
      </c>
      <c r="F1559" t="s">
        <v>68</v>
      </c>
      <c r="G1559">
        <v>0</v>
      </c>
      <c r="H1559">
        <v>0</v>
      </c>
      <c r="I1559" t="s">
        <v>239</v>
      </c>
      <c r="K1559">
        <v>0</v>
      </c>
      <c r="L1559">
        <v>49.246099999999998</v>
      </c>
      <c r="M1559">
        <v>7.0019099999999996</v>
      </c>
      <c r="O1559" s="33">
        <f>IF(ISBLANK(Tableau1[[#This Row],[Date]]),"",$C$8)</f>
        <v>0</v>
      </c>
      <c r="P1559" t="str">
        <f>Tableau1[[#This Row],[Latitude]]&amp;" "&amp;Tableau1[[#This Row],[Longitude]]</f>
        <v>49,2461 7,00191</v>
      </c>
      <c r="Q155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60" spans="1:20" x14ac:dyDescent="0.35">
      <c r="A1560" s="32" t="s">
        <v>1613</v>
      </c>
      <c r="B1560">
        <v>13098650</v>
      </c>
      <c r="C1560">
        <v>818466</v>
      </c>
      <c r="D1560">
        <v>1074258</v>
      </c>
      <c r="E1560">
        <v>215925</v>
      </c>
      <c r="F1560" t="s">
        <v>68</v>
      </c>
      <c r="G1560">
        <v>0</v>
      </c>
      <c r="H1560">
        <v>0</v>
      </c>
      <c r="I1560" t="s">
        <v>241</v>
      </c>
      <c r="K1560">
        <v>0</v>
      </c>
      <c r="L1560">
        <v>49.246099999999998</v>
      </c>
      <c r="M1560">
        <v>7.0019299999999998</v>
      </c>
      <c r="O1560" s="33">
        <f>IF(ISBLANK(Tableau1[[#This Row],[Date]]),"",$C$8)</f>
        <v>0</v>
      </c>
      <c r="P1560" t="str">
        <f>Tableau1[[#This Row],[Latitude]]&amp;" "&amp;Tableau1[[#This Row],[Longitude]]</f>
        <v>49,2461 7,00193</v>
      </c>
      <c r="Q156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561" spans="1:20" x14ac:dyDescent="0.35">
      <c r="A1561" s="32" t="s">
        <v>1614</v>
      </c>
      <c r="B1561">
        <v>13098650</v>
      </c>
      <c r="C1561">
        <v>818466</v>
      </c>
      <c r="D1561">
        <v>1074254</v>
      </c>
      <c r="E1561">
        <v>215923</v>
      </c>
      <c r="F1561" t="s">
        <v>68</v>
      </c>
      <c r="G1561">
        <v>0</v>
      </c>
      <c r="H1561">
        <v>0</v>
      </c>
      <c r="I1561" t="s">
        <v>243</v>
      </c>
      <c r="K1561">
        <v>0</v>
      </c>
      <c r="L1561">
        <v>49.246200000000002</v>
      </c>
      <c r="M1561">
        <v>7.0019099999999996</v>
      </c>
      <c r="O1561" s="33">
        <f>IF(ISBLANK(Tableau1[[#This Row],[Date]]),"",$C$8)</f>
        <v>0</v>
      </c>
      <c r="P1561" t="str">
        <f>Tableau1[[#This Row],[Latitude]]&amp;" "&amp;Tableau1[[#This Row],[Longitude]]</f>
        <v>49,2462 7,00191</v>
      </c>
      <c r="Q156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562" spans="1:20" x14ac:dyDescent="0.35">
      <c r="A1562" s="32" t="s">
        <v>1615</v>
      </c>
      <c r="B1562">
        <v>13098640</v>
      </c>
      <c r="C1562">
        <v>818466</v>
      </c>
      <c r="D1562">
        <v>1074250</v>
      </c>
      <c r="E1562">
        <v>215921</v>
      </c>
      <c r="F1562" t="s">
        <v>68</v>
      </c>
      <c r="G1562">
        <v>0</v>
      </c>
      <c r="H1562">
        <v>0</v>
      </c>
      <c r="I1562" t="s">
        <v>294</v>
      </c>
      <c r="K1562">
        <v>0</v>
      </c>
      <c r="L1562">
        <v>49.246099999999998</v>
      </c>
      <c r="M1562">
        <v>7.0019099999999996</v>
      </c>
      <c r="O1562" s="33">
        <f>IF(ISBLANK(Tableau1[[#This Row],[Date]]),"",$C$8)</f>
        <v>0</v>
      </c>
      <c r="P1562" t="str">
        <f>Tableau1[[#This Row],[Latitude]]&amp;" "&amp;Tableau1[[#This Row],[Longitude]]</f>
        <v>49,2461 7,00191</v>
      </c>
      <c r="Q156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63" spans="1:20" x14ac:dyDescent="0.35">
      <c r="A1563" s="32" t="s">
        <v>1616</v>
      </c>
      <c r="B1563">
        <v>13098640</v>
      </c>
      <c r="C1563">
        <v>818466</v>
      </c>
      <c r="D1563">
        <v>1074245</v>
      </c>
      <c r="E1563">
        <v>215920</v>
      </c>
      <c r="F1563" t="s">
        <v>68</v>
      </c>
      <c r="G1563">
        <v>0</v>
      </c>
      <c r="H1563">
        <v>0</v>
      </c>
      <c r="I1563" t="s">
        <v>367</v>
      </c>
      <c r="K1563">
        <v>0</v>
      </c>
      <c r="L1563">
        <v>49.246099999999998</v>
      </c>
      <c r="M1563">
        <v>7.0019299999999998</v>
      </c>
      <c r="O1563" s="33">
        <f>IF(ISBLANK(Tableau1[[#This Row],[Date]]),"",$C$8)</f>
        <v>0</v>
      </c>
      <c r="P1563" t="str">
        <f>Tableau1[[#This Row],[Latitude]]&amp;" "&amp;Tableau1[[#This Row],[Longitude]]</f>
        <v>49,2461 7,00193</v>
      </c>
      <c r="Q156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564" spans="1:20" x14ac:dyDescent="0.35">
      <c r="A1564" s="32" t="s">
        <v>1617</v>
      </c>
      <c r="B1564">
        <v>13098630</v>
      </c>
      <c r="C1564">
        <v>818466</v>
      </c>
      <c r="D1564">
        <v>1074238</v>
      </c>
      <c r="E1564">
        <v>215917</v>
      </c>
      <c r="F1564" t="s">
        <v>68</v>
      </c>
      <c r="G1564">
        <v>0</v>
      </c>
      <c r="H1564">
        <v>0</v>
      </c>
      <c r="I1564" t="s">
        <v>1618</v>
      </c>
      <c r="K1564">
        <v>0</v>
      </c>
      <c r="L1564">
        <v>49.246099999999998</v>
      </c>
      <c r="M1564">
        <v>7.0019299999999998</v>
      </c>
      <c r="O1564" s="33">
        <f>IF(ISBLANK(Tableau1[[#This Row],[Date]]),"",$C$8)</f>
        <v>0</v>
      </c>
      <c r="P1564" t="str">
        <f>Tableau1[[#This Row],[Latitude]]&amp;" "&amp;Tableau1[[#This Row],[Longitude]]</f>
        <v>49,2461 7,00193</v>
      </c>
      <c r="Q156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565" spans="1:20" x14ac:dyDescent="0.35">
      <c r="A1565" s="32" t="s">
        <v>1619</v>
      </c>
      <c r="B1565">
        <v>13098620</v>
      </c>
      <c r="C1565">
        <v>818466</v>
      </c>
      <c r="D1565">
        <v>1074237</v>
      </c>
      <c r="E1565">
        <v>215912</v>
      </c>
      <c r="F1565" t="s">
        <v>68</v>
      </c>
      <c r="G1565">
        <v>0</v>
      </c>
      <c r="H1565">
        <v>0</v>
      </c>
      <c r="I1565" t="s">
        <v>1618</v>
      </c>
      <c r="J1565" t="s">
        <v>139</v>
      </c>
      <c r="K1565">
        <v>17</v>
      </c>
      <c r="L1565">
        <v>49.242800000000003</v>
      </c>
      <c r="M1565">
        <v>6.9984999999999999</v>
      </c>
      <c r="O1565" s="33">
        <f>IF(ISBLANK(Tableau1[[#This Row],[Date]]),"",$C$8)</f>
        <v>0</v>
      </c>
      <c r="P1565" t="str">
        <f>Tableau1[[#This Row],[Latitude]]&amp;" "&amp;Tableau1[[#This Row],[Longitude]]</f>
        <v>49,2428 6,9985</v>
      </c>
      <c r="Q156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566" spans="1:20" x14ac:dyDescent="0.35">
      <c r="A1566" s="32" t="s">
        <v>1620</v>
      </c>
      <c r="B1566">
        <v>13098610</v>
      </c>
      <c r="C1566">
        <v>818466</v>
      </c>
      <c r="D1566">
        <v>1074236</v>
      </c>
      <c r="E1566">
        <v>215908</v>
      </c>
      <c r="F1566" t="s">
        <v>68</v>
      </c>
      <c r="G1566">
        <v>0</v>
      </c>
      <c r="H1566">
        <v>0</v>
      </c>
      <c r="I1566" t="s">
        <v>1621</v>
      </c>
      <c r="K1566">
        <v>0</v>
      </c>
      <c r="L1566">
        <v>49.243699999999997</v>
      </c>
      <c r="M1566">
        <v>7.0000799999999996</v>
      </c>
      <c r="O1566" s="33">
        <f>IF(ISBLANK(Tableau1[[#This Row],[Date]]),"",$C$8)</f>
        <v>0</v>
      </c>
      <c r="P1566" t="str">
        <f>Tableau1[[#This Row],[Latitude]]&amp;" "&amp;Tableau1[[#This Row],[Longitude]]</f>
        <v>49,2437 7,00008</v>
      </c>
      <c r="Q156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567" spans="1:20" x14ac:dyDescent="0.35">
      <c r="A1567" s="32" t="s">
        <v>1622</v>
      </c>
      <c r="B1567">
        <v>13098610</v>
      </c>
      <c r="C1567">
        <v>818466</v>
      </c>
      <c r="D1567">
        <v>1074235</v>
      </c>
      <c r="E1567">
        <v>215907</v>
      </c>
      <c r="F1567" t="s">
        <v>68</v>
      </c>
      <c r="G1567">
        <v>0</v>
      </c>
      <c r="H1567">
        <v>0</v>
      </c>
      <c r="I1567" t="s">
        <v>1621</v>
      </c>
      <c r="K1567">
        <v>0</v>
      </c>
      <c r="L1567">
        <v>49.243699999999997</v>
      </c>
      <c r="M1567">
        <v>7.0000299999999998</v>
      </c>
      <c r="O1567" s="33">
        <f>IF(ISBLANK(Tableau1[[#This Row],[Date]]),"",$C$8)</f>
        <v>0</v>
      </c>
      <c r="P1567" t="str">
        <f>Tableau1[[#This Row],[Latitude]]&amp;" "&amp;Tableau1[[#This Row],[Longitude]]</f>
        <v>49,2437 7,00003</v>
      </c>
      <c r="Q156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68" spans="1:20" x14ac:dyDescent="0.35">
      <c r="A1568" s="32" t="s">
        <v>1623</v>
      </c>
      <c r="I1568" t="s">
        <v>71</v>
      </c>
      <c r="K1568">
        <v>0</v>
      </c>
      <c r="L1568">
        <v>49.243699999999997</v>
      </c>
      <c r="M1568">
        <v>7.0000600000000004</v>
      </c>
      <c r="O1568" s="33">
        <f>IF(ISBLANK(Tableau1[[#This Row],[Date]]),"",$C$8)</f>
        <v>0</v>
      </c>
      <c r="P1568" t="str">
        <f>Tableau1[[#This Row],[Latitude]]&amp;" "&amp;Tableau1[[#This Row],[Longitude]]</f>
        <v>49,2437 7,00006</v>
      </c>
      <c r="Q15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69" spans="1:20" x14ac:dyDescent="0.35">
      <c r="A1569" s="32" t="s">
        <v>1624</v>
      </c>
      <c r="B1569">
        <v>13098600</v>
      </c>
      <c r="C1569">
        <v>818466</v>
      </c>
      <c r="D1569">
        <v>1074233</v>
      </c>
      <c r="E1569">
        <v>215905</v>
      </c>
      <c r="F1569" t="s">
        <v>68</v>
      </c>
      <c r="G1569">
        <v>0</v>
      </c>
      <c r="H1569">
        <v>0</v>
      </c>
      <c r="I1569" t="s">
        <v>71</v>
      </c>
      <c r="K1569">
        <v>0</v>
      </c>
      <c r="L1569">
        <v>49.2425</v>
      </c>
      <c r="M1569">
        <v>6.9974299999999996</v>
      </c>
      <c r="O1569" s="33">
        <f>IF(ISBLANK(Tableau1[[#This Row],[Date]]),"",$C$8)</f>
        <v>0</v>
      </c>
      <c r="P1569" t="str">
        <f>Tableau1[[#This Row],[Latitude]]&amp;" "&amp;Tableau1[[#This Row],[Longitude]]</f>
        <v>49,2425 6,99743</v>
      </c>
      <c r="Q156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5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570" spans="1:20" x14ac:dyDescent="0.35">
      <c r="A1570" s="32" t="s">
        <v>1625</v>
      </c>
      <c r="B1570">
        <v>13098600</v>
      </c>
      <c r="C1570">
        <v>818466</v>
      </c>
      <c r="D1570">
        <v>1074231</v>
      </c>
      <c r="E1570">
        <v>215902</v>
      </c>
      <c r="F1570" t="s">
        <v>68</v>
      </c>
      <c r="G1570">
        <v>0</v>
      </c>
      <c r="H1570">
        <v>0</v>
      </c>
      <c r="I1570" t="s">
        <v>78</v>
      </c>
      <c r="J1570" t="s">
        <v>28</v>
      </c>
      <c r="K1570">
        <v>23</v>
      </c>
      <c r="L1570">
        <v>49.244799999999998</v>
      </c>
      <c r="M1570">
        <v>7.0004799999999996</v>
      </c>
      <c r="O1570" s="33">
        <f>IF(ISBLANK(Tableau1[[#This Row],[Date]]),"",$C$8)</f>
        <v>0</v>
      </c>
      <c r="P1570" t="str">
        <f>Tableau1[[#This Row],[Latitude]]&amp;" "&amp;Tableau1[[#This Row],[Longitude]]</f>
        <v>49,2448 7,00048</v>
      </c>
      <c r="Q157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571" spans="1:20" x14ac:dyDescent="0.35">
      <c r="A1571" s="32" t="s">
        <v>1626</v>
      </c>
      <c r="B1571">
        <v>13098590</v>
      </c>
      <c r="C1571">
        <v>818466</v>
      </c>
      <c r="D1571">
        <v>1074229</v>
      </c>
      <c r="E1571">
        <v>215899</v>
      </c>
      <c r="F1571" t="s">
        <v>68</v>
      </c>
      <c r="G1571">
        <v>0</v>
      </c>
      <c r="H1571">
        <v>0</v>
      </c>
      <c r="I1571" t="s">
        <v>78</v>
      </c>
      <c r="K1571">
        <v>0</v>
      </c>
      <c r="L1571">
        <v>49.264299999999999</v>
      </c>
      <c r="M1571">
        <v>7.00305</v>
      </c>
      <c r="O1571" s="33">
        <f>IF(ISBLANK(Tableau1[[#This Row],[Date]]),"",$C$8)</f>
        <v>0</v>
      </c>
      <c r="P1571" t="str">
        <f>Tableau1[[#This Row],[Latitude]]&amp;" "&amp;Tableau1[[#This Row],[Longitude]]</f>
        <v>49,2643 7,00305</v>
      </c>
      <c r="Q157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572" spans="1:20" x14ac:dyDescent="0.35">
      <c r="A1572" s="32" t="s">
        <v>1627</v>
      </c>
      <c r="B1572">
        <v>13098580</v>
      </c>
      <c r="C1572">
        <v>818466</v>
      </c>
      <c r="D1572">
        <v>1074228</v>
      </c>
      <c r="E1572">
        <v>215894</v>
      </c>
      <c r="F1572" t="s">
        <v>68</v>
      </c>
      <c r="G1572">
        <v>0</v>
      </c>
      <c r="H1572">
        <v>0</v>
      </c>
      <c r="I1572" t="s">
        <v>85</v>
      </c>
      <c r="K1572">
        <v>0</v>
      </c>
      <c r="L1572">
        <v>49.261299999999999</v>
      </c>
      <c r="M1572">
        <v>7.0010500000000002</v>
      </c>
      <c r="O1572" s="33">
        <f>IF(ISBLANK(Tableau1[[#This Row],[Date]]),"",$C$8)</f>
        <v>0</v>
      </c>
      <c r="P1572" t="str">
        <f>Tableau1[[#This Row],[Latitude]]&amp;" "&amp;Tableau1[[#This Row],[Longitude]]</f>
        <v>49,2613 7,00105</v>
      </c>
      <c r="Q157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5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5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573" spans="1:20" x14ac:dyDescent="0.35">
      <c r="A1573" s="32" t="s">
        <v>1628</v>
      </c>
      <c r="B1573">
        <v>13098530</v>
      </c>
      <c r="C1573">
        <v>818458</v>
      </c>
      <c r="D1573">
        <v>1074227</v>
      </c>
      <c r="E1573">
        <v>215889</v>
      </c>
      <c r="F1573" t="s">
        <v>68</v>
      </c>
      <c r="G1573">
        <v>0</v>
      </c>
      <c r="H1573">
        <v>0</v>
      </c>
      <c r="I1573" t="s">
        <v>85</v>
      </c>
      <c r="J1573" t="s">
        <v>139</v>
      </c>
      <c r="K1573">
        <v>59</v>
      </c>
      <c r="L1573">
        <v>49.242699999999999</v>
      </c>
      <c r="M1573">
        <v>6.9820000000000002</v>
      </c>
      <c r="O1573" s="33">
        <f>IF(ISBLANK(Tableau1[[#This Row],[Date]]),"",$C$8)</f>
        <v>0</v>
      </c>
      <c r="P1573" t="str">
        <f>Tableau1[[#This Row],[Latitude]]&amp;" "&amp;Tableau1[[#This Row],[Longitude]]</f>
        <v>49,2427 6,982</v>
      </c>
      <c r="Q157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15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5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5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574" spans="1:20" x14ac:dyDescent="0.35">
      <c r="A1574" s="32" t="s">
        <v>1629</v>
      </c>
      <c r="B1574">
        <v>13098490</v>
      </c>
      <c r="C1574">
        <v>818454</v>
      </c>
      <c r="D1574">
        <v>1074225</v>
      </c>
      <c r="E1574">
        <v>215884</v>
      </c>
      <c r="F1574" t="s">
        <v>21</v>
      </c>
      <c r="G1574">
        <v>0</v>
      </c>
      <c r="H1574">
        <v>0</v>
      </c>
      <c r="I1574" t="s">
        <v>85</v>
      </c>
      <c r="J1574" t="s">
        <v>139</v>
      </c>
      <c r="K1574">
        <v>95</v>
      </c>
      <c r="L1574">
        <v>49.204999999999998</v>
      </c>
      <c r="M1574">
        <v>6.9318099999999996</v>
      </c>
      <c r="O1574" s="33">
        <f>IF(ISBLANK(Tableau1[[#This Row],[Date]]),"",$C$8)</f>
        <v>0</v>
      </c>
      <c r="P1574" t="str">
        <f>Tableau1[[#This Row],[Latitude]]&amp;" "&amp;Tableau1[[#This Row],[Longitude]]</f>
        <v>49,205 6,93181</v>
      </c>
      <c r="Q15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5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75" spans="1:20" x14ac:dyDescent="0.35">
      <c r="A1575" s="32" t="s">
        <v>1630</v>
      </c>
      <c r="B1575">
        <v>13098280</v>
      </c>
      <c r="C1575">
        <v>818454</v>
      </c>
      <c r="D1575">
        <v>1074220</v>
      </c>
      <c r="E1575">
        <v>215865</v>
      </c>
      <c r="F1575" t="s">
        <v>21</v>
      </c>
      <c r="G1575">
        <v>0</v>
      </c>
      <c r="H1575">
        <v>0</v>
      </c>
      <c r="I1575" t="s">
        <v>85</v>
      </c>
      <c r="J1575" t="s">
        <v>139</v>
      </c>
      <c r="K1575">
        <v>19</v>
      </c>
      <c r="L1575">
        <v>49.188400000000001</v>
      </c>
      <c r="M1575">
        <v>6.8986599999999996</v>
      </c>
      <c r="O1575" s="33">
        <f>IF(ISBLANK(Tableau1[[#This Row],[Date]]),"",$C$8)</f>
        <v>0</v>
      </c>
      <c r="P1575" t="str">
        <f>Tableau1[[#This Row],[Latitude]]&amp;" "&amp;Tableau1[[#This Row],[Longitude]]</f>
        <v>49,1884 6,89866</v>
      </c>
      <c r="Q15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5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5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76" spans="1:20" x14ac:dyDescent="0.35">
      <c r="A1576" s="32" t="s">
        <v>1631</v>
      </c>
      <c r="B1576">
        <v>13098210</v>
      </c>
      <c r="C1576">
        <v>818436</v>
      </c>
      <c r="D1576">
        <v>1074215</v>
      </c>
      <c r="E1576">
        <v>215858</v>
      </c>
      <c r="F1576" t="s">
        <v>21</v>
      </c>
      <c r="G1576">
        <v>0</v>
      </c>
      <c r="H1576">
        <v>0</v>
      </c>
      <c r="I1576" t="s">
        <v>92</v>
      </c>
      <c r="J1576" t="s">
        <v>139</v>
      </c>
      <c r="K1576">
        <v>90</v>
      </c>
      <c r="L1576">
        <v>49.1676</v>
      </c>
      <c r="M1576">
        <v>6.8607800000000001</v>
      </c>
      <c r="O1576" s="33">
        <f>IF(ISBLANK(Tableau1[[#This Row],[Date]]),"",$C$8)</f>
        <v>0</v>
      </c>
      <c r="P1576" t="str">
        <f>Tableau1[[#This Row],[Latitude]]&amp;" "&amp;Tableau1[[#This Row],[Longitude]]</f>
        <v>49,1676 6,86078</v>
      </c>
      <c r="Q15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5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77" spans="1:20" x14ac:dyDescent="0.35">
      <c r="A1577" s="32" t="s">
        <v>1632</v>
      </c>
      <c r="B1577">
        <v>13098160</v>
      </c>
      <c r="C1577">
        <v>818436</v>
      </c>
      <c r="D1577">
        <v>1074212</v>
      </c>
      <c r="E1577">
        <v>215850</v>
      </c>
      <c r="F1577" t="s">
        <v>21</v>
      </c>
      <c r="G1577">
        <v>0</v>
      </c>
      <c r="H1577">
        <v>0</v>
      </c>
      <c r="I1577" t="s">
        <v>92</v>
      </c>
      <c r="J1577" t="s">
        <v>139</v>
      </c>
      <c r="K1577">
        <v>94</v>
      </c>
      <c r="L1577">
        <v>49.131599999999999</v>
      </c>
      <c r="M1577">
        <v>6.7833600000000001</v>
      </c>
      <c r="O1577" s="33">
        <f>IF(ISBLANK(Tableau1[[#This Row],[Date]]),"",$C$8)</f>
        <v>0</v>
      </c>
      <c r="P1577" t="str">
        <f>Tableau1[[#This Row],[Latitude]]&amp;" "&amp;Tableau1[[#This Row],[Longitude]]</f>
        <v>49,1316 6,78336</v>
      </c>
      <c r="Q15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5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5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78" spans="1:20" x14ac:dyDescent="0.35">
      <c r="A1578" s="32" t="s">
        <v>1633</v>
      </c>
      <c r="B1578">
        <v>13098110</v>
      </c>
      <c r="C1578">
        <v>818425</v>
      </c>
      <c r="D1578">
        <v>1074207</v>
      </c>
      <c r="E1578">
        <v>215843</v>
      </c>
      <c r="F1578" t="s">
        <v>21</v>
      </c>
      <c r="G1578">
        <v>0</v>
      </c>
      <c r="H1578">
        <v>0</v>
      </c>
      <c r="I1578" t="s">
        <v>92</v>
      </c>
      <c r="J1578" t="s">
        <v>139</v>
      </c>
      <c r="K1578">
        <v>93</v>
      </c>
      <c r="L1578">
        <v>49.081299999999999</v>
      </c>
      <c r="M1578">
        <v>6.7141799999999998</v>
      </c>
      <c r="O1578" s="33">
        <f>IF(ISBLANK(Tableau1[[#This Row],[Date]]),"",$C$8)</f>
        <v>0</v>
      </c>
      <c r="P1578" t="str">
        <f>Tableau1[[#This Row],[Latitude]]&amp;" "&amp;Tableau1[[#This Row],[Longitude]]</f>
        <v>49,0813 6,71418</v>
      </c>
      <c r="Q15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5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579" spans="1:20" x14ac:dyDescent="0.35">
      <c r="A1579" s="32" t="s">
        <v>1634</v>
      </c>
      <c r="B1579">
        <v>13097920</v>
      </c>
      <c r="C1579">
        <v>818425</v>
      </c>
      <c r="D1579">
        <v>1074207</v>
      </c>
      <c r="E1579">
        <v>215826</v>
      </c>
      <c r="F1579" t="s">
        <v>21</v>
      </c>
      <c r="G1579">
        <v>0</v>
      </c>
      <c r="H1579">
        <v>0</v>
      </c>
      <c r="I1579" t="s">
        <v>92</v>
      </c>
      <c r="J1579" t="s">
        <v>129</v>
      </c>
      <c r="K1579">
        <v>98</v>
      </c>
      <c r="L1579">
        <v>49.0458</v>
      </c>
      <c r="M1579">
        <v>6.6302599999999998</v>
      </c>
      <c r="O1579" s="33">
        <f>IF(ISBLANK(Tableau1[[#This Row],[Date]]),"",$C$8)</f>
        <v>0</v>
      </c>
      <c r="P1579" t="str">
        <f>Tableau1[[#This Row],[Latitude]]&amp;" "&amp;Tableau1[[#This Row],[Longitude]]</f>
        <v>49,0458 6,63026</v>
      </c>
      <c r="Q15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5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80" spans="1:20" x14ac:dyDescent="0.35">
      <c r="A1580" s="32" t="s">
        <v>1635</v>
      </c>
      <c r="B1580">
        <v>13097790</v>
      </c>
      <c r="C1580">
        <v>818425</v>
      </c>
      <c r="D1580">
        <v>1074204</v>
      </c>
      <c r="E1580">
        <v>215811</v>
      </c>
      <c r="F1580" t="s">
        <v>21</v>
      </c>
      <c r="G1580">
        <v>0</v>
      </c>
      <c r="H1580">
        <v>0</v>
      </c>
      <c r="I1580" t="s">
        <v>109</v>
      </c>
      <c r="J1580" t="s">
        <v>129</v>
      </c>
      <c r="K1580">
        <v>95</v>
      </c>
      <c r="L1580">
        <v>49.022500000000001</v>
      </c>
      <c r="M1580">
        <v>6.5312799999999998</v>
      </c>
      <c r="O1580" s="33">
        <f>IF(ISBLANK(Tableau1[[#This Row],[Date]]),"",$C$8)</f>
        <v>0</v>
      </c>
      <c r="P1580" t="str">
        <f>Tableau1[[#This Row],[Latitude]]&amp;" "&amp;Tableau1[[#This Row],[Longitude]]</f>
        <v>49,0225 6,53128</v>
      </c>
      <c r="Q15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5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581" spans="1:20" x14ac:dyDescent="0.35">
      <c r="A1581" s="32" t="s">
        <v>1636</v>
      </c>
      <c r="B1581">
        <v>13097450</v>
      </c>
      <c r="C1581">
        <v>818425</v>
      </c>
      <c r="D1581">
        <v>1074200</v>
      </c>
      <c r="E1581">
        <v>215778</v>
      </c>
      <c r="F1581" t="s">
        <v>21</v>
      </c>
      <c r="G1581">
        <v>0</v>
      </c>
      <c r="H1581">
        <v>0</v>
      </c>
      <c r="I1581" t="s">
        <v>109</v>
      </c>
      <c r="J1581" t="s">
        <v>30</v>
      </c>
      <c r="K1581">
        <v>86</v>
      </c>
      <c r="L1581">
        <v>48.997799999999998</v>
      </c>
      <c r="M1581">
        <v>6.43485</v>
      </c>
      <c r="O1581" s="33">
        <f>IF(ISBLANK(Tableau1[[#This Row],[Date]]),"",$C$8)</f>
        <v>0</v>
      </c>
      <c r="P1581" t="str">
        <f>Tableau1[[#This Row],[Latitude]]&amp;" "&amp;Tableau1[[#This Row],[Longitude]]</f>
        <v>48,9978 6,43485</v>
      </c>
      <c r="Q15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5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82" spans="1:20" x14ac:dyDescent="0.35">
      <c r="A1582" s="32" t="s">
        <v>1637</v>
      </c>
      <c r="B1582">
        <v>13097290</v>
      </c>
      <c r="C1582">
        <v>818425</v>
      </c>
      <c r="D1582">
        <v>1074197</v>
      </c>
      <c r="E1582">
        <v>215763</v>
      </c>
      <c r="F1582" t="s">
        <v>21</v>
      </c>
      <c r="G1582">
        <v>0</v>
      </c>
      <c r="H1582">
        <v>0</v>
      </c>
      <c r="I1582" t="s">
        <v>109</v>
      </c>
      <c r="J1582" t="s">
        <v>129</v>
      </c>
      <c r="K1582">
        <v>96</v>
      </c>
      <c r="L1582">
        <v>49.0413</v>
      </c>
      <c r="M1582">
        <v>6.3560800000000004</v>
      </c>
      <c r="O1582" s="33">
        <f>IF(ISBLANK(Tableau1[[#This Row],[Date]]),"",$C$8)</f>
        <v>0</v>
      </c>
      <c r="P1582" t="str">
        <f>Tableau1[[#This Row],[Latitude]]&amp;" "&amp;Tableau1[[#This Row],[Longitude]]</f>
        <v>49,0413 6,35608</v>
      </c>
      <c r="Q15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5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5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583" spans="1:20" x14ac:dyDescent="0.35">
      <c r="A1583" s="32" t="s">
        <v>1638</v>
      </c>
      <c r="B1583">
        <v>13097030</v>
      </c>
      <c r="C1583">
        <v>818423</v>
      </c>
      <c r="D1583">
        <v>1074194</v>
      </c>
      <c r="E1583">
        <v>215739</v>
      </c>
      <c r="F1583" t="s">
        <v>21</v>
      </c>
      <c r="G1583">
        <v>0</v>
      </c>
      <c r="H1583">
        <v>0</v>
      </c>
      <c r="I1583" t="s">
        <v>109</v>
      </c>
      <c r="J1583" t="s">
        <v>30</v>
      </c>
      <c r="K1583">
        <v>92</v>
      </c>
      <c r="L1583">
        <v>49.063699999999997</v>
      </c>
      <c r="M1583">
        <v>6.2638800000000003</v>
      </c>
      <c r="O1583" s="33">
        <f>IF(ISBLANK(Tableau1[[#This Row],[Date]]),"",$C$8)</f>
        <v>0</v>
      </c>
      <c r="P1583" t="str">
        <f>Tableau1[[#This Row],[Latitude]]&amp;" "&amp;Tableau1[[#This Row],[Longitude]]</f>
        <v>49,0637 6,26388</v>
      </c>
      <c r="Q15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5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84" spans="1:20" x14ac:dyDescent="0.35">
      <c r="A1584" s="32" t="s">
        <v>1639</v>
      </c>
      <c r="B1584">
        <v>13096690</v>
      </c>
      <c r="C1584">
        <v>818423</v>
      </c>
      <c r="D1584">
        <v>1074189</v>
      </c>
      <c r="E1584">
        <v>215704</v>
      </c>
      <c r="F1584" t="s">
        <v>21</v>
      </c>
      <c r="G1584">
        <v>0</v>
      </c>
      <c r="H1584">
        <v>0</v>
      </c>
      <c r="I1584" t="s">
        <v>109</v>
      </c>
      <c r="J1584" t="s">
        <v>30</v>
      </c>
      <c r="K1584">
        <v>51</v>
      </c>
      <c r="L1584">
        <v>49.085599999999999</v>
      </c>
      <c r="M1584">
        <v>6.1856999999999998</v>
      </c>
      <c r="O1584" s="33">
        <f>IF(ISBLANK(Tableau1[[#This Row],[Date]]),"",$C$8)</f>
        <v>0</v>
      </c>
      <c r="P1584" t="str">
        <f>Tableau1[[#This Row],[Latitude]]&amp;" "&amp;Tableau1[[#This Row],[Longitude]]</f>
        <v>49,0856 6,1857</v>
      </c>
      <c r="Q15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5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585" spans="1:20" x14ac:dyDescent="0.35">
      <c r="A1585" s="32" t="s">
        <v>1640</v>
      </c>
      <c r="B1585">
        <v>13096610</v>
      </c>
      <c r="C1585">
        <v>818423</v>
      </c>
      <c r="D1585">
        <v>1074188</v>
      </c>
      <c r="E1585">
        <v>215695</v>
      </c>
      <c r="F1585" t="s">
        <v>21</v>
      </c>
      <c r="G1585">
        <v>0</v>
      </c>
      <c r="H1585">
        <v>0</v>
      </c>
      <c r="I1585" t="s">
        <v>109</v>
      </c>
      <c r="K1585">
        <v>0</v>
      </c>
      <c r="L1585">
        <v>49.0961</v>
      </c>
      <c r="M1585">
        <v>6.16906</v>
      </c>
      <c r="O1585" s="33">
        <f>IF(ISBLANK(Tableau1[[#This Row],[Date]]),"",$C$8)</f>
        <v>0</v>
      </c>
      <c r="P1585" t="str">
        <f>Tableau1[[#This Row],[Latitude]]&amp;" "&amp;Tableau1[[#This Row],[Longitude]]</f>
        <v>49,0961 6,16906</v>
      </c>
      <c r="Q15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86" spans="1:20" x14ac:dyDescent="0.35">
      <c r="A1586" s="32" t="s">
        <v>1641</v>
      </c>
      <c r="B1586">
        <v>13096600</v>
      </c>
      <c r="C1586">
        <v>818423</v>
      </c>
      <c r="D1586">
        <v>1074180</v>
      </c>
      <c r="E1586">
        <v>215694</v>
      </c>
      <c r="F1586" t="s">
        <v>21</v>
      </c>
      <c r="G1586">
        <v>0</v>
      </c>
      <c r="H1586">
        <v>0</v>
      </c>
      <c r="I1586" t="s">
        <v>109</v>
      </c>
      <c r="K1586">
        <v>0</v>
      </c>
      <c r="L1586">
        <v>49.0961</v>
      </c>
      <c r="M1586">
        <v>6.1691000000000003</v>
      </c>
      <c r="O1586" s="33">
        <f>IF(ISBLANK(Tableau1[[#This Row],[Date]]),"",$C$8)</f>
        <v>0</v>
      </c>
      <c r="P1586" t="str">
        <f>Tableau1[[#This Row],[Latitude]]&amp;" "&amp;Tableau1[[#This Row],[Longitude]]</f>
        <v>49,0961 6,1691</v>
      </c>
      <c r="Q15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87" spans="1:20" x14ac:dyDescent="0.35">
      <c r="A1587" s="32" t="s">
        <v>1642</v>
      </c>
      <c r="B1587">
        <v>13096590</v>
      </c>
      <c r="C1587">
        <v>818423</v>
      </c>
      <c r="D1587">
        <v>1074172</v>
      </c>
      <c r="E1587">
        <v>215693</v>
      </c>
      <c r="F1587" t="s">
        <v>21</v>
      </c>
      <c r="G1587">
        <v>0</v>
      </c>
      <c r="H1587">
        <v>0</v>
      </c>
      <c r="I1587" t="s">
        <v>109</v>
      </c>
      <c r="K1587">
        <v>0</v>
      </c>
      <c r="L1587">
        <v>49.0961</v>
      </c>
      <c r="M1587">
        <v>6.1690800000000001</v>
      </c>
      <c r="O1587" s="33">
        <f>IF(ISBLANK(Tableau1[[#This Row],[Date]]),"",$C$8)</f>
        <v>0</v>
      </c>
      <c r="P1587" t="str">
        <f>Tableau1[[#This Row],[Latitude]]&amp;" "&amp;Tableau1[[#This Row],[Longitude]]</f>
        <v>49,0961 6,16908</v>
      </c>
      <c r="Q15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588" spans="1:20" x14ac:dyDescent="0.35">
      <c r="A1588" s="32" t="s">
        <v>1643</v>
      </c>
      <c r="B1588">
        <v>13096580</v>
      </c>
      <c r="C1588">
        <v>818423</v>
      </c>
      <c r="D1588">
        <v>1074166</v>
      </c>
      <c r="E1588">
        <v>215691</v>
      </c>
      <c r="F1588" t="s">
        <v>21</v>
      </c>
      <c r="G1588">
        <v>0</v>
      </c>
      <c r="H1588">
        <v>0</v>
      </c>
      <c r="I1588" t="s">
        <v>109</v>
      </c>
      <c r="K1588">
        <v>0</v>
      </c>
      <c r="L1588">
        <v>49.0961</v>
      </c>
      <c r="M1588">
        <v>6.1690800000000001</v>
      </c>
      <c r="O1588" s="33">
        <f>IF(ISBLANK(Tableau1[[#This Row],[Date]]),"",$C$8)</f>
        <v>0</v>
      </c>
      <c r="P1588" t="str">
        <f>Tableau1[[#This Row],[Latitude]]&amp;" "&amp;Tableau1[[#This Row],[Longitude]]</f>
        <v>49,0961 6,16908</v>
      </c>
      <c r="Q15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589" spans="1:20" x14ac:dyDescent="0.35">
      <c r="A1589" s="32" t="s">
        <v>1644</v>
      </c>
      <c r="B1589">
        <v>13096570</v>
      </c>
      <c r="C1589">
        <v>818423</v>
      </c>
      <c r="D1589">
        <v>1074158</v>
      </c>
      <c r="E1589">
        <v>215689</v>
      </c>
      <c r="F1589" t="s">
        <v>21</v>
      </c>
      <c r="G1589">
        <v>0</v>
      </c>
      <c r="H1589">
        <v>0</v>
      </c>
      <c r="I1589" t="s">
        <v>118</v>
      </c>
      <c r="K1589">
        <v>0</v>
      </c>
      <c r="L1589">
        <v>49.0961</v>
      </c>
      <c r="M1589">
        <v>6.1690800000000001</v>
      </c>
      <c r="O1589" s="33">
        <f>IF(ISBLANK(Tableau1[[#This Row],[Date]]),"",$C$8)</f>
        <v>0</v>
      </c>
      <c r="P1589" t="str">
        <f>Tableau1[[#This Row],[Latitude]]&amp;" "&amp;Tableau1[[#This Row],[Longitude]]</f>
        <v>49,0961 6,16908</v>
      </c>
      <c r="Q15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5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90" spans="1:20" x14ac:dyDescent="0.35">
      <c r="A1590" s="32" t="s">
        <v>1645</v>
      </c>
      <c r="B1590">
        <v>13096560</v>
      </c>
      <c r="C1590">
        <v>818423</v>
      </c>
      <c r="D1590">
        <v>1074153</v>
      </c>
      <c r="E1590">
        <v>215686</v>
      </c>
      <c r="F1590" t="s">
        <v>21</v>
      </c>
      <c r="G1590">
        <v>0</v>
      </c>
      <c r="H1590">
        <v>0</v>
      </c>
      <c r="I1590" t="s">
        <v>118</v>
      </c>
      <c r="J1590" t="s">
        <v>129</v>
      </c>
      <c r="K1590">
        <v>17</v>
      </c>
      <c r="L1590">
        <v>49.096400000000003</v>
      </c>
      <c r="M1590">
        <v>6.1604099999999997</v>
      </c>
      <c r="O1590" s="33">
        <f>IF(ISBLANK(Tableau1[[#This Row],[Date]]),"",$C$8)</f>
        <v>0</v>
      </c>
      <c r="P1590" t="str">
        <f>Tableau1[[#This Row],[Latitude]]&amp;" "&amp;Tableau1[[#This Row],[Longitude]]</f>
        <v>49,0964 6,16041</v>
      </c>
      <c r="Q15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5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5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91" spans="1:20" x14ac:dyDescent="0.35">
      <c r="A1591" s="32" t="s">
        <v>1646</v>
      </c>
      <c r="B1591">
        <v>13096530</v>
      </c>
      <c r="C1591">
        <v>818407</v>
      </c>
      <c r="D1591">
        <v>1074148</v>
      </c>
      <c r="E1591">
        <v>215681</v>
      </c>
      <c r="F1591" t="s">
        <v>21</v>
      </c>
      <c r="G1591">
        <v>0</v>
      </c>
      <c r="H1591">
        <v>0</v>
      </c>
      <c r="I1591" t="s">
        <v>118</v>
      </c>
      <c r="J1591" t="s">
        <v>139</v>
      </c>
      <c r="K1591">
        <v>54</v>
      </c>
      <c r="L1591">
        <v>49.091200000000001</v>
      </c>
      <c r="M1591">
        <v>6.1281299999999996</v>
      </c>
      <c r="O1591" s="33">
        <f>IF(ISBLANK(Tableau1[[#This Row],[Date]]),"",$C$8)</f>
        <v>0</v>
      </c>
      <c r="P1591" t="str">
        <f>Tableau1[[#This Row],[Latitude]]&amp;" "&amp;Tableau1[[#This Row],[Longitude]]</f>
        <v>49,0912 6,12813</v>
      </c>
      <c r="Q15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5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</v>
      </c>
      <c r="T15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592" spans="1:20" x14ac:dyDescent="0.35">
      <c r="A1592" s="32" t="s">
        <v>1647</v>
      </c>
      <c r="B1592">
        <v>13096440</v>
      </c>
      <c r="C1592">
        <v>818366</v>
      </c>
      <c r="D1592">
        <v>1074141</v>
      </c>
      <c r="E1592">
        <v>215670</v>
      </c>
      <c r="F1592" t="s">
        <v>21</v>
      </c>
      <c r="G1592">
        <v>0</v>
      </c>
      <c r="H1592">
        <v>0</v>
      </c>
      <c r="I1592" t="s">
        <v>118</v>
      </c>
      <c r="J1592" t="s">
        <v>58</v>
      </c>
      <c r="K1592">
        <v>99</v>
      </c>
      <c r="L1592">
        <v>49.046700000000001</v>
      </c>
      <c r="M1592">
        <v>6.0589000000000004</v>
      </c>
      <c r="O1592" s="33">
        <f>IF(ISBLANK(Tableau1[[#This Row],[Date]]),"",$C$8)</f>
        <v>0</v>
      </c>
      <c r="P1592" t="str">
        <f>Tableau1[[#This Row],[Latitude]]&amp;" "&amp;Tableau1[[#This Row],[Longitude]]</f>
        <v>49,0467 6,0589</v>
      </c>
      <c r="Q15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5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15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593" spans="1:20" x14ac:dyDescent="0.35">
      <c r="A1593" s="32" t="s">
        <v>1648</v>
      </c>
      <c r="B1593">
        <v>13096330</v>
      </c>
      <c r="C1593">
        <v>818340</v>
      </c>
      <c r="D1593">
        <v>1074131</v>
      </c>
      <c r="E1593">
        <v>215661</v>
      </c>
      <c r="F1593" t="s">
        <v>21</v>
      </c>
      <c r="G1593">
        <v>0</v>
      </c>
      <c r="H1593">
        <v>0</v>
      </c>
      <c r="I1593" t="s">
        <v>118</v>
      </c>
      <c r="J1593" t="s">
        <v>129</v>
      </c>
      <c r="K1593">
        <v>100</v>
      </c>
      <c r="L1593">
        <v>49.013300000000001</v>
      </c>
      <c r="M1593">
        <v>5.9958999999999998</v>
      </c>
      <c r="O1593" s="33">
        <f>IF(ISBLANK(Tableau1[[#This Row],[Date]]),"",$C$8)</f>
        <v>0</v>
      </c>
      <c r="P1593" t="str">
        <f>Tableau1[[#This Row],[Latitude]]&amp;" "&amp;Tableau1[[#This Row],[Longitude]]</f>
        <v>49,0133 5,9959</v>
      </c>
      <c r="Q15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5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594" spans="1:20" x14ac:dyDescent="0.35">
      <c r="A1594" s="32" t="s">
        <v>1649</v>
      </c>
      <c r="B1594">
        <v>13096190</v>
      </c>
      <c r="C1594">
        <v>818340</v>
      </c>
      <c r="D1594">
        <v>1074122</v>
      </c>
      <c r="E1594">
        <v>215652</v>
      </c>
      <c r="F1594" t="s">
        <v>21</v>
      </c>
      <c r="G1594">
        <v>0</v>
      </c>
      <c r="H1594">
        <v>0</v>
      </c>
      <c r="I1594" t="s">
        <v>118</v>
      </c>
      <c r="J1594" t="s">
        <v>139</v>
      </c>
      <c r="K1594">
        <v>94</v>
      </c>
      <c r="L1594">
        <v>48.985399999999998</v>
      </c>
      <c r="M1594">
        <v>5.9041800000000002</v>
      </c>
      <c r="O1594" s="33">
        <f>IF(ISBLANK(Tableau1[[#This Row],[Date]]),"",$C$8)</f>
        <v>0</v>
      </c>
      <c r="P1594" t="str">
        <f>Tableau1[[#This Row],[Latitude]]&amp;" "&amp;Tableau1[[#This Row],[Longitude]]</f>
        <v>48,9854 5,90418</v>
      </c>
      <c r="Q15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5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595" spans="1:20" x14ac:dyDescent="0.35">
      <c r="A1595" s="32" t="s">
        <v>1650</v>
      </c>
      <c r="B1595">
        <v>13096150</v>
      </c>
      <c r="C1595">
        <v>818340</v>
      </c>
      <c r="D1595">
        <v>1074116</v>
      </c>
      <c r="E1595">
        <v>215647</v>
      </c>
      <c r="F1595" t="s">
        <v>21</v>
      </c>
      <c r="G1595">
        <v>0</v>
      </c>
      <c r="H1595">
        <v>0</v>
      </c>
      <c r="I1595" t="s">
        <v>118</v>
      </c>
      <c r="J1595" t="s">
        <v>139</v>
      </c>
      <c r="K1595">
        <v>93</v>
      </c>
      <c r="L1595">
        <v>48.929000000000002</v>
      </c>
      <c r="M1595">
        <v>5.8444099999999999</v>
      </c>
      <c r="O1595" s="33">
        <f>IF(ISBLANK(Tableau1[[#This Row],[Date]]),"",$C$8)</f>
        <v>0</v>
      </c>
      <c r="P1595" t="str">
        <f>Tableau1[[#This Row],[Latitude]]&amp;" "&amp;Tableau1[[#This Row],[Longitude]]</f>
        <v>48,929 5,84441</v>
      </c>
      <c r="Q15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5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596" spans="1:20" x14ac:dyDescent="0.35">
      <c r="A1596" s="32" t="s">
        <v>1651</v>
      </c>
      <c r="B1596">
        <v>13096030</v>
      </c>
      <c r="C1596">
        <v>818340</v>
      </c>
      <c r="D1596">
        <v>1074111</v>
      </c>
      <c r="E1596">
        <v>215637</v>
      </c>
      <c r="F1596" t="s">
        <v>21</v>
      </c>
      <c r="G1596">
        <v>0</v>
      </c>
      <c r="H1596">
        <v>0</v>
      </c>
      <c r="I1596" t="s">
        <v>450</v>
      </c>
      <c r="J1596" t="s">
        <v>139</v>
      </c>
      <c r="K1596">
        <v>99</v>
      </c>
      <c r="L1596">
        <v>48.874000000000002</v>
      </c>
      <c r="M1596">
        <v>5.7777099999999999</v>
      </c>
      <c r="O1596" s="33">
        <f>IF(ISBLANK(Tableau1[[#This Row],[Date]]),"",$C$8)</f>
        <v>0</v>
      </c>
      <c r="P1596" t="str">
        <f>Tableau1[[#This Row],[Latitude]]&amp;" "&amp;Tableau1[[#This Row],[Longitude]]</f>
        <v>48,874 5,77771</v>
      </c>
      <c r="Q15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5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5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597" spans="1:20" x14ac:dyDescent="0.35">
      <c r="A1597" s="32" t="s">
        <v>1652</v>
      </c>
      <c r="B1597">
        <v>13095850</v>
      </c>
      <c r="C1597">
        <v>818340</v>
      </c>
      <c r="D1597">
        <v>1074109</v>
      </c>
      <c r="E1597">
        <v>215620</v>
      </c>
      <c r="F1597" t="s">
        <v>21</v>
      </c>
      <c r="G1597">
        <v>0</v>
      </c>
      <c r="H1597">
        <v>0</v>
      </c>
      <c r="I1597" t="s">
        <v>450</v>
      </c>
      <c r="J1597" t="s">
        <v>129</v>
      </c>
      <c r="K1597">
        <v>99</v>
      </c>
      <c r="L1597">
        <v>48.827100000000002</v>
      </c>
      <c r="M1597">
        <v>5.6991800000000001</v>
      </c>
      <c r="O1597" s="33">
        <f>IF(ISBLANK(Tableau1[[#This Row],[Date]]),"",$C$8)</f>
        <v>0</v>
      </c>
      <c r="P1597" t="str">
        <f>Tableau1[[#This Row],[Latitude]]&amp;" "&amp;Tableau1[[#This Row],[Longitude]]</f>
        <v>48,8271 5,69918</v>
      </c>
      <c r="Q15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5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5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598" spans="1:20" x14ac:dyDescent="0.35">
      <c r="A1598" s="32" t="s">
        <v>1653</v>
      </c>
      <c r="B1598">
        <v>13095680</v>
      </c>
      <c r="C1598">
        <v>818334</v>
      </c>
      <c r="D1598">
        <v>1074103</v>
      </c>
      <c r="E1598">
        <v>215606</v>
      </c>
      <c r="F1598" t="s">
        <v>21</v>
      </c>
      <c r="G1598">
        <v>0</v>
      </c>
      <c r="H1598">
        <v>0</v>
      </c>
      <c r="I1598" t="s">
        <v>450</v>
      </c>
      <c r="J1598" t="s">
        <v>139</v>
      </c>
      <c r="K1598">
        <v>95</v>
      </c>
      <c r="L1598">
        <v>48.8048</v>
      </c>
      <c r="M1598">
        <v>5.5948799999999999</v>
      </c>
      <c r="O1598" s="33">
        <f>IF(ISBLANK(Tableau1[[#This Row],[Date]]),"",$C$8)</f>
        <v>0</v>
      </c>
      <c r="P1598" t="str">
        <f>Tableau1[[#This Row],[Latitude]]&amp;" "&amp;Tableau1[[#This Row],[Longitude]]</f>
        <v>48,8048 5,59488</v>
      </c>
      <c r="Q15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5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15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599" spans="1:20" x14ac:dyDescent="0.35">
      <c r="A1599" s="32" t="s">
        <v>1654</v>
      </c>
      <c r="B1599">
        <v>13095520</v>
      </c>
      <c r="C1599">
        <v>818312</v>
      </c>
      <c r="D1599">
        <v>1074096</v>
      </c>
      <c r="E1599">
        <v>215591</v>
      </c>
      <c r="F1599" t="s">
        <v>21</v>
      </c>
      <c r="G1599">
        <v>0</v>
      </c>
      <c r="H1599">
        <v>0</v>
      </c>
      <c r="I1599" t="s">
        <v>450</v>
      </c>
      <c r="J1599" t="s">
        <v>129</v>
      </c>
      <c r="K1599">
        <v>98</v>
      </c>
      <c r="L1599">
        <v>48.804200000000002</v>
      </c>
      <c r="M1599">
        <v>5.5023</v>
      </c>
      <c r="O1599" s="33">
        <f>IF(ISBLANK(Tableau1[[#This Row],[Date]]),"",$C$8)</f>
        <v>0</v>
      </c>
      <c r="P1599" t="str">
        <f>Tableau1[[#This Row],[Latitude]]&amp;" "&amp;Tableau1[[#This Row],[Longitude]]</f>
        <v>48,8042 5,5023</v>
      </c>
      <c r="Q15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5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5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69</v>
      </c>
      <c r="T15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1600" spans="1:20" x14ac:dyDescent="0.35">
      <c r="A1600" s="32" t="s">
        <v>1655</v>
      </c>
      <c r="B1600">
        <v>13095490</v>
      </c>
      <c r="C1600">
        <v>818243</v>
      </c>
      <c r="D1600">
        <v>1074082</v>
      </c>
      <c r="E1600">
        <v>215587</v>
      </c>
      <c r="F1600" t="s">
        <v>21</v>
      </c>
      <c r="G1600">
        <v>0</v>
      </c>
      <c r="H1600">
        <v>0</v>
      </c>
      <c r="I1600" t="s">
        <v>450</v>
      </c>
      <c r="J1600" t="s">
        <v>139</v>
      </c>
      <c r="K1600">
        <v>92</v>
      </c>
      <c r="L1600">
        <v>48.770400000000002</v>
      </c>
      <c r="M1600">
        <v>5.4069599999999998</v>
      </c>
      <c r="O1600" s="33">
        <f>IF(ISBLANK(Tableau1[[#This Row],[Date]]),"",$C$8)</f>
        <v>0</v>
      </c>
      <c r="P1600" t="str">
        <f>Tableau1[[#This Row],[Latitude]]&amp;" "&amp;Tableau1[[#This Row],[Longitude]]</f>
        <v>48,7704 5,40696</v>
      </c>
      <c r="Q16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16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1601" spans="1:20" x14ac:dyDescent="0.35">
      <c r="A1601" s="32" t="s">
        <v>1656</v>
      </c>
      <c r="B1601">
        <v>13095160</v>
      </c>
      <c r="C1601">
        <v>818243</v>
      </c>
      <c r="D1601">
        <v>1074068</v>
      </c>
      <c r="E1601">
        <v>215564</v>
      </c>
      <c r="F1601" t="s">
        <v>21</v>
      </c>
      <c r="G1601">
        <v>0</v>
      </c>
      <c r="H1601">
        <v>0</v>
      </c>
      <c r="I1601" t="s">
        <v>450</v>
      </c>
      <c r="J1601" t="s">
        <v>129</v>
      </c>
      <c r="K1601">
        <v>97</v>
      </c>
      <c r="L1601">
        <v>48.720199999999998</v>
      </c>
      <c r="M1601">
        <v>5.3509000000000002</v>
      </c>
      <c r="O1601" s="33">
        <f>IF(ISBLANK(Tableau1[[#This Row],[Date]]),"",$C$8)</f>
        <v>0</v>
      </c>
      <c r="P1601" t="str">
        <f>Tableau1[[#This Row],[Latitude]]&amp;" "&amp;Tableau1[[#This Row],[Longitude]]</f>
        <v>48,7202 5,3509</v>
      </c>
      <c r="Q16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6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602" spans="1:20" x14ac:dyDescent="0.35">
      <c r="A1602" s="32" t="s">
        <v>1657</v>
      </c>
      <c r="B1602">
        <v>13094820</v>
      </c>
      <c r="C1602">
        <v>818243</v>
      </c>
      <c r="D1602">
        <v>1074055</v>
      </c>
      <c r="E1602">
        <v>215537</v>
      </c>
      <c r="F1602" t="s">
        <v>21</v>
      </c>
      <c r="G1602">
        <v>0</v>
      </c>
      <c r="H1602">
        <v>0</v>
      </c>
      <c r="I1602" t="s">
        <v>450</v>
      </c>
      <c r="J1602" t="s">
        <v>129</v>
      </c>
      <c r="K1602">
        <v>97</v>
      </c>
      <c r="L1602">
        <v>48.731699999999996</v>
      </c>
      <c r="M1602">
        <v>5.25563</v>
      </c>
      <c r="O1602" s="33">
        <f>IF(ISBLANK(Tableau1[[#This Row],[Date]]),"",$C$8)</f>
        <v>0</v>
      </c>
      <c r="P1602" t="str">
        <f>Tableau1[[#This Row],[Latitude]]&amp;" "&amp;Tableau1[[#This Row],[Longitude]]</f>
        <v>48,7317 5,25563</v>
      </c>
      <c r="Q16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16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603" spans="1:20" x14ac:dyDescent="0.35">
      <c r="A1603" s="32" t="s">
        <v>1658</v>
      </c>
      <c r="B1603">
        <v>13094530</v>
      </c>
      <c r="C1603">
        <v>818243</v>
      </c>
      <c r="D1603">
        <v>1074046</v>
      </c>
      <c r="E1603">
        <v>215515</v>
      </c>
      <c r="F1603" t="s">
        <v>21</v>
      </c>
      <c r="G1603">
        <v>0</v>
      </c>
      <c r="H1603">
        <v>0</v>
      </c>
      <c r="I1603" t="s">
        <v>450</v>
      </c>
      <c r="J1603" t="s">
        <v>30</v>
      </c>
      <c r="K1603">
        <v>96</v>
      </c>
      <c r="L1603">
        <v>48.771700000000003</v>
      </c>
      <c r="M1603">
        <v>5.1693600000000002</v>
      </c>
      <c r="O1603" s="33">
        <f>IF(ISBLANK(Tableau1[[#This Row],[Date]]),"",$C$8)</f>
        <v>0</v>
      </c>
      <c r="P1603" t="str">
        <f>Tableau1[[#This Row],[Latitude]]&amp;" "&amp;Tableau1[[#This Row],[Longitude]]</f>
        <v>48,7717 5,16936</v>
      </c>
      <c r="Q16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6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1604" spans="1:20" x14ac:dyDescent="0.35">
      <c r="A1604" s="32" t="s">
        <v>1659</v>
      </c>
      <c r="B1604">
        <v>13094320</v>
      </c>
      <c r="C1604">
        <v>818243</v>
      </c>
      <c r="D1604">
        <v>1074034</v>
      </c>
      <c r="E1604">
        <v>215503</v>
      </c>
      <c r="F1604" t="s">
        <v>21</v>
      </c>
      <c r="G1604">
        <v>0</v>
      </c>
      <c r="H1604">
        <v>0</v>
      </c>
      <c r="I1604" t="s">
        <v>450</v>
      </c>
      <c r="J1604" t="s">
        <v>139</v>
      </c>
      <c r="K1604">
        <v>95</v>
      </c>
      <c r="L1604">
        <v>48.807099999999998</v>
      </c>
      <c r="M1604">
        <v>5.0822799999999999</v>
      </c>
      <c r="O1604" s="33">
        <f>IF(ISBLANK(Tableau1[[#This Row],[Date]]),"",$C$8)</f>
        <v>0</v>
      </c>
      <c r="P1604" t="str">
        <f>Tableau1[[#This Row],[Latitude]]&amp;" "&amp;Tableau1[[#This Row],[Longitude]]</f>
        <v>48,8071 5,08228</v>
      </c>
      <c r="Q16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16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605" spans="1:20" x14ac:dyDescent="0.35">
      <c r="A1605" s="32" t="s">
        <v>1660</v>
      </c>
      <c r="B1605">
        <v>13094080</v>
      </c>
      <c r="C1605">
        <v>818243</v>
      </c>
      <c r="D1605">
        <v>1074032</v>
      </c>
      <c r="E1605">
        <v>215479</v>
      </c>
      <c r="F1605" t="s">
        <v>21</v>
      </c>
      <c r="G1605">
        <v>0</v>
      </c>
      <c r="H1605">
        <v>0</v>
      </c>
      <c r="I1605" t="s">
        <v>450</v>
      </c>
      <c r="J1605" t="s">
        <v>129</v>
      </c>
      <c r="K1605">
        <v>99</v>
      </c>
      <c r="L1605">
        <v>48.824199999999998</v>
      </c>
      <c r="M1605">
        <v>4.9861000000000004</v>
      </c>
      <c r="O1605" s="33">
        <f>IF(ISBLANK(Tableau1[[#This Row],[Date]]),"",$C$8)</f>
        <v>0</v>
      </c>
      <c r="P1605" t="str">
        <f>Tableau1[[#This Row],[Latitude]]&amp;" "&amp;Tableau1[[#This Row],[Longitude]]</f>
        <v>48,8242 4,9861</v>
      </c>
      <c r="Q16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6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606" spans="1:20" x14ac:dyDescent="0.35">
      <c r="A1606" s="32" t="s">
        <v>1661</v>
      </c>
      <c r="B1606">
        <v>13093850</v>
      </c>
      <c r="C1606">
        <v>818243</v>
      </c>
      <c r="D1606">
        <v>1074027</v>
      </c>
      <c r="E1606">
        <v>215459</v>
      </c>
      <c r="F1606" t="s">
        <v>21</v>
      </c>
      <c r="G1606">
        <v>0</v>
      </c>
      <c r="H1606">
        <v>0</v>
      </c>
      <c r="I1606" t="s">
        <v>450</v>
      </c>
      <c r="J1606" t="s">
        <v>139</v>
      </c>
      <c r="K1606">
        <v>95</v>
      </c>
      <c r="L1606">
        <v>48.7819</v>
      </c>
      <c r="M1606">
        <v>4.8973500000000003</v>
      </c>
      <c r="O1606" s="33">
        <f>IF(ISBLANK(Tableau1[[#This Row],[Date]]),"",$C$8)</f>
        <v>0</v>
      </c>
      <c r="P1606" t="str">
        <f>Tableau1[[#This Row],[Latitude]]&amp;" "&amp;Tableau1[[#This Row],[Longitude]]</f>
        <v>48,7819 4,89735</v>
      </c>
      <c r="Q16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6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607" spans="1:20" x14ac:dyDescent="0.35">
      <c r="A1607" s="32" t="s">
        <v>1662</v>
      </c>
      <c r="B1607">
        <v>13093660</v>
      </c>
      <c r="C1607">
        <v>818243</v>
      </c>
      <c r="D1607">
        <v>1074026</v>
      </c>
      <c r="E1607">
        <v>215436</v>
      </c>
      <c r="F1607" t="s">
        <v>21</v>
      </c>
      <c r="G1607">
        <v>0</v>
      </c>
      <c r="H1607">
        <v>0</v>
      </c>
      <c r="I1607" t="s">
        <v>450</v>
      </c>
      <c r="J1607" t="s">
        <v>139</v>
      </c>
      <c r="K1607">
        <v>96</v>
      </c>
      <c r="L1607">
        <v>48.747300000000003</v>
      </c>
      <c r="M1607">
        <v>4.8033299999999999</v>
      </c>
      <c r="O1607" s="33">
        <f>IF(ISBLANK(Tableau1[[#This Row],[Date]]),"",$C$8)</f>
        <v>0</v>
      </c>
      <c r="P1607" t="str">
        <f>Tableau1[[#This Row],[Latitude]]&amp;" "&amp;Tableau1[[#This Row],[Longitude]]</f>
        <v>48,7473 4,80333</v>
      </c>
      <c r="Q16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6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608" spans="1:20" x14ac:dyDescent="0.35">
      <c r="A1608" s="32" t="s">
        <v>1663</v>
      </c>
      <c r="B1608">
        <v>13093430</v>
      </c>
      <c r="C1608">
        <v>818243</v>
      </c>
      <c r="D1608">
        <v>1074017</v>
      </c>
      <c r="E1608">
        <v>215415</v>
      </c>
      <c r="F1608" t="s">
        <v>21</v>
      </c>
      <c r="G1608">
        <v>0</v>
      </c>
      <c r="H1608">
        <v>0</v>
      </c>
      <c r="I1608" t="s">
        <v>450</v>
      </c>
      <c r="J1608" t="s">
        <v>129</v>
      </c>
      <c r="K1608">
        <v>88</v>
      </c>
      <c r="L1608">
        <v>48.721699999999998</v>
      </c>
      <c r="M1608">
        <v>4.7092099999999997</v>
      </c>
      <c r="O1608" s="33">
        <f>IF(ISBLANK(Tableau1[[#This Row],[Date]]),"",$C$8)</f>
        <v>0</v>
      </c>
      <c r="P1608" t="str">
        <f>Tableau1[[#This Row],[Latitude]]&amp;" "&amp;Tableau1[[#This Row],[Longitude]]</f>
        <v>48,7217 4,70921</v>
      </c>
      <c r="Q16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6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609" spans="1:20" x14ac:dyDescent="0.35">
      <c r="A1609" s="32" t="s">
        <v>1664</v>
      </c>
      <c r="B1609">
        <v>13093250</v>
      </c>
      <c r="C1609">
        <v>818243</v>
      </c>
      <c r="D1609">
        <v>1074014</v>
      </c>
      <c r="E1609">
        <v>215399</v>
      </c>
      <c r="F1609" t="s">
        <v>21</v>
      </c>
      <c r="G1609">
        <v>0</v>
      </c>
      <c r="H1609">
        <v>0</v>
      </c>
      <c r="I1609" t="s">
        <v>450</v>
      </c>
      <c r="J1609" t="s">
        <v>129</v>
      </c>
      <c r="K1609">
        <v>95</v>
      </c>
      <c r="L1609">
        <v>48.719900000000003</v>
      </c>
      <c r="M1609">
        <v>4.6025600000000004</v>
      </c>
      <c r="O1609" s="33">
        <f>IF(ISBLANK(Tableau1[[#This Row],[Date]]),"",$C$8)</f>
        <v>0</v>
      </c>
      <c r="P1609" t="str">
        <f>Tableau1[[#This Row],[Latitude]]&amp;" "&amp;Tableau1[[#This Row],[Longitude]]</f>
        <v>48,7199 4,60256</v>
      </c>
      <c r="Q16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6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610" spans="1:20" x14ac:dyDescent="0.35">
      <c r="A1610" s="32" t="s">
        <v>1665</v>
      </c>
      <c r="B1610">
        <v>13093040</v>
      </c>
      <c r="C1610">
        <v>818243</v>
      </c>
      <c r="D1610">
        <v>1074012</v>
      </c>
      <c r="E1610">
        <v>215379</v>
      </c>
      <c r="F1610" t="s">
        <v>21</v>
      </c>
      <c r="G1610">
        <v>0</v>
      </c>
      <c r="H1610">
        <v>0</v>
      </c>
      <c r="I1610" t="s">
        <v>450</v>
      </c>
      <c r="J1610" t="s">
        <v>30</v>
      </c>
      <c r="K1610">
        <v>85</v>
      </c>
      <c r="L1610">
        <v>48.763100000000001</v>
      </c>
      <c r="M1610">
        <v>4.5373000000000001</v>
      </c>
      <c r="O1610" s="33">
        <f>IF(ISBLANK(Tableau1[[#This Row],[Date]]),"",$C$8)</f>
        <v>0</v>
      </c>
      <c r="P1610" t="str">
        <f>Tableau1[[#This Row],[Latitude]]&amp;" "&amp;Tableau1[[#This Row],[Longitude]]</f>
        <v>48,7631 4,5373</v>
      </c>
      <c r="Q16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6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6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611" spans="1:20" x14ac:dyDescent="0.35">
      <c r="A1611" s="32" t="s">
        <v>1666</v>
      </c>
      <c r="B1611">
        <v>13092890</v>
      </c>
      <c r="C1611">
        <v>818242</v>
      </c>
      <c r="D1611">
        <v>1074009</v>
      </c>
      <c r="E1611">
        <v>215366</v>
      </c>
      <c r="F1611" t="s">
        <v>21</v>
      </c>
      <c r="G1611">
        <v>0</v>
      </c>
      <c r="H1611">
        <v>0</v>
      </c>
      <c r="I1611" t="s">
        <v>450</v>
      </c>
      <c r="J1611" t="s">
        <v>30</v>
      </c>
      <c r="K1611">
        <v>59</v>
      </c>
      <c r="L1611">
        <v>48.802999999999997</v>
      </c>
      <c r="M1611">
        <v>4.5049799999999998</v>
      </c>
      <c r="O1611" s="33">
        <f>IF(ISBLANK(Tableau1[[#This Row],[Date]]),"",$C$8)</f>
        <v>0</v>
      </c>
      <c r="P1611" t="str">
        <f>Tableau1[[#This Row],[Latitude]]&amp;" "&amp;Tableau1[[#This Row],[Longitude]]</f>
        <v>48,803 4,50498</v>
      </c>
      <c r="Q16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6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6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612" spans="1:20" x14ac:dyDescent="0.35">
      <c r="A1612" s="32" t="s">
        <v>1667</v>
      </c>
      <c r="B1612">
        <v>13092730</v>
      </c>
      <c r="C1612">
        <v>818234</v>
      </c>
      <c r="D1612">
        <v>1074006</v>
      </c>
      <c r="E1612">
        <v>215352</v>
      </c>
      <c r="F1612" t="s">
        <v>21</v>
      </c>
      <c r="G1612">
        <v>0</v>
      </c>
      <c r="H1612">
        <v>0</v>
      </c>
      <c r="I1612" t="s">
        <v>543</v>
      </c>
      <c r="J1612" t="s">
        <v>30</v>
      </c>
      <c r="K1612">
        <v>97</v>
      </c>
      <c r="L1612">
        <v>48.857799999999997</v>
      </c>
      <c r="M1612">
        <v>4.4399600000000001</v>
      </c>
      <c r="O1612" s="33">
        <f>IF(ISBLANK(Tableau1[[#This Row],[Date]]),"",$C$8)</f>
        <v>0</v>
      </c>
      <c r="P1612" t="str">
        <f>Tableau1[[#This Row],[Latitude]]&amp;" "&amp;Tableau1[[#This Row],[Longitude]]</f>
        <v>48,8578 4,43996</v>
      </c>
      <c r="Q16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6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613" spans="1:20" x14ac:dyDescent="0.35">
      <c r="A1613" s="32" t="s">
        <v>1668</v>
      </c>
      <c r="B1613">
        <v>13092550</v>
      </c>
      <c r="C1613">
        <v>818234</v>
      </c>
      <c r="D1613">
        <v>1074003</v>
      </c>
      <c r="E1613">
        <v>215339</v>
      </c>
      <c r="F1613" t="s">
        <v>21</v>
      </c>
      <c r="G1613">
        <v>0</v>
      </c>
      <c r="H1613">
        <v>0</v>
      </c>
      <c r="I1613" t="s">
        <v>543</v>
      </c>
      <c r="J1613" t="s">
        <v>30</v>
      </c>
      <c r="K1613">
        <v>93</v>
      </c>
      <c r="L1613">
        <v>48.914700000000003</v>
      </c>
      <c r="M1613">
        <v>4.3769799999999996</v>
      </c>
      <c r="O1613" s="33">
        <f>IF(ISBLANK(Tableau1[[#This Row],[Date]]),"",$C$8)</f>
        <v>0</v>
      </c>
      <c r="P1613" t="str">
        <f>Tableau1[[#This Row],[Latitude]]&amp;" "&amp;Tableau1[[#This Row],[Longitude]]</f>
        <v>48,9147 4,37698</v>
      </c>
      <c r="Q16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16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614" spans="1:20" x14ac:dyDescent="0.35">
      <c r="A1614" s="32" t="s">
        <v>1669</v>
      </c>
      <c r="B1614">
        <v>13092230</v>
      </c>
      <c r="C1614">
        <v>818234</v>
      </c>
      <c r="D1614">
        <v>1073995</v>
      </c>
      <c r="E1614">
        <v>215314</v>
      </c>
      <c r="F1614" t="s">
        <v>21</v>
      </c>
      <c r="G1614">
        <v>0</v>
      </c>
      <c r="H1614">
        <v>0</v>
      </c>
      <c r="I1614" t="s">
        <v>543</v>
      </c>
      <c r="J1614" t="s">
        <v>129</v>
      </c>
      <c r="K1614">
        <v>99</v>
      </c>
      <c r="L1614">
        <v>49.000799999999998</v>
      </c>
      <c r="M1614">
        <v>4.2190799999999999</v>
      </c>
      <c r="O1614" s="33">
        <f>IF(ISBLANK(Tableau1[[#This Row],[Date]]),"",$C$8)</f>
        <v>0</v>
      </c>
      <c r="P1614" t="str">
        <f>Tableau1[[#This Row],[Latitude]]&amp;" "&amp;Tableau1[[#This Row],[Longitude]]</f>
        <v>49,0008 4,21908</v>
      </c>
      <c r="Q16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6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615" spans="1:20" x14ac:dyDescent="0.35">
      <c r="A1615" s="32" t="s">
        <v>1670</v>
      </c>
      <c r="B1615">
        <v>13092040</v>
      </c>
      <c r="C1615">
        <v>818234</v>
      </c>
      <c r="D1615">
        <v>1073994</v>
      </c>
      <c r="E1615">
        <v>215297</v>
      </c>
      <c r="F1615" t="s">
        <v>21</v>
      </c>
      <c r="G1615">
        <v>0</v>
      </c>
      <c r="H1615">
        <v>0</v>
      </c>
      <c r="I1615" t="s">
        <v>543</v>
      </c>
      <c r="J1615" t="s">
        <v>129</v>
      </c>
      <c r="K1615">
        <v>97</v>
      </c>
      <c r="L1615">
        <v>49.021099999999997</v>
      </c>
      <c r="M1615">
        <v>4.1142099999999999</v>
      </c>
      <c r="O1615" s="33">
        <f>IF(ISBLANK(Tableau1[[#This Row],[Date]]),"",$C$8)</f>
        <v>0</v>
      </c>
      <c r="P1615" t="str">
        <f>Tableau1[[#This Row],[Latitude]]&amp;" "&amp;Tableau1[[#This Row],[Longitude]]</f>
        <v>49,0211 4,11421</v>
      </c>
      <c r="Q16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6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616" spans="1:20" x14ac:dyDescent="0.35">
      <c r="A1616" s="32" t="s">
        <v>1671</v>
      </c>
      <c r="B1616">
        <v>13091890</v>
      </c>
      <c r="C1616">
        <v>818234</v>
      </c>
      <c r="D1616">
        <v>1073991</v>
      </c>
      <c r="E1616">
        <v>215285</v>
      </c>
      <c r="F1616" t="s">
        <v>21</v>
      </c>
      <c r="G1616">
        <v>0</v>
      </c>
      <c r="H1616">
        <v>0</v>
      </c>
      <c r="I1616" t="s">
        <v>450</v>
      </c>
      <c r="J1616" t="s">
        <v>129</v>
      </c>
      <c r="K1616">
        <v>98</v>
      </c>
      <c r="L1616">
        <v>49.033499999999997</v>
      </c>
      <c r="M1616">
        <v>4.00441</v>
      </c>
      <c r="O1616" s="33">
        <f>IF(ISBLANK(Tableau1[[#This Row],[Date]]),"",$C$8)</f>
        <v>0</v>
      </c>
      <c r="P1616" t="str">
        <f>Tableau1[[#This Row],[Latitude]]&amp;" "&amp;Tableau1[[#This Row],[Longitude]]</f>
        <v>49,0335 4,00441</v>
      </c>
      <c r="Q16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6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617" spans="1:20" x14ac:dyDescent="0.35">
      <c r="A1617" s="32" t="s">
        <v>1672</v>
      </c>
      <c r="B1617">
        <v>13091700</v>
      </c>
      <c r="C1617">
        <v>818234</v>
      </c>
      <c r="D1617">
        <v>1073989</v>
      </c>
      <c r="E1617">
        <v>215269</v>
      </c>
      <c r="F1617" t="s">
        <v>21</v>
      </c>
      <c r="G1617">
        <v>0</v>
      </c>
      <c r="H1617">
        <v>0</v>
      </c>
      <c r="I1617" t="s">
        <v>450</v>
      </c>
      <c r="J1617" t="s">
        <v>129</v>
      </c>
      <c r="K1617">
        <v>96</v>
      </c>
      <c r="L1617">
        <v>49.056699999999999</v>
      </c>
      <c r="M1617">
        <v>3.90585</v>
      </c>
      <c r="O1617" s="33">
        <f>IF(ISBLANK(Tableau1[[#This Row],[Date]]),"",$C$8)</f>
        <v>0</v>
      </c>
      <c r="P1617" t="str">
        <f>Tableau1[[#This Row],[Latitude]]&amp;" "&amp;Tableau1[[#This Row],[Longitude]]</f>
        <v>49,0567 3,90585</v>
      </c>
      <c r="Q16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6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618" spans="1:20" x14ac:dyDescent="0.35">
      <c r="A1618" s="32" t="s">
        <v>1673</v>
      </c>
      <c r="B1618">
        <v>13091520</v>
      </c>
      <c r="C1618">
        <v>818234</v>
      </c>
      <c r="D1618">
        <v>1073988</v>
      </c>
      <c r="E1618">
        <v>215253</v>
      </c>
      <c r="F1618" t="s">
        <v>21</v>
      </c>
      <c r="G1618">
        <v>0</v>
      </c>
      <c r="H1618">
        <v>0</v>
      </c>
      <c r="I1618" t="s">
        <v>450</v>
      </c>
      <c r="J1618" t="s">
        <v>129</v>
      </c>
      <c r="K1618">
        <v>95</v>
      </c>
      <c r="L1618">
        <v>49.076599999999999</v>
      </c>
      <c r="M1618">
        <v>3.7982100000000001</v>
      </c>
      <c r="O1618" s="33">
        <f>IF(ISBLANK(Tableau1[[#This Row],[Date]]),"",$C$8)</f>
        <v>0</v>
      </c>
      <c r="P1618" t="str">
        <f>Tableau1[[#This Row],[Latitude]]&amp;" "&amp;Tableau1[[#This Row],[Longitude]]</f>
        <v>49,0766 3,79821</v>
      </c>
      <c r="Q16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6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619" spans="1:20" x14ac:dyDescent="0.35">
      <c r="A1619" s="32" t="s">
        <v>1674</v>
      </c>
      <c r="B1619">
        <v>13091360</v>
      </c>
      <c r="C1619">
        <v>818234</v>
      </c>
      <c r="D1619">
        <v>1073986</v>
      </c>
      <c r="E1619">
        <v>215239</v>
      </c>
      <c r="F1619" t="s">
        <v>21</v>
      </c>
      <c r="G1619">
        <v>0</v>
      </c>
      <c r="H1619">
        <v>0</v>
      </c>
      <c r="I1619" t="s">
        <v>450</v>
      </c>
      <c r="J1619" t="s">
        <v>129</v>
      </c>
      <c r="K1619">
        <v>97</v>
      </c>
      <c r="L1619">
        <v>49.084400000000002</v>
      </c>
      <c r="M1619">
        <v>3.6913800000000001</v>
      </c>
      <c r="O1619" s="33">
        <f>IF(ISBLANK(Tableau1[[#This Row],[Date]]),"",$C$8)</f>
        <v>0</v>
      </c>
      <c r="P1619" t="str">
        <f>Tableau1[[#This Row],[Latitude]]&amp;" "&amp;Tableau1[[#This Row],[Longitude]]</f>
        <v>49,0844 3,69138</v>
      </c>
      <c r="Q16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6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620" spans="1:20" x14ac:dyDescent="0.35">
      <c r="A1620" s="32" t="s">
        <v>1675</v>
      </c>
      <c r="B1620">
        <v>13091180</v>
      </c>
      <c r="C1620">
        <v>818234</v>
      </c>
      <c r="D1620">
        <v>1073985</v>
      </c>
      <c r="E1620">
        <v>215221</v>
      </c>
      <c r="F1620" t="s">
        <v>21</v>
      </c>
      <c r="G1620">
        <v>0</v>
      </c>
      <c r="H1620">
        <v>0</v>
      </c>
      <c r="I1620" t="s">
        <v>450</v>
      </c>
      <c r="J1620" t="s">
        <v>139</v>
      </c>
      <c r="K1620">
        <v>93</v>
      </c>
      <c r="L1620">
        <v>49.061999999999998</v>
      </c>
      <c r="M1620">
        <v>3.6014300000000001</v>
      </c>
      <c r="O1620" s="33">
        <f>IF(ISBLANK(Tableau1[[#This Row],[Date]]),"",$C$8)</f>
        <v>0</v>
      </c>
      <c r="P1620" t="str">
        <f>Tableau1[[#This Row],[Latitude]]&amp;" "&amp;Tableau1[[#This Row],[Longitude]]</f>
        <v>49,062 3,60143</v>
      </c>
      <c r="Q16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6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621" spans="1:20" x14ac:dyDescent="0.35">
      <c r="A1621" s="32" t="s">
        <v>1676</v>
      </c>
      <c r="B1621">
        <v>13091010</v>
      </c>
      <c r="C1621">
        <v>818234</v>
      </c>
      <c r="D1621">
        <v>1073984</v>
      </c>
      <c r="E1621">
        <v>215202</v>
      </c>
      <c r="F1621" t="s">
        <v>21</v>
      </c>
      <c r="G1621">
        <v>0</v>
      </c>
      <c r="H1621">
        <v>0</v>
      </c>
      <c r="I1621" t="s">
        <v>450</v>
      </c>
      <c r="J1621" t="s">
        <v>139</v>
      </c>
      <c r="K1621">
        <v>95</v>
      </c>
      <c r="L1621">
        <v>49.0702</v>
      </c>
      <c r="M1621">
        <v>3.5268099999999998</v>
      </c>
      <c r="O1621" s="33">
        <f>IF(ISBLANK(Tableau1[[#This Row],[Date]]),"",$C$8)</f>
        <v>0</v>
      </c>
      <c r="P1621" t="str">
        <f>Tableau1[[#This Row],[Latitude]]&amp;" "&amp;Tableau1[[#This Row],[Longitude]]</f>
        <v>49,0702 3,52681</v>
      </c>
      <c r="Q16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6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622" spans="1:20" x14ac:dyDescent="0.35">
      <c r="A1622" s="32" t="s">
        <v>1677</v>
      </c>
      <c r="B1622">
        <v>13090810</v>
      </c>
      <c r="C1622">
        <v>818234</v>
      </c>
      <c r="D1622">
        <v>1073983</v>
      </c>
      <c r="E1622">
        <v>215182</v>
      </c>
      <c r="F1622" t="s">
        <v>21</v>
      </c>
      <c r="G1622">
        <v>0</v>
      </c>
      <c r="H1622">
        <v>0</v>
      </c>
      <c r="I1622" t="s">
        <v>450</v>
      </c>
      <c r="J1622" t="s">
        <v>129</v>
      </c>
      <c r="K1622">
        <v>96</v>
      </c>
      <c r="L1622">
        <v>49.043300000000002</v>
      </c>
      <c r="M1622">
        <v>3.4392</v>
      </c>
      <c r="O1622" s="33">
        <f>IF(ISBLANK(Tableau1[[#This Row],[Date]]),"",$C$8)</f>
        <v>0</v>
      </c>
      <c r="P1622" t="str">
        <f>Tableau1[[#This Row],[Latitude]]&amp;" "&amp;Tableau1[[#This Row],[Longitude]]</f>
        <v>49,0433 3,4392</v>
      </c>
      <c r="Q16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6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623" spans="1:20" x14ac:dyDescent="0.35">
      <c r="A1623" s="32" t="s">
        <v>1678</v>
      </c>
      <c r="B1623">
        <v>13090620</v>
      </c>
      <c r="C1623">
        <v>818234</v>
      </c>
      <c r="D1623">
        <v>1073982</v>
      </c>
      <c r="E1623">
        <v>215166</v>
      </c>
      <c r="F1623" t="s">
        <v>21</v>
      </c>
      <c r="G1623">
        <v>0</v>
      </c>
      <c r="H1623">
        <v>0</v>
      </c>
      <c r="I1623" t="s">
        <v>450</v>
      </c>
      <c r="J1623" t="s">
        <v>139</v>
      </c>
      <c r="K1623">
        <v>97</v>
      </c>
      <c r="L1623">
        <v>48.994700000000002</v>
      </c>
      <c r="M1623">
        <v>3.37066</v>
      </c>
      <c r="O1623" s="33">
        <f>IF(ISBLANK(Tableau1[[#This Row],[Date]]),"",$C$8)</f>
        <v>0</v>
      </c>
      <c r="P1623" t="str">
        <f>Tableau1[[#This Row],[Latitude]]&amp;" "&amp;Tableau1[[#This Row],[Longitude]]</f>
        <v>48,9947 3,37066</v>
      </c>
      <c r="Q16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6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624" spans="1:20" x14ac:dyDescent="0.35">
      <c r="A1624" s="32" t="s">
        <v>1679</v>
      </c>
      <c r="B1624">
        <v>13090440</v>
      </c>
      <c r="C1624">
        <v>818234</v>
      </c>
      <c r="D1624">
        <v>1073981</v>
      </c>
      <c r="E1624">
        <v>215149</v>
      </c>
      <c r="F1624" t="s">
        <v>21</v>
      </c>
      <c r="G1624">
        <v>0</v>
      </c>
      <c r="H1624">
        <v>0</v>
      </c>
      <c r="I1624" t="s">
        <v>450</v>
      </c>
      <c r="J1624" t="s">
        <v>58</v>
      </c>
      <c r="K1624">
        <v>96</v>
      </c>
      <c r="L1624">
        <v>48.958500000000001</v>
      </c>
      <c r="M1624">
        <v>3.28451</v>
      </c>
      <c r="O1624" s="33">
        <f>IF(ISBLANK(Tableau1[[#This Row],[Date]]),"",$C$8)</f>
        <v>0</v>
      </c>
      <c r="P1624" t="str">
        <f>Tableau1[[#This Row],[Latitude]]&amp;" "&amp;Tableau1[[#This Row],[Longitude]]</f>
        <v>48,9585 3,28451</v>
      </c>
      <c r="Q16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6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625" spans="1:20" x14ac:dyDescent="0.35">
      <c r="A1625" s="32" t="s">
        <v>1680</v>
      </c>
      <c r="B1625">
        <v>13090270</v>
      </c>
      <c r="C1625">
        <v>818234</v>
      </c>
      <c r="D1625">
        <v>1073979</v>
      </c>
      <c r="E1625">
        <v>215133</v>
      </c>
      <c r="F1625" t="s">
        <v>21</v>
      </c>
      <c r="G1625">
        <v>0</v>
      </c>
      <c r="H1625">
        <v>0</v>
      </c>
      <c r="I1625" t="s">
        <v>450</v>
      </c>
      <c r="O1625" s="33">
        <f>IF(ISBLANK(Tableau1[[#This Row],[Date]]),"",$C$8)</f>
        <v>0</v>
      </c>
      <c r="P1625" t="str">
        <f>Tableau1[[#This Row],[Latitude]]&amp;" "&amp;Tableau1[[#This Row],[Longitude]]</f>
        <v xml:space="preserve"> </v>
      </c>
      <c r="Q16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6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626" spans="1:20" x14ac:dyDescent="0.35">
      <c r="A1626" s="32" t="s">
        <v>1681</v>
      </c>
      <c r="B1626">
        <v>13090130</v>
      </c>
      <c r="C1626">
        <v>818234</v>
      </c>
      <c r="D1626">
        <v>1073970</v>
      </c>
      <c r="E1626">
        <v>215126</v>
      </c>
      <c r="F1626" t="s">
        <v>21</v>
      </c>
      <c r="G1626">
        <v>0</v>
      </c>
      <c r="H1626">
        <v>0</v>
      </c>
      <c r="I1626" t="s">
        <v>118</v>
      </c>
      <c r="J1626" t="s">
        <v>129</v>
      </c>
      <c r="K1626">
        <v>98</v>
      </c>
      <c r="L1626">
        <v>48.950699999999998</v>
      </c>
      <c r="M1626">
        <v>3.1137600000000001</v>
      </c>
      <c r="O1626" s="33">
        <f>IF(ISBLANK(Tableau1[[#This Row],[Date]]),"",$C$8)</f>
        <v>0</v>
      </c>
      <c r="P1626" t="str">
        <f>Tableau1[[#This Row],[Latitude]]&amp;" "&amp;Tableau1[[#This Row],[Longitude]]</f>
        <v>48,9507 3,11376</v>
      </c>
      <c r="Q16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6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627" spans="1:20" x14ac:dyDescent="0.35">
      <c r="A1627" s="32" t="s">
        <v>1682</v>
      </c>
      <c r="B1627">
        <v>13089980</v>
      </c>
      <c r="C1627">
        <v>818234</v>
      </c>
      <c r="D1627">
        <v>1073965</v>
      </c>
      <c r="E1627">
        <v>215116</v>
      </c>
      <c r="F1627" t="s">
        <v>21</v>
      </c>
      <c r="G1627">
        <v>0</v>
      </c>
      <c r="H1627">
        <v>0</v>
      </c>
      <c r="I1627" t="s">
        <v>118</v>
      </c>
      <c r="J1627" t="s">
        <v>28</v>
      </c>
      <c r="K1627">
        <v>98</v>
      </c>
      <c r="L1627">
        <v>48.967199999999998</v>
      </c>
      <c r="M1627">
        <v>3.0117099999999999</v>
      </c>
      <c r="O1627" s="33">
        <f>IF(ISBLANK(Tableau1[[#This Row],[Date]]),"",$C$8)</f>
        <v>0</v>
      </c>
      <c r="P1627" t="str">
        <f>Tableau1[[#This Row],[Latitude]]&amp;" "&amp;Tableau1[[#This Row],[Longitude]]</f>
        <v>48,9672 3,01171</v>
      </c>
      <c r="Q16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6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6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628" spans="1:20" x14ac:dyDescent="0.35">
      <c r="A1628" s="32" t="s">
        <v>1683</v>
      </c>
      <c r="B1628">
        <v>13089720</v>
      </c>
      <c r="C1628">
        <v>818232</v>
      </c>
      <c r="D1628">
        <v>1073952</v>
      </c>
      <c r="E1628">
        <v>215097</v>
      </c>
      <c r="F1628" t="s">
        <v>21</v>
      </c>
      <c r="G1628">
        <v>0</v>
      </c>
      <c r="H1628">
        <v>0</v>
      </c>
      <c r="I1628" t="s">
        <v>109</v>
      </c>
      <c r="J1628" t="s">
        <v>129</v>
      </c>
      <c r="K1628">
        <v>43</v>
      </c>
      <c r="L1628">
        <v>48.960099999999997</v>
      </c>
      <c r="M1628">
        <v>2.93343</v>
      </c>
      <c r="O1628" s="33">
        <f>IF(ISBLANK(Tableau1[[#This Row],[Date]]),"",$C$8)</f>
        <v>0</v>
      </c>
      <c r="P1628" t="str">
        <f>Tableau1[[#This Row],[Latitude]]&amp;" "&amp;Tableau1[[#This Row],[Longitude]]</f>
        <v>48,9601 2,93343</v>
      </c>
      <c r="Q16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6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629" spans="1:20" x14ac:dyDescent="0.35">
      <c r="A1629" s="32" t="s">
        <v>1684</v>
      </c>
      <c r="B1629">
        <v>13089690</v>
      </c>
      <c r="C1629">
        <v>818232</v>
      </c>
      <c r="D1629">
        <v>1073946</v>
      </c>
      <c r="E1629">
        <v>215091</v>
      </c>
      <c r="F1629" t="s">
        <v>21</v>
      </c>
      <c r="G1629">
        <v>0</v>
      </c>
      <c r="H1629">
        <v>0</v>
      </c>
      <c r="I1629" t="s">
        <v>109</v>
      </c>
      <c r="K1629">
        <v>9</v>
      </c>
      <c r="L1629">
        <v>48.961500000000001</v>
      </c>
      <c r="M1629">
        <v>2.9166599999999998</v>
      </c>
      <c r="O1629" s="33">
        <f>IF(ISBLANK(Tableau1[[#This Row],[Date]]),"",$C$8)</f>
        <v>0</v>
      </c>
      <c r="P1629" t="str">
        <f>Tableau1[[#This Row],[Latitude]]&amp;" "&amp;Tableau1[[#This Row],[Longitude]]</f>
        <v>48,9615 2,91666</v>
      </c>
      <c r="Q16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6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6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630" spans="1:20" x14ac:dyDescent="0.35">
      <c r="A1630" s="32" t="s">
        <v>1685</v>
      </c>
      <c r="B1630">
        <v>13089510</v>
      </c>
      <c r="C1630">
        <v>818220</v>
      </c>
      <c r="D1630">
        <v>1073938</v>
      </c>
      <c r="E1630">
        <v>215073</v>
      </c>
      <c r="F1630" t="s">
        <v>21</v>
      </c>
      <c r="G1630">
        <v>0</v>
      </c>
      <c r="H1630">
        <v>0</v>
      </c>
      <c r="I1630" t="s">
        <v>109</v>
      </c>
      <c r="J1630" t="s">
        <v>139</v>
      </c>
      <c r="K1630">
        <v>95</v>
      </c>
      <c r="L1630">
        <v>48.929900000000004</v>
      </c>
      <c r="M1630">
        <v>2.8543099999999999</v>
      </c>
      <c r="O1630" s="33">
        <f>IF(ISBLANK(Tableau1[[#This Row],[Date]]),"",$C$8)</f>
        <v>0</v>
      </c>
      <c r="P1630" t="str">
        <f>Tableau1[[#This Row],[Latitude]]&amp;" "&amp;Tableau1[[#This Row],[Longitude]]</f>
        <v>48,9299 2,85431</v>
      </c>
      <c r="Q16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6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631" spans="1:20" x14ac:dyDescent="0.35">
      <c r="A1631" s="32" t="s">
        <v>1686</v>
      </c>
      <c r="B1631">
        <v>13089370</v>
      </c>
      <c r="C1631">
        <v>818220</v>
      </c>
      <c r="D1631">
        <v>1073934</v>
      </c>
      <c r="E1631">
        <v>215060</v>
      </c>
      <c r="F1631" t="s">
        <v>21</v>
      </c>
      <c r="G1631">
        <v>0</v>
      </c>
      <c r="H1631">
        <v>0</v>
      </c>
      <c r="I1631" t="s">
        <v>92</v>
      </c>
      <c r="J1631" t="s">
        <v>129</v>
      </c>
      <c r="K1631">
        <v>95</v>
      </c>
      <c r="L1631">
        <v>48.900399999999998</v>
      </c>
      <c r="M1631">
        <v>2.7686099999999998</v>
      </c>
      <c r="O1631" s="33">
        <f>IF(ISBLANK(Tableau1[[#This Row],[Date]]),"",$C$8)</f>
        <v>0</v>
      </c>
      <c r="P1631" t="str">
        <f>Tableau1[[#This Row],[Latitude]]&amp;" "&amp;Tableau1[[#This Row],[Longitude]]</f>
        <v>48,9004 2,76861</v>
      </c>
      <c r="Q16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6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632" spans="1:20" x14ac:dyDescent="0.35">
      <c r="A1632" s="32" t="s">
        <v>1687</v>
      </c>
      <c r="B1632">
        <v>13089140</v>
      </c>
      <c r="C1632">
        <v>818220</v>
      </c>
      <c r="D1632">
        <v>1073925</v>
      </c>
      <c r="E1632">
        <v>215041</v>
      </c>
      <c r="F1632" t="s">
        <v>21</v>
      </c>
      <c r="G1632">
        <v>0</v>
      </c>
      <c r="H1632">
        <v>0</v>
      </c>
      <c r="I1632" t="s">
        <v>92</v>
      </c>
      <c r="J1632" t="s">
        <v>129</v>
      </c>
      <c r="K1632">
        <v>38</v>
      </c>
      <c r="L1632">
        <v>48.882199999999997</v>
      </c>
      <c r="M1632">
        <v>2.7063299999999999</v>
      </c>
      <c r="O1632" s="33">
        <f>IF(ISBLANK(Tableau1[[#This Row],[Date]]),"",$C$8)</f>
        <v>0</v>
      </c>
      <c r="P1632" t="str">
        <f>Tableau1[[#This Row],[Latitude]]&amp;" "&amp;Tableau1[[#This Row],[Longitude]]</f>
        <v>48,8822 2,70633</v>
      </c>
      <c r="Q16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6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633" spans="1:20" x14ac:dyDescent="0.35">
      <c r="A1633" s="32" t="s">
        <v>1688</v>
      </c>
      <c r="B1633">
        <v>13089090</v>
      </c>
      <c r="C1633">
        <v>818220</v>
      </c>
      <c r="D1633">
        <v>1073922</v>
      </c>
      <c r="E1633">
        <v>215035</v>
      </c>
      <c r="F1633" t="s">
        <v>21</v>
      </c>
      <c r="G1633">
        <v>0</v>
      </c>
      <c r="H1633">
        <v>0</v>
      </c>
      <c r="I1633" t="s">
        <v>85</v>
      </c>
      <c r="K1633">
        <v>0</v>
      </c>
      <c r="L1633">
        <v>48.881399999999999</v>
      </c>
      <c r="M1633">
        <v>2.69293</v>
      </c>
      <c r="O1633" s="33">
        <f>IF(ISBLANK(Tableau1[[#This Row],[Date]]),"",$C$8)</f>
        <v>0</v>
      </c>
      <c r="P1633" t="str">
        <f>Tableau1[[#This Row],[Latitude]]&amp;" "&amp;Tableau1[[#This Row],[Longitude]]</f>
        <v>48,8814 2,69293</v>
      </c>
      <c r="Q16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6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634" spans="1:20" x14ac:dyDescent="0.35">
      <c r="A1634" s="32" t="s">
        <v>1689</v>
      </c>
      <c r="B1634">
        <v>13089080</v>
      </c>
      <c r="C1634">
        <v>818220</v>
      </c>
      <c r="D1634">
        <v>1073914</v>
      </c>
      <c r="E1634">
        <v>215033</v>
      </c>
      <c r="F1634" t="s">
        <v>21</v>
      </c>
      <c r="G1634">
        <v>0</v>
      </c>
      <c r="H1634">
        <v>0</v>
      </c>
      <c r="I1634" t="s">
        <v>85</v>
      </c>
      <c r="K1634">
        <v>10</v>
      </c>
      <c r="L1634">
        <v>48.880800000000001</v>
      </c>
      <c r="M1634">
        <v>2.6886000000000001</v>
      </c>
      <c r="O1634" s="33">
        <f>IF(ISBLANK(Tableau1[[#This Row],[Date]]),"",$C$8)</f>
        <v>0</v>
      </c>
      <c r="P1634" t="str">
        <f>Tableau1[[#This Row],[Latitude]]&amp;" "&amp;Tableau1[[#This Row],[Longitude]]</f>
        <v>48,8808 2,6886</v>
      </c>
      <c r="Q16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6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6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635" spans="1:20" x14ac:dyDescent="0.35">
      <c r="A1635" s="32" t="s">
        <v>1690</v>
      </c>
      <c r="B1635">
        <v>13089070</v>
      </c>
      <c r="C1635">
        <v>818219</v>
      </c>
      <c r="D1635">
        <v>1073905</v>
      </c>
      <c r="E1635">
        <v>215030</v>
      </c>
      <c r="F1635" t="s">
        <v>21</v>
      </c>
      <c r="G1635">
        <v>0</v>
      </c>
      <c r="H1635">
        <v>0</v>
      </c>
      <c r="I1635" t="s">
        <v>85</v>
      </c>
      <c r="J1635" t="s">
        <v>129</v>
      </c>
      <c r="K1635">
        <v>46</v>
      </c>
      <c r="L1635">
        <v>48.876399999999997</v>
      </c>
      <c r="M1635">
        <v>2.6626500000000002</v>
      </c>
      <c r="O1635" s="33">
        <f>IF(ISBLANK(Tableau1[[#This Row],[Date]]),"",$C$8)</f>
        <v>0</v>
      </c>
      <c r="P1635" t="str">
        <f>Tableau1[[#This Row],[Latitude]]&amp;" "&amp;Tableau1[[#This Row],[Longitude]]</f>
        <v>48,8764 2,66265</v>
      </c>
      <c r="Q16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6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636" spans="1:20" x14ac:dyDescent="0.35">
      <c r="A1636" s="32" t="s">
        <v>1691</v>
      </c>
      <c r="B1636">
        <v>13089010</v>
      </c>
      <c r="C1636">
        <v>818219</v>
      </c>
      <c r="D1636">
        <v>1073897</v>
      </c>
      <c r="E1636">
        <v>215028</v>
      </c>
      <c r="F1636" t="s">
        <v>21</v>
      </c>
      <c r="G1636">
        <v>0</v>
      </c>
      <c r="H1636">
        <v>0</v>
      </c>
      <c r="I1636" t="s">
        <v>85</v>
      </c>
      <c r="K1636">
        <v>0</v>
      </c>
      <c r="L1636">
        <v>48.875300000000003</v>
      </c>
      <c r="M1636">
        <v>2.6387100000000001</v>
      </c>
      <c r="O1636" s="33">
        <f>IF(ISBLANK(Tableau1[[#This Row],[Date]]),"",$C$8)</f>
        <v>0</v>
      </c>
      <c r="P1636" t="str">
        <f>Tableau1[[#This Row],[Latitude]]&amp;" "&amp;Tableau1[[#This Row],[Longitude]]</f>
        <v>48,8753 2,63871</v>
      </c>
      <c r="Q16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6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637" spans="1:20" x14ac:dyDescent="0.35">
      <c r="A1637" s="32" t="s">
        <v>1692</v>
      </c>
      <c r="B1637">
        <v>13088930</v>
      </c>
      <c r="C1637">
        <v>818219</v>
      </c>
      <c r="D1637">
        <v>1073891</v>
      </c>
      <c r="E1637">
        <v>215015</v>
      </c>
      <c r="F1637" t="s">
        <v>21</v>
      </c>
      <c r="G1637">
        <v>0</v>
      </c>
      <c r="H1637">
        <v>0</v>
      </c>
      <c r="I1637" t="s">
        <v>85</v>
      </c>
      <c r="J1637" t="s">
        <v>129</v>
      </c>
      <c r="K1637">
        <v>26</v>
      </c>
      <c r="L1637">
        <v>48.877600000000001</v>
      </c>
      <c r="M1637">
        <v>2.5495100000000002</v>
      </c>
      <c r="O1637" s="33">
        <f>IF(ISBLANK(Tableau1[[#This Row],[Date]]),"",$C$8)</f>
        <v>0</v>
      </c>
      <c r="P1637" t="str">
        <f>Tableau1[[#This Row],[Latitude]]&amp;" "&amp;Tableau1[[#This Row],[Longitude]]</f>
        <v>48,8776 2,54951</v>
      </c>
      <c r="Q16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6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638" spans="1:20" x14ac:dyDescent="0.35">
      <c r="A1638" s="32" t="s">
        <v>1693</v>
      </c>
      <c r="B1638">
        <v>13088870</v>
      </c>
      <c r="C1638">
        <v>818219</v>
      </c>
      <c r="D1638">
        <v>1073889</v>
      </c>
      <c r="E1638">
        <v>215007</v>
      </c>
      <c r="F1638" t="s">
        <v>21</v>
      </c>
      <c r="G1638">
        <v>0</v>
      </c>
      <c r="H1638">
        <v>0</v>
      </c>
      <c r="I1638" t="s">
        <v>85</v>
      </c>
      <c r="J1638" t="s">
        <v>58</v>
      </c>
      <c r="K1638">
        <v>39</v>
      </c>
      <c r="L1638">
        <v>48.864100000000001</v>
      </c>
      <c r="M1638">
        <v>2.5223300000000002</v>
      </c>
      <c r="O1638" s="33">
        <f>IF(ISBLANK(Tableau1[[#This Row],[Date]]),"",$C$8)</f>
        <v>0</v>
      </c>
      <c r="P1638" t="str">
        <f>Tableau1[[#This Row],[Latitude]]&amp;" "&amp;Tableau1[[#This Row],[Longitude]]</f>
        <v>48,8641 2,52233</v>
      </c>
      <c r="Q16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6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639" spans="1:20" x14ac:dyDescent="0.35">
      <c r="A1639" s="32" t="s">
        <v>1694</v>
      </c>
      <c r="B1639">
        <v>13088820</v>
      </c>
      <c r="C1639">
        <v>818219</v>
      </c>
      <c r="D1639">
        <v>1073880</v>
      </c>
      <c r="E1639">
        <v>215005</v>
      </c>
      <c r="F1639" t="s">
        <v>21</v>
      </c>
      <c r="G1639">
        <v>0</v>
      </c>
      <c r="H1639">
        <v>0</v>
      </c>
      <c r="I1639" t="s">
        <v>85</v>
      </c>
      <c r="J1639" t="s">
        <v>58</v>
      </c>
      <c r="K1639">
        <v>76</v>
      </c>
      <c r="L1639">
        <v>48.815199999999997</v>
      </c>
      <c r="M1639">
        <v>2.5192000000000001</v>
      </c>
      <c r="O1639" s="33">
        <f>IF(ISBLANK(Tableau1[[#This Row],[Date]]),"",$C$8)</f>
        <v>0</v>
      </c>
      <c r="P1639" t="str">
        <f>Tableau1[[#This Row],[Latitude]]&amp;" "&amp;Tableau1[[#This Row],[Longitude]]</f>
        <v>48,8152 2,5192</v>
      </c>
      <c r="Q16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6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640" spans="1:20" x14ac:dyDescent="0.35">
      <c r="A1640" s="32" t="s">
        <v>1695</v>
      </c>
      <c r="B1640">
        <v>13088640</v>
      </c>
      <c r="C1640">
        <v>818219</v>
      </c>
      <c r="D1640">
        <v>1073872</v>
      </c>
      <c r="E1640">
        <v>214993</v>
      </c>
      <c r="G1640">
        <v>0</v>
      </c>
      <c r="H1640">
        <v>0</v>
      </c>
      <c r="I1640" t="s">
        <v>85</v>
      </c>
      <c r="J1640" t="s">
        <v>58</v>
      </c>
      <c r="K1640">
        <v>54</v>
      </c>
      <c r="L1640">
        <v>48.775500000000001</v>
      </c>
      <c r="M1640">
        <v>2.5082499999999999</v>
      </c>
      <c r="O1640" s="33">
        <f>IF(ISBLANK(Tableau1[[#This Row],[Date]]),"",$C$8)</f>
        <v>0</v>
      </c>
      <c r="P1640" t="str">
        <f>Tableau1[[#This Row],[Latitude]]&amp;" "&amp;Tableau1[[#This Row],[Longitude]]</f>
        <v>48,7755 2,50825</v>
      </c>
      <c r="Q16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6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</v>
      </c>
      <c r="T16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1" spans="1:20" x14ac:dyDescent="0.35">
      <c r="A1641" s="32" t="s">
        <v>1696</v>
      </c>
      <c r="B1641">
        <v>13088410</v>
      </c>
      <c r="C1641">
        <v>818093</v>
      </c>
      <c r="D1641">
        <v>1073872</v>
      </c>
      <c r="E1641">
        <v>214993</v>
      </c>
      <c r="F1641" t="s">
        <v>315</v>
      </c>
      <c r="G1641">
        <v>64</v>
      </c>
      <c r="H1641">
        <v>0</v>
      </c>
      <c r="I1641" t="s">
        <v>85</v>
      </c>
      <c r="J1641" t="s">
        <v>129</v>
      </c>
      <c r="K1641">
        <v>23</v>
      </c>
      <c r="L1641">
        <v>48.760599999999997</v>
      </c>
      <c r="M1641">
        <v>2.4714100000000001</v>
      </c>
      <c r="O1641" s="33">
        <f>IF(ISBLANK(Tableau1[[#This Row],[Date]]),"",$C$8)</f>
        <v>0</v>
      </c>
      <c r="P1641" t="str">
        <f>Tableau1[[#This Row],[Latitude]]&amp;" "&amp;Tableau1[[#This Row],[Longitude]]</f>
        <v>48,7606 2,47141</v>
      </c>
      <c r="Q16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16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254</v>
      </c>
      <c r="T16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2" spans="1:20" x14ac:dyDescent="0.35">
      <c r="A1642" s="32" t="s">
        <v>1697</v>
      </c>
      <c r="B1642">
        <v>13088000</v>
      </c>
      <c r="C1642">
        <v>817839</v>
      </c>
      <c r="D1642">
        <v>1073872</v>
      </c>
      <c r="E1642">
        <v>214993</v>
      </c>
      <c r="F1642" t="s">
        <v>315</v>
      </c>
      <c r="G1642">
        <v>0</v>
      </c>
      <c r="H1642">
        <v>0</v>
      </c>
      <c r="I1642" t="s">
        <v>85</v>
      </c>
      <c r="K1642">
        <v>0</v>
      </c>
      <c r="L1642">
        <v>48.759799999999998</v>
      </c>
      <c r="M1642">
        <v>2.4655499999999999</v>
      </c>
      <c r="O1642" s="33">
        <f>IF(ISBLANK(Tableau1[[#This Row],[Date]]),"",$C$8)</f>
        <v>0</v>
      </c>
      <c r="P1642" t="str">
        <f>Tableau1[[#This Row],[Latitude]]&amp;" "&amp;Tableau1[[#This Row],[Longitude]]</f>
        <v>48,7598 2,46555</v>
      </c>
      <c r="Q16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590</v>
      </c>
      <c r="S16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198</v>
      </c>
      <c r="T16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3" spans="1:20" x14ac:dyDescent="0.35">
      <c r="A1643" s="32" t="s">
        <v>1698</v>
      </c>
      <c r="B1643">
        <v>13087410</v>
      </c>
      <c r="C1643">
        <v>817641</v>
      </c>
      <c r="D1643">
        <v>1073872</v>
      </c>
      <c r="E1643">
        <v>214993</v>
      </c>
      <c r="F1643" t="s">
        <v>315</v>
      </c>
      <c r="G1643">
        <v>64</v>
      </c>
      <c r="H1643">
        <v>0</v>
      </c>
      <c r="I1643" t="s">
        <v>85</v>
      </c>
      <c r="K1643">
        <v>0</v>
      </c>
      <c r="L1643">
        <v>48.759799999999998</v>
      </c>
      <c r="M1643">
        <v>2.4655100000000001</v>
      </c>
      <c r="O1643" s="33">
        <f>IF(ISBLANK(Tableau1[[#This Row],[Date]]),"",$C$8)</f>
        <v>0</v>
      </c>
      <c r="P1643" t="str">
        <f>Tableau1[[#This Row],[Latitude]]&amp;" "&amp;Tableau1[[#This Row],[Longitude]]</f>
        <v>48,7598 2,46551</v>
      </c>
      <c r="Q16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980</v>
      </c>
      <c r="S16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372</v>
      </c>
      <c r="T16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4" spans="1:20" x14ac:dyDescent="0.35">
      <c r="A1644" s="32" t="s">
        <v>1699</v>
      </c>
      <c r="B1644">
        <v>13086430</v>
      </c>
      <c r="C1644">
        <v>817269</v>
      </c>
      <c r="D1644">
        <v>1073872</v>
      </c>
      <c r="E1644">
        <v>214993</v>
      </c>
      <c r="F1644" t="s">
        <v>315</v>
      </c>
      <c r="G1644">
        <v>64</v>
      </c>
      <c r="H1644">
        <v>0</v>
      </c>
      <c r="I1644" t="s">
        <v>71</v>
      </c>
      <c r="J1644" t="s">
        <v>129</v>
      </c>
      <c r="K1644">
        <v>20</v>
      </c>
      <c r="L1644">
        <v>48.758099999999999</v>
      </c>
      <c r="M1644">
        <v>2.4544999999999999</v>
      </c>
      <c r="O1644" s="33">
        <f>IF(ISBLANK(Tableau1[[#This Row],[Date]]),"",$C$8)</f>
        <v>0</v>
      </c>
      <c r="P1644" t="str">
        <f>Tableau1[[#This Row],[Latitude]]&amp;" "&amp;Tableau1[[#This Row],[Longitude]]</f>
        <v>48,7581 2,4545</v>
      </c>
      <c r="Q16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6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159</v>
      </c>
      <c r="T16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5" spans="1:20" x14ac:dyDescent="0.35">
      <c r="A1645" s="32" t="s">
        <v>1700</v>
      </c>
      <c r="B1645">
        <v>13086260</v>
      </c>
      <c r="C1645">
        <v>817110</v>
      </c>
      <c r="D1645">
        <v>1073872</v>
      </c>
      <c r="E1645">
        <v>214993</v>
      </c>
      <c r="F1645" t="s">
        <v>315</v>
      </c>
      <c r="G1645">
        <v>0</v>
      </c>
      <c r="H1645">
        <v>0</v>
      </c>
      <c r="I1645" t="s">
        <v>63</v>
      </c>
      <c r="J1645" t="s">
        <v>139</v>
      </c>
      <c r="K1645">
        <v>57</v>
      </c>
      <c r="L1645">
        <v>48.706200000000003</v>
      </c>
      <c r="M1645">
        <v>2.40985</v>
      </c>
      <c r="O1645" s="33">
        <f>IF(ISBLANK(Tableau1[[#This Row],[Date]]),"",$C$8)</f>
        <v>0</v>
      </c>
      <c r="P1645" t="str">
        <f>Tableau1[[#This Row],[Latitude]]&amp;" "&amp;Tableau1[[#This Row],[Longitude]]</f>
        <v>48,7062 2,40985</v>
      </c>
      <c r="Q16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16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</v>
      </c>
      <c r="T16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6" spans="1:20" x14ac:dyDescent="0.35">
      <c r="A1646" s="32" t="s">
        <v>1701</v>
      </c>
      <c r="B1646">
        <v>13085620</v>
      </c>
      <c r="C1646">
        <v>816984</v>
      </c>
      <c r="D1646">
        <v>1073872</v>
      </c>
      <c r="E1646">
        <v>214993</v>
      </c>
      <c r="F1646" t="s">
        <v>315</v>
      </c>
      <c r="G1646">
        <v>0</v>
      </c>
      <c r="H1646">
        <v>0</v>
      </c>
      <c r="I1646" t="s">
        <v>56</v>
      </c>
      <c r="K1646">
        <v>0</v>
      </c>
      <c r="L1646">
        <v>48.685600000000001</v>
      </c>
      <c r="M1646">
        <v>2.3731100000000001</v>
      </c>
      <c r="O1646" s="33">
        <f>IF(ISBLANK(Tableau1[[#This Row],[Date]]),"",$C$8)</f>
        <v>0</v>
      </c>
      <c r="P1646" t="str">
        <f>Tableau1[[#This Row],[Latitude]]&amp;" "&amp;Tableau1[[#This Row],[Longitude]]</f>
        <v>48,6856 2,37311</v>
      </c>
      <c r="Q16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6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16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7" spans="1:20" x14ac:dyDescent="0.35">
      <c r="A1647" s="32" t="s">
        <v>1702</v>
      </c>
      <c r="B1647">
        <v>13085530</v>
      </c>
      <c r="C1647">
        <v>816965</v>
      </c>
      <c r="D1647">
        <v>1073872</v>
      </c>
      <c r="E1647">
        <v>214993</v>
      </c>
      <c r="F1647" t="s">
        <v>315</v>
      </c>
      <c r="G1647">
        <v>0</v>
      </c>
      <c r="H1647">
        <v>0</v>
      </c>
      <c r="I1647" t="s">
        <v>48</v>
      </c>
      <c r="K1647">
        <v>0</v>
      </c>
      <c r="L1647">
        <v>48.685600000000001</v>
      </c>
      <c r="M1647">
        <v>2.3731</v>
      </c>
      <c r="O1647" s="33">
        <f>IF(ISBLANK(Tableau1[[#This Row],[Date]]),"",$C$8)</f>
        <v>0</v>
      </c>
      <c r="P1647" t="str">
        <f>Tableau1[[#This Row],[Latitude]]&amp;" "&amp;Tableau1[[#This Row],[Longitude]]</f>
        <v>48,6856 2,3731</v>
      </c>
      <c r="Q16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6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6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8" spans="1:20" x14ac:dyDescent="0.35">
      <c r="A1648" s="32" t="s">
        <v>1703</v>
      </c>
      <c r="B1648">
        <v>13085450</v>
      </c>
      <c r="C1648">
        <v>816950</v>
      </c>
      <c r="D1648">
        <v>1073872</v>
      </c>
      <c r="E1648">
        <v>214993</v>
      </c>
      <c r="F1648" t="s">
        <v>315</v>
      </c>
      <c r="G1648">
        <v>0</v>
      </c>
      <c r="H1648">
        <v>0</v>
      </c>
      <c r="I1648" t="s">
        <v>48</v>
      </c>
      <c r="K1648">
        <v>0</v>
      </c>
      <c r="L1648">
        <v>48.685600000000001</v>
      </c>
      <c r="M1648">
        <v>2.3731</v>
      </c>
      <c r="O1648" s="33">
        <f>IF(ISBLANK(Tableau1[[#This Row],[Date]]),"",$C$8)</f>
        <v>0</v>
      </c>
      <c r="P1648" t="str">
        <f>Tableau1[[#This Row],[Latitude]]&amp;" "&amp;Tableau1[[#This Row],[Longitude]]</f>
        <v>48,6856 2,3731</v>
      </c>
      <c r="Q16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6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6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49" spans="1:20" x14ac:dyDescent="0.35">
      <c r="A1649" s="32" t="s">
        <v>1704</v>
      </c>
      <c r="B1649">
        <v>13085410</v>
      </c>
      <c r="C1649">
        <v>816943</v>
      </c>
      <c r="D1649">
        <v>1073872</v>
      </c>
      <c r="E1649">
        <v>214993</v>
      </c>
      <c r="F1649" t="s">
        <v>315</v>
      </c>
      <c r="G1649">
        <v>0</v>
      </c>
      <c r="H1649">
        <v>0</v>
      </c>
      <c r="I1649" t="s">
        <v>48</v>
      </c>
      <c r="K1649">
        <v>5</v>
      </c>
      <c r="L1649">
        <v>48.685600000000001</v>
      </c>
      <c r="M1649">
        <v>2.3729100000000001</v>
      </c>
      <c r="O1649" s="33">
        <f>IF(ISBLANK(Tableau1[[#This Row],[Date]]),"",$C$8)</f>
        <v>0</v>
      </c>
      <c r="P1649" t="str">
        <f>Tableau1[[#This Row],[Latitude]]&amp;" "&amp;Tableau1[[#This Row],[Longitude]]</f>
        <v>48,6856 2,37291</v>
      </c>
      <c r="Q16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6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6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0" spans="1:20" x14ac:dyDescent="0.35">
      <c r="A1650" s="32" t="s">
        <v>1705</v>
      </c>
      <c r="B1650">
        <v>13085200</v>
      </c>
      <c r="C1650">
        <v>816937</v>
      </c>
      <c r="D1650">
        <v>1073872</v>
      </c>
      <c r="E1650">
        <v>214993</v>
      </c>
      <c r="F1650" t="s">
        <v>315</v>
      </c>
      <c r="G1650">
        <v>0</v>
      </c>
      <c r="H1650">
        <v>0</v>
      </c>
      <c r="I1650" t="s">
        <v>40</v>
      </c>
      <c r="J1650" t="s">
        <v>139</v>
      </c>
      <c r="K1650">
        <v>49</v>
      </c>
      <c r="L1650">
        <v>48.678199999999997</v>
      </c>
      <c r="M1650">
        <v>2.3547799999999999</v>
      </c>
      <c r="O1650" s="33">
        <f>IF(ISBLANK(Tableau1[[#This Row],[Date]]),"",$C$8)</f>
        <v>0</v>
      </c>
      <c r="P1650" t="str">
        <f>Tableau1[[#This Row],[Latitude]]&amp;" "&amp;Tableau1[[#This Row],[Longitude]]</f>
        <v>48,6782 2,35478</v>
      </c>
      <c r="Q16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6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16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1" spans="1:20" x14ac:dyDescent="0.35">
      <c r="A1651" s="32" t="s">
        <v>1706</v>
      </c>
      <c r="B1651">
        <v>13085080</v>
      </c>
      <c r="C1651">
        <v>816914</v>
      </c>
      <c r="D1651">
        <v>1073872</v>
      </c>
      <c r="E1651">
        <v>214993</v>
      </c>
      <c r="F1651" t="s">
        <v>315</v>
      </c>
      <c r="G1651">
        <v>0</v>
      </c>
      <c r="H1651">
        <v>0</v>
      </c>
      <c r="I1651" t="s">
        <v>40</v>
      </c>
      <c r="J1651" t="s">
        <v>139</v>
      </c>
      <c r="K1651">
        <v>69</v>
      </c>
      <c r="L1651">
        <v>48.648000000000003</v>
      </c>
      <c r="M1651">
        <v>2.3066300000000002</v>
      </c>
      <c r="O1651" s="33">
        <f>IF(ISBLANK(Tableau1[[#This Row],[Date]]),"",$C$8)</f>
        <v>0</v>
      </c>
      <c r="P1651" t="str">
        <f>Tableau1[[#This Row],[Latitude]]&amp;" "&amp;Tableau1[[#This Row],[Longitude]]</f>
        <v>48,648 2,30663</v>
      </c>
      <c r="Q16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6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6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2" spans="1:20" x14ac:dyDescent="0.35">
      <c r="A1652" s="32" t="s">
        <v>1707</v>
      </c>
      <c r="B1652">
        <v>13085020</v>
      </c>
      <c r="C1652">
        <v>816896</v>
      </c>
      <c r="D1652">
        <v>1073872</v>
      </c>
      <c r="E1652">
        <v>214993</v>
      </c>
      <c r="F1652" t="s">
        <v>315</v>
      </c>
      <c r="G1652">
        <v>0</v>
      </c>
      <c r="H1652">
        <v>0</v>
      </c>
      <c r="I1652" t="s">
        <v>40</v>
      </c>
      <c r="J1652" t="s">
        <v>58</v>
      </c>
      <c r="K1652">
        <v>22</v>
      </c>
      <c r="L1652">
        <v>48.6096</v>
      </c>
      <c r="M1652">
        <v>2.3035000000000001</v>
      </c>
      <c r="O1652" s="33">
        <f>IF(ISBLANK(Tableau1[[#This Row],[Date]]),"",$C$8)</f>
        <v>0</v>
      </c>
      <c r="P1652" t="str">
        <f>Tableau1[[#This Row],[Latitude]]&amp;" "&amp;Tableau1[[#This Row],[Longitude]]</f>
        <v>48,6096 2,3035</v>
      </c>
      <c r="Q16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6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6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3" spans="1:20" x14ac:dyDescent="0.35">
      <c r="A1653" s="32" t="s">
        <v>1708</v>
      </c>
      <c r="B1653">
        <v>13084940</v>
      </c>
      <c r="C1653">
        <v>816878</v>
      </c>
      <c r="D1653">
        <v>1073872</v>
      </c>
      <c r="E1653">
        <v>214993</v>
      </c>
      <c r="F1653" t="s">
        <v>315</v>
      </c>
      <c r="G1653">
        <v>0</v>
      </c>
      <c r="H1653">
        <v>0</v>
      </c>
      <c r="I1653" t="s">
        <v>22</v>
      </c>
      <c r="J1653" t="s">
        <v>58</v>
      </c>
      <c r="K1653">
        <v>16</v>
      </c>
      <c r="L1653">
        <v>48.597000000000001</v>
      </c>
      <c r="M1653">
        <v>2.2967</v>
      </c>
      <c r="O1653" s="33">
        <f>IF(ISBLANK(Tableau1[[#This Row],[Date]]),"",$C$8)</f>
        <v>0</v>
      </c>
      <c r="P1653" t="str">
        <f>Tableau1[[#This Row],[Latitude]]&amp;" "&amp;Tableau1[[#This Row],[Longitude]]</f>
        <v>48,597 2,2967</v>
      </c>
      <c r="Q16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6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6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4" spans="1:20" x14ac:dyDescent="0.35">
      <c r="A1654" s="32" t="s">
        <v>1709</v>
      </c>
      <c r="B1654">
        <v>13084920</v>
      </c>
      <c r="C1654">
        <v>816863</v>
      </c>
      <c r="D1654">
        <v>1073872</v>
      </c>
      <c r="E1654">
        <v>214993</v>
      </c>
      <c r="F1654" t="s">
        <v>315</v>
      </c>
      <c r="G1654">
        <v>0</v>
      </c>
      <c r="H1654">
        <v>0</v>
      </c>
      <c r="I1654" t="s">
        <v>22</v>
      </c>
      <c r="J1654" t="s">
        <v>58</v>
      </c>
      <c r="K1654">
        <v>66</v>
      </c>
      <c r="L1654">
        <v>48.581699999999998</v>
      </c>
      <c r="M1654">
        <v>2.29006</v>
      </c>
      <c r="O1654" s="33">
        <f>IF(ISBLANK(Tableau1[[#This Row],[Date]]),"",$C$8)</f>
        <v>0</v>
      </c>
      <c r="P1654" t="str">
        <f>Tableau1[[#This Row],[Latitude]]&amp;" "&amp;Tableau1[[#This Row],[Longitude]]</f>
        <v>48,5817 2,29006</v>
      </c>
      <c r="Q16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360</v>
      </c>
      <c r="S16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16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5" spans="1:20" x14ac:dyDescent="0.35">
      <c r="A1655" s="32" t="s">
        <v>1710</v>
      </c>
      <c r="B1655">
        <v>13084560</v>
      </c>
      <c r="C1655">
        <v>816836</v>
      </c>
      <c r="D1655">
        <v>1073872</v>
      </c>
      <c r="E1655">
        <v>214993</v>
      </c>
      <c r="F1655" t="s">
        <v>315</v>
      </c>
      <c r="G1655">
        <v>0</v>
      </c>
      <c r="H1655">
        <v>0</v>
      </c>
      <c r="I1655" t="s">
        <v>226</v>
      </c>
      <c r="J1655" t="s">
        <v>139</v>
      </c>
      <c r="K1655">
        <v>86</v>
      </c>
      <c r="L1655">
        <v>48.494</v>
      </c>
      <c r="M1655">
        <v>2.1947299999999998</v>
      </c>
      <c r="O1655" s="33">
        <f>IF(ISBLANK(Tableau1[[#This Row],[Date]]),"",$C$8)</f>
        <v>0</v>
      </c>
      <c r="P1655" t="str">
        <f>Tableau1[[#This Row],[Latitude]]&amp;" "&amp;Tableau1[[#This Row],[Longitude]]</f>
        <v>48,494 2,19473</v>
      </c>
      <c r="Q16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6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6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6" spans="1:20" x14ac:dyDescent="0.35">
      <c r="A1656" s="32" t="s">
        <v>1711</v>
      </c>
      <c r="B1656">
        <v>13084480</v>
      </c>
      <c r="C1656">
        <v>816827</v>
      </c>
      <c r="D1656">
        <v>1073872</v>
      </c>
      <c r="E1656">
        <v>214993</v>
      </c>
      <c r="F1656" t="s">
        <v>315</v>
      </c>
      <c r="G1656">
        <v>0</v>
      </c>
      <c r="H1656">
        <v>0</v>
      </c>
      <c r="I1656" t="s">
        <v>226</v>
      </c>
      <c r="J1656" t="s">
        <v>139</v>
      </c>
      <c r="K1656">
        <v>82</v>
      </c>
      <c r="L1656">
        <v>48.435499999999998</v>
      </c>
      <c r="M1656">
        <v>2.1563099999999999</v>
      </c>
      <c r="O1656" s="33">
        <f>IF(ISBLANK(Tableau1[[#This Row],[Date]]),"",$C$8)</f>
        <v>0</v>
      </c>
      <c r="P1656" t="str">
        <f>Tableau1[[#This Row],[Latitude]]&amp;" "&amp;Tableau1[[#This Row],[Longitude]]</f>
        <v>48,4355 2,15631</v>
      </c>
      <c r="Q16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6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6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7" spans="1:20" x14ac:dyDescent="0.35">
      <c r="A1657" s="32" t="s">
        <v>1712</v>
      </c>
      <c r="B1657">
        <v>13084460</v>
      </c>
      <c r="C1657">
        <v>816820</v>
      </c>
      <c r="D1657">
        <v>1073872</v>
      </c>
      <c r="E1657">
        <v>214993</v>
      </c>
      <c r="F1657" t="s">
        <v>315</v>
      </c>
      <c r="G1657">
        <v>0</v>
      </c>
      <c r="H1657">
        <v>0</v>
      </c>
      <c r="I1657" t="s">
        <v>231</v>
      </c>
      <c r="J1657" t="s">
        <v>139</v>
      </c>
      <c r="K1657">
        <v>91</v>
      </c>
      <c r="L1657">
        <v>48.398299999999999</v>
      </c>
      <c r="M1657">
        <v>2.0919099999999999</v>
      </c>
      <c r="O1657" s="33">
        <f>IF(ISBLANK(Tableau1[[#This Row],[Date]]),"",$C$8)</f>
        <v>0</v>
      </c>
      <c r="P1657" t="str">
        <f>Tableau1[[#This Row],[Latitude]]&amp;" "&amp;Tableau1[[#This Row],[Longitude]]</f>
        <v>48,3983 2,09191</v>
      </c>
      <c r="Q16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6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6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8" spans="1:20" x14ac:dyDescent="0.35">
      <c r="A1658" s="32" t="s">
        <v>1713</v>
      </c>
      <c r="B1658">
        <v>13084370</v>
      </c>
      <c r="C1658">
        <v>816816</v>
      </c>
      <c r="D1658">
        <v>1073872</v>
      </c>
      <c r="E1658">
        <v>214993</v>
      </c>
      <c r="F1658" t="s">
        <v>315</v>
      </c>
      <c r="G1658">
        <v>0</v>
      </c>
      <c r="H1658">
        <v>0</v>
      </c>
      <c r="I1658" t="s">
        <v>231</v>
      </c>
      <c r="J1658" t="s">
        <v>139</v>
      </c>
      <c r="K1658">
        <v>97</v>
      </c>
      <c r="L1658">
        <v>48.343899999999998</v>
      </c>
      <c r="M1658">
        <v>2.0273099999999999</v>
      </c>
      <c r="O1658" s="33">
        <f>IF(ISBLANK(Tableau1[[#This Row],[Date]]),"",$C$8)</f>
        <v>0</v>
      </c>
      <c r="P1658" t="str">
        <f>Tableau1[[#This Row],[Latitude]]&amp;" "&amp;Tableau1[[#This Row],[Longitude]]</f>
        <v>48,3439 2,02731</v>
      </c>
      <c r="Q16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6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6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59" spans="1:20" x14ac:dyDescent="0.35">
      <c r="A1659" s="32" t="s">
        <v>1714</v>
      </c>
      <c r="B1659">
        <v>13084200</v>
      </c>
      <c r="C1659">
        <v>816813</v>
      </c>
      <c r="D1659">
        <v>1073872</v>
      </c>
      <c r="E1659">
        <v>214993</v>
      </c>
      <c r="F1659" t="s">
        <v>315</v>
      </c>
      <c r="G1659">
        <v>0</v>
      </c>
      <c r="H1659">
        <v>0</v>
      </c>
      <c r="I1659" t="s">
        <v>235</v>
      </c>
      <c r="J1659" t="s">
        <v>58</v>
      </c>
      <c r="K1659">
        <v>97</v>
      </c>
      <c r="L1659">
        <v>48.278599999999997</v>
      </c>
      <c r="M1659">
        <v>1.98445</v>
      </c>
      <c r="O1659" s="33">
        <f>IF(ISBLANK(Tableau1[[#This Row],[Date]]),"",$C$8)</f>
        <v>0</v>
      </c>
      <c r="P1659" t="str">
        <f>Tableau1[[#This Row],[Latitude]]&amp;" "&amp;Tableau1[[#This Row],[Longitude]]</f>
        <v>48,2786 1,98445</v>
      </c>
      <c r="Q16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510</v>
      </c>
      <c r="S16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16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0" spans="1:20" x14ac:dyDescent="0.35">
      <c r="A1660" s="32" t="s">
        <v>1715</v>
      </c>
      <c r="B1660">
        <v>13083690</v>
      </c>
      <c r="C1660">
        <v>816800</v>
      </c>
      <c r="D1660">
        <v>1073872</v>
      </c>
      <c r="E1660">
        <v>214993</v>
      </c>
      <c r="G1660">
        <v>0</v>
      </c>
      <c r="H1660">
        <v>0</v>
      </c>
      <c r="I1660" t="s">
        <v>239</v>
      </c>
      <c r="J1660" t="s">
        <v>58</v>
      </c>
      <c r="K1660">
        <v>94</v>
      </c>
      <c r="L1660">
        <v>48.101599999999998</v>
      </c>
      <c r="M1660">
        <v>1.8926799999999999</v>
      </c>
      <c r="O1660" s="33">
        <f>IF(ISBLANK(Tableau1[[#This Row],[Date]]),"",$C$8)</f>
        <v>0</v>
      </c>
      <c r="P1660" t="str">
        <f>Tableau1[[#This Row],[Latitude]]&amp;" "&amp;Tableau1[[#This Row],[Longitude]]</f>
        <v>48,1016 1,89268</v>
      </c>
      <c r="Q16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6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1" spans="1:20" x14ac:dyDescent="0.35">
      <c r="A1661" s="32" t="s">
        <v>1716</v>
      </c>
      <c r="B1661">
        <v>13083590</v>
      </c>
      <c r="C1661">
        <v>816800</v>
      </c>
      <c r="D1661">
        <v>1073872</v>
      </c>
      <c r="E1661">
        <v>214993</v>
      </c>
      <c r="F1661" t="s">
        <v>315</v>
      </c>
      <c r="G1661">
        <v>0</v>
      </c>
      <c r="H1661">
        <v>0</v>
      </c>
      <c r="I1661" t="s">
        <v>241</v>
      </c>
      <c r="J1661" t="s">
        <v>58</v>
      </c>
      <c r="K1661">
        <v>97</v>
      </c>
      <c r="L1661">
        <v>48.031399999999998</v>
      </c>
      <c r="M1661">
        <v>1.8791500000000001</v>
      </c>
      <c r="O1661" s="33">
        <f>IF(ISBLANK(Tableau1[[#This Row],[Date]]),"",$C$8)</f>
        <v>0</v>
      </c>
      <c r="P1661" t="str">
        <f>Tableau1[[#This Row],[Latitude]]&amp;" "&amp;Tableau1[[#This Row],[Longitude]]</f>
        <v>48,0314 1,87915</v>
      </c>
      <c r="Q16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6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6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2" spans="1:20" x14ac:dyDescent="0.35">
      <c r="A1662" s="32" t="s">
        <v>1717</v>
      </c>
      <c r="B1662">
        <v>13083490</v>
      </c>
      <c r="C1662">
        <v>816799</v>
      </c>
      <c r="D1662">
        <v>1073872</v>
      </c>
      <c r="E1662">
        <v>214993</v>
      </c>
      <c r="F1662" t="s">
        <v>315</v>
      </c>
      <c r="G1662">
        <v>0</v>
      </c>
      <c r="H1662">
        <v>0</v>
      </c>
      <c r="I1662" t="s">
        <v>241</v>
      </c>
      <c r="J1662" t="s">
        <v>58</v>
      </c>
      <c r="K1662">
        <v>78</v>
      </c>
      <c r="L1662">
        <v>47.969700000000003</v>
      </c>
      <c r="M1662">
        <v>1.8875</v>
      </c>
      <c r="O1662" s="33">
        <f>IF(ISBLANK(Tableau1[[#This Row],[Date]]),"",$C$8)</f>
        <v>0</v>
      </c>
      <c r="P1662" t="str">
        <f>Tableau1[[#This Row],[Latitude]]&amp;" "&amp;Tableau1[[#This Row],[Longitude]]</f>
        <v>47,9697 1,8875</v>
      </c>
      <c r="Q16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6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3" spans="1:20" x14ac:dyDescent="0.35">
      <c r="A1663" s="32" t="s">
        <v>1718</v>
      </c>
      <c r="B1663">
        <v>13083450</v>
      </c>
      <c r="C1663">
        <v>816799</v>
      </c>
      <c r="D1663">
        <v>1073872</v>
      </c>
      <c r="E1663">
        <v>214993</v>
      </c>
      <c r="F1663" t="s">
        <v>315</v>
      </c>
      <c r="G1663">
        <v>0</v>
      </c>
      <c r="H1663">
        <v>0</v>
      </c>
      <c r="I1663" t="s">
        <v>241</v>
      </c>
      <c r="J1663" t="s">
        <v>58</v>
      </c>
      <c r="K1663">
        <v>24</v>
      </c>
      <c r="L1663">
        <v>47.929699999999997</v>
      </c>
      <c r="M1663">
        <v>1.90466</v>
      </c>
      <c r="O1663" s="33">
        <f>IF(ISBLANK(Tableau1[[#This Row],[Date]]),"",$C$8)</f>
        <v>0</v>
      </c>
      <c r="P1663" t="str">
        <f>Tableau1[[#This Row],[Latitude]]&amp;" "&amp;Tableau1[[#This Row],[Longitude]]</f>
        <v>47,9297 1,90466</v>
      </c>
      <c r="Q16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6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6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4" spans="1:20" x14ac:dyDescent="0.35">
      <c r="A1664" s="32" t="s">
        <v>1719</v>
      </c>
      <c r="B1664">
        <v>13083400</v>
      </c>
      <c r="C1664">
        <v>816798</v>
      </c>
      <c r="D1664">
        <v>1073872</v>
      </c>
      <c r="E1664">
        <v>214993</v>
      </c>
      <c r="G1664">
        <v>0</v>
      </c>
      <c r="H1664">
        <v>0</v>
      </c>
      <c r="I1664" t="s">
        <v>241</v>
      </c>
      <c r="K1664">
        <v>9</v>
      </c>
      <c r="L1664">
        <v>47.919600000000003</v>
      </c>
      <c r="M1664">
        <v>1.9050100000000001</v>
      </c>
      <c r="O1664" s="33">
        <f>IF(ISBLANK(Tableau1[[#This Row],[Date]]),"",$C$8)</f>
        <v>0</v>
      </c>
      <c r="P1664" t="str">
        <f>Tableau1[[#This Row],[Latitude]]&amp;" "&amp;Tableau1[[#This Row],[Longitude]]</f>
        <v>47,9196 1,90501</v>
      </c>
      <c r="Q16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6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16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5" spans="1:20" x14ac:dyDescent="0.35">
      <c r="A1665" s="32" t="s">
        <v>1720</v>
      </c>
      <c r="B1665">
        <v>13083360</v>
      </c>
      <c r="C1665">
        <v>816776</v>
      </c>
      <c r="D1665">
        <v>1073872</v>
      </c>
      <c r="E1665">
        <v>214993</v>
      </c>
      <c r="F1665" t="s">
        <v>315</v>
      </c>
      <c r="G1665">
        <v>0</v>
      </c>
      <c r="H1665">
        <v>0</v>
      </c>
      <c r="I1665" t="s">
        <v>243</v>
      </c>
      <c r="J1665" t="s">
        <v>139</v>
      </c>
      <c r="K1665">
        <v>86</v>
      </c>
      <c r="L1665">
        <v>47.912500000000001</v>
      </c>
      <c r="M1665">
        <v>1.8814599999999999</v>
      </c>
      <c r="O1665" s="33">
        <f>IF(ISBLANK(Tableau1[[#This Row],[Date]]),"",$C$8)</f>
        <v>0</v>
      </c>
      <c r="P1665" t="str">
        <f>Tableau1[[#This Row],[Latitude]]&amp;" "&amp;Tableau1[[#This Row],[Longitude]]</f>
        <v>47,9125 1,88146</v>
      </c>
      <c r="Q16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6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6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6" spans="1:20" x14ac:dyDescent="0.35">
      <c r="A1666" s="32" t="s">
        <v>1721</v>
      </c>
      <c r="B1666">
        <v>13083300</v>
      </c>
      <c r="C1666">
        <v>816769</v>
      </c>
      <c r="D1666">
        <v>1073872</v>
      </c>
      <c r="E1666">
        <v>214993</v>
      </c>
      <c r="F1666" t="s">
        <v>315</v>
      </c>
      <c r="G1666">
        <v>0</v>
      </c>
      <c r="H1666">
        <v>0</v>
      </c>
      <c r="I1666" t="s">
        <v>243</v>
      </c>
      <c r="J1666" t="s">
        <v>139</v>
      </c>
      <c r="K1666">
        <v>97</v>
      </c>
      <c r="L1666">
        <v>47.878</v>
      </c>
      <c r="M1666">
        <v>1.78485</v>
      </c>
      <c r="O1666" s="33">
        <f>IF(ISBLANK(Tableau1[[#This Row],[Date]]),"",$C$8)</f>
        <v>0</v>
      </c>
      <c r="P1666" t="str">
        <f>Tableau1[[#This Row],[Latitude]]&amp;" "&amp;Tableau1[[#This Row],[Longitude]]</f>
        <v>47,878 1,78485</v>
      </c>
      <c r="Q16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6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6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7" spans="1:20" x14ac:dyDescent="0.35">
      <c r="A1667" s="32" t="s">
        <v>1722</v>
      </c>
      <c r="B1667">
        <v>13083180</v>
      </c>
      <c r="C1667">
        <v>816757</v>
      </c>
      <c r="D1667">
        <v>1073872</v>
      </c>
      <c r="E1667">
        <v>214993</v>
      </c>
      <c r="F1667" t="s">
        <v>315</v>
      </c>
      <c r="G1667">
        <v>0</v>
      </c>
      <c r="H1667">
        <v>0</v>
      </c>
      <c r="I1667" t="s">
        <v>243</v>
      </c>
      <c r="J1667" t="s">
        <v>139</v>
      </c>
      <c r="K1667">
        <v>100</v>
      </c>
      <c r="L1667">
        <v>47.778700000000001</v>
      </c>
      <c r="M1667">
        <v>1.6261300000000001</v>
      </c>
      <c r="O1667" s="33">
        <f>IF(ISBLANK(Tableau1[[#This Row],[Date]]),"",$C$8)</f>
        <v>0</v>
      </c>
      <c r="P1667" t="str">
        <f>Tableau1[[#This Row],[Latitude]]&amp;" "&amp;Tableau1[[#This Row],[Longitude]]</f>
        <v>47,7787 1,62613</v>
      </c>
      <c r="Q16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6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6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8" spans="1:20" x14ac:dyDescent="0.35">
      <c r="A1668" s="32" t="s">
        <v>1723</v>
      </c>
      <c r="B1668">
        <v>13083070</v>
      </c>
      <c r="C1668">
        <v>816749</v>
      </c>
      <c r="D1668">
        <v>1073872</v>
      </c>
      <c r="E1668">
        <v>214993</v>
      </c>
      <c r="G1668">
        <v>64</v>
      </c>
      <c r="H1668">
        <v>0</v>
      </c>
      <c r="I1668" t="s">
        <v>243</v>
      </c>
      <c r="J1668" t="s">
        <v>139</v>
      </c>
      <c r="K1668">
        <v>99</v>
      </c>
      <c r="L1668">
        <v>47.7288</v>
      </c>
      <c r="M1668">
        <v>1.54471</v>
      </c>
      <c r="O1668" s="33">
        <f>IF(ISBLANK(Tableau1[[#This Row],[Date]]),"",$C$8)</f>
        <v>0</v>
      </c>
      <c r="P1668" t="str">
        <f>Tableau1[[#This Row],[Latitude]]&amp;" "&amp;Tableau1[[#This Row],[Longitude]]</f>
        <v>47,7288 1,54471</v>
      </c>
      <c r="Q16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6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6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69" spans="1:20" x14ac:dyDescent="0.35">
      <c r="A1669" s="32" t="s">
        <v>1724</v>
      </c>
      <c r="B1669">
        <v>13082960</v>
      </c>
      <c r="C1669">
        <v>816740</v>
      </c>
      <c r="D1669">
        <v>1073872</v>
      </c>
      <c r="E1669">
        <v>214993</v>
      </c>
      <c r="F1669" t="s">
        <v>315</v>
      </c>
      <c r="G1669">
        <v>0</v>
      </c>
      <c r="H1669">
        <v>0</v>
      </c>
      <c r="I1669" t="s">
        <v>279</v>
      </c>
      <c r="J1669" t="s">
        <v>139</v>
      </c>
      <c r="K1669">
        <v>99</v>
      </c>
      <c r="L1669">
        <v>47.6828</v>
      </c>
      <c r="M1669">
        <v>1.4578</v>
      </c>
      <c r="O1669" s="33">
        <f>IF(ISBLANK(Tableau1[[#This Row],[Date]]),"",$C$8)</f>
        <v>0</v>
      </c>
      <c r="P1669" t="str">
        <f>Tableau1[[#This Row],[Latitude]]&amp;" "&amp;Tableau1[[#This Row],[Longitude]]</f>
        <v>47,6828 1,4578</v>
      </c>
      <c r="Q16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6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6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0" spans="1:20" x14ac:dyDescent="0.35">
      <c r="A1670" s="32" t="s">
        <v>1725</v>
      </c>
      <c r="B1670">
        <v>13082890</v>
      </c>
      <c r="C1670">
        <v>816735</v>
      </c>
      <c r="D1670">
        <v>1073872</v>
      </c>
      <c r="E1670">
        <v>214993</v>
      </c>
      <c r="G1670">
        <v>0</v>
      </c>
      <c r="H1670">
        <v>0</v>
      </c>
      <c r="I1670" t="s">
        <v>279</v>
      </c>
      <c r="J1670" t="s">
        <v>139</v>
      </c>
      <c r="K1670">
        <v>99</v>
      </c>
      <c r="L1670">
        <v>47.628799999999998</v>
      </c>
      <c r="M1670">
        <v>1.3814</v>
      </c>
      <c r="O1670" s="33">
        <f>IF(ISBLANK(Tableau1[[#This Row],[Date]]),"",$C$8)</f>
        <v>0</v>
      </c>
      <c r="P1670" t="str">
        <f>Tableau1[[#This Row],[Latitude]]&amp;" "&amp;Tableau1[[#This Row],[Longitude]]</f>
        <v>47,6288 1,3814</v>
      </c>
      <c r="Q16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6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6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1" spans="1:20" x14ac:dyDescent="0.35">
      <c r="A1671" s="32" t="s">
        <v>1726</v>
      </c>
      <c r="B1671">
        <v>13082790</v>
      </c>
      <c r="C1671">
        <v>816732</v>
      </c>
      <c r="D1671">
        <v>1073872</v>
      </c>
      <c r="E1671">
        <v>214993</v>
      </c>
      <c r="F1671" t="s">
        <v>315</v>
      </c>
      <c r="G1671">
        <v>0</v>
      </c>
      <c r="H1671">
        <v>0</v>
      </c>
      <c r="I1671" t="s">
        <v>279</v>
      </c>
      <c r="J1671" t="s">
        <v>139</v>
      </c>
      <c r="K1671">
        <v>98</v>
      </c>
      <c r="L1671">
        <v>47.575200000000002</v>
      </c>
      <c r="M1671">
        <v>1.31291</v>
      </c>
      <c r="O1671" s="33">
        <f>IF(ISBLANK(Tableau1[[#This Row],[Date]]),"",$C$8)</f>
        <v>0</v>
      </c>
      <c r="P1671" t="str">
        <f>Tableau1[[#This Row],[Latitude]]&amp;" "&amp;Tableau1[[#This Row],[Longitude]]</f>
        <v>47,5752 1,31291</v>
      </c>
      <c r="Q16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6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6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2" spans="1:20" x14ac:dyDescent="0.35">
      <c r="A1672" s="32" t="s">
        <v>1727</v>
      </c>
      <c r="B1672">
        <v>13082650</v>
      </c>
      <c r="C1672">
        <v>816724</v>
      </c>
      <c r="D1672">
        <v>1073872</v>
      </c>
      <c r="E1672">
        <v>214993</v>
      </c>
      <c r="F1672" t="s">
        <v>315</v>
      </c>
      <c r="G1672">
        <v>0</v>
      </c>
      <c r="H1672">
        <v>0</v>
      </c>
      <c r="I1672" t="s">
        <v>279</v>
      </c>
      <c r="J1672" t="s">
        <v>139</v>
      </c>
      <c r="K1672">
        <v>99</v>
      </c>
      <c r="L1672">
        <v>47.517299999999999</v>
      </c>
      <c r="M1672">
        <v>1.24383</v>
      </c>
      <c r="O1672" s="33">
        <f>IF(ISBLANK(Tableau1[[#This Row],[Date]]),"",$C$8)</f>
        <v>0</v>
      </c>
      <c r="P1672" t="str">
        <f>Tableau1[[#This Row],[Latitude]]&amp;" "&amp;Tableau1[[#This Row],[Longitude]]</f>
        <v>47,5173 1,24383</v>
      </c>
      <c r="Q16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6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6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3" spans="1:20" x14ac:dyDescent="0.35">
      <c r="A1673" s="32" t="s">
        <v>1728</v>
      </c>
      <c r="B1673">
        <v>13082550</v>
      </c>
      <c r="C1673">
        <v>816719</v>
      </c>
      <c r="D1673">
        <v>1073872</v>
      </c>
      <c r="E1673">
        <v>214993</v>
      </c>
      <c r="G1673">
        <v>0</v>
      </c>
      <c r="H1673">
        <v>0</v>
      </c>
      <c r="I1673" t="s">
        <v>279</v>
      </c>
      <c r="J1673" t="s">
        <v>129</v>
      </c>
      <c r="K1673">
        <v>100</v>
      </c>
      <c r="L1673">
        <v>47.481999999999999</v>
      </c>
      <c r="M1673">
        <v>1.14791</v>
      </c>
      <c r="O1673" s="33">
        <f>IF(ISBLANK(Tableau1[[#This Row],[Date]]),"",$C$8)</f>
        <v>0</v>
      </c>
      <c r="P1673" t="str">
        <f>Tableau1[[#This Row],[Latitude]]&amp;" "&amp;Tableau1[[#This Row],[Longitude]]</f>
        <v>47,482 1,14791</v>
      </c>
      <c r="Q16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6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6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6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4" spans="1:20" x14ac:dyDescent="0.35">
      <c r="A1674" s="32" t="s">
        <v>1729</v>
      </c>
      <c r="B1674">
        <v>13082510</v>
      </c>
      <c r="C1674">
        <v>816703</v>
      </c>
      <c r="D1674">
        <v>1073872</v>
      </c>
      <c r="E1674">
        <v>214993</v>
      </c>
      <c r="F1674" t="s">
        <v>315</v>
      </c>
      <c r="G1674">
        <v>0</v>
      </c>
      <c r="H1674">
        <v>0</v>
      </c>
      <c r="I1674" t="s">
        <v>279</v>
      </c>
      <c r="J1674" t="s">
        <v>139</v>
      </c>
      <c r="K1674">
        <v>100</v>
      </c>
      <c r="L1674">
        <v>47.45</v>
      </c>
      <c r="M1674">
        <v>1.04938</v>
      </c>
      <c r="O1674" s="33">
        <f>IF(ISBLANK(Tableau1[[#This Row],[Date]]),"",$C$8)</f>
        <v>0</v>
      </c>
      <c r="P1674" t="str">
        <f>Tableau1[[#This Row],[Latitude]]&amp;" "&amp;Tableau1[[#This Row],[Longitude]]</f>
        <v>47,45 1,04938</v>
      </c>
      <c r="Q16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6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6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5" spans="1:20" x14ac:dyDescent="0.35">
      <c r="A1675" s="32" t="s">
        <v>1730</v>
      </c>
      <c r="B1675">
        <v>13082430</v>
      </c>
      <c r="C1675">
        <v>816700</v>
      </c>
      <c r="D1675">
        <v>1073872</v>
      </c>
      <c r="E1675">
        <v>214993</v>
      </c>
      <c r="F1675" t="s">
        <v>315</v>
      </c>
      <c r="G1675">
        <v>0</v>
      </c>
      <c r="H1675">
        <v>0</v>
      </c>
      <c r="I1675" t="s">
        <v>279</v>
      </c>
      <c r="J1675" t="s">
        <v>129</v>
      </c>
      <c r="K1675">
        <v>100</v>
      </c>
      <c r="L1675">
        <v>47.415799999999997</v>
      </c>
      <c r="M1675">
        <v>0.95226</v>
      </c>
      <c r="O1675" s="33">
        <f>IF(ISBLANK(Tableau1[[#This Row],[Date]]),"",$C$8)</f>
        <v>0</v>
      </c>
      <c r="P1675" t="str">
        <f>Tableau1[[#This Row],[Latitude]]&amp;" "&amp;Tableau1[[#This Row],[Longitude]]</f>
        <v>47,4158 0,95226</v>
      </c>
      <c r="Q16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6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6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6" spans="1:20" x14ac:dyDescent="0.35">
      <c r="A1676" s="32" t="s">
        <v>1731</v>
      </c>
      <c r="B1676">
        <v>13082360</v>
      </c>
      <c r="C1676">
        <v>816700</v>
      </c>
      <c r="D1676">
        <v>1073872</v>
      </c>
      <c r="E1676">
        <v>214993</v>
      </c>
      <c r="F1676" t="s">
        <v>315</v>
      </c>
      <c r="G1676">
        <v>0</v>
      </c>
      <c r="H1676">
        <v>0</v>
      </c>
      <c r="I1676" t="s">
        <v>279</v>
      </c>
      <c r="J1676" t="s">
        <v>129</v>
      </c>
      <c r="K1676">
        <v>94</v>
      </c>
      <c r="L1676">
        <v>47.4041</v>
      </c>
      <c r="M1676">
        <v>0.84389999999999998</v>
      </c>
      <c r="O1676" s="33">
        <f>IF(ISBLANK(Tableau1[[#This Row],[Date]]),"",$C$8)</f>
        <v>0</v>
      </c>
      <c r="P1676" t="str">
        <f>Tableau1[[#This Row],[Latitude]]&amp;" "&amp;Tableau1[[#This Row],[Longitude]]</f>
        <v>47,4041 0,8439</v>
      </c>
      <c r="Q16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6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16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7" spans="1:20" x14ac:dyDescent="0.35">
      <c r="A1677" s="32" t="s">
        <v>1732</v>
      </c>
      <c r="B1677">
        <v>13082140</v>
      </c>
      <c r="C1677">
        <v>816671</v>
      </c>
      <c r="D1677">
        <v>1073872</v>
      </c>
      <c r="E1677">
        <v>214993</v>
      </c>
      <c r="F1677" t="s">
        <v>315</v>
      </c>
      <c r="G1677">
        <v>0</v>
      </c>
      <c r="H1677">
        <v>0</v>
      </c>
      <c r="I1677" t="s">
        <v>279</v>
      </c>
      <c r="K1677">
        <v>0</v>
      </c>
      <c r="L1677">
        <v>47.390700000000002</v>
      </c>
      <c r="M1677">
        <v>0.77610999999999997</v>
      </c>
      <c r="O1677" s="33">
        <f>IF(ISBLANK(Tableau1[[#This Row],[Date]]),"",$C$8)</f>
        <v>0</v>
      </c>
      <c r="P1677" t="str">
        <f>Tableau1[[#This Row],[Latitude]]&amp;" "&amp;Tableau1[[#This Row],[Longitude]]</f>
        <v>47,3907 0,77611</v>
      </c>
      <c r="Q16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6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6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8" spans="1:20" x14ac:dyDescent="0.35">
      <c r="A1678" s="32" t="s">
        <v>1733</v>
      </c>
      <c r="B1678">
        <v>13082110</v>
      </c>
      <c r="C1678">
        <v>816669</v>
      </c>
      <c r="D1678">
        <v>1073872</v>
      </c>
      <c r="E1678">
        <v>214993</v>
      </c>
      <c r="F1678" t="s">
        <v>315</v>
      </c>
      <c r="G1678">
        <v>0</v>
      </c>
      <c r="H1678">
        <v>0</v>
      </c>
      <c r="I1678" t="s">
        <v>279</v>
      </c>
      <c r="K1678">
        <v>0</v>
      </c>
      <c r="L1678">
        <v>47.390700000000002</v>
      </c>
      <c r="M1678">
        <v>0.77610999999999997</v>
      </c>
      <c r="O1678" s="33">
        <f>IF(ISBLANK(Tableau1[[#This Row],[Date]]),"",$C$8)</f>
        <v>0</v>
      </c>
      <c r="P1678" t="str">
        <f>Tableau1[[#This Row],[Latitude]]&amp;" "&amp;Tableau1[[#This Row],[Longitude]]</f>
        <v>47,3907 0,77611</v>
      </c>
      <c r="Q16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6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16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79" spans="1:20" x14ac:dyDescent="0.35">
      <c r="A1679" s="32" t="s">
        <v>1734</v>
      </c>
      <c r="B1679">
        <v>13082010</v>
      </c>
      <c r="C1679">
        <v>816622</v>
      </c>
      <c r="D1679">
        <v>1073872</v>
      </c>
      <c r="E1679">
        <v>214993</v>
      </c>
      <c r="F1679" t="s">
        <v>315</v>
      </c>
      <c r="G1679">
        <v>128</v>
      </c>
      <c r="H1679">
        <v>0</v>
      </c>
      <c r="I1679" t="s">
        <v>294</v>
      </c>
      <c r="K1679">
        <v>0</v>
      </c>
      <c r="L1679">
        <v>47.390700000000002</v>
      </c>
      <c r="M1679">
        <v>0.77610999999999997</v>
      </c>
      <c r="O1679" s="33">
        <f>IF(ISBLANK(Tableau1[[#This Row],[Date]]),"",$C$8)</f>
        <v>0</v>
      </c>
      <c r="P1679" t="str">
        <f>Tableau1[[#This Row],[Latitude]]&amp;" "&amp;Tableau1[[#This Row],[Longitude]]</f>
        <v>47,3907 0,77611</v>
      </c>
      <c r="Q16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6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183</v>
      </c>
      <c r="T16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0" spans="1:20" x14ac:dyDescent="0.35">
      <c r="A1680" s="32" t="s">
        <v>1735</v>
      </c>
      <c r="B1680">
        <v>13081780</v>
      </c>
      <c r="C1680">
        <v>816439</v>
      </c>
      <c r="D1680">
        <v>1073872</v>
      </c>
      <c r="E1680">
        <v>214993</v>
      </c>
      <c r="F1680" t="s">
        <v>315</v>
      </c>
      <c r="G1680">
        <v>0</v>
      </c>
      <c r="H1680">
        <v>0</v>
      </c>
      <c r="I1680" t="s">
        <v>294</v>
      </c>
      <c r="K1680">
        <v>0</v>
      </c>
      <c r="L1680">
        <v>47.392600000000002</v>
      </c>
      <c r="M1680">
        <v>0.76017999999999997</v>
      </c>
      <c r="O1680" s="33">
        <f>IF(ISBLANK(Tableau1[[#This Row],[Date]]),"",$C$8)</f>
        <v>0</v>
      </c>
      <c r="P1680" t="str">
        <f>Tableau1[[#This Row],[Latitude]]&amp;" "&amp;Tableau1[[#This Row],[Longitude]]</f>
        <v>47,3926 0,76018</v>
      </c>
      <c r="Q16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6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6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1" spans="1:20" x14ac:dyDescent="0.35">
      <c r="A1681" s="32" t="s">
        <v>1736</v>
      </c>
      <c r="B1681">
        <v>13081670</v>
      </c>
      <c r="C1681">
        <v>816421</v>
      </c>
      <c r="D1681">
        <v>1073872</v>
      </c>
      <c r="E1681">
        <v>214993</v>
      </c>
      <c r="F1681" t="s">
        <v>315</v>
      </c>
      <c r="G1681">
        <v>64</v>
      </c>
      <c r="H1681">
        <v>0</v>
      </c>
      <c r="I1681" t="s">
        <v>294</v>
      </c>
      <c r="J1681" t="s">
        <v>139</v>
      </c>
      <c r="K1681">
        <v>28</v>
      </c>
      <c r="L1681">
        <v>47.385199999999998</v>
      </c>
      <c r="M1681">
        <v>0.73065000000000002</v>
      </c>
      <c r="O1681" s="33">
        <f>IF(ISBLANK(Tableau1[[#This Row],[Date]]),"",$C$8)</f>
        <v>0</v>
      </c>
      <c r="P1681" t="str">
        <f>Tableau1[[#This Row],[Latitude]]&amp;" "&amp;Tableau1[[#This Row],[Longitude]]</f>
        <v>47,3852 0,73065</v>
      </c>
      <c r="Q16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6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6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2" spans="1:20" x14ac:dyDescent="0.35">
      <c r="A1682" s="32" t="s">
        <v>1737</v>
      </c>
      <c r="B1682">
        <v>13081410</v>
      </c>
      <c r="C1682">
        <v>816403</v>
      </c>
      <c r="D1682">
        <v>1073872</v>
      </c>
      <c r="E1682">
        <v>214993</v>
      </c>
      <c r="F1682" t="s">
        <v>315</v>
      </c>
      <c r="G1682">
        <v>0</v>
      </c>
      <c r="H1682">
        <v>0</v>
      </c>
      <c r="I1682" t="s">
        <v>294</v>
      </c>
      <c r="J1682" t="s">
        <v>139</v>
      </c>
      <c r="K1682">
        <v>26</v>
      </c>
      <c r="L1682">
        <v>47.377899999999997</v>
      </c>
      <c r="M1682">
        <v>0.70443</v>
      </c>
      <c r="O1682" s="33">
        <f>IF(ISBLANK(Tableau1[[#This Row],[Date]]),"",$C$8)</f>
        <v>0</v>
      </c>
      <c r="P1682" t="str">
        <f>Tableau1[[#This Row],[Latitude]]&amp;" "&amp;Tableau1[[#This Row],[Longitude]]</f>
        <v>47,3779 0,70443</v>
      </c>
      <c r="Q16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6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6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3" spans="1:20" x14ac:dyDescent="0.35">
      <c r="A1683" s="32" t="s">
        <v>1738</v>
      </c>
      <c r="B1683">
        <v>13081330</v>
      </c>
      <c r="C1683">
        <v>816394</v>
      </c>
      <c r="D1683">
        <v>1073872</v>
      </c>
      <c r="E1683">
        <v>214993</v>
      </c>
      <c r="F1683" t="s">
        <v>315</v>
      </c>
      <c r="G1683">
        <v>0</v>
      </c>
      <c r="H1683">
        <v>0</v>
      </c>
      <c r="I1683" t="s">
        <v>367</v>
      </c>
      <c r="J1683" t="s">
        <v>58</v>
      </c>
      <c r="K1683">
        <v>97</v>
      </c>
      <c r="L1683">
        <v>47.3232</v>
      </c>
      <c r="M1683">
        <v>0.66564999999999996</v>
      </c>
      <c r="O1683" s="33">
        <f>IF(ISBLANK(Tableau1[[#This Row],[Date]]),"",$C$8)</f>
        <v>0</v>
      </c>
      <c r="P1683" t="str">
        <f>Tableau1[[#This Row],[Latitude]]&amp;" "&amp;Tableau1[[#This Row],[Longitude]]</f>
        <v>47,3232 0,66565</v>
      </c>
      <c r="Q16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6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6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4" spans="1:20" x14ac:dyDescent="0.35">
      <c r="A1684" s="32" t="s">
        <v>1739</v>
      </c>
      <c r="B1684">
        <v>13081110</v>
      </c>
      <c r="C1684">
        <v>816384</v>
      </c>
      <c r="D1684">
        <v>1073872</v>
      </c>
      <c r="E1684">
        <v>214993</v>
      </c>
      <c r="F1684" t="s">
        <v>315</v>
      </c>
      <c r="G1684">
        <v>0</v>
      </c>
      <c r="H1684">
        <v>0</v>
      </c>
      <c r="I1684" t="s">
        <v>367</v>
      </c>
      <c r="J1684" t="s">
        <v>58</v>
      </c>
      <c r="K1684">
        <v>95</v>
      </c>
      <c r="L1684">
        <v>47.251600000000003</v>
      </c>
      <c r="M1684">
        <v>0.64670000000000005</v>
      </c>
      <c r="O1684" s="33">
        <f>IF(ISBLANK(Tableau1[[#This Row],[Date]]),"",$C$8)</f>
        <v>0</v>
      </c>
      <c r="P1684" t="str">
        <f>Tableau1[[#This Row],[Latitude]]&amp;" "&amp;Tableau1[[#This Row],[Longitude]]</f>
        <v>47,2516 0,6467</v>
      </c>
      <c r="Q16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2200</v>
      </c>
      <c r="S16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843</v>
      </c>
      <c r="T16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5" spans="1:20" x14ac:dyDescent="0.35">
      <c r="A1685" s="32" t="s">
        <v>1740</v>
      </c>
      <c r="B1685">
        <v>13078910</v>
      </c>
      <c r="C1685">
        <v>815541</v>
      </c>
      <c r="D1685">
        <v>1073872</v>
      </c>
      <c r="E1685">
        <v>214993</v>
      </c>
      <c r="F1685" t="s">
        <v>315</v>
      </c>
      <c r="G1685">
        <v>0</v>
      </c>
      <c r="H1685">
        <v>0</v>
      </c>
      <c r="I1685" t="s">
        <v>367</v>
      </c>
      <c r="J1685" t="s">
        <v>58</v>
      </c>
      <c r="K1685">
        <v>96</v>
      </c>
      <c r="L1685">
        <v>46.6113</v>
      </c>
      <c r="M1685">
        <v>0.35048000000000001</v>
      </c>
      <c r="O1685" s="33">
        <f>IF(ISBLANK(Tableau1[[#This Row],[Date]]),"",$C$8)</f>
        <v>0</v>
      </c>
      <c r="P1685" t="str">
        <f>Tableau1[[#This Row],[Latitude]]&amp;" "&amp;Tableau1[[#This Row],[Longitude]]</f>
        <v>46,6113 0,35048</v>
      </c>
      <c r="Q16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6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16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6" spans="1:20" x14ac:dyDescent="0.35">
      <c r="A1686" s="32" t="s">
        <v>1741</v>
      </c>
      <c r="B1686">
        <v>13078840</v>
      </c>
      <c r="C1686">
        <v>815518</v>
      </c>
      <c r="D1686">
        <v>1073872</v>
      </c>
      <c r="E1686">
        <v>214993</v>
      </c>
      <c r="F1686" t="s">
        <v>315</v>
      </c>
      <c r="G1686">
        <v>0</v>
      </c>
      <c r="H1686">
        <v>0</v>
      </c>
      <c r="I1686" t="s">
        <v>367</v>
      </c>
      <c r="J1686" t="s">
        <v>38</v>
      </c>
      <c r="K1686">
        <v>63</v>
      </c>
      <c r="L1686">
        <v>46.558500000000002</v>
      </c>
      <c r="M1686">
        <v>0.33333000000000002</v>
      </c>
      <c r="O1686" s="33">
        <f>IF(ISBLANK(Tableau1[[#This Row],[Date]]),"",$C$8)</f>
        <v>0</v>
      </c>
      <c r="P1686" t="str">
        <f>Tableau1[[#This Row],[Latitude]]&amp;" "&amp;Tableau1[[#This Row],[Longitude]]</f>
        <v>46,5585 0,33333</v>
      </c>
      <c r="Q16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840</v>
      </c>
      <c r="S16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389</v>
      </c>
      <c r="T16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7" spans="1:20" x14ac:dyDescent="0.35">
      <c r="A1687" s="32" t="s">
        <v>1742</v>
      </c>
      <c r="B1687">
        <v>13078000</v>
      </c>
      <c r="C1687">
        <v>815129</v>
      </c>
      <c r="D1687">
        <v>1073872</v>
      </c>
      <c r="E1687">
        <v>214993</v>
      </c>
      <c r="F1687" t="s">
        <v>315</v>
      </c>
      <c r="G1687">
        <v>0</v>
      </c>
      <c r="H1687">
        <v>0</v>
      </c>
      <c r="I1687" t="s">
        <v>367</v>
      </c>
      <c r="J1687" t="s">
        <v>58</v>
      </c>
      <c r="K1687">
        <v>96</v>
      </c>
      <c r="L1687">
        <v>46.188000000000002</v>
      </c>
      <c r="M1687">
        <v>0.23146</v>
      </c>
      <c r="O1687" s="33">
        <f>IF(ISBLANK(Tableau1[[#This Row],[Date]]),"",$C$8)</f>
        <v>0</v>
      </c>
      <c r="P1687" t="str">
        <f>Tableau1[[#This Row],[Latitude]]&amp;" "&amp;Tableau1[[#This Row],[Longitude]]</f>
        <v>46,188 0,23146</v>
      </c>
      <c r="Q16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6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6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8" spans="1:20" x14ac:dyDescent="0.35">
      <c r="A1688" s="32" t="s">
        <v>1743</v>
      </c>
      <c r="B1688">
        <v>13077800</v>
      </c>
      <c r="C1688">
        <v>815114</v>
      </c>
      <c r="D1688">
        <v>1073872</v>
      </c>
      <c r="E1688">
        <v>214993</v>
      </c>
      <c r="F1688" t="s">
        <v>315</v>
      </c>
      <c r="G1688">
        <v>0</v>
      </c>
      <c r="H1688">
        <v>0</v>
      </c>
      <c r="I1688" t="s">
        <v>367</v>
      </c>
      <c r="J1688" t="s">
        <v>58</v>
      </c>
      <c r="K1688">
        <v>97</v>
      </c>
      <c r="L1688">
        <v>46.117400000000004</v>
      </c>
      <c r="M1688">
        <v>0.21223</v>
      </c>
      <c r="O1688" s="33">
        <f>IF(ISBLANK(Tableau1[[#This Row],[Date]]),"",$C$8)</f>
        <v>0</v>
      </c>
      <c r="P1688" t="str">
        <f>Tableau1[[#This Row],[Latitude]]&amp;" "&amp;Tableau1[[#This Row],[Longitude]]</f>
        <v>46,1174 0,21223</v>
      </c>
      <c r="Q16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1010</v>
      </c>
      <c r="S16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419</v>
      </c>
      <c r="T16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89" spans="1:20" x14ac:dyDescent="0.35">
      <c r="A1689" s="32" t="s">
        <v>1744</v>
      </c>
      <c r="B1689">
        <v>13076790</v>
      </c>
      <c r="C1689">
        <v>814695</v>
      </c>
      <c r="D1689">
        <v>1073872</v>
      </c>
      <c r="E1689">
        <v>214993</v>
      </c>
      <c r="F1689" t="s">
        <v>315</v>
      </c>
      <c r="G1689">
        <v>0</v>
      </c>
      <c r="H1689">
        <v>0</v>
      </c>
      <c r="I1689" t="s">
        <v>367</v>
      </c>
      <c r="J1689" t="s">
        <v>58</v>
      </c>
      <c r="K1689">
        <v>96</v>
      </c>
      <c r="L1689">
        <v>45.927999999999997</v>
      </c>
      <c r="M1689">
        <v>0.13058</v>
      </c>
      <c r="O1689" s="33">
        <f>IF(ISBLANK(Tableau1[[#This Row],[Date]]),"",$C$8)</f>
        <v>0</v>
      </c>
      <c r="P1689" t="str">
        <f>Tableau1[[#This Row],[Latitude]]&amp;" "&amp;Tableau1[[#This Row],[Longitude]]</f>
        <v>45,928 0,13058</v>
      </c>
      <c r="Q16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590</v>
      </c>
      <c r="S16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151</v>
      </c>
      <c r="T16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0" spans="1:20" x14ac:dyDescent="0.35">
      <c r="A1690" s="32" t="s">
        <v>1745</v>
      </c>
      <c r="B1690">
        <v>13076200</v>
      </c>
      <c r="C1690">
        <v>814544</v>
      </c>
      <c r="D1690">
        <v>1073872</v>
      </c>
      <c r="E1690">
        <v>214993</v>
      </c>
      <c r="F1690" t="s">
        <v>315</v>
      </c>
      <c r="G1690">
        <v>64</v>
      </c>
      <c r="H1690">
        <v>0</v>
      </c>
      <c r="I1690" t="s">
        <v>367</v>
      </c>
      <c r="J1690" t="s">
        <v>58</v>
      </c>
      <c r="K1690">
        <v>95</v>
      </c>
      <c r="L1690">
        <v>45.798000000000002</v>
      </c>
      <c r="M1690">
        <v>0.15187999999999999</v>
      </c>
      <c r="O1690" s="33">
        <f>IF(ISBLANK(Tableau1[[#This Row],[Date]]),"",$C$8)</f>
        <v>0</v>
      </c>
      <c r="P1690" t="str">
        <f>Tableau1[[#This Row],[Latitude]]&amp;" "&amp;Tableau1[[#This Row],[Longitude]]</f>
        <v>45,798 0,15188</v>
      </c>
      <c r="Q16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6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6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1" spans="1:20" x14ac:dyDescent="0.35">
      <c r="A1691" s="32" t="s">
        <v>1746</v>
      </c>
      <c r="B1691">
        <v>13076040</v>
      </c>
      <c r="C1691">
        <v>814540</v>
      </c>
      <c r="D1691">
        <v>1073872</v>
      </c>
      <c r="E1691">
        <v>214993</v>
      </c>
      <c r="F1691" t="s">
        <v>315</v>
      </c>
      <c r="G1691">
        <v>0</v>
      </c>
      <c r="H1691">
        <v>0</v>
      </c>
      <c r="I1691" t="s">
        <v>367</v>
      </c>
      <c r="J1691" t="s">
        <v>58</v>
      </c>
      <c r="K1691">
        <v>96</v>
      </c>
      <c r="L1691">
        <v>45.734699999999997</v>
      </c>
      <c r="M1691">
        <v>0.15812999999999999</v>
      </c>
      <c r="O1691" s="33">
        <f>IF(ISBLANK(Tableau1[[#This Row],[Date]]),"",$C$8)</f>
        <v>0</v>
      </c>
      <c r="P1691" t="str">
        <f>Tableau1[[#This Row],[Latitude]]&amp;" "&amp;Tableau1[[#This Row],[Longitude]]</f>
        <v>45,7347 0,15813</v>
      </c>
      <c r="Q16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6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6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2" spans="1:20" x14ac:dyDescent="0.35">
      <c r="A1692" s="32" t="s">
        <v>1747</v>
      </c>
      <c r="B1692">
        <v>13075820</v>
      </c>
      <c r="C1692">
        <v>814524</v>
      </c>
      <c r="D1692">
        <v>1073872</v>
      </c>
      <c r="E1692">
        <v>214993</v>
      </c>
      <c r="F1692" t="s">
        <v>315</v>
      </c>
      <c r="G1692">
        <v>0</v>
      </c>
      <c r="H1692">
        <v>0</v>
      </c>
      <c r="I1692" t="s">
        <v>294</v>
      </c>
      <c r="J1692" t="s">
        <v>58</v>
      </c>
      <c r="K1692">
        <v>96</v>
      </c>
      <c r="L1692">
        <v>45.613799999999998</v>
      </c>
      <c r="M1692">
        <v>0.10546</v>
      </c>
      <c r="O1692" s="33">
        <f>IF(ISBLANK(Tableau1[[#This Row],[Date]]),"",$C$8)</f>
        <v>0</v>
      </c>
      <c r="P1692" t="str">
        <f>Tableau1[[#This Row],[Latitude]]&amp;" "&amp;Tableau1[[#This Row],[Longitude]]</f>
        <v>45,6138 0,10546</v>
      </c>
      <c r="Q16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6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6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3" spans="1:20" x14ac:dyDescent="0.35">
      <c r="A1693" s="32" t="s">
        <v>1748</v>
      </c>
      <c r="B1693">
        <v>13075760</v>
      </c>
      <c r="C1693">
        <v>814513</v>
      </c>
      <c r="D1693">
        <v>1073872</v>
      </c>
      <c r="E1693">
        <v>214993</v>
      </c>
      <c r="F1693" t="s">
        <v>315</v>
      </c>
      <c r="G1693">
        <v>128</v>
      </c>
      <c r="H1693">
        <v>0</v>
      </c>
      <c r="I1693" t="s">
        <v>294</v>
      </c>
      <c r="J1693" t="s">
        <v>58</v>
      </c>
      <c r="K1693">
        <v>96</v>
      </c>
      <c r="L1693">
        <v>45.547800000000002</v>
      </c>
      <c r="M1693">
        <v>0.12306</v>
      </c>
      <c r="O1693" s="33">
        <f>IF(ISBLANK(Tableau1[[#This Row],[Date]]),"",$C$8)</f>
        <v>0</v>
      </c>
      <c r="P1693" t="str">
        <f>Tableau1[[#This Row],[Latitude]]&amp;" "&amp;Tableau1[[#This Row],[Longitude]]</f>
        <v>45,5478 0,12306</v>
      </c>
      <c r="Q16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6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6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4" spans="1:20" x14ac:dyDescent="0.35">
      <c r="A1694" s="32" t="s">
        <v>1749</v>
      </c>
      <c r="B1694">
        <v>13075550</v>
      </c>
      <c r="C1694">
        <v>814503</v>
      </c>
      <c r="D1694">
        <v>1073872</v>
      </c>
      <c r="E1694">
        <v>214993</v>
      </c>
      <c r="F1694" t="s">
        <v>315</v>
      </c>
      <c r="G1694">
        <v>0</v>
      </c>
      <c r="H1694">
        <v>0</v>
      </c>
      <c r="I1694" t="s">
        <v>294</v>
      </c>
      <c r="J1694" t="s">
        <v>139</v>
      </c>
      <c r="K1694">
        <v>94</v>
      </c>
      <c r="L1694">
        <v>45.448099999999997</v>
      </c>
      <c r="M1694">
        <v>0.18223</v>
      </c>
      <c r="O1694" s="33">
        <f>IF(ISBLANK(Tableau1[[#This Row],[Date]]),"",$C$8)</f>
        <v>0</v>
      </c>
      <c r="P1694" t="str">
        <f>Tableau1[[#This Row],[Latitude]]&amp;" "&amp;Tableau1[[#This Row],[Longitude]]</f>
        <v>45,4481 0,18223</v>
      </c>
      <c r="Q16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16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</v>
      </c>
      <c r="T16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5" spans="1:20" x14ac:dyDescent="0.35">
      <c r="A1695" s="32" t="s">
        <v>1750</v>
      </c>
      <c r="B1695">
        <v>13075240</v>
      </c>
      <c r="C1695">
        <v>814462</v>
      </c>
      <c r="D1695">
        <v>1073872</v>
      </c>
      <c r="E1695">
        <v>214993</v>
      </c>
      <c r="F1695" t="s">
        <v>315</v>
      </c>
      <c r="G1695">
        <v>0</v>
      </c>
      <c r="H1695">
        <v>0</v>
      </c>
      <c r="I1695" t="s">
        <v>294</v>
      </c>
      <c r="J1695" t="s">
        <v>139</v>
      </c>
      <c r="K1695">
        <v>97</v>
      </c>
      <c r="L1695">
        <v>45.387599999999999</v>
      </c>
      <c r="M1695">
        <v>0.12795000000000001</v>
      </c>
      <c r="O1695" s="33">
        <f>IF(ISBLANK(Tableau1[[#This Row],[Date]]),"",$C$8)</f>
        <v>0</v>
      </c>
      <c r="P1695" t="str">
        <f>Tableau1[[#This Row],[Latitude]]&amp;" "&amp;Tableau1[[#This Row],[Longitude]]</f>
        <v>45,3876 0,12795</v>
      </c>
      <c r="Q16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580</v>
      </c>
      <c r="S16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435</v>
      </c>
      <c r="T16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6" spans="1:20" x14ac:dyDescent="0.35">
      <c r="A1696" s="32" t="s">
        <v>1751</v>
      </c>
      <c r="B1696">
        <v>13074660</v>
      </c>
      <c r="C1696">
        <v>814027</v>
      </c>
      <c r="D1696">
        <v>1073872</v>
      </c>
      <c r="E1696">
        <v>214993</v>
      </c>
      <c r="F1696" t="s">
        <v>315</v>
      </c>
      <c r="G1696">
        <v>192</v>
      </c>
      <c r="H1696">
        <v>0</v>
      </c>
      <c r="I1696" t="s">
        <v>294</v>
      </c>
      <c r="J1696" t="s">
        <v>139</v>
      </c>
      <c r="K1696">
        <v>95</v>
      </c>
      <c r="L1696">
        <v>45.187199999999997</v>
      </c>
      <c r="M1696">
        <v>-4.8500000000000001E-3</v>
      </c>
      <c r="O1696" s="33">
        <f>IF(ISBLANK(Tableau1[[#This Row],[Date]]),"",$C$8)</f>
        <v>0</v>
      </c>
      <c r="P1696" t="str">
        <f>Tableau1[[#This Row],[Latitude]]&amp;" "&amp;Tableau1[[#This Row],[Longitude]]</f>
        <v>45,1872 -0,00485</v>
      </c>
      <c r="Q16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580</v>
      </c>
      <c r="S16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16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7" spans="1:20" x14ac:dyDescent="0.35">
      <c r="A1697" s="32" t="s">
        <v>1752</v>
      </c>
      <c r="B1697">
        <v>13074080</v>
      </c>
      <c r="C1697">
        <v>813977</v>
      </c>
      <c r="D1697">
        <v>1073872</v>
      </c>
      <c r="E1697">
        <v>214993</v>
      </c>
      <c r="F1697" t="s">
        <v>315</v>
      </c>
      <c r="G1697">
        <v>64</v>
      </c>
      <c r="H1697">
        <v>0</v>
      </c>
      <c r="I1697" t="s">
        <v>294</v>
      </c>
      <c r="J1697" t="s">
        <v>139</v>
      </c>
      <c r="K1697">
        <v>97</v>
      </c>
      <c r="L1697">
        <v>44.956400000000002</v>
      </c>
      <c r="M1697">
        <v>-0.21929999999999999</v>
      </c>
      <c r="O1697" s="33">
        <f>IF(ISBLANK(Tableau1[[#This Row],[Date]]),"",$C$8)</f>
        <v>0</v>
      </c>
      <c r="P1697" t="str">
        <f>Tableau1[[#This Row],[Latitude]]&amp;" "&amp;Tableau1[[#This Row],[Longitude]]</f>
        <v>44,9564 -0,2193</v>
      </c>
      <c r="Q16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690</v>
      </c>
      <c r="S16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16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8" spans="1:20" x14ac:dyDescent="0.35">
      <c r="A1698" s="32" t="s">
        <v>1753</v>
      </c>
      <c r="B1698">
        <v>13073390</v>
      </c>
      <c r="C1698">
        <v>813946</v>
      </c>
      <c r="D1698">
        <v>1073872</v>
      </c>
      <c r="E1698">
        <v>214993</v>
      </c>
      <c r="F1698" t="s">
        <v>315</v>
      </c>
      <c r="G1698">
        <v>0</v>
      </c>
      <c r="H1698">
        <v>0</v>
      </c>
      <c r="I1698" t="s">
        <v>294</v>
      </c>
      <c r="J1698" t="s">
        <v>139</v>
      </c>
      <c r="K1698">
        <v>93</v>
      </c>
      <c r="L1698">
        <v>44.897500000000001</v>
      </c>
      <c r="M1698">
        <v>-0.26411000000000001</v>
      </c>
      <c r="O1698" s="33">
        <f>IF(ISBLANK(Tableau1[[#This Row],[Date]]),"",$C$8)</f>
        <v>0</v>
      </c>
      <c r="P1698" t="str">
        <f>Tableau1[[#This Row],[Latitude]]&amp;" "&amp;Tableau1[[#This Row],[Longitude]]</f>
        <v>44,8975 -0,26411</v>
      </c>
      <c r="Q16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900</v>
      </c>
      <c r="S16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280</v>
      </c>
      <c r="T16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699" spans="1:20" x14ac:dyDescent="0.35">
      <c r="A1699" s="32" t="s">
        <v>1754</v>
      </c>
      <c r="B1699">
        <v>13072490</v>
      </c>
      <c r="C1699">
        <v>813666</v>
      </c>
      <c r="D1699">
        <v>1073872</v>
      </c>
      <c r="E1699">
        <v>214993</v>
      </c>
      <c r="F1699" t="s">
        <v>315</v>
      </c>
      <c r="G1699">
        <v>128</v>
      </c>
      <c r="H1699">
        <v>0</v>
      </c>
      <c r="I1699" t="s">
        <v>294</v>
      </c>
      <c r="J1699" t="s">
        <v>129</v>
      </c>
      <c r="K1699">
        <v>39</v>
      </c>
      <c r="L1699">
        <v>44.919800000000002</v>
      </c>
      <c r="M1699">
        <v>-0.42296</v>
      </c>
      <c r="O1699" s="33">
        <f>IF(ISBLANK(Tableau1[[#This Row],[Date]]),"",$C$8)</f>
        <v>0</v>
      </c>
      <c r="P1699" t="str">
        <f>Tableau1[[#This Row],[Latitude]]&amp;" "&amp;Tableau1[[#This Row],[Longitude]]</f>
        <v>44,9198 -0,42296</v>
      </c>
      <c r="Q16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6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6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67</v>
      </c>
      <c r="T16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0" spans="1:20" x14ac:dyDescent="0.35">
      <c r="A1700" s="32" t="s">
        <v>1755</v>
      </c>
      <c r="B1700">
        <v>13072350</v>
      </c>
      <c r="C1700">
        <v>813599</v>
      </c>
      <c r="D1700">
        <v>1073872</v>
      </c>
      <c r="E1700">
        <v>214993</v>
      </c>
      <c r="F1700" t="s">
        <v>315</v>
      </c>
      <c r="G1700">
        <v>0</v>
      </c>
      <c r="H1700">
        <v>0</v>
      </c>
      <c r="I1700" t="s">
        <v>294</v>
      </c>
      <c r="K1700">
        <v>0</v>
      </c>
      <c r="L1700">
        <v>44.922400000000003</v>
      </c>
      <c r="M1700">
        <v>-0.43280999999999997</v>
      </c>
      <c r="O1700" s="33">
        <f>IF(ISBLANK(Tableau1[[#This Row],[Date]]),"",$C$8)</f>
        <v>0</v>
      </c>
      <c r="P1700" t="str">
        <f>Tableau1[[#This Row],[Latitude]]&amp;" "&amp;Tableau1[[#This Row],[Longitude]]</f>
        <v>44,9224 -0,43281</v>
      </c>
      <c r="Q17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17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17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1" spans="1:20" x14ac:dyDescent="0.35">
      <c r="A1701" s="32" t="s">
        <v>1756</v>
      </c>
      <c r="B1701">
        <v>13072110</v>
      </c>
      <c r="C1701">
        <v>813566</v>
      </c>
      <c r="D1701">
        <v>1073872</v>
      </c>
      <c r="E1701">
        <v>214993</v>
      </c>
      <c r="F1701" t="s">
        <v>315</v>
      </c>
      <c r="G1701">
        <v>0</v>
      </c>
      <c r="H1701">
        <v>0</v>
      </c>
      <c r="I1701" t="s">
        <v>294</v>
      </c>
      <c r="J1701" t="s">
        <v>58</v>
      </c>
      <c r="K1701">
        <v>97</v>
      </c>
      <c r="L1701">
        <v>44.911000000000001</v>
      </c>
      <c r="M1701">
        <v>-0.52100999999999997</v>
      </c>
      <c r="O1701" s="33">
        <f>IF(ISBLANK(Tableau1[[#This Row],[Date]]),"",$C$8)</f>
        <v>0</v>
      </c>
      <c r="P1701" t="str">
        <f>Tableau1[[#This Row],[Latitude]]&amp;" "&amp;Tableau1[[#This Row],[Longitude]]</f>
        <v>44,911 -0,52101</v>
      </c>
      <c r="Q17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7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17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2" spans="1:20" x14ac:dyDescent="0.35">
      <c r="A1702" s="32" t="s">
        <v>1757</v>
      </c>
      <c r="B1702">
        <v>13071770</v>
      </c>
      <c r="C1702">
        <v>813539</v>
      </c>
      <c r="D1702">
        <v>1073872</v>
      </c>
      <c r="E1702">
        <v>214993</v>
      </c>
      <c r="F1702" t="s">
        <v>315</v>
      </c>
      <c r="G1702">
        <v>0</v>
      </c>
      <c r="H1702">
        <v>0</v>
      </c>
      <c r="I1702" t="s">
        <v>294</v>
      </c>
      <c r="J1702" t="s">
        <v>129</v>
      </c>
      <c r="K1702">
        <v>57</v>
      </c>
      <c r="L1702">
        <v>44.816600000000001</v>
      </c>
      <c r="M1702">
        <v>-0.57245000000000001</v>
      </c>
      <c r="O1702" s="33">
        <f>IF(ISBLANK(Tableau1[[#This Row],[Date]]),"",$C$8)</f>
        <v>0</v>
      </c>
      <c r="P1702" t="str">
        <f>Tableau1[[#This Row],[Latitude]]&amp;" "&amp;Tableau1[[#This Row],[Longitude]]</f>
        <v>44,8166 -0,57245</v>
      </c>
      <c r="Q17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7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7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3" spans="1:20" x14ac:dyDescent="0.35">
      <c r="A1703" s="32" t="s">
        <v>1758</v>
      </c>
      <c r="B1703">
        <v>13071590</v>
      </c>
      <c r="C1703">
        <v>813524</v>
      </c>
      <c r="D1703">
        <v>1073872</v>
      </c>
      <c r="E1703">
        <v>214993</v>
      </c>
      <c r="F1703" t="s">
        <v>315</v>
      </c>
      <c r="G1703">
        <v>0</v>
      </c>
      <c r="H1703">
        <v>0</v>
      </c>
      <c r="I1703" t="s">
        <v>294</v>
      </c>
      <c r="J1703" t="s">
        <v>139</v>
      </c>
      <c r="K1703">
        <v>95</v>
      </c>
      <c r="L1703">
        <v>44.751899999999999</v>
      </c>
      <c r="M1703">
        <v>-0.73709999999999998</v>
      </c>
      <c r="O1703" s="33">
        <f>IF(ISBLANK(Tableau1[[#This Row],[Date]]),"",$C$8)</f>
        <v>0</v>
      </c>
      <c r="P1703" t="str">
        <f>Tableau1[[#This Row],[Latitude]]&amp;" "&amp;Tableau1[[#This Row],[Longitude]]</f>
        <v>44,7519 -0,7371</v>
      </c>
      <c r="Q17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600</v>
      </c>
      <c r="S17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</v>
      </c>
      <c r="T17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4" spans="1:20" x14ac:dyDescent="0.35">
      <c r="A1704" s="32" t="s">
        <v>1759</v>
      </c>
      <c r="B1704">
        <v>13070990</v>
      </c>
      <c r="C1704">
        <v>813472</v>
      </c>
      <c r="D1704">
        <v>1073872</v>
      </c>
      <c r="E1704">
        <v>214993</v>
      </c>
      <c r="F1704" t="s">
        <v>315</v>
      </c>
      <c r="G1704">
        <v>0</v>
      </c>
      <c r="H1704">
        <v>0</v>
      </c>
      <c r="I1704" t="s">
        <v>294</v>
      </c>
      <c r="K1704">
        <v>0</v>
      </c>
      <c r="L1704">
        <v>44.622599999999998</v>
      </c>
      <c r="M1704">
        <v>-0.99960000000000004</v>
      </c>
      <c r="O1704" s="33">
        <f>IF(ISBLANK(Tableau1[[#This Row],[Date]]),"",$C$8)</f>
        <v>0</v>
      </c>
      <c r="P1704" t="str">
        <f>Tableau1[[#This Row],[Latitude]]&amp;" "&amp;Tableau1[[#This Row],[Longitude]]</f>
        <v>44,6226 -0,9996</v>
      </c>
      <c r="Q17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7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104</v>
      </c>
      <c r="T17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5" spans="1:20" x14ac:dyDescent="0.35">
      <c r="A1705" s="32" t="s">
        <v>1760</v>
      </c>
      <c r="B1705">
        <v>13070840</v>
      </c>
      <c r="C1705">
        <v>813368</v>
      </c>
      <c r="D1705">
        <v>1073872</v>
      </c>
      <c r="E1705">
        <v>214993</v>
      </c>
      <c r="F1705" t="s">
        <v>315</v>
      </c>
      <c r="G1705">
        <v>0</v>
      </c>
      <c r="H1705">
        <v>0</v>
      </c>
      <c r="I1705" t="s">
        <v>294</v>
      </c>
      <c r="K1705">
        <v>10</v>
      </c>
      <c r="L1705">
        <v>44.622199999999999</v>
      </c>
      <c r="M1705">
        <v>-1.0005999999999999</v>
      </c>
      <c r="O1705" s="33">
        <f>IF(ISBLANK(Tableau1[[#This Row],[Date]]),"",$C$8)</f>
        <v>0</v>
      </c>
      <c r="P1705" t="str">
        <f>Tableau1[[#This Row],[Latitude]]&amp;" "&amp;Tableau1[[#This Row],[Longitude]]</f>
        <v>44,6222 -1,0006</v>
      </c>
      <c r="Q17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7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</v>
      </c>
      <c r="T17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6" spans="1:20" x14ac:dyDescent="0.35">
      <c r="A1706" s="32" t="s">
        <v>1761</v>
      </c>
      <c r="B1706">
        <v>13070660</v>
      </c>
      <c r="C1706">
        <v>813327</v>
      </c>
      <c r="D1706">
        <v>1073872</v>
      </c>
      <c r="E1706">
        <v>214993</v>
      </c>
      <c r="F1706" t="s">
        <v>315</v>
      </c>
      <c r="G1706">
        <v>0</v>
      </c>
      <c r="H1706">
        <v>0</v>
      </c>
      <c r="I1706" t="s">
        <v>294</v>
      </c>
      <c r="J1706" t="s">
        <v>58</v>
      </c>
      <c r="K1706">
        <v>95</v>
      </c>
      <c r="L1706">
        <v>44.5364</v>
      </c>
      <c r="M1706">
        <v>-0.98916000000000004</v>
      </c>
      <c r="O1706" s="33">
        <f>IF(ISBLANK(Tableau1[[#This Row],[Date]]),"",$C$8)</f>
        <v>0</v>
      </c>
      <c r="P1706" t="str">
        <f>Tableau1[[#This Row],[Latitude]]&amp;" "&amp;Tableau1[[#This Row],[Longitude]]</f>
        <v>44,5364 -0,98916</v>
      </c>
      <c r="Q17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760</v>
      </c>
      <c r="S17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108</v>
      </c>
      <c r="T17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7" spans="1:20" x14ac:dyDescent="0.35">
      <c r="A1707" s="32" t="s">
        <v>1762</v>
      </c>
      <c r="B1707">
        <v>13069900</v>
      </c>
      <c r="C1707">
        <v>813219</v>
      </c>
      <c r="D1707">
        <v>1073872</v>
      </c>
      <c r="E1707">
        <v>214993</v>
      </c>
      <c r="F1707" t="s">
        <v>315</v>
      </c>
      <c r="G1707">
        <v>0</v>
      </c>
      <c r="H1707">
        <v>0</v>
      </c>
      <c r="I1707" t="s">
        <v>294</v>
      </c>
      <c r="J1707" t="s">
        <v>58</v>
      </c>
      <c r="K1707">
        <v>92</v>
      </c>
      <c r="L1707">
        <v>44.257300000000001</v>
      </c>
      <c r="M1707">
        <v>-0.93089999999999995</v>
      </c>
      <c r="O1707" s="33">
        <f>IF(ISBLANK(Tableau1[[#This Row],[Date]]),"",$C$8)</f>
        <v>0</v>
      </c>
      <c r="P1707" t="str">
        <f>Tableau1[[#This Row],[Latitude]]&amp;" "&amp;Tableau1[[#This Row],[Longitude]]</f>
        <v>44,2573 -0,9309</v>
      </c>
      <c r="Q17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7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17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8" spans="1:20" x14ac:dyDescent="0.35">
      <c r="A1708" s="32" t="s">
        <v>1763</v>
      </c>
      <c r="B1708">
        <v>13069560</v>
      </c>
      <c r="C1708">
        <v>813199</v>
      </c>
      <c r="D1708">
        <v>1073872</v>
      </c>
      <c r="E1708">
        <v>214993</v>
      </c>
      <c r="F1708" t="s">
        <v>315</v>
      </c>
      <c r="G1708">
        <v>64</v>
      </c>
      <c r="H1708">
        <v>0</v>
      </c>
      <c r="I1708" t="s">
        <v>294</v>
      </c>
      <c r="J1708" t="s">
        <v>58</v>
      </c>
      <c r="K1708">
        <v>87</v>
      </c>
      <c r="L1708">
        <v>44.120699999999999</v>
      </c>
      <c r="M1708">
        <v>-0.91452999999999995</v>
      </c>
      <c r="O1708" s="33">
        <f>IF(ISBLANK(Tableau1[[#This Row],[Date]]),"",$C$8)</f>
        <v>0</v>
      </c>
      <c r="P1708" t="str">
        <f>Tableau1[[#This Row],[Latitude]]&amp;" "&amp;Tableau1[[#This Row],[Longitude]]</f>
        <v>44,1207 -0,91453</v>
      </c>
      <c r="Q17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17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17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09" spans="1:20" x14ac:dyDescent="0.35">
      <c r="A1709" s="32" t="s">
        <v>1764</v>
      </c>
      <c r="B1709">
        <v>13069260</v>
      </c>
      <c r="C1709">
        <v>813163</v>
      </c>
      <c r="D1709">
        <v>1073872</v>
      </c>
      <c r="E1709">
        <v>214993</v>
      </c>
      <c r="F1709" t="s">
        <v>315</v>
      </c>
      <c r="G1709">
        <v>0</v>
      </c>
      <c r="H1709">
        <v>0</v>
      </c>
      <c r="I1709" t="s">
        <v>294</v>
      </c>
      <c r="J1709" t="s">
        <v>58</v>
      </c>
      <c r="K1709">
        <v>94</v>
      </c>
      <c r="L1709">
        <v>43.925899999999999</v>
      </c>
      <c r="M1709">
        <v>-0.91508</v>
      </c>
      <c r="O1709" s="33">
        <f>IF(ISBLANK(Tableau1[[#This Row],[Date]]),"",$C$8)</f>
        <v>0</v>
      </c>
      <c r="P1709" t="str">
        <f>Tableau1[[#This Row],[Latitude]]&amp;" "&amp;Tableau1[[#This Row],[Longitude]]</f>
        <v>43,9259 -0,91508</v>
      </c>
      <c r="Q17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17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7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0" spans="1:20" x14ac:dyDescent="0.35">
      <c r="A1710" s="32" t="s">
        <v>1765</v>
      </c>
      <c r="B1710">
        <v>13068890</v>
      </c>
      <c r="C1710">
        <v>813154</v>
      </c>
      <c r="D1710">
        <v>1073872</v>
      </c>
      <c r="E1710">
        <v>214993</v>
      </c>
      <c r="F1710" t="s">
        <v>315</v>
      </c>
      <c r="G1710">
        <v>0</v>
      </c>
      <c r="H1710">
        <v>0</v>
      </c>
      <c r="I1710" t="s">
        <v>294</v>
      </c>
      <c r="J1710" t="s">
        <v>139</v>
      </c>
      <c r="K1710">
        <v>91</v>
      </c>
      <c r="L1710">
        <v>43.804200000000002</v>
      </c>
      <c r="M1710">
        <v>-0.98038000000000003</v>
      </c>
      <c r="O1710" s="33">
        <f>IF(ISBLANK(Tableau1[[#This Row],[Date]]),"",$C$8)</f>
        <v>0</v>
      </c>
      <c r="P1710" t="str">
        <f>Tableau1[[#This Row],[Latitude]]&amp;" "&amp;Tableau1[[#This Row],[Longitude]]</f>
        <v>43,8042 -0,98038</v>
      </c>
      <c r="Q17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17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7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1" spans="1:20" x14ac:dyDescent="0.35">
      <c r="A1711" s="32" t="s">
        <v>1766</v>
      </c>
      <c r="B1711">
        <v>13068610</v>
      </c>
      <c r="C1711">
        <v>813136</v>
      </c>
      <c r="D1711">
        <v>1073872</v>
      </c>
      <c r="E1711">
        <v>214993</v>
      </c>
      <c r="F1711" t="s">
        <v>315</v>
      </c>
      <c r="G1711">
        <v>128</v>
      </c>
      <c r="H1711">
        <v>0</v>
      </c>
      <c r="I1711" t="s">
        <v>279</v>
      </c>
      <c r="J1711" t="s">
        <v>129</v>
      </c>
      <c r="K1711">
        <v>81</v>
      </c>
      <c r="L1711">
        <v>43.7196</v>
      </c>
      <c r="M1711">
        <v>-1.08328</v>
      </c>
      <c r="O1711" s="33">
        <f>IF(ISBLANK(Tableau1[[#This Row],[Date]]),"",$C$8)</f>
        <v>0</v>
      </c>
      <c r="P1711" t="str">
        <f>Tableau1[[#This Row],[Latitude]]&amp;" "&amp;Tableau1[[#This Row],[Longitude]]</f>
        <v>43,7196 -1,08328</v>
      </c>
      <c r="Q17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7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7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2" spans="1:20" x14ac:dyDescent="0.35">
      <c r="A1712" s="32" t="s">
        <v>1767</v>
      </c>
      <c r="B1712">
        <v>13068490</v>
      </c>
      <c r="C1712">
        <v>813133</v>
      </c>
      <c r="D1712">
        <v>1073872</v>
      </c>
      <c r="E1712">
        <v>214993</v>
      </c>
      <c r="F1712" t="s">
        <v>315</v>
      </c>
      <c r="G1712">
        <v>0</v>
      </c>
      <c r="H1712">
        <v>0</v>
      </c>
      <c r="I1712" t="s">
        <v>279</v>
      </c>
      <c r="J1712" t="s">
        <v>129</v>
      </c>
      <c r="K1712">
        <v>93</v>
      </c>
      <c r="L1712">
        <v>43.676900000000003</v>
      </c>
      <c r="M1712">
        <v>-1.1483000000000001</v>
      </c>
      <c r="O1712" s="33">
        <f>IF(ISBLANK(Tableau1[[#This Row],[Date]]),"",$C$8)</f>
        <v>0</v>
      </c>
      <c r="P1712" t="str">
        <f>Tableau1[[#This Row],[Latitude]]&amp;" "&amp;Tableau1[[#This Row],[Longitude]]</f>
        <v>43,6769 -1,1483</v>
      </c>
      <c r="Q17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7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7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3" spans="1:20" x14ac:dyDescent="0.35">
      <c r="A1713" s="32" t="s">
        <v>1768</v>
      </c>
      <c r="B1713">
        <v>13068400</v>
      </c>
      <c r="C1713">
        <v>813122</v>
      </c>
      <c r="D1713">
        <v>1073872</v>
      </c>
      <c r="E1713">
        <v>214993</v>
      </c>
      <c r="F1713" t="s">
        <v>315</v>
      </c>
      <c r="G1713">
        <v>0</v>
      </c>
      <c r="H1713">
        <v>0</v>
      </c>
      <c r="I1713" t="s">
        <v>279</v>
      </c>
      <c r="J1713" t="s">
        <v>30</v>
      </c>
      <c r="K1713">
        <v>91</v>
      </c>
      <c r="L1713">
        <v>43.668700000000001</v>
      </c>
      <c r="M1713">
        <v>-1.2339599999999999</v>
      </c>
      <c r="O1713" s="33">
        <f>IF(ISBLANK(Tableau1[[#This Row],[Date]]),"",$C$8)</f>
        <v>0</v>
      </c>
      <c r="P1713" t="str">
        <f>Tableau1[[#This Row],[Latitude]]&amp;" "&amp;Tableau1[[#This Row],[Longitude]]</f>
        <v>43,6687 -1,23396</v>
      </c>
      <c r="Q17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7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7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4" spans="1:20" x14ac:dyDescent="0.35">
      <c r="A1714" s="32" t="s">
        <v>1769</v>
      </c>
      <c r="B1714">
        <v>13068280</v>
      </c>
      <c r="C1714">
        <v>813115</v>
      </c>
      <c r="D1714">
        <v>1073872</v>
      </c>
      <c r="E1714">
        <v>214993</v>
      </c>
      <c r="F1714" t="s">
        <v>315</v>
      </c>
      <c r="G1714">
        <v>0</v>
      </c>
      <c r="H1714">
        <v>0</v>
      </c>
      <c r="I1714" t="s">
        <v>279</v>
      </c>
      <c r="J1714" t="s">
        <v>129</v>
      </c>
      <c r="K1714">
        <v>71</v>
      </c>
      <c r="L1714">
        <v>43.6569</v>
      </c>
      <c r="M1714">
        <v>-1.3115600000000001</v>
      </c>
      <c r="O1714" s="33">
        <f>IF(ISBLANK(Tableau1[[#This Row],[Date]]),"",$C$8)</f>
        <v>0</v>
      </c>
      <c r="P1714" t="str">
        <f>Tableau1[[#This Row],[Latitude]]&amp;" "&amp;Tableau1[[#This Row],[Longitude]]</f>
        <v>43,6569 -1,31156</v>
      </c>
      <c r="Q17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7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7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5" spans="1:20" x14ac:dyDescent="0.35">
      <c r="A1715" s="32" t="s">
        <v>1770</v>
      </c>
      <c r="B1715">
        <v>13068160</v>
      </c>
      <c r="C1715">
        <v>813105</v>
      </c>
      <c r="D1715">
        <v>1073872</v>
      </c>
      <c r="E1715">
        <v>214993</v>
      </c>
      <c r="F1715" t="s">
        <v>315</v>
      </c>
      <c r="G1715">
        <v>0</v>
      </c>
      <c r="H1715">
        <v>0</v>
      </c>
      <c r="I1715" t="s">
        <v>294</v>
      </c>
      <c r="J1715" t="s">
        <v>139</v>
      </c>
      <c r="K1715">
        <v>72</v>
      </c>
      <c r="L1715">
        <v>43.591299999999997</v>
      </c>
      <c r="M1715">
        <v>-1.4240999999999999</v>
      </c>
      <c r="O1715" s="33">
        <f>IF(ISBLANK(Tableau1[[#This Row],[Date]]),"",$C$8)</f>
        <v>0</v>
      </c>
      <c r="P1715" t="str">
        <f>Tableau1[[#This Row],[Latitude]]&amp;" "&amp;Tableau1[[#This Row],[Longitude]]</f>
        <v>43,5913 -1,4241</v>
      </c>
      <c r="Q17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17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43</v>
      </c>
      <c r="T17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6" spans="1:20" x14ac:dyDescent="0.35">
      <c r="A1716" s="32" t="s">
        <v>1771</v>
      </c>
      <c r="B1716">
        <v>13067860</v>
      </c>
      <c r="C1716">
        <v>813062</v>
      </c>
      <c r="D1716">
        <v>1073872</v>
      </c>
      <c r="E1716">
        <v>214993</v>
      </c>
      <c r="F1716" t="s">
        <v>315</v>
      </c>
      <c r="G1716">
        <v>0</v>
      </c>
      <c r="H1716">
        <v>0</v>
      </c>
      <c r="I1716" t="s">
        <v>279</v>
      </c>
      <c r="J1716" t="s">
        <v>58</v>
      </c>
      <c r="K1716">
        <v>42</v>
      </c>
      <c r="L1716">
        <v>43.506100000000004</v>
      </c>
      <c r="M1716">
        <v>-1.48566</v>
      </c>
      <c r="O1716" s="33">
        <f>IF(ISBLANK(Tableau1[[#This Row],[Date]]),"",$C$8)</f>
        <v>0</v>
      </c>
      <c r="P1716" t="str">
        <f>Tableau1[[#This Row],[Latitude]]&amp;" "&amp;Tableau1[[#This Row],[Longitude]]</f>
        <v>43,5061 -1,48566</v>
      </c>
      <c r="Q17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810</v>
      </c>
      <c r="S17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411</v>
      </c>
      <c r="T17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7" spans="1:20" x14ac:dyDescent="0.35">
      <c r="A1717" s="32" t="s">
        <v>1772</v>
      </c>
      <c r="B1717">
        <v>13067050</v>
      </c>
      <c r="C1717">
        <v>812651</v>
      </c>
      <c r="D1717">
        <v>1073872</v>
      </c>
      <c r="E1717">
        <v>214993</v>
      </c>
      <c r="F1717" t="s">
        <v>315</v>
      </c>
      <c r="G1717">
        <v>0</v>
      </c>
      <c r="H1717">
        <v>0</v>
      </c>
      <c r="I1717" t="s">
        <v>279</v>
      </c>
      <c r="K1717">
        <v>0</v>
      </c>
      <c r="L1717">
        <v>43.484999999999999</v>
      </c>
      <c r="M1717">
        <v>-1.43665</v>
      </c>
      <c r="O1717" s="33">
        <f>IF(ISBLANK(Tableau1[[#This Row],[Date]]),"",$C$8)</f>
        <v>0</v>
      </c>
      <c r="P1717" t="str">
        <f>Tableau1[[#This Row],[Latitude]]&amp;" "&amp;Tableau1[[#This Row],[Longitude]]</f>
        <v>43,485 -1,43665</v>
      </c>
      <c r="Q17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1430</v>
      </c>
      <c r="S17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872</v>
      </c>
      <c r="T17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8" spans="1:20" x14ac:dyDescent="0.35">
      <c r="A1718" s="32" t="s">
        <v>1773</v>
      </c>
      <c r="B1718">
        <v>13065620</v>
      </c>
      <c r="C1718">
        <v>811779</v>
      </c>
      <c r="D1718">
        <v>1073872</v>
      </c>
      <c r="E1718">
        <v>214993</v>
      </c>
      <c r="F1718" t="s">
        <v>315</v>
      </c>
      <c r="G1718">
        <v>0</v>
      </c>
      <c r="H1718">
        <v>0</v>
      </c>
      <c r="I1718" t="s">
        <v>279</v>
      </c>
      <c r="K1718">
        <v>0</v>
      </c>
      <c r="L1718">
        <v>43.484999999999999</v>
      </c>
      <c r="M1718">
        <v>-1.4366099999999999</v>
      </c>
      <c r="O1718" s="33">
        <f>IF(ISBLANK(Tableau1[[#This Row],[Date]]),"",$C$8)</f>
        <v>0</v>
      </c>
      <c r="P1718" t="str">
        <f>Tableau1[[#This Row],[Latitude]]&amp;" "&amp;Tableau1[[#This Row],[Longitude]]</f>
        <v>43,485 -1,43661</v>
      </c>
      <c r="Q17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1190</v>
      </c>
      <c r="S17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626</v>
      </c>
      <c r="T17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19" spans="1:20" x14ac:dyDescent="0.35">
      <c r="A1719" s="32" t="s">
        <v>1774</v>
      </c>
      <c r="B1719">
        <v>13064430</v>
      </c>
      <c r="C1719">
        <v>811153</v>
      </c>
      <c r="D1719">
        <v>1073872</v>
      </c>
      <c r="E1719">
        <v>214993</v>
      </c>
      <c r="F1719" t="s">
        <v>315</v>
      </c>
      <c r="G1719">
        <v>0</v>
      </c>
      <c r="H1719">
        <v>0</v>
      </c>
      <c r="I1719" t="s">
        <v>279</v>
      </c>
      <c r="K1719">
        <v>0</v>
      </c>
      <c r="L1719">
        <v>43.485100000000003</v>
      </c>
      <c r="M1719">
        <v>-1.43665</v>
      </c>
      <c r="O1719" s="33">
        <f>IF(ISBLANK(Tableau1[[#This Row],[Date]]),"",$C$8)</f>
        <v>0</v>
      </c>
      <c r="P1719" t="str">
        <f>Tableau1[[#This Row],[Latitude]]&amp;" "&amp;Tableau1[[#This Row],[Longitude]]</f>
        <v>43,4851 -1,43665</v>
      </c>
      <c r="Q17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0" spans="1:20" x14ac:dyDescent="0.35">
      <c r="A1720" s="32" t="s">
        <v>1775</v>
      </c>
      <c r="I1720" t="s">
        <v>63</v>
      </c>
      <c r="K1720">
        <v>0</v>
      </c>
      <c r="L1720">
        <v>43.484299999999998</v>
      </c>
      <c r="M1720">
        <v>-1.4248099999999999</v>
      </c>
      <c r="O1720" s="33">
        <f>IF(ISBLANK(Tableau1[[#This Row],[Date]]),"",$C$8)</f>
        <v>0</v>
      </c>
      <c r="P1720" t="str">
        <f>Tableau1[[#This Row],[Latitude]]&amp;" "&amp;Tableau1[[#This Row],[Longitude]]</f>
        <v>43,4843 -1,42481</v>
      </c>
      <c r="Q17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1" spans="1:20" x14ac:dyDescent="0.35">
      <c r="A1721" s="32" t="s">
        <v>1776</v>
      </c>
      <c r="B1721">
        <v>13063920</v>
      </c>
      <c r="C1721">
        <v>810891</v>
      </c>
      <c r="D1721">
        <v>1073872</v>
      </c>
      <c r="E1721">
        <v>214993</v>
      </c>
      <c r="G1721">
        <v>0</v>
      </c>
      <c r="H1721">
        <v>0</v>
      </c>
      <c r="I1721" t="s">
        <v>63</v>
      </c>
      <c r="K1721">
        <v>0</v>
      </c>
      <c r="L1721">
        <v>43.484299999999998</v>
      </c>
      <c r="M1721">
        <v>-1.42483</v>
      </c>
      <c r="O1721" s="33">
        <f>IF(ISBLANK(Tableau1[[#This Row],[Date]]),"",$C$8)</f>
        <v>0</v>
      </c>
      <c r="P1721" t="str">
        <f>Tableau1[[#This Row],[Latitude]]&amp;" "&amp;Tableau1[[#This Row],[Longitude]]</f>
        <v>43,4843 -1,42483</v>
      </c>
      <c r="Q17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2" spans="1:20" x14ac:dyDescent="0.35">
      <c r="A1722" s="32" t="s">
        <v>1777</v>
      </c>
      <c r="B1722">
        <v>13063920</v>
      </c>
      <c r="C1722">
        <v>810891</v>
      </c>
      <c r="D1722">
        <v>1073872</v>
      </c>
      <c r="E1722">
        <v>214993</v>
      </c>
      <c r="G1722">
        <v>0</v>
      </c>
      <c r="H1722">
        <v>0</v>
      </c>
      <c r="I1722" t="s">
        <v>48</v>
      </c>
      <c r="K1722">
        <v>0</v>
      </c>
      <c r="L1722">
        <v>43.484299999999998</v>
      </c>
      <c r="M1722">
        <v>-1.4248099999999999</v>
      </c>
      <c r="O1722" s="33">
        <f>IF(ISBLANK(Tableau1[[#This Row],[Date]]),"",$C$8)</f>
        <v>0</v>
      </c>
      <c r="P1722" t="str">
        <f>Tableau1[[#This Row],[Latitude]]&amp;" "&amp;Tableau1[[#This Row],[Longitude]]</f>
        <v>43,4843 -1,42481</v>
      </c>
      <c r="Q17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3" spans="1:20" x14ac:dyDescent="0.35">
      <c r="A1723" s="32" t="s">
        <v>1778</v>
      </c>
      <c r="I1723" t="s">
        <v>294</v>
      </c>
      <c r="K1723">
        <v>0</v>
      </c>
      <c r="L1723">
        <v>43.484200000000001</v>
      </c>
      <c r="M1723">
        <v>-1.42483</v>
      </c>
      <c r="O1723" s="33">
        <f>IF(ISBLANK(Tableau1[[#This Row],[Date]]),"",$C$8)</f>
        <v>0</v>
      </c>
      <c r="P1723" t="str">
        <f>Tableau1[[#This Row],[Latitude]]&amp;" "&amp;Tableau1[[#This Row],[Longitude]]</f>
        <v>43,4842 -1,42483</v>
      </c>
      <c r="Q17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4" spans="1:20" x14ac:dyDescent="0.35">
      <c r="A1724" s="32">
        <v>43804.301388888889</v>
      </c>
      <c r="I1724" t="s">
        <v>1779</v>
      </c>
      <c r="K1724">
        <v>0</v>
      </c>
      <c r="L1724">
        <v>43.484200000000001</v>
      </c>
      <c r="M1724">
        <v>-1.4248499999999999</v>
      </c>
      <c r="O1724" s="33">
        <f>IF(ISBLANK(Tableau1[[#This Row],[Date]]),"",$C$8)</f>
        <v>0</v>
      </c>
      <c r="P1724" t="str">
        <f>Tableau1[[#This Row],[Latitude]]&amp;" "&amp;Tableau1[[#This Row],[Longitude]]</f>
        <v>43,4842 -1,42485</v>
      </c>
      <c r="Q17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5" spans="1:20" x14ac:dyDescent="0.35">
      <c r="A1725" s="32">
        <v>43774.291666666664</v>
      </c>
      <c r="I1725" t="s">
        <v>22</v>
      </c>
      <c r="K1725">
        <v>0</v>
      </c>
      <c r="L1725">
        <v>43.485300000000002</v>
      </c>
      <c r="M1725">
        <v>-1.4298299999999999</v>
      </c>
      <c r="O1725" s="33">
        <f>IF(ISBLANK(Tableau1[[#This Row],[Date]]),"",$C$8)</f>
        <v>0</v>
      </c>
      <c r="P1725" t="str">
        <f>Tableau1[[#This Row],[Latitude]]&amp;" "&amp;Tableau1[[#This Row],[Longitude]]</f>
        <v>43,4853 -1,42983</v>
      </c>
      <c r="Q17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6" spans="1:20" x14ac:dyDescent="0.35">
      <c r="A1726" s="32">
        <v>43774.291666666664</v>
      </c>
      <c r="I1726" t="s">
        <v>22</v>
      </c>
      <c r="K1726">
        <v>0</v>
      </c>
      <c r="L1726">
        <v>43.485300000000002</v>
      </c>
      <c r="M1726">
        <v>-1.4298500000000001</v>
      </c>
      <c r="O1726" s="33">
        <f>IF(ISBLANK(Tableau1[[#This Row],[Date]]),"",$C$8)</f>
        <v>0</v>
      </c>
      <c r="P1726" t="str">
        <f>Tableau1[[#This Row],[Latitude]]&amp;" "&amp;Tableau1[[#This Row],[Longitude]]</f>
        <v>43,4853 -1,42985</v>
      </c>
      <c r="Q17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7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7" spans="1:20" x14ac:dyDescent="0.35">
      <c r="A1727" s="32">
        <v>43774.288194444445</v>
      </c>
      <c r="B1727">
        <v>13063790</v>
      </c>
      <c r="C1727">
        <v>810837</v>
      </c>
      <c r="D1727">
        <v>1073872</v>
      </c>
      <c r="E1727">
        <v>214993</v>
      </c>
      <c r="F1727" t="s">
        <v>315</v>
      </c>
      <c r="G1727">
        <v>0</v>
      </c>
      <c r="H1727">
        <v>0</v>
      </c>
      <c r="I1727" t="s">
        <v>22</v>
      </c>
      <c r="J1727" t="s">
        <v>129</v>
      </c>
      <c r="K1727">
        <v>19</v>
      </c>
      <c r="L1727">
        <v>43.484099999999998</v>
      </c>
      <c r="M1727">
        <v>-1.4393100000000001</v>
      </c>
      <c r="O1727" s="33">
        <f>IF(ISBLANK(Tableau1[[#This Row],[Date]]),"",$C$8)</f>
        <v>0</v>
      </c>
      <c r="P1727" t="str">
        <f>Tableau1[[#This Row],[Latitude]]&amp;" "&amp;Tableau1[[#This Row],[Longitude]]</f>
        <v>43,4841 -1,43931</v>
      </c>
      <c r="Q17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17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344</v>
      </c>
      <c r="T17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8" spans="1:20" x14ac:dyDescent="0.35">
      <c r="A1728" s="32">
        <v>43774.277777777781</v>
      </c>
      <c r="B1728">
        <v>13063320</v>
      </c>
      <c r="C1728">
        <v>810493</v>
      </c>
      <c r="D1728">
        <v>1073872</v>
      </c>
      <c r="E1728">
        <v>214993</v>
      </c>
      <c r="F1728" t="s">
        <v>315</v>
      </c>
      <c r="G1728">
        <v>0</v>
      </c>
      <c r="H1728">
        <v>0</v>
      </c>
      <c r="I1728" t="s">
        <v>22</v>
      </c>
      <c r="J1728" t="s">
        <v>28</v>
      </c>
      <c r="K1728">
        <v>37</v>
      </c>
      <c r="L1728">
        <v>43.515099999999997</v>
      </c>
      <c r="M1728">
        <v>-1.48685</v>
      </c>
      <c r="O1728" s="33">
        <f>IF(ISBLANK(Tableau1[[#This Row],[Date]]),"",$C$8)</f>
        <v>0</v>
      </c>
      <c r="P1728" t="str">
        <f>Tableau1[[#This Row],[Latitude]]&amp;" "&amp;Tableau1[[#This Row],[Longitude]]</f>
        <v>43,5151 -1,48685</v>
      </c>
      <c r="Q17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17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116</v>
      </c>
      <c r="T17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29" spans="1:20" x14ac:dyDescent="0.35">
      <c r="A1729" s="32">
        <v>43774.270833333336</v>
      </c>
      <c r="B1729">
        <v>13063080</v>
      </c>
      <c r="C1729">
        <v>810377</v>
      </c>
      <c r="D1729">
        <v>1073872</v>
      </c>
      <c r="E1729">
        <v>214993</v>
      </c>
      <c r="F1729" t="s">
        <v>315</v>
      </c>
      <c r="G1729">
        <v>0</v>
      </c>
      <c r="H1729">
        <v>0</v>
      </c>
      <c r="I1729" t="s">
        <v>22</v>
      </c>
      <c r="J1729" t="s">
        <v>23</v>
      </c>
      <c r="K1729">
        <v>42</v>
      </c>
      <c r="L1729">
        <v>43.584600000000002</v>
      </c>
      <c r="M1729">
        <v>-1.4315599999999999</v>
      </c>
      <c r="O1729" s="33">
        <f>IF(ISBLANK(Tableau1[[#This Row],[Date]]),"",$C$8)</f>
        <v>0</v>
      </c>
      <c r="P1729" t="str">
        <f>Tableau1[[#This Row],[Latitude]]&amp;" "&amp;Tableau1[[#This Row],[Longitude]]</f>
        <v>43,5846 -1,43156</v>
      </c>
      <c r="Q17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1290</v>
      </c>
      <c r="S17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1043</v>
      </c>
      <c r="T17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0" spans="1:20" x14ac:dyDescent="0.35">
      <c r="A1730" s="32">
        <v>43774.246527777781</v>
      </c>
      <c r="B1730">
        <v>13061790</v>
      </c>
      <c r="C1730">
        <v>809334</v>
      </c>
      <c r="D1730">
        <v>1073872</v>
      </c>
      <c r="E1730">
        <v>214993</v>
      </c>
      <c r="F1730" t="s">
        <v>315</v>
      </c>
      <c r="G1730">
        <v>64</v>
      </c>
      <c r="H1730">
        <v>0</v>
      </c>
      <c r="I1730" t="s">
        <v>22</v>
      </c>
      <c r="K1730">
        <v>7</v>
      </c>
      <c r="L1730">
        <v>43.7209</v>
      </c>
      <c r="M1730">
        <v>-1.0488599999999999</v>
      </c>
      <c r="O1730" s="33">
        <f>IF(ISBLANK(Tableau1[[#This Row],[Date]]),"",$C$8)</f>
        <v>0</v>
      </c>
      <c r="P1730" t="str">
        <f>Tableau1[[#This Row],[Latitude]]&amp;" "&amp;Tableau1[[#This Row],[Longitude]]</f>
        <v>43,7209 -1,04886</v>
      </c>
      <c r="Q17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650</v>
      </c>
      <c r="S17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352</v>
      </c>
      <c r="T17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1" spans="1:20" x14ac:dyDescent="0.35">
      <c r="A1731" s="32">
        <v>43774.236111111109</v>
      </c>
      <c r="B1731">
        <v>13061140</v>
      </c>
      <c r="C1731">
        <v>808982</v>
      </c>
      <c r="D1731">
        <v>1073872</v>
      </c>
      <c r="E1731">
        <v>214993</v>
      </c>
      <c r="F1731" t="s">
        <v>315</v>
      </c>
      <c r="G1731">
        <v>0</v>
      </c>
      <c r="H1731">
        <v>0</v>
      </c>
      <c r="I1731" t="s">
        <v>22</v>
      </c>
      <c r="J1731" t="s">
        <v>23</v>
      </c>
      <c r="K1731">
        <v>26</v>
      </c>
      <c r="L1731">
        <v>43.859699999999997</v>
      </c>
      <c r="M1731">
        <v>-0.94059999999999999</v>
      </c>
      <c r="O1731" s="33">
        <f>IF(ISBLANK(Tableau1[[#This Row],[Date]]),"",$C$8)</f>
        <v>0</v>
      </c>
      <c r="P1731" t="str">
        <f>Tableau1[[#This Row],[Latitude]]&amp;" "&amp;Tableau1[[#This Row],[Longitude]]</f>
        <v>43,8597 -0,9406</v>
      </c>
      <c r="Q17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750</v>
      </c>
      <c r="S17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946</v>
      </c>
      <c r="T17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2" spans="1:20" x14ac:dyDescent="0.35">
      <c r="A1732" s="32">
        <v>43774.222222222219</v>
      </c>
      <c r="B1732">
        <v>13060390</v>
      </c>
      <c r="C1732">
        <v>808036</v>
      </c>
      <c r="D1732">
        <v>1073872</v>
      </c>
      <c r="E1732">
        <v>214993</v>
      </c>
      <c r="F1732" t="s">
        <v>315</v>
      </c>
      <c r="G1732">
        <v>0</v>
      </c>
      <c r="H1732">
        <v>0</v>
      </c>
      <c r="I1732" t="s">
        <v>22</v>
      </c>
      <c r="J1732" t="s">
        <v>23</v>
      </c>
      <c r="K1732">
        <v>112</v>
      </c>
      <c r="L1732">
        <v>44.001800000000003</v>
      </c>
      <c r="M1732">
        <v>-0.90590999999999999</v>
      </c>
      <c r="O1732" s="33">
        <f>IF(ISBLANK(Tableau1[[#This Row],[Date]]),"",$C$8)</f>
        <v>0</v>
      </c>
      <c r="P1732" t="str">
        <f>Tableau1[[#This Row],[Latitude]]&amp;" "&amp;Tableau1[[#This Row],[Longitude]]</f>
        <v>44,0018 -0,90591</v>
      </c>
      <c r="Q17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7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195</v>
      </c>
      <c r="T17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3" spans="1:20" x14ac:dyDescent="0.35">
      <c r="A1733" s="32">
        <v>43774.211805555555</v>
      </c>
      <c r="B1733">
        <v>13060130</v>
      </c>
      <c r="C1733">
        <v>807841</v>
      </c>
      <c r="D1733">
        <v>1073872</v>
      </c>
      <c r="E1733">
        <v>214993</v>
      </c>
      <c r="F1733" t="s">
        <v>315</v>
      </c>
      <c r="G1733">
        <v>0</v>
      </c>
      <c r="H1733">
        <v>0</v>
      </c>
      <c r="I1733" t="s">
        <v>22</v>
      </c>
      <c r="J1733" t="s">
        <v>28</v>
      </c>
      <c r="K1733">
        <v>115</v>
      </c>
      <c r="L1733">
        <v>44.2592</v>
      </c>
      <c r="M1733">
        <v>-0.93128</v>
      </c>
      <c r="O1733" s="33">
        <f>IF(ISBLANK(Tableau1[[#This Row],[Date]]),"",$C$8)</f>
        <v>0</v>
      </c>
      <c r="P1733" t="str">
        <f>Tableau1[[#This Row],[Latitude]]&amp;" "&amp;Tableau1[[#This Row],[Longitude]]</f>
        <v>44,2592 -0,93128</v>
      </c>
      <c r="Q17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17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218</v>
      </c>
      <c r="T17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4" spans="1:20" x14ac:dyDescent="0.35">
      <c r="A1734" s="32">
        <v>43774.204861111109</v>
      </c>
      <c r="B1734">
        <v>13059710</v>
      </c>
      <c r="C1734">
        <v>807623</v>
      </c>
      <c r="D1734">
        <v>1073872</v>
      </c>
      <c r="E1734">
        <v>214993</v>
      </c>
      <c r="F1734" t="s">
        <v>315</v>
      </c>
      <c r="G1734">
        <v>64</v>
      </c>
      <c r="H1734">
        <v>0</v>
      </c>
      <c r="I1734" t="s">
        <v>226</v>
      </c>
      <c r="J1734" t="s">
        <v>28</v>
      </c>
      <c r="K1734">
        <v>114</v>
      </c>
      <c r="L1734">
        <v>44.4</v>
      </c>
      <c r="M1734">
        <v>-0.96075999999999995</v>
      </c>
      <c r="O1734" s="33">
        <f>IF(ISBLANK(Tableau1[[#This Row],[Date]]),"",$C$8)</f>
        <v>0</v>
      </c>
      <c r="P1734" t="str">
        <f>Tableau1[[#This Row],[Latitude]]&amp;" "&amp;Tableau1[[#This Row],[Longitude]]</f>
        <v>44,4 -0,96076</v>
      </c>
      <c r="Q17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17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68</v>
      </c>
      <c r="T17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5" spans="1:20" x14ac:dyDescent="0.35">
      <c r="A1735" s="32">
        <v>43774.201388888891</v>
      </c>
      <c r="B1735">
        <v>13059480</v>
      </c>
      <c r="C1735">
        <v>807555</v>
      </c>
      <c r="D1735">
        <v>1073872</v>
      </c>
      <c r="E1735">
        <v>214993</v>
      </c>
      <c r="F1735" t="s">
        <v>315</v>
      </c>
      <c r="G1735">
        <v>64</v>
      </c>
      <c r="H1735">
        <v>0</v>
      </c>
      <c r="I1735" t="s">
        <v>226</v>
      </c>
      <c r="J1735" t="s">
        <v>28</v>
      </c>
      <c r="K1735">
        <v>118</v>
      </c>
      <c r="L1735">
        <v>44.484900000000003</v>
      </c>
      <c r="M1735">
        <v>-0.97843000000000002</v>
      </c>
      <c r="O1735" s="33">
        <f>IF(ISBLANK(Tableau1[[#This Row],[Date]]),"",$C$8)</f>
        <v>0</v>
      </c>
      <c r="P1735" t="str">
        <f>Tableau1[[#This Row],[Latitude]]&amp;" "&amp;Tableau1[[#This Row],[Longitude]]</f>
        <v>44,4849 -0,97843</v>
      </c>
      <c r="Q17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17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624</v>
      </c>
      <c r="T17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6" spans="1:20" x14ac:dyDescent="0.35">
      <c r="A1736" s="32">
        <v>43774.190972222219</v>
      </c>
      <c r="B1736">
        <v>13058840</v>
      </c>
      <c r="C1736">
        <v>806931</v>
      </c>
      <c r="D1736">
        <v>1073872</v>
      </c>
      <c r="E1736">
        <v>214993</v>
      </c>
      <c r="F1736" t="s">
        <v>315</v>
      </c>
      <c r="G1736">
        <v>0</v>
      </c>
      <c r="H1736">
        <v>0</v>
      </c>
      <c r="I1736" t="s">
        <v>231</v>
      </c>
      <c r="J1736" t="s">
        <v>23</v>
      </c>
      <c r="K1736">
        <v>99</v>
      </c>
      <c r="L1736">
        <v>44.658799999999999</v>
      </c>
      <c r="M1736">
        <v>-0.91776000000000002</v>
      </c>
      <c r="O1736" s="33">
        <f>IF(ISBLANK(Tableau1[[#This Row],[Date]]),"",$C$8)</f>
        <v>0</v>
      </c>
      <c r="P1736" t="str">
        <f>Tableau1[[#This Row],[Latitude]]&amp;" "&amp;Tableau1[[#This Row],[Longitude]]</f>
        <v>44,6588 -0,91776</v>
      </c>
      <c r="Q17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7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17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7" spans="1:20" x14ac:dyDescent="0.35">
      <c r="A1737" s="32">
        <v>43774.1875</v>
      </c>
      <c r="B1737">
        <v>13058690</v>
      </c>
      <c r="C1737">
        <v>806896</v>
      </c>
      <c r="D1737">
        <v>1073872</v>
      </c>
      <c r="E1737">
        <v>214993</v>
      </c>
      <c r="F1737" t="s">
        <v>315</v>
      </c>
      <c r="G1737">
        <v>0</v>
      </c>
      <c r="H1737">
        <v>0</v>
      </c>
      <c r="I1737" t="s">
        <v>231</v>
      </c>
      <c r="J1737" t="s">
        <v>23</v>
      </c>
      <c r="K1737">
        <v>92</v>
      </c>
      <c r="L1737">
        <v>44.707099999999997</v>
      </c>
      <c r="M1737">
        <v>-0.82057999999999998</v>
      </c>
      <c r="O1737" s="33">
        <f>IF(ISBLANK(Tableau1[[#This Row],[Date]]),"",$C$8)</f>
        <v>0</v>
      </c>
      <c r="P1737" t="str">
        <f>Tableau1[[#This Row],[Latitude]]&amp;" "&amp;Tableau1[[#This Row],[Longitude]]</f>
        <v>44,7071 -0,82058</v>
      </c>
      <c r="Q17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17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286</v>
      </c>
      <c r="T17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8" spans="1:20" x14ac:dyDescent="0.35">
      <c r="A1738" s="32">
        <v>43774.180555555555</v>
      </c>
      <c r="B1738">
        <v>13058050</v>
      </c>
      <c r="C1738">
        <v>806610</v>
      </c>
      <c r="D1738">
        <v>1073872</v>
      </c>
      <c r="E1738">
        <v>214993</v>
      </c>
      <c r="F1738" t="s">
        <v>315</v>
      </c>
      <c r="G1738">
        <v>0</v>
      </c>
      <c r="H1738">
        <v>0</v>
      </c>
      <c r="I1738" t="s">
        <v>235</v>
      </c>
      <c r="J1738" t="s">
        <v>23</v>
      </c>
      <c r="K1738">
        <v>101</v>
      </c>
      <c r="L1738">
        <v>44.8001</v>
      </c>
      <c r="M1738">
        <v>-0.64305999999999996</v>
      </c>
      <c r="O1738" s="33">
        <f>IF(ISBLANK(Tableau1[[#This Row],[Date]]),"",$C$8)</f>
        <v>0</v>
      </c>
      <c r="P1738" t="str">
        <f>Tableau1[[#This Row],[Latitude]]&amp;" "&amp;Tableau1[[#This Row],[Longitude]]</f>
        <v>44,8001 -0,64306</v>
      </c>
      <c r="Q173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7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17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39" spans="1:20" x14ac:dyDescent="0.35">
      <c r="A1739" s="32">
        <v>43774.177083333336</v>
      </c>
      <c r="B1739">
        <v>13057880</v>
      </c>
      <c r="C1739">
        <v>806574</v>
      </c>
      <c r="D1739">
        <v>1073872</v>
      </c>
      <c r="E1739">
        <v>214993</v>
      </c>
      <c r="F1739" t="s">
        <v>315</v>
      </c>
      <c r="G1739">
        <v>0</v>
      </c>
      <c r="H1739">
        <v>0</v>
      </c>
      <c r="I1739" t="s">
        <v>235</v>
      </c>
      <c r="J1739" t="s">
        <v>25</v>
      </c>
      <c r="K1739">
        <v>26</v>
      </c>
      <c r="L1739">
        <v>44.816299999999998</v>
      </c>
      <c r="M1739">
        <v>-0.56974999999999998</v>
      </c>
      <c r="O1739" s="33">
        <f>IF(ISBLANK(Tableau1[[#This Row],[Date]]),"",$C$8)</f>
        <v>0</v>
      </c>
      <c r="P1739" t="str">
        <f>Tableau1[[#This Row],[Latitude]]&amp;" "&amp;Tableau1[[#This Row],[Longitude]]</f>
        <v>44,8163 -0,56975</v>
      </c>
      <c r="Q17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7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17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0" spans="1:20" x14ac:dyDescent="0.35">
      <c r="A1740" s="32">
        <v>43774.173611111109</v>
      </c>
      <c r="B1740">
        <v>13057680</v>
      </c>
      <c r="C1740">
        <v>806554</v>
      </c>
      <c r="D1740">
        <v>1073872</v>
      </c>
      <c r="E1740">
        <v>214993</v>
      </c>
      <c r="F1740" t="s">
        <v>315</v>
      </c>
      <c r="G1740">
        <v>0</v>
      </c>
      <c r="H1740">
        <v>0</v>
      </c>
      <c r="I1740" t="s">
        <v>239</v>
      </c>
      <c r="J1740" t="s">
        <v>58</v>
      </c>
      <c r="K1740">
        <v>25</v>
      </c>
      <c r="L1740">
        <v>44.808300000000003</v>
      </c>
      <c r="M1740">
        <v>-0.55825999999999998</v>
      </c>
      <c r="O1740" s="33">
        <f>IF(ISBLANK(Tableau1[[#This Row],[Date]]),"",$C$8)</f>
        <v>0</v>
      </c>
      <c r="P1740" t="str">
        <f>Tableau1[[#This Row],[Latitude]]&amp;" "&amp;Tableau1[[#This Row],[Longitude]]</f>
        <v>44,8083 -0,55826</v>
      </c>
      <c r="Q17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7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</v>
      </c>
      <c r="T17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1" spans="1:20" x14ac:dyDescent="0.35">
      <c r="A1741" s="32">
        <v>43774.170138888891</v>
      </c>
      <c r="B1741">
        <v>13057340</v>
      </c>
      <c r="C1741">
        <v>806501</v>
      </c>
      <c r="D1741">
        <v>1073872</v>
      </c>
      <c r="E1741">
        <v>214993</v>
      </c>
      <c r="F1741" t="s">
        <v>315</v>
      </c>
      <c r="G1741">
        <v>0</v>
      </c>
      <c r="H1741">
        <v>0</v>
      </c>
      <c r="I1741" t="s">
        <v>239</v>
      </c>
      <c r="J1741" t="s">
        <v>38</v>
      </c>
      <c r="K1741">
        <v>17</v>
      </c>
      <c r="L1741">
        <v>44.793100000000003</v>
      </c>
      <c r="M1741">
        <v>-0.55108000000000001</v>
      </c>
      <c r="O1741" s="33">
        <f>IF(ISBLANK(Tableau1[[#This Row],[Date]]),"",$C$8)</f>
        <v>0</v>
      </c>
      <c r="P1741" t="str">
        <f>Tableau1[[#This Row],[Latitude]]&amp;" "&amp;Tableau1[[#This Row],[Longitude]]</f>
        <v>44,7931 -0,55108</v>
      </c>
      <c r="Q17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760</v>
      </c>
      <c r="S17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292</v>
      </c>
      <c r="T17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2" spans="1:20" x14ac:dyDescent="0.35">
      <c r="A1742" s="32">
        <v>43774.159722222219</v>
      </c>
      <c r="B1742">
        <v>13056580</v>
      </c>
      <c r="C1742">
        <v>806209</v>
      </c>
      <c r="D1742">
        <v>1073872</v>
      </c>
      <c r="E1742">
        <v>214993</v>
      </c>
      <c r="F1742" t="s">
        <v>315</v>
      </c>
      <c r="G1742">
        <v>0</v>
      </c>
      <c r="H1742">
        <v>0</v>
      </c>
      <c r="I1742" t="s">
        <v>239</v>
      </c>
      <c r="K1742">
        <v>0</v>
      </c>
      <c r="L1742">
        <v>44.7791</v>
      </c>
      <c r="M1742">
        <v>-0.54920000000000002</v>
      </c>
      <c r="O1742" s="33">
        <f>IF(ISBLANK(Tableau1[[#This Row],[Date]]),"",$C$8)</f>
        <v>0</v>
      </c>
      <c r="P1742" t="str">
        <f>Tableau1[[#This Row],[Latitude]]&amp;" "&amp;Tableau1[[#This Row],[Longitude]]</f>
        <v>44,7791 -0,5492</v>
      </c>
      <c r="Q17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430</v>
      </c>
      <c r="S17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171</v>
      </c>
      <c r="T17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3" spans="1:20" x14ac:dyDescent="0.35">
      <c r="A1743" s="32">
        <v>43774.152777777781</v>
      </c>
      <c r="B1743">
        <v>13056150</v>
      </c>
      <c r="C1743">
        <v>806038</v>
      </c>
      <c r="D1743">
        <v>1073872</v>
      </c>
      <c r="E1743">
        <v>214993</v>
      </c>
      <c r="F1743" t="s">
        <v>315</v>
      </c>
      <c r="G1743">
        <v>0</v>
      </c>
      <c r="H1743">
        <v>0</v>
      </c>
      <c r="I1743" t="s">
        <v>239</v>
      </c>
      <c r="K1743">
        <v>6</v>
      </c>
      <c r="L1743">
        <v>44.781199999999998</v>
      </c>
      <c r="M1743">
        <v>-0.54942999999999997</v>
      </c>
      <c r="O1743" s="33">
        <f>IF(ISBLANK(Tableau1[[#This Row],[Date]]),"",$C$8)</f>
        <v>0</v>
      </c>
      <c r="P1743" t="str">
        <f>Tableau1[[#This Row],[Latitude]]&amp;" "&amp;Tableau1[[#This Row],[Longitude]]</f>
        <v>44,7812 -0,54943</v>
      </c>
      <c r="Q17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17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163</v>
      </c>
      <c r="T17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4" spans="1:20" x14ac:dyDescent="0.35">
      <c r="A1744" s="32">
        <v>43774.149305555555</v>
      </c>
      <c r="B1744">
        <v>13055880</v>
      </c>
      <c r="C1744">
        <v>805875</v>
      </c>
      <c r="D1744">
        <v>1073872</v>
      </c>
      <c r="E1744">
        <v>214993</v>
      </c>
      <c r="F1744" t="s">
        <v>315</v>
      </c>
      <c r="G1744">
        <v>0</v>
      </c>
      <c r="H1744">
        <v>0</v>
      </c>
      <c r="I1744" t="s">
        <v>239</v>
      </c>
      <c r="K1744">
        <v>8</v>
      </c>
      <c r="L1744">
        <v>44.771299999999997</v>
      </c>
      <c r="M1744">
        <v>-0.54854999999999998</v>
      </c>
      <c r="O1744" s="33">
        <f>IF(ISBLANK(Tableau1[[#This Row],[Date]]),"",$C$8)</f>
        <v>0</v>
      </c>
      <c r="P1744" t="str">
        <f>Tableau1[[#This Row],[Latitude]]&amp;" "&amp;Tableau1[[#This Row],[Longitude]]</f>
        <v>44,7713 -0,54855</v>
      </c>
      <c r="Q17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17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276</v>
      </c>
      <c r="T17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5" spans="1:20" x14ac:dyDescent="0.35">
      <c r="A1745" s="32">
        <v>43774.138888888891</v>
      </c>
      <c r="B1745">
        <v>13055470</v>
      </c>
      <c r="C1745">
        <v>805599</v>
      </c>
      <c r="D1745">
        <v>1073872</v>
      </c>
      <c r="E1745">
        <v>214993</v>
      </c>
      <c r="G1745">
        <v>64</v>
      </c>
      <c r="H1745">
        <v>0</v>
      </c>
      <c r="I1745" t="s">
        <v>239</v>
      </c>
      <c r="K1745">
        <v>0</v>
      </c>
      <c r="L1745">
        <v>44.786000000000001</v>
      </c>
      <c r="M1745">
        <v>-0.54710000000000003</v>
      </c>
      <c r="O1745" s="33">
        <f>IF(ISBLANK(Tableau1[[#This Row],[Date]]),"",$C$8)</f>
        <v>0</v>
      </c>
      <c r="P1745" t="str">
        <f>Tableau1[[#This Row],[Latitude]]&amp;" "&amp;Tableau1[[#This Row],[Longitude]]</f>
        <v>44,786 -0,5471</v>
      </c>
      <c r="Q17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7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17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6" spans="1:20" x14ac:dyDescent="0.35">
      <c r="A1746" s="32">
        <v>43774.135416666664</v>
      </c>
      <c r="B1746">
        <v>13055340</v>
      </c>
      <c r="C1746">
        <v>805552</v>
      </c>
      <c r="D1746">
        <v>1073872</v>
      </c>
      <c r="E1746">
        <v>214993</v>
      </c>
      <c r="F1746" t="s">
        <v>315</v>
      </c>
      <c r="G1746">
        <v>0</v>
      </c>
      <c r="H1746">
        <v>0</v>
      </c>
      <c r="I1746" t="s">
        <v>239</v>
      </c>
      <c r="K1746">
        <v>4</v>
      </c>
      <c r="L1746">
        <v>44.785600000000002</v>
      </c>
      <c r="M1746">
        <v>-0.54705999999999999</v>
      </c>
      <c r="O1746" s="33">
        <f>IF(ISBLANK(Tableau1[[#This Row],[Date]]),"",$C$8)</f>
        <v>0</v>
      </c>
      <c r="P1746" t="str">
        <f>Tableau1[[#This Row],[Latitude]]&amp;" "&amp;Tableau1[[#This Row],[Longitude]]</f>
        <v>44,7856 -0,54706</v>
      </c>
      <c r="Q17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17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786</v>
      </c>
      <c r="T17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7" spans="1:20" x14ac:dyDescent="0.35">
      <c r="A1747" s="32">
        <v>43774.114583333336</v>
      </c>
      <c r="B1747">
        <v>13054510</v>
      </c>
      <c r="C1747">
        <v>804766</v>
      </c>
      <c r="D1747">
        <v>1073872</v>
      </c>
      <c r="E1747">
        <v>214993</v>
      </c>
      <c r="F1747" t="s">
        <v>315</v>
      </c>
      <c r="G1747">
        <v>64</v>
      </c>
      <c r="H1747">
        <v>0</v>
      </c>
      <c r="I1747" t="s">
        <v>239</v>
      </c>
      <c r="J1747" t="s">
        <v>23</v>
      </c>
      <c r="K1747">
        <v>51</v>
      </c>
      <c r="L1747">
        <v>44.835999999999999</v>
      </c>
      <c r="M1747">
        <v>-0.54813000000000001</v>
      </c>
      <c r="O1747" s="33">
        <f>IF(ISBLANK(Tableau1[[#This Row],[Date]]),"",$C$8)</f>
        <v>0</v>
      </c>
      <c r="P1747" t="str">
        <f>Tableau1[[#This Row],[Latitude]]&amp;" "&amp;Tableau1[[#This Row],[Longitude]]</f>
        <v>44,836 -0,54813</v>
      </c>
      <c r="Q17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17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395</v>
      </c>
      <c r="T17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748" spans="1:20" x14ac:dyDescent="0.35">
      <c r="A1748" s="32">
        <v>43774.100694444445</v>
      </c>
      <c r="B1748">
        <v>13053680</v>
      </c>
      <c r="C1748">
        <v>804371</v>
      </c>
      <c r="D1748">
        <v>1073871</v>
      </c>
      <c r="E1748">
        <v>214993</v>
      </c>
      <c r="F1748" t="s">
        <v>315</v>
      </c>
      <c r="G1748">
        <v>0</v>
      </c>
      <c r="H1748">
        <v>0</v>
      </c>
      <c r="I1748" t="s">
        <v>235</v>
      </c>
      <c r="J1748" t="s">
        <v>28</v>
      </c>
      <c r="K1748">
        <v>114</v>
      </c>
      <c r="L1748">
        <v>44.923200000000001</v>
      </c>
      <c r="M1748">
        <v>-0.23422999999999999</v>
      </c>
      <c r="O1748" s="33">
        <f>IF(ISBLANK(Tableau1[[#This Row],[Date]]),"",$C$8)</f>
        <v>0</v>
      </c>
      <c r="P1748" t="str">
        <f>Tableau1[[#This Row],[Latitude]]&amp;" "&amp;Tableau1[[#This Row],[Longitude]]</f>
        <v>44,9232 -0,23423</v>
      </c>
      <c r="Q17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780</v>
      </c>
      <c r="S17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419</v>
      </c>
      <c r="T17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49" spans="1:20" x14ac:dyDescent="0.35">
      <c r="A1749" s="32">
        <v>43774.090277777781</v>
      </c>
      <c r="B1749">
        <v>13052900</v>
      </c>
      <c r="C1749">
        <v>803952</v>
      </c>
      <c r="D1749">
        <v>1073871</v>
      </c>
      <c r="E1749">
        <v>214993</v>
      </c>
      <c r="F1749" t="s">
        <v>315</v>
      </c>
      <c r="G1749">
        <v>0</v>
      </c>
      <c r="H1749">
        <v>0</v>
      </c>
      <c r="I1749" t="s">
        <v>239</v>
      </c>
      <c r="J1749" t="s">
        <v>28</v>
      </c>
      <c r="K1749">
        <v>111</v>
      </c>
      <c r="L1749">
        <v>45.124699999999997</v>
      </c>
      <c r="M1749">
        <v>-1.865E-2</v>
      </c>
      <c r="O1749" s="33">
        <f>IF(ISBLANK(Tableau1[[#This Row],[Date]]),"",$C$8)</f>
        <v>0</v>
      </c>
      <c r="P1749" t="str">
        <f>Tableau1[[#This Row],[Latitude]]&amp;" "&amp;Tableau1[[#This Row],[Longitude]]</f>
        <v>45,1247 -0,01865</v>
      </c>
      <c r="Q17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7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7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0" spans="1:20" x14ac:dyDescent="0.35">
      <c r="A1750" s="32">
        <v>43774.086805555555</v>
      </c>
      <c r="B1750">
        <v>13052850</v>
      </c>
      <c r="C1750">
        <v>803945</v>
      </c>
      <c r="D1750">
        <v>1073871</v>
      </c>
      <c r="E1750">
        <v>214993</v>
      </c>
      <c r="G1750">
        <v>64</v>
      </c>
      <c r="H1750">
        <v>0</v>
      </c>
      <c r="I1750" t="s">
        <v>239</v>
      </c>
      <c r="J1750" t="s">
        <v>23</v>
      </c>
      <c r="K1750">
        <v>69</v>
      </c>
      <c r="L1750">
        <v>45.193800000000003</v>
      </c>
      <c r="M1750">
        <v>1.7099999999999999E-3</v>
      </c>
      <c r="O1750" s="33">
        <f>IF(ISBLANK(Tableau1[[#This Row],[Date]]),"",$C$8)</f>
        <v>0</v>
      </c>
      <c r="P1750" t="str">
        <f>Tableau1[[#This Row],[Latitude]]&amp;" "&amp;Tableau1[[#This Row],[Longitude]]</f>
        <v>45,1938 0,00171</v>
      </c>
      <c r="Q17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17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143</v>
      </c>
      <c r="T17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1" spans="1:20" x14ac:dyDescent="0.35">
      <c r="A1751" s="32">
        <v>43774.079861111109</v>
      </c>
      <c r="B1751">
        <v>13052470</v>
      </c>
      <c r="C1751">
        <v>803802</v>
      </c>
      <c r="D1751">
        <v>1073871</v>
      </c>
      <c r="E1751">
        <v>214993</v>
      </c>
      <c r="F1751" t="s">
        <v>315</v>
      </c>
      <c r="G1751">
        <v>0</v>
      </c>
      <c r="H1751">
        <v>0</v>
      </c>
      <c r="I1751" t="s">
        <v>239</v>
      </c>
      <c r="J1751" t="s">
        <v>28</v>
      </c>
      <c r="K1751">
        <v>105</v>
      </c>
      <c r="L1751">
        <v>45.257100000000001</v>
      </c>
      <c r="M1751">
        <v>3.9629999999999999E-2</v>
      </c>
      <c r="O1751" s="33">
        <f>IF(ISBLANK(Tableau1[[#This Row],[Date]]),"",$C$8)</f>
        <v>0</v>
      </c>
      <c r="P1751" t="str">
        <f>Tableau1[[#This Row],[Latitude]]&amp;" "&amp;Tableau1[[#This Row],[Longitude]]</f>
        <v>45,2571 0,03963</v>
      </c>
      <c r="Q17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7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17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2" spans="1:20" x14ac:dyDescent="0.35">
      <c r="A1752" s="32">
        <v>43774.076388888891</v>
      </c>
      <c r="B1752">
        <v>13052410</v>
      </c>
      <c r="C1752">
        <v>803767</v>
      </c>
      <c r="D1752">
        <v>1073871</v>
      </c>
      <c r="E1752">
        <v>214993</v>
      </c>
      <c r="F1752" t="s">
        <v>315</v>
      </c>
      <c r="G1752">
        <v>0</v>
      </c>
      <c r="H1752">
        <v>0</v>
      </c>
      <c r="I1752" t="s">
        <v>235</v>
      </c>
      <c r="J1752" t="s">
        <v>28</v>
      </c>
      <c r="K1752">
        <v>114</v>
      </c>
      <c r="L1752">
        <v>45.325499999999998</v>
      </c>
      <c r="M1752">
        <v>0.10324999999999999</v>
      </c>
      <c r="O1752" s="33">
        <f>IF(ISBLANK(Tableau1[[#This Row],[Date]]),"",$C$8)</f>
        <v>0</v>
      </c>
      <c r="P1752" t="str">
        <f>Tableau1[[#This Row],[Latitude]]&amp;" "&amp;Tableau1[[#This Row],[Longitude]]</f>
        <v>45,3255 0,10325</v>
      </c>
      <c r="Q17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7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7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3" spans="1:20" x14ac:dyDescent="0.35">
      <c r="A1753" s="32">
        <v>43774.072916666664</v>
      </c>
      <c r="B1753">
        <v>13052320</v>
      </c>
      <c r="C1753">
        <v>803758</v>
      </c>
      <c r="D1753">
        <v>1073871</v>
      </c>
      <c r="E1753">
        <v>214993</v>
      </c>
      <c r="F1753" t="s">
        <v>315</v>
      </c>
      <c r="G1753">
        <v>0</v>
      </c>
      <c r="H1753">
        <v>0</v>
      </c>
      <c r="I1753" t="s">
        <v>235</v>
      </c>
      <c r="J1753" t="s">
        <v>23</v>
      </c>
      <c r="K1753">
        <v>119</v>
      </c>
      <c r="L1753">
        <v>45.404800000000002</v>
      </c>
      <c r="M1753">
        <v>0.14341000000000001</v>
      </c>
      <c r="O1753" s="33">
        <f>IF(ISBLANK(Tableau1[[#This Row],[Date]]),"",$C$8)</f>
        <v>0</v>
      </c>
      <c r="P1753" t="str">
        <f>Tableau1[[#This Row],[Latitude]]&amp;" "&amp;Tableau1[[#This Row],[Longitude]]</f>
        <v>45,4048 0,14341</v>
      </c>
      <c r="Q17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7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48</v>
      </c>
      <c r="T17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4" spans="1:20" x14ac:dyDescent="0.35">
      <c r="A1754" s="32">
        <v>43774.069444444445</v>
      </c>
      <c r="B1754">
        <v>13052130</v>
      </c>
      <c r="C1754">
        <v>803710</v>
      </c>
      <c r="D1754">
        <v>1073871</v>
      </c>
      <c r="E1754">
        <v>214993</v>
      </c>
      <c r="F1754" t="s">
        <v>315</v>
      </c>
      <c r="G1754">
        <v>0</v>
      </c>
      <c r="H1754">
        <v>0</v>
      </c>
      <c r="I1754" t="s">
        <v>239</v>
      </c>
      <c r="O1754" s="33">
        <f>IF(ISBLANK(Tableau1[[#This Row],[Date]]),"",$C$8)</f>
        <v>0</v>
      </c>
      <c r="P1754" t="str">
        <f>Tableau1[[#This Row],[Latitude]]&amp;" "&amp;Tableau1[[#This Row],[Longitude]]</f>
        <v xml:space="preserve"> </v>
      </c>
      <c r="Q17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17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17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5" spans="1:20" x14ac:dyDescent="0.35">
      <c r="A1755" s="32">
        <v>43774.065972222219</v>
      </c>
      <c r="B1755">
        <v>13051890</v>
      </c>
      <c r="C1755">
        <v>803674</v>
      </c>
      <c r="D1755">
        <v>1073871</v>
      </c>
      <c r="E1755">
        <v>214993</v>
      </c>
      <c r="F1755" t="s">
        <v>315</v>
      </c>
      <c r="G1755">
        <v>0</v>
      </c>
      <c r="H1755">
        <v>0</v>
      </c>
      <c r="I1755" t="s">
        <v>239</v>
      </c>
      <c r="J1755" t="s">
        <v>28</v>
      </c>
      <c r="K1755">
        <v>105</v>
      </c>
      <c r="L1755">
        <v>45.536799999999999</v>
      </c>
      <c r="M1755">
        <v>0.12540000000000001</v>
      </c>
      <c r="O1755" s="33">
        <f>IF(ISBLANK(Tableau1[[#This Row],[Date]]),"",$C$8)</f>
        <v>0</v>
      </c>
      <c r="P1755" t="str">
        <f>Tableau1[[#This Row],[Latitude]]&amp;" "&amp;Tableau1[[#This Row],[Longitude]]</f>
        <v>45,5368 0,1254</v>
      </c>
      <c r="Q17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950</v>
      </c>
      <c r="S17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356</v>
      </c>
      <c r="T17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6" spans="1:20" x14ac:dyDescent="0.35">
      <c r="A1756" s="32">
        <v>43774.052083333336</v>
      </c>
      <c r="B1756">
        <v>13050940</v>
      </c>
      <c r="C1756">
        <v>803318</v>
      </c>
      <c r="D1756">
        <v>1073871</v>
      </c>
      <c r="E1756">
        <v>214993</v>
      </c>
      <c r="F1756" t="s">
        <v>315</v>
      </c>
      <c r="G1756">
        <v>0</v>
      </c>
      <c r="H1756">
        <v>0</v>
      </c>
      <c r="I1756" t="s">
        <v>235</v>
      </c>
      <c r="J1756" t="s">
        <v>30</v>
      </c>
      <c r="K1756">
        <v>106</v>
      </c>
      <c r="L1756">
        <v>45.671900000000001</v>
      </c>
      <c r="M1756">
        <v>0.16858000000000001</v>
      </c>
      <c r="O1756" s="33">
        <f>IF(ISBLANK(Tableau1[[#This Row],[Date]]),"",$C$8)</f>
        <v>0</v>
      </c>
      <c r="P1756" t="str">
        <f>Tableau1[[#This Row],[Latitude]]&amp;" "&amp;Tableau1[[#This Row],[Longitude]]</f>
        <v>45,6719 0,16858</v>
      </c>
      <c r="Q17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1080</v>
      </c>
      <c r="S17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546</v>
      </c>
      <c r="T17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7" spans="1:20" x14ac:dyDescent="0.35">
      <c r="A1757" s="32">
        <v>43774.034722222219</v>
      </c>
      <c r="B1757">
        <v>13049860</v>
      </c>
      <c r="C1757">
        <v>802772</v>
      </c>
      <c r="D1757">
        <v>1073871</v>
      </c>
      <c r="E1757">
        <v>214993</v>
      </c>
      <c r="F1757" t="s">
        <v>315</v>
      </c>
      <c r="G1757">
        <v>0</v>
      </c>
      <c r="H1757">
        <v>0</v>
      </c>
      <c r="I1757" t="s">
        <v>235</v>
      </c>
      <c r="J1757" t="s">
        <v>23</v>
      </c>
      <c r="K1757">
        <v>79</v>
      </c>
      <c r="L1757">
        <v>46.029600000000002</v>
      </c>
      <c r="M1757">
        <v>0.18778</v>
      </c>
      <c r="O1757" s="33">
        <f>IF(ISBLANK(Tableau1[[#This Row],[Date]]),"",$C$8)</f>
        <v>0</v>
      </c>
      <c r="P1757" t="str">
        <f>Tableau1[[#This Row],[Latitude]]&amp;" "&amp;Tableau1[[#This Row],[Longitude]]</f>
        <v>46,0296 0,18778</v>
      </c>
      <c r="Q17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7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17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8" spans="1:20" x14ac:dyDescent="0.35">
      <c r="A1758" s="32">
        <v>43774.03125</v>
      </c>
      <c r="B1758">
        <v>13049730</v>
      </c>
      <c r="C1758">
        <v>802750</v>
      </c>
      <c r="D1758">
        <v>1073871</v>
      </c>
      <c r="E1758">
        <v>214993</v>
      </c>
      <c r="F1758" t="s">
        <v>315</v>
      </c>
      <c r="G1758">
        <v>0</v>
      </c>
      <c r="H1758">
        <v>0</v>
      </c>
      <c r="I1758" t="s">
        <v>235</v>
      </c>
      <c r="J1758" t="s">
        <v>23</v>
      </c>
      <c r="K1758">
        <v>28</v>
      </c>
      <c r="L1758">
        <v>46.0578</v>
      </c>
      <c r="M1758">
        <v>0.21686</v>
      </c>
      <c r="O1758" s="33">
        <f>IF(ISBLANK(Tableau1[[#This Row],[Date]]),"",$C$8)</f>
        <v>0</v>
      </c>
      <c r="P1758" t="str">
        <f>Tableau1[[#This Row],[Latitude]]&amp;" "&amp;Tableau1[[#This Row],[Longitude]]</f>
        <v>46,0578 0,21686</v>
      </c>
      <c r="Q17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1290</v>
      </c>
      <c r="S17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464</v>
      </c>
      <c r="T17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59" spans="1:20" x14ac:dyDescent="0.35">
      <c r="A1759" s="32">
        <v>43774.013888888891</v>
      </c>
      <c r="B1759">
        <v>13048440</v>
      </c>
      <c r="C1759">
        <v>802286</v>
      </c>
      <c r="D1759">
        <v>1073871</v>
      </c>
      <c r="E1759">
        <v>214993</v>
      </c>
      <c r="F1759" t="s">
        <v>315</v>
      </c>
      <c r="G1759">
        <v>0</v>
      </c>
      <c r="H1759">
        <v>0</v>
      </c>
      <c r="I1759" t="s">
        <v>235</v>
      </c>
      <c r="J1759" t="s">
        <v>28</v>
      </c>
      <c r="K1759">
        <v>108</v>
      </c>
      <c r="L1759">
        <v>46.391500000000001</v>
      </c>
      <c r="M1759">
        <v>0.25235999999999997</v>
      </c>
      <c r="O1759" s="33">
        <f>IF(ISBLANK(Tableau1[[#This Row],[Date]]),"",$C$8)</f>
        <v>0</v>
      </c>
      <c r="P1759" t="str">
        <f>Tableau1[[#This Row],[Latitude]]&amp;" "&amp;Tableau1[[#This Row],[Longitude]]</f>
        <v>46,3915 0,25236</v>
      </c>
      <c r="Q17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860</v>
      </c>
      <c r="S17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274</v>
      </c>
      <c r="T17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0" spans="1:20" x14ac:dyDescent="0.35">
      <c r="A1760" s="32">
        <v>43774.006944444445</v>
      </c>
      <c r="B1760">
        <v>13047580</v>
      </c>
      <c r="C1760">
        <v>802012</v>
      </c>
      <c r="D1760">
        <v>1073871</v>
      </c>
      <c r="E1760">
        <v>214993</v>
      </c>
      <c r="F1760" t="s">
        <v>315</v>
      </c>
      <c r="G1760">
        <v>0</v>
      </c>
      <c r="H1760">
        <v>0</v>
      </c>
      <c r="I1760" t="s">
        <v>235</v>
      </c>
      <c r="J1760" t="s">
        <v>28</v>
      </c>
      <c r="K1760">
        <v>102</v>
      </c>
      <c r="L1760">
        <v>46.537999999999997</v>
      </c>
      <c r="M1760">
        <v>0.33807999999999999</v>
      </c>
      <c r="O1760" s="33">
        <f>IF(ISBLANK(Tableau1[[#This Row],[Date]]),"",$C$8)</f>
        <v>0</v>
      </c>
      <c r="P1760" t="str">
        <f>Tableau1[[#This Row],[Latitude]]&amp;" "&amp;Tableau1[[#This Row],[Longitude]]</f>
        <v>46,538 0,33808</v>
      </c>
      <c r="Q17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730</v>
      </c>
      <c r="S17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401</v>
      </c>
      <c r="T17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1" spans="1:20" x14ac:dyDescent="0.35">
      <c r="A1761" s="32">
        <v>43743.996527777781</v>
      </c>
      <c r="B1761">
        <v>13046850</v>
      </c>
      <c r="C1761">
        <v>801611</v>
      </c>
      <c r="D1761">
        <v>1073871</v>
      </c>
      <c r="E1761">
        <v>214993</v>
      </c>
      <c r="F1761" t="s">
        <v>315</v>
      </c>
      <c r="G1761">
        <v>128</v>
      </c>
      <c r="H1761">
        <v>0</v>
      </c>
      <c r="I1761" t="s">
        <v>235</v>
      </c>
      <c r="J1761" t="s">
        <v>25</v>
      </c>
      <c r="K1761">
        <v>116</v>
      </c>
      <c r="L1761">
        <v>46.729700000000001</v>
      </c>
      <c r="M1761">
        <v>0.44483</v>
      </c>
      <c r="O1761" s="33">
        <f>IF(ISBLANK(Tableau1[[#This Row],[Date]]),"",$C$8)</f>
        <v>0</v>
      </c>
      <c r="P1761" t="str">
        <f>Tableau1[[#This Row],[Latitude]]&amp;" "&amp;Tableau1[[#This Row],[Longitude]]</f>
        <v>46,7297 0,44483</v>
      </c>
      <c r="Q17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17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190</v>
      </c>
      <c r="T17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2" spans="1:20" x14ac:dyDescent="0.35">
      <c r="A1762" s="32">
        <v>43743.993055555555</v>
      </c>
      <c r="B1762">
        <v>13046480</v>
      </c>
      <c r="C1762">
        <v>801421</v>
      </c>
      <c r="D1762">
        <v>1073871</v>
      </c>
      <c r="E1762">
        <v>214993</v>
      </c>
      <c r="F1762" t="s">
        <v>315</v>
      </c>
      <c r="G1762">
        <v>0</v>
      </c>
      <c r="H1762">
        <v>0</v>
      </c>
      <c r="I1762" t="s">
        <v>235</v>
      </c>
      <c r="J1762" t="s">
        <v>23</v>
      </c>
      <c r="K1762">
        <v>110</v>
      </c>
      <c r="L1762">
        <v>46.789000000000001</v>
      </c>
      <c r="M1762">
        <v>0.52915999999999996</v>
      </c>
      <c r="O1762" s="33">
        <f>IF(ISBLANK(Tableau1[[#This Row],[Date]]),"",$C$8)</f>
        <v>0</v>
      </c>
      <c r="P1762" t="str">
        <f>Tableau1[[#This Row],[Latitude]]&amp;" "&amp;Tableau1[[#This Row],[Longitude]]</f>
        <v>46,789 0,52916</v>
      </c>
      <c r="Q17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1190</v>
      </c>
      <c r="S17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611</v>
      </c>
      <c r="T17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3" spans="1:20" x14ac:dyDescent="0.35">
      <c r="A1763" s="32">
        <v>43743.975694444445</v>
      </c>
      <c r="B1763">
        <v>13045290</v>
      </c>
      <c r="C1763">
        <v>800810</v>
      </c>
      <c r="D1763">
        <v>1073871</v>
      </c>
      <c r="E1763">
        <v>214993</v>
      </c>
      <c r="F1763" t="s">
        <v>315</v>
      </c>
      <c r="G1763">
        <v>192</v>
      </c>
      <c r="H1763">
        <v>0</v>
      </c>
      <c r="I1763" t="s">
        <v>235</v>
      </c>
      <c r="J1763" t="s">
        <v>28</v>
      </c>
      <c r="K1763">
        <v>108</v>
      </c>
      <c r="L1763">
        <v>47.0017</v>
      </c>
      <c r="M1763">
        <v>0.59697999999999996</v>
      </c>
      <c r="O1763" s="33">
        <f>IF(ISBLANK(Tableau1[[#This Row],[Date]]),"",$C$8)</f>
        <v>0</v>
      </c>
      <c r="P1763" t="str">
        <f>Tableau1[[#This Row],[Latitude]]&amp;" "&amp;Tableau1[[#This Row],[Longitude]]</f>
        <v>47,0017 0,59698</v>
      </c>
      <c r="Q17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570</v>
      </c>
      <c r="S17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322</v>
      </c>
      <c r="T17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4" spans="1:20" x14ac:dyDescent="0.35">
      <c r="A1764" s="32">
        <v>43743.96875</v>
      </c>
      <c r="B1764">
        <v>13044720</v>
      </c>
      <c r="C1764">
        <v>800488</v>
      </c>
      <c r="D1764">
        <v>1073871</v>
      </c>
      <c r="E1764">
        <v>214993</v>
      </c>
      <c r="F1764" t="s">
        <v>315</v>
      </c>
      <c r="G1764">
        <v>0</v>
      </c>
      <c r="H1764">
        <v>0</v>
      </c>
      <c r="I1764" t="s">
        <v>235</v>
      </c>
      <c r="J1764" t="s">
        <v>23</v>
      </c>
      <c r="K1764">
        <v>111</v>
      </c>
      <c r="L1764">
        <v>47.161700000000003</v>
      </c>
      <c r="M1764">
        <v>0.62243000000000004</v>
      </c>
      <c r="O1764" s="33">
        <f>IF(ISBLANK(Tableau1[[#This Row],[Date]]),"",$C$8)</f>
        <v>0</v>
      </c>
      <c r="P1764" t="str">
        <f>Tableau1[[#This Row],[Latitude]]&amp;" "&amp;Tableau1[[#This Row],[Longitude]]</f>
        <v>47,1617 0,62243</v>
      </c>
      <c r="Q17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17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245</v>
      </c>
      <c r="T17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5" spans="1:20" x14ac:dyDescent="0.35">
      <c r="A1765" s="32">
        <v>43743.961805555555</v>
      </c>
      <c r="B1765">
        <v>13044080</v>
      </c>
      <c r="C1765">
        <v>800243</v>
      </c>
      <c r="D1765">
        <v>1073871</v>
      </c>
      <c r="E1765">
        <v>214993</v>
      </c>
      <c r="F1765" t="s">
        <v>315</v>
      </c>
      <c r="G1765">
        <v>0</v>
      </c>
      <c r="H1765">
        <v>0</v>
      </c>
      <c r="I1765" t="s">
        <v>235</v>
      </c>
      <c r="J1765" t="s">
        <v>28</v>
      </c>
      <c r="K1765">
        <v>89</v>
      </c>
      <c r="L1765">
        <v>47.313200000000002</v>
      </c>
      <c r="M1765">
        <v>0.66305000000000003</v>
      </c>
      <c r="O1765" s="33">
        <f>IF(ISBLANK(Tableau1[[#This Row],[Date]]),"",$C$8)</f>
        <v>0</v>
      </c>
      <c r="P1765" t="str">
        <f>Tableau1[[#This Row],[Latitude]]&amp;" "&amp;Tableau1[[#This Row],[Longitude]]</f>
        <v>47,3132 0,66305</v>
      </c>
      <c r="Q17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7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197</v>
      </c>
      <c r="T17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6" spans="1:20" x14ac:dyDescent="0.35">
      <c r="A1766" s="32">
        <v>43743.958333333336</v>
      </c>
      <c r="B1766">
        <v>13043860</v>
      </c>
      <c r="C1766">
        <v>800046</v>
      </c>
      <c r="D1766">
        <v>1073871</v>
      </c>
      <c r="E1766">
        <v>214993</v>
      </c>
      <c r="F1766" t="s">
        <v>315</v>
      </c>
      <c r="G1766">
        <v>0</v>
      </c>
      <c r="H1766">
        <v>0</v>
      </c>
      <c r="I1766" t="s">
        <v>235</v>
      </c>
      <c r="J1766" t="s">
        <v>25</v>
      </c>
      <c r="K1766">
        <v>65</v>
      </c>
      <c r="L1766">
        <v>47.361899999999999</v>
      </c>
      <c r="M1766">
        <v>0.69023000000000001</v>
      </c>
      <c r="O1766" s="33">
        <f>IF(ISBLANK(Tableau1[[#This Row],[Date]]),"",$C$8)</f>
        <v>0</v>
      </c>
      <c r="P1766" t="str">
        <f>Tableau1[[#This Row],[Latitude]]&amp;" "&amp;Tableau1[[#This Row],[Longitude]]</f>
        <v>47,3619 0,69023</v>
      </c>
      <c r="Q17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7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7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7" spans="1:20" x14ac:dyDescent="0.35">
      <c r="A1767" s="32">
        <v>43743.954861111109</v>
      </c>
      <c r="B1767">
        <v>13043760</v>
      </c>
      <c r="C1767">
        <v>800035</v>
      </c>
      <c r="D1767">
        <v>1073871</v>
      </c>
      <c r="E1767">
        <v>214993</v>
      </c>
      <c r="F1767" t="s">
        <v>315</v>
      </c>
      <c r="G1767">
        <v>0</v>
      </c>
      <c r="H1767">
        <v>0</v>
      </c>
      <c r="I1767" t="s">
        <v>235</v>
      </c>
      <c r="J1767" t="s">
        <v>25</v>
      </c>
      <c r="K1767">
        <v>47</v>
      </c>
      <c r="L1767">
        <v>47.386899999999997</v>
      </c>
      <c r="M1767">
        <v>0.73295999999999994</v>
      </c>
      <c r="O1767" s="33">
        <f>IF(ISBLANK(Tableau1[[#This Row],[Date]]),"",$C$8)</f>
        <v>0</v>
      </c>
      <c r="P1767" t="str">
        <f>Tableau1[[#This Row],[Latitude]]&amp;" "&amp;Tableau1[[#This Row],[Longitude]]</f>
        <v>47,3869 0,73296</v>
      </c>
      <c r="Q17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17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499</v>
      </c>
      <c r="T17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768" spans="1:20" x14ac:dyDescent="0.35">
      <c r="A1768" s="32">
        <v>43743.9375</v>
      </c>
      <c r="B1768">
        <v>13042930</v>
      </c>
      <c r="C1768">
        <v>799536</v>
      </c>
      <c r="D1768">
        <v>1073870</v>
      </c>
      <c r="E1768">
        <v>214993</v>
      </c>
      <c r="F1768" t="s">
        <v>315</v>
      </c>
      <c r="G1768">
        <v>0</v>
      </c>
      <c r="H1768">
        <v>0</v>
      </c>
      <c r="I1768" t="s">
        <v>235</v>
      </c>
      <c r="J1768" t="s">
        <v>25</v>
      </c>
      <c r="K1768">
        <v>109</v>
      </c>
      <c r="L1768">
        <v>47.4923</v>
      </c>
      <c r="M1768">
        <v>1.1876</v>
      </c>
      <c r="O1768" s="33">
        <f>IF(ISBLANK(Tableau1[[#This Row],[Date]]),"",$C$8)</f>
        <v>0</v>
      </c>
      <c r="P1768" t="str">
        <f>Tableau1[[#This Row],[Latitude]]&amp;" "&amp;Tableau1[[#This Row],[Longitude]]</f>
        <v>47,4923 1,1876</v>
      </c>
      <c r="Q17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660</v>
      </c>
      <c r="S17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135</v>
      </c>
      <c r="T17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69" spans="1:20" x14ac:dyDescent="0.35">
      <c r="A1769" s="32">
        <v>43743.927083333336</v>
      </c>
      <c r="B1769">
        <v>13042270</v>
      </c>
      <c r="C1769">
        <v>799401</v>
      </c>
      <c r="D1769">
        <v>1073870</v>
      </c>
      <c r="E1769">
        <v>214993</v>
      </c>
      <c r="F1769" t="s">
        <v>315</v>
      </c>
      <c r="G1769">
        <v>0</v>
      </c>
      <c r="H1769">
        <v>0</v>
      </c>
      <c r="I1769" t="s">
        <v>235</v>
      </c>
      <c r="J1769" t="s">
        <v>23</v>
      </c>
      <c r="K1769">
        <v>110</v>
      </c>
      <c r="L1769">
        <v>47.670299999999997</v>
      </c>
      <c r="M1769">
        <v>1.4404300000000001</v>
      </c>
      <c r="O1769" s="33">
        <f>IF(ISBLANK(Tableau1[[#This Row],[Date]]),"",$C$8)</f>
        <v>0</v>
      </c>
      <c r="P1769" t="str">
        <f>Tableau1[[#This Row],[Latitude]]&amp;" "&amp;Tableau1[[#This Row],[Longitude]]</f>
        <v>47,6703 1,44043</v>
      </c>
      <c r="Q17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740</v>
      </c>
      <c r="S17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222</v>
      </c>
      <c r="T17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0" spans="1:20" x14ac:dyDescent="0.35">
      <c r="A1770" s="32">
        <v>43743.916666666664</v>
      </c>
      <c r="B1770">
        <v>13041530</v>
      </c>
      <c r="C1770">
        <v>799179</v>
      </c>
      <c r="D1770">
        <v>1073870</v>
      </c>
      <c r="E1770">
        <v>214993</v>
      </c>
      <c r="F1770" t="s">
        <v>315</v>
      </c>
      <c r="G1770">
        <v>0</v>
      </c>
      <c r="H1770">
        <v>0</v>
      </c>
      <c r="I1770" t="s">
        <v>235</v>
      </c>
      <c r="J1770" t="s">
        <v>23</v>
      </c>
      <c r="K1770">
        <v>95</v>
      </c>
      <c r="L1770">
        <v>47.834499999999998</v>
      </c>
      <c r="M1770">
        <v>1.6979500000000001</v>
      </c>
      <c r="O1770" s="33">
        <f>IF(ISBLANK(Tableau1[[#This Row],[Date]]),"",$C$8)</f>
        <v>0</v>
      </c>
      <c r="P1770" t="str">
        <f>Tableau1[[#This Row],[Latitude]]&amp;" "&amp;Tableau1[[#This Row],[Longitude]]</f>
        <v>47,8345 1,69795</v>
      </c>
      <c r="Q17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620</v>
      </c>
      <c r="S17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261</v>
      </c>
      <c r="T17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1" spans="1:20" x14ac:dyDescent="0.35">
      <c r="A1771" s="32">
        <v>43743.90625</v>
      </c>
      <c r="B1771">
        <v>13040910</v>
      </c>
      <c r="C1771">
        <v>798918</v>
      </c>
      <c r="D1771">
        <v>1073870</v>
      </c>
      <c r="E1771">
        <v>214993</v>
      </c>
      <c r="F1771" t="s">
        <v>315</v>
      </c>
      <c r="G1771">
        <v>0</v>
      </c>
      <c r="H1771">
        <v>0</v>
      </c>
      <c r="I1771" t="s">
        <v>235</v>
      </c>
      <c r="J1771" t="s">
        <v>28</v>
      </c>
      <c r="K1771">
        <v>99</v>
      </c>
      <c r="L1771">
        <v>47.974200000000003</v>
      </c>
      <c r="M1771">
        <v>1.88676</v>
      </c>
      <c r="O1771" s="33">
        <f>IF(ISBLANK(Tableau1[[#This Row],[Date]]),"",$C$8)</f>
        <v>0</v>
      </c>
      <c r="P1771" t="str">
        <f>Tableau1[[#This Row],[Latitude]]&amp;" "&amp;Tableau1[[#This Row],[Longitude]]</f>
        <v>47,9742 1,88676</v>
      </c>
      <c r="Q17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2130</v>
      </c>
      <c r="S17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1069</v>
      </c>
      <c r="T17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772" spans="1:20" x14ac:dyDescent="0.35">
      <c r="A1772" s="32">
        <v>43743.875</v>
      </c>
      <c r="B1772">
        <v>13038780</v>
      </c>
      <c r="C1772">
        <v>797849</v>
      </c>
      <c r="D1772">
        <v>1073869</v>
      </c>
      <c r="E1772">
        <v>214993</v>
      </c>
      <c r="F1772" t="s">
        <v>315</v>
      </c>
      <c r="G1772">
        <v>0</v>
      </c>
      <c r="H1772">
        <v>0</v>
      </c>
      <c r="I1772" t="s">
        <v>235</v>
      </c>
      <c r="J1772" t="s">
        <v>25</v>
      </c>
      <c r="K1772">
        <v>110</v>
      </c>
      <c r="L1772">
        <v>48.515599999999999</v>
      </c>
      <c r="M1772">
        <v>2.2357499999999999</v>
      </c>
      <c r="O1772" s="33">
        <f>IF(ISBLANK(Tableau1[[#This Row],[Date]]),"",$C$8)</f>
        <v>0</v>
      </c>
      <c r="P1772" t="str">
        <f>Tableau1[[#This Row],[Latitude]]&amp;" "&amp;Tableau1[[#This Row],[Longitude]]</f>
        <v>48,5156 2,23575</v>
      </c>
      <c r="Q17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570</v>
      </c>
      <c r="S17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17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3" spans="1:20" x14ac:dyDescent="0.35">
      <c r="A1773" s="32">
        <v>43743.868055555555</v>
      </c>
      <c r="B1773">
        <v>13038210</v>
      </c>
      <c r="C1773">
        <v>797809</v>
      </c>
      <c r="D1773">
        <v>1073869</v>
      </c>
      <c r="E1773">
        <v>214993</v>
      </c>
      <c r="F1773" t="s">
        <v>315</v>
      </c>
      <c r="G1773">
        <v>0</v>
      </c>
      <c r="H1773">
        <v>0</v>
      </c>
      <c r="I1773" t="s">
        <v>235</v>
      </c>
      <c r="J1773" t="s">
        <v>28</v>
      </c>
      <c r="K1773">
        <v>81</v>
      </c>
      <c r="L1773">
        <v>48.631500000000003</v>
      </c>
      <c r="M1773">
        <v>2.3074499999999998</v>
      </c>
      <c r="O1773" s="33">
        <f>IF(ISBLANK(Tableau1[[#This Row],[Date]]),"",$C$8)</f>
        <v>0</v>
      </c>
      <c r="P1773" t="str">
        <f>Tableau1[[#This Row],[Latitude]]&amp;" "&amp;Tableau1[[#This Row],[Longitude]]</f>
        <v>48,6315 2,30745</v>
      </c>
      <c r="Q17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620</v>
      </c>
      <c r="S17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77</v>
      </c>
      <c r="T17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4" spans="1:20" x14ac:dyDescent="0.35">
      <c r="A1774" s="32">
        <v>43743.861111111109</v>
      </c>
      <c r="B1774">
        <v>13037590</v>
      </c>
      <c r="C1774">
        <v>797732</v>
      </c>
      <c r="D1774">
        <v>1073869</v>
      </c>
      <c r="E1774">
        <v>214993</v>
      </c>
      <c r="F1774" t="s">
        <v>315</v>
      </c>
      <c r="G1774">
        <v>0</v>
      </c>
      <c r="H1774">
        <v>0</v>
      </c>
      <c r="I1774" t="s">
        <v>235</v>
      </c>
      <c r="J1774" t="s">
        <v>23</v>
      </c>
      <c r="K1774">
        <v>56</v>
      </c>
      <c r="L1774">
        <v>48.694299999999998</v>
      </c>
      <c r="M1774">
        <v>2.3871600000000002</v>
      </c>
      <c r="O1774" s="33">
        <f>IF(ISBLANK(Tableau1[[#This Row],[Date]]),"",$C$8)</f>
        <v>0</v>
      </c>
      <c r="P1774" t="str">
        <f>Tableau1[[#This Row],[Latitude]]&amp;" "&amp;Tableau1[[#This Row],[Longitude]]</f>
        <v>48,6943 2,38716</v>
      </c>
      <c r="Q17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2450</v>
      </c>
      <c r="S17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1103</v>
      </c>
      <c r="T17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5" spans="1:20" x14ac:dyDescent="0.35">
      <c r="A1775" s="32">
        <v>43743.822916666664</v>
      </c>
      <c r="B1775">
        <v>13035140</v>
      </c>
      <c r="C1775">
        <v>796629</v>
      </c>
      <c r="D1775">
        <v>1073869</v>
      </c>
      <c r="E1775">
        <v>214993</v>
      </c>
      <c r="F1775" t="s">
        <v>315</v>
      </c>
      <c r="G1775">
        <v>0</v>
      </c>
      <c r="H1775">
        <v>0</v>
      </c>
      <c r="I1775" t="s">
        <v>235</v>
      </c>
      <c r="K1775">
        <v>0</v>
      </c>
      <c r="L1775">
        <v>48.761899999999997</v>
      </c>
      <c r="M1775">
        <v>2.4816500000000001</v>
      </c>
      <c r="O1775" s="33">
        <f>IF(ISBLANK(Tableau1[[#This Row],[Date]]),"",$C$8)</f>
        <v>0</v>
      </c>
      <c r="P1775" t="str">
        <f>Tableau1[[#This Row],[Latitude]]&amp;" "&amp;Tableau1[[#This Row],[Longitude]]</f>
        <v>48,7619 2,48165</v>
      </c>
      <c r="Q17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7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17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6" spans="1:20" x14ac:dyDescent="0.35">
      <c r="A1776" s="32">
        <v>43743.819444444445</v>
      </c>
      <c r="B1776">
        <v>13034880</v>
      </c>
      <c r="C1776">
        <v>796583</v>
      </c>
      <c r="D1776">
        <v>1073869</v>
      </c>
      <c r="E1776">
        <v>214993</v>
      </c>
      <c r="G1776">
        <v>64</v>
      </c>
      <c r="H1776">
        <v>0</v>
      </c>
      <c r="I1776" t="s">
        <v>235</v>
      </c>
      <c r="K1776">
        <v>0</v>
      </c>
      <c r="L1776">
        <v>48.761899999999997</v>
      </c>
      <c r="M1776">
        <v>2.4816500000000001</v>
      </c>
      <c r="O1776" s="33">
        <f>IF(ISBLANK(Tableau1[[#This Row],[Date]]),"",$C$8)</f>
        <v>0</v>
      </c>
      <c r="P1776" t="str">
        <f>Tableau1[[#This Row],[Latitude]]&amp;" "&amp;Tableau1[[#This Row],[Longitude]]</f>
        <v>48,7619 2,48165</v>
      </c>
      <c r="Q17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2160</v>
      </c>
      <c r="S17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1742</v>
      </c>
      <c r="T17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777" spans="1:20" x14ac:dyDescent="0.35">
      <c r="A1777" s="32">
        <v>43743.78125</v>
      </c>
      <c r="B1777">
        <v>13032720</v>
      </c>
      <c r="C1777">
        <v>794841</v>
      </c>
      <c r="D1777">
        <v>1073868</v>
      </c>
      <c r="E1777">
        <v>214993</v>
      </c>
      <c r="F1777" t="s">
        <v>315</v>
      </c>
      <c r="G1777">
        <v>0</v>
      </c>
      <c r="H1777">
        <v>0</v>
      </c>
      <c r="I1777" t="s">
        <v>231</v>
      </c>
      <c r="K1777">
        <v>0</v>
      </c>
      <c r="L1777">
        <v>48.761899999999997</v>
      </c>
      <c r="M1777">
        <v>2.4816600000000002</v>
      </c>
      <c r="O1777" s="33">
        <f>IF(ISBLANK(Tableau1[[#This Row],[Date]]),"",$C$8)</f>
        <v>0</v>
      </c>
      <c r="P1777" t="str">
        <f>Tableau1[[#This Row],[Latitude]]&amp;" "&amp;Tableau1[[#This Row],[Longitude]]</f>
        <v>48,7619 2,48166</v>
      </c>
      <c r="Q17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7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56</v>
      </c>
      <c r="T17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8" spans="1:20" x14ac:dyDescent="0.35">
      <c r="A1778" s="32">
        <v>43743.777777777781</v>
      </c>
      <c r="B1778">
        <v>13032590</v>
      </c>
      <c r="C1778">
        <v>794785</v>
      </c>
      <c r="D1778">
        <v>1073868</v>
      </c>
      <c r="E1778">
        <v>214993</v>
      </c>
      <c r="F1778" t="s">
        <v>315</v>
      </c>
      <c r="G1778">
        <v>0</v>
      </c>
      <c r="H1778">
        <v>0</v>
      </c>
      <c r="I1778" t="s">
        <v>231</v>
      </c>
      <c r="J1778" t="s">
        <v>25</v>
      </c>
      <c r="K1778">
        <v>25</v>
      </c>
      <c r="L1778">
        <v>48.762099999999997</v>
      </c>
      <c r="M1778">
        <v>2.48333</v>
      </c>
      <c r="O1778" s="33">
        <f>IF(ISBLANK(Tableau1[[#This Row],[Date]]),"",$C$8)</f>
        <v>0</v>
      </c>
      <c r="P1778" t="str">
        <f>Tableau1[[#This Row],[Latitude]]&amp;" "&amp;Tableau1[[#This Row],[Longitude]]</f>
        <v>48,7621 2,48333</v>
      </c>
      <c r="Q17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17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17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779" spans="1:20" x14ac:dyDescent="0.35">
      <c r="A1779" s="32">
        <v>43743.774305555555</v>
      </c>
      <c r="B1779">
        <v>13032340</v>
      </c>
      <c r="C1779">
        <v>794738</v>
      </c>
      <c r="D1779">
        <v>1073868</v>
      </c>
      <c r="E1779">
        <v>214993</v>
      </c>
      <c r="F1779" t="s">
        <v>315</v>
      </c>
      <c r="G1779">
        <v>64</v>
      </c>
      <c r="H1779">
        <v>0</v>
      </c>
      <c r="I1779" t="s">
        <v>231</v>
      </c>
      <c r="K1779">
        <v>5</v>
      </c>
      <c r="L1779">
        <v>48.765000000000001</v>
      </c>
      <c r="M1779">
        <v>2.50075</v>
      </c>
      <c r="O1779" s="33">
        <f>IF(ISBLANK(Tableau1[[#This Row],[Date]]),"",$C$8)</f>
        <v>0</v>
      </c>
      <c r="P1779" t="str">
        <f>Tableau1[[#This Row],[Latitude]]&amp;" "&amp;Tableau1[[#This Row],[Longitude]]</f>
        <v>48,765 2,50075</v>
      </c>
      <c r="Q17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7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7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44</v>
      </c>
      <c r="T17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780" spans="1:20" x14ac:dyDescent="0.35">
      <c r="A1780" s="32">
        <v>43743.770833333336</v>
      </c>
      <c r="B1780">
        <v>13032250</v>
      </c>
      <c r="C1780">
        <v>794694</v>
      </c>
      <c r="D1780">
        <v>1073866</v>
      </c>
      <c r="E1780">
        <v>214990</v>
      </c>
      <c r="F1780" t="s">
        <v>21</v>
      </c>
      <c r="G1780">
        <v>0</v>
      </c>
      <c r="H1780">
        <v>0</v>
      </c>
      <c r="I1780" t="s">
        <v>231</v>
      </c>
      <c r="J1780" t="s">
        <v>28</v>
      </c>
      <c r="K1780">
        <v>76</v>
      </c>
      <c r="L1780">
        <v>48.808500000000002</v>
      </c>
      <c r="M1780">
        <v>2.5233099999999999</v>
      </c>
      <c r="O1780" s="33">
        <f>IF(ISBLANK(Tableau1[[#This Row],[Date]]),"",$C$8)</f>
        <v>0</v>
      </c>
      <c r="P1780" t="str">
        <f>Tableau1[[#This Row],[Latitude]]&amp;" "&amp;Tableau1[[#This Row],[Longitude]]</f>
        <v>48,8085 2,52331</v>
      </c>
      <c r="Q17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7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7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781" spans="1:20" x14ac:dyDescent="0.35">
      <c r="A1781" s="32">
        <v>43743.767361111109</v>
      </c>
      <c r="B1781">
        <v>13032090</v>
      </c>
      <c r="C1781">
        <v>794680</v>
      </c>
      <c r="D1781">
        <v>1073859</v>
      </c>
      <c r="E1781">
        <v>214974</v>
      </c>
      <c r="F1781" t="s">
        <v>21</v>
      </c>
      <c r="G1781">
        <v>0</v>
      </c>
      <c r="H1781">
        <v>0</v>
      </c>
      <c r="I1781" t="s">
        <v>226</v>
      </c>
      <c r="J1781" t="s">
        <v>28</v>
      </c>
      <c r="K1781">
        <v>80</v>
      </c>
      <c r="L1781">
        <v>48.860999999999997</v>
      </c>
      <c r="M1781">
        <v>2.5214799999999999</v>
      </c>
      <c r="O1781" s="33">
        <f>IF(ISBLANK(Tableau1[[#This Row],[Date]]),"",$C$8)</f>
        <v>0</v>
      </c>
      <c r="P1781" t="str">
        <f>Tableau1[[#This Row],[Latitude]]&amp;" "&amp;Tableau1[[#This Row],[Longitude]]</f>
        <v>48,861 2,52148</v>
      </c>
      <c r="Q17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17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7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21</v>
      </c>
    </row>
    <row r="1782" spans="1:20" x14ac:dyDescent="0.35">
      <c r="A1782" s="32">
        <v>43743.760416666664</v>
      </c>
      <c r="B1782">
        <v>13031800</v>
      </c>
      <c r="C1782">
        <v>794677</v>
      </c>
      <c r="D1782">
        <v>1073838</v>
      </c>
      <c r="E1782">
        <v>214952</v>
      </c>
      <c r="F1782" t="s">
        <v>21</v>
      </c>
      <c r="G1782">
        <v>0</v>
      </c>
      <c r="H1782">
        <v>0</v>
      </c>
      <c r="I1782" t="s">
        <v>226</v>
      </c>
      <c r="J1782" t="s">
        <v>30</v>
      </c>
      <c r="K1782">
        <v>55</v>
      </c>
      <c r="L1782">
        <v>48.906399999999998</v>
      </c>
      <c r="M1782">
        <v>2.4339499999999998</v>
      </c>
      <c r="O1782" s="33">
        <f>IF(ISBLANK(Tableau1[[#This Row],[Date]]),"",$C$8)</f>
        <v>0</v>
      </c>
      <c r="P1782" t="str">
        <f>Tableau1[[#This Row],[Latitude]]&amp;" "&amp;Tableau1[[#This Row],[Longitude]]</f>
        <v>48,9064 2,43395</v>
      </c>
      <c r="Q17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7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783" spans="1:20" x14ac:dyDescent="0.35">
      <c r="A1783" s="32">
        <v>43743.756944444445</v>
      </c>
      <c r="B1783">
        <v>13031670</v>
      </c>
      <c r="C1783">
        <v>794677</v>
      </c>
      <c r="D1783">
        <v>1073830</v>
      </c>
      <c r="E1783">
        <v>214943</v>
      </c>
      <c r="F1783" t="s">
        <v>21</v>
      </c>
      <c r="G1783">
        <v>0</v>
      </c>
      <c r="H1783">
        <v>0</v>
      </c>
      <c r="I1783" t="s">
        <v>226</v>
      </c>
      <c r="J1783" t="s">
        <v>30</v>
      </c>
      <c r="K1783">
        <v>49</v>
      </c>
      <c r="L1783">
        <v>48.934600000000003</v>
      </c>
      <c r="M1783">
        <v>2.4172500000000001</v>
      </c>
      <c r="O1783" s="33">
        <f>IF(ISBLANK(Tableau1[[#This Row],[Date]]),"",$C$8)</f>
        <v>0</v>
      </c>
      <c r="P1783" t="str">
        <f>Tableau1[[#This Row],[Latitude]]&amp;" "&amp;Tableau1[[#This Row],[Longitude]]</f>
        <v>48,9346 2,41725</v>
      </c>
      <c r="Q17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7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7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784" spans="1:20" x14ac:dyDescent="0.35">
      <c r="A1784" s="32">
        <v>43743.753472222219</v>
      </c>
      <c r="B1784">
        <v>13031640</v>
      </c>
      <c r="C1784">
        <v>794675</v>
      </c>
      <c r="D1784">
        <v>1073823</v>
      </c>
      <c r="E1784">
        <v>214935</v>
      </c>
      <c r="F1784" t="s">
        <v>21</v>
      </c>
      <c r="G1784">
        <v>0</v>
      </c>
      <c r="H1784">
        <v>0</v>
      </c>
      <c r="I1784" t="s">
        <v>226</v>
      </c>
      <c r="J1784" t="s">
        <v>23</v>
      </c>
      <c r="K1784">
        <v>58</v>
      </c>
      <c r="L1784">
        <v>48.968200000000003</v>
      </c>
      <c r="M1784">
        <v>2.3786</v>
      </c>
      <c r="O1784" s="33">
        <f>IF(ISBLANK(Tableau1[[#This Row],[Date]]),"",$C$8)</f>
        <v>0</v>
      </c>
      <c r="P1784" t="str">
        <f>Tableau1[[#This Row],[Latitude]]&amp;" "&amp;Tableau1[[#This Row],[Longitude]]</f>
        <v>48,9682 2,3786</v>
      </c>
      <c r="Q17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7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17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785" spans="1:20" x14ac:dyDescent="0.35">
      <c r="A1785" s="32">
        <v>43743.75</v>
      </c>
      <c r="B1785">
        <v>13031620</v>
      </c>
      <c r="C1785">
        <v>794663</v>
      </c>
      <c r="D1785">
        <v>1073817</v>
      </c>
      <c r="E1785">
        <v>214929</v>
      </c>
      <c r="F1785" t="s">
        <v>21</v>
      </c>
      <c r="G1785">
        <v>0</v>
      </c>
      <c r="H1785">
        <v>0</v>
      </c>
      <c r="I1785" t="s">
        <v>226</v>
      </c>
      <c r="J1785" t="s">
        <v>23</v>
      </c>
      <c r="K1785">
        <v>99</v>
      </c>
      <c r="L1785">
        <v>49.014200000000002</v>
      </c>
      <c r="M1785">
        <v>2.44821</v>
      </c>
      <c r="O1785" s="33">
        <f>IF(ISBLANK(Tableau1[[#This Row],[Date]]),"",$C$8)</f>
        <v>0</v>
      </c>
      <c r="P1785" t="str">
        <f>Tableau1[[#This Row],[Latitude]]&amp;" "&amp;Tableau1[[#This Row],[Longitude]]</f>
        <v>49,0142 2,44821</v>
      </c>
      <c r="Q17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7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786" spans="1:20" x14ac:dyDescent="0.35">
      <c r="A1786" s="32">
        <v>43743.746527777781</v>
      </c>
      <c r="B1786">
        <v>13031610</v>
      </c>
      <c r="C1786">
        <v>794663</v>
      </c>
      <c r="D1786">
        <v>1073809</v>
      </c>
      <c r="E1786">
        <v>214921</v>
      </c>
      <c r="F1786" t="s">
        <v>21</v>
      </c>
      <c r="G1786">
        <v>0</v>
      </c>
      <c r="H1786">
        <v>0</v>
      </c>
      <c r="I1786" t="s">
        <v>226</v>
      </c>
      <c r="J1786" t="s">
        <v>28</v>
      </c>
      <c r="K1786">
        <v>88</v>
      </c>
      <c r="L1786">
        <v>49.067399999999999</v>
      </c>
      <c r="M1786">
        <v>2.52258</v>
      </c>
      <c r="O1786" s="33">
        <f>IF(ISBLANK(Tableau1[[#This Row],[Date]]),"",$C$8)</f>
        <v>0</v>
      </c>
      <c r="P1786" t="str">
        <f>Tableau1[[#This Row],[Latitude]]&amp;" "&amp;Tableau1[[#This Row],[Longitude]]</f>
        <v>49,0674 2,52258</v>
      </c>
      <c r="Q17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17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787" spans="1:20" x14ac:dyDescent="0.35">
      <c r="A1787" s="32">
        <v>43743.743055555555</v>
      </c>
      <c r="B1787">
        <v>13031200</v>
      </c>
      <c r="C1787">
        <v>794663</v>
      </c>
      <c r="D1787">
        <v>1073802</v>
      </c>
      <c r="E1787">
        <v>214872</v>
      </c>
      <c r="F1787" t="s">
        <v>21</v>
      </c>
      <c r="G1787">
        <v>0</v>
      </c>
      <c r="H1787">
        <v>0</v>
      </c>
      <c r="I1787" t="s">
        <v>22</v>
      </c>
      <c r="J1787" t="s">
        <v>30</v>
      </c>
      <c r="K1787">
        <v>63</v>
      </c>
      <c r="L1787">
        <v>49.123800000000003</v>
      </c>
      <c r="M1787">
        <v>2.5108100000000002</v>
      </c>
      <c r="O1787" s="33">
        <f>IF(ISBLANK(Tableau1[[#This Row],[Date]]),"",$C$8)</f>
        <v>0</v>
      </c>
      <c r="P1787" t="str">
        <f>Tableau1[[#This Row],[Latitude]]&amp;" "&amp;Tableau1[[#This Row],[Longitude]]</f>
        <v>49,1238 2,51081</v>
      </c>
      <c r="Q17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17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788" spans="1:20" x14ac:dyDescent="0.35">
      <c r="A1788" s="32">
        <v>43743.739583333336</v>
      </c>
      <c r="B1788">
        <v>13030910</v>
      </c>
      <c r="C1788">
        <v>794663</v>
      </c>
      <c r="D1788">
        <v>1073797</v>
      </c>
      <c r="E1788">
        <v>214841</v>
      </c>
      <c r="F1788" t="s">
        <v>21</v>
      </c>
      <c r="G1788">
        <v>0</v>
      </c>
      <c r="H1788">
        <v>0</v>
      </c>
      <c r="I1788" t="s">
        <v>22</v>
      </c>
      <c r="J1788" t="s">
        <v>30</v>
      </c>
      <c r="K1788">
        <v>17</v>
      </c>
      <c r="L1788">
        <v>49.148200000000003</v>
      </c>
      <c r="M1788">
        <v>2.48123</v>
      </c>
      <c r="O1788" s="33">
        <f>IF(ISBLANK(Tableau1[[#This Row],[Date]]),"",$C$8)</f>
        <v>0</v>
      </c>
      <c r="P1788" t="str">
        <f>Tableau1[[#This Row],[Latitude]]&amp;" "&amp;Tableau1[[#This Row],[Longitude]]</f>
        <v>49,1482 2,48123</v>
      </c>
      <c r="Q17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7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7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789" spans="1:20" x14ac:dyDescent="0.35">
      <c r="A1789" s="32">
        <v>43743.736111111109</v>
      </c>
      <c r="B1789">
        <v>13030790</v>
      </c>
      <c r="C1789">
        <v>794659</v>
      </c>
      <c r="D1789">
        <v>1073793</v>
      </c>
      <c r="E1789">
        <v>214827</v>
      </c>
      <c r="F1789" t="s">
        <v>21</v>
      </c>
      <c r="G1789">
        <v>0</v>
      </c>
      <c r="H1789">
        <v>0</v>
      </c>
      <c r="I1789" t="s">
        <v>22</v>
      </c>
      <c r="J1789" t="s">
        <v>28</v>
      </c>
      <c r="K1789">
        <v>83</v>
      </c>
      <c r="L1789">
        <v>49.173400000000001</v>
      </c>
      <c r="M1789">
        <v>2.4644499999999998</v>
      </c>
      <c r="O1789" s="33">
        <f>IF(ISBLANK(Tableau1[[#This Row],[Date]]),"",$C$8)</f>
        <v>0</v>
      </c>
      <c r="P1789" t="str">
        <f>Tableau1[[#This Row],[Latitude]]&amp;" "&amp;Tableau1[[#This Row],[Longitude]]</f>
        <v>49,1734 2,46445</v>
      </c>
      <c r="Q17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17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790" spans="1:20" x14ac:dyDescent="0.35">
      <c r="A1790" s="32">
        <v>43743.732638888891</v>
      </c>
      <c r="B1790">
        <v>13030380</v>
      </c>
      <c r="C1790">
        <v>794659</v>
      </c>
      <c r="D1790">
        <v>1073785</v>
      </c>
      <c r="E1790">
        <v>214786</v>
      </c>
      <c r="F1790" t="s">
        <v>21</v>
      </c>
      <c r="G1790">
        <v>0</v>
      </c>
      <c r="H1790">
        <v>0</v>
      </c>
      <c r="I1790" t="s">
        <v>22</v>
      </c>
      <c r="J1790" t="s">
        <v>28</v>
      </c>
      <c r="K1790">
        <v>56</v>
      </c>
      <c r="L1790">
        <v>49.228200000000001</v>
      </c>
      <c r="M1790">
        <v>2.4449299999999998</v>
      </c>
      <c r="O1790" s="33">
        <f>IF(ISBLANK(Tableau1[[#This Row],[Date]]),"",$C$8)</f>
        <v>0</v>
      </c>
      <c r="P1790" t="str">
        <f>Tableau1[[#This Row],[Latitude]]&amp;" "&amp;Tableau1[[#This Row],[Longitude]]</f>
        <v>49,2282 2,44493</v>
      </c>
      <c r="Q17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7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791" spans="1:20" x14ac:dyDescent="0.35">
      <c r="A1791" s="32">
        <v>43743.729166666664</v>
      </c>
      <c r="B1791">
        <v>13030190</v>
      </c>
      <c r="C1791">
        <v>794659</v>
      </c>
      <c r="D1791">
        <v>1073780</v>
      </c>
      <c r="E1791">
        <v>214766</v>
      </c>
      <c r="F1791" t="s">
        <v>21</v>
      </c>
      <c r="G1791">
        <v>0</v>
      </c>
      <c r="H1791">
        <v>0</v>
      </c>
      <c r="I1791" t="s">
        <v>22</v>
      </c>
      <c r="J1791" t="s">
        <v>23</v>
      </c>
      <c r="K1791">
        <v>29</v>
      </c>
      <c r="L1791">
        <v>49.255000000000003</v>
      </c>
      <c r="M1791">
        <v>2.45878</v>
      </c>
      <c r="O1791" s="33">
        <f>IF(ISBLANK(Tableau1[[#This Row],[Date]]),"",$C$8)</f>
        <v>0</v>
      </c>
      <c r="P1791" t="str">
        <f>Tableau1[[#This Row],[Latitude]]&amp;" "&amp;Tableau1[[#This Row],[Longitude]]</f>
        <v>49,255 2,45878</v>
      </c>
      <c r="Q17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7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7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792" spans="1:20" x14ac:dyDescent="0.35">
      <c r="A1792" s="32">
        <v>43743.722222222219</v>
      </c>
      <c r="B1792">
        <v>13030110</v>
      </c>
      <c r="C1792">
        <v>794658</v>
      </c>
      <c r="D1792">
        <v>1073775</v>
      </c>
      <c r="E1792">
        <v>214754</v>
      </c>
      <c r="F1792" t="s">
        <v>21</v>
      </c>
      <c r="G1792">
        <v>0</v>
      </c>
      <c r="H1792">
        <v>0</v>
      </c>
      <c r="I1792" t="s">
        <v>40</v>
      </c>
      <c r="J1792" t="s">
        <v>30</v>
      </c>
      <c r="K1792">
        <v>39</v>
      </c>
      <c r="L1792">
        <v>49.284399999999998</v>
      </c>
      <c r="M1792">
        <v>2.4590000000000001</v>
      </c>
      <c r="O1792" s="33">
        <f>IF(ISBLANK(Tableau1[[#This Row],[Date]]),"",$C$8)</f>
        <v>0</v>
      </c>
      <c r="P1792" t="str">
        <f>Tableau1[[#This Row],[Latitude]]&amp;" "&amp;Tableau1[[#This Row],[Longitude]]</f>
        <v>49,2844 2,459</v>
      </c>
      <c r="Q17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7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7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793" spans="1:20" x14ac:dyDescent="0.35">
      <c r="A1793" s="32">
        <v>43743.71875</v>
      </c>
      <c r="B1793">
        <v>13030060</v>
      </c>
      <c r="C1793">
        <v>794642</v>
      </c>
      <c r="D1793">
        <v>1073770</v>
      </c>
      <c r="E1793">
        <v>214745</v>
      </c>
      <c r="F1793" t="s">
        <v>21</v>
      </c>
      <c r="G1793">
        <v>0</v>
      </c>
      <c r="H1793">
        <v>0</v>
      </c>
      <c r="I1793" t="s">
        <v>40</v>
      </c>
      <c r="J1793" t="s">
        <v>28</v>
      </c>
      <c r="K1793">
        <v>111</v>
      </c>
      <c r="L1793">
        <v>49.358800000000002</v>
      </c>
      <c r="M1793">
        <v>2.4343300000000001</v>
      </c>
      <c r="O1793" s="33">
        <f>IF(ISBLANK(Tableau1[[#This Row],[Date]]),"",$C$8)</f>
        <v>0</v>
      </c>
      <c r="P1793" t="str">
        <f>Tableau1[[#This Row],[Latitude]]&amp;" "&amp;Tableau1[[#This Row],[Longitude]]</f>
        <v>49,3588 2,43433</v>
      </c>
      <c r="Q17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7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794" spans="1:20" x14ac:dyDescent="0.35">
      <c r="A1794" s="32">
        <v>43743.715277777781</v>
      </c>
      <c r="B1794">
        <v>13029990</v>
      </c>
      <c r="C1794">
        <v>794642</v>
      </c>
      <c r="D1794">
        <v>1073766</v>
      </c>
      <c r="E1794">
        <v>214735</v>
      </c>
      <c r="F1794" t="s">
        <v>21</v>
      </c>
      <c r="G1794">
        <v>0</v>
      </c>
      <c r="H1794">
        <v>0</v>
      </c>
      <c r="I1794" t="s">
        <v>48</v>
      </c>
      <c r="J1794" t="s">
        <v>28</v>
      </c>
      <c r="K1794">
        <v>118</v>
      </c>
      <c r="L1794">
        <v>49.4313</v>
      </c>
      <c r="M1794">
        <v>2.4119299999999999</v>
      </c>
      <c r="O1794" s="33">
        <f>IF(ISBLANK(Tableau1[[#This Row],[Date]]),"",$C$8)</f>
        <v>0</v>
      </c>
      <c r="P1794" t="str">
        <f>Tableau1[[#This Row],[Latitude]]&amp;" "&amp;Tableau1[[#This Row],[Longitude]]</f>
        <v>49,4313 2,41193</v>
      </c>
      <c r="Q17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7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795" spans="1:20" x14ac:dyDescent="0.35">
      <c r="A1795" s="32">
        <v>43743.711805555555</v>
      </c>
      <c r="B1795">
        <v>13029850</v>
      </c>
      <c r="C1795">
        <v>794642</v>
      </c>
      <c r="D1795">
        <v>1073763</v>
      </c>
      <c r="E1795">
        <v>214718</v>
      </c>
      <c r="F1795" t="s">
        <v>21</v>
      </c>
      <c r="G1795">
        <v>0</v>
      </c>
      <c r="H1795">
        <v>0</v>
      </c>
      <c r="I1795" t="s">
        <v>48</v>
      </c>
      <c r="J1795" t="s">
        <v>23</v>
      </c>
      <c r="K1795">
        <v>98</v>
      </c>
      <c r="L1795">
        <v>49.509500000000003</v>
      </c>
      <c r="M1795">
        <v>2.4337800000000001</v>
      </c>
      <c r="O1795" s="33">
        <f>IF(ISBLANK(Tableau1[[#This Row],[Date]]),"",$C$8)</f>
        <v>0</v>
      </c>
      <c r="P1795" t="str">
        <f>Tableau1[[#This Row],[Latitude]]&amp;" "&amp;Tableau1[[#This Row],[Longitude]]</f>
        <v>49,5095 2,43378</v>
      </c>
      <c r="Q17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7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7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796" spans="1:20" x14ac:dyDescent="0.35">
      <c r="A1796" s="32">
        <v>43743.708333333336</v>
      </c>
      <c r="B1796">
        <v>13029630</v>
      </c>
      <c r="C1796">
        <v>794632</v>
      </c>
      <c r="D1796">
        <v>1073752</v>
      </c>
      <c r="E1796">
        <v>214698</v>
      </c>
      <c r="F1796" t="s">
        <v>21</v>
      </c>
      <c r="G1796">
        <v>0</v>
      </c>
      <c r="H1796">
        <v>0</v>
      </c>
      <c r="I1796" t="s">
        <v>48</v>
      </c>
      <c r="J1796" t="s">
        <v>30</v>
      </c>
      <c r="K1796">
        <v>106</v>
      </c>
      <c r="L1796">
        <v>49.582099999999997</v>
      </c>
      <c r="M1796">
        <v>2.4214000000000002</v>
      </c>
      <c r="O1796" s="33">
        <f>IF(ISBLANK(Tableau1[[#This Row],[Date]]),"",$C$8)</f>
        <v>0</v>
      </c>
      <c r="P1796" t="str">
        <f>Tableau1[[#This Row],[Latitude]]&amp;" "&amp;Tableau1[[#This Row],[Longitude]]</f>
        <v>49,5821 2,4214</v>
      </c>
      <c r="Q17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17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797" spans="1:20" x14ac:dyDescent="0.35">
      <c r="A1797" s="32">
        <v>43743.704861111109</v>
      </c>
      <c r="B1797">
        <v>13029230</v>
      </c>
      <c r="C1797">
        <v>794632</v>
      </c>
      <c r="D1797">
        <v>1073745</v>
      </c>
      <c r="E1797">
        <v>214655</v>
      </c>
      <c r="F1797" t="s">
        <v>21</v>
      </c>
      <c r="G1797">
        <v>0</v>
      </c>
      <c r="H1797">
        <v>0</v>
      </c>
      <c r="I1797" t="s">
        <v>48</v>
      </c>
      <c r="J1797" t="s">
        <v>30</v>
      </c>
      <c r="K1797">
        <v>105</v>
      </c>
      <c r="L1797">
        <v>49.6509</v>
      </c>
      <c r="M1797">
        <v>2.3724099999999999</v>
      </c>
      <c r="O1797" s="33">
        <f>IF(ISBLANK(Tableau1[[#This Row],[Date]]),"",$C$8)</f>
        <v>0</v>
      </c>
      <c r="P1797" t="str">
        <f>Tableau1[[#This Row],[Latitude]]&amp;" "&amp;Tableau1[[#This Row],[Longitude]]</f>
        <v>49,6509 2,37241</v>
      </c>
      <c r="Q17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7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798" spans="1:20" x14ac:dyDescent="0.35">
      <c r="A1798" s="32">
        <v>43743.701388888891</v>
      </c>
      <c r="B1798">
        <v>13028890</v>
      </c>
      <c r="C1798">
        <v>794632</v>
      </c>
      <c r="D1798">
        <v>1073735</v>
      </c>
      <c r="E1798">
        <v>214620</v>
      </c>
      <c r="F1798" t="s">
        <v>21</v>
      </c>
      <c r="G1798">
        <v>0</v>
      </c>
      <c r="H1798">
        <v>0</v>
      </c>
      <c r="I1798" t="s">
        <v>48</v>
      </c>
      <c r="J1798" t="s">
        <v>28</v>
      </c>
      <c r="K1798">
        <v>112</v>
      </c>
      <c r="L1798">
        <v>49.7196</v>
      </c>
      <c r="M1798">
        <v>2.35501</v>
      </c>
      <c r="O1798" s="33">
        <f>IF(ISBLANK(Tableau1[[#This Row],[Date]]),"",$C$8)</f>
        <v>0</v>
      </c>
      <c r="P1798" t="str">
        <f>Tableau1[[#This Row],[Latitude]]&amp;" "&amp;Tableau1[[#This Row],[Longitude]]</f>
        <v>49,7196 2,35501</v>
      </c>
      <c r="Q17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480</v>
      </c>
      <c r="S17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1799" spans="1:20" x14ac:dyDescent="0.35">
      <c r="A1799" s="32">
        <v>43743.697916666664</v>
      </c>
      <c r="B1799">
        <v>13028410</v>
      </c>
      <c r="C1799">
        <v>794632</v>
      </c>
      <c r="D1799">
        <v>1073715</v>
      </c>
      <c r="E1799">
        <v>214579</v>
      </c>
      <c r="F1799" t="s">
        <v>21</v>
      </c>
      <c r="G1799">
        <v>0</v>
      </c>
      <c r="H1799">
        <v>0</v>
      </c>
      <c r="I1799" t="s">
        <v>56</v>
      </c>
      <c r="J1799" t="s">
        <v>28</v>
      </c>
      <c r="K1799">
        <v>101</v>
      </c>
      <c r="L1799">
        <v>49.793999999999997</v>
      </c>
      <c r="M1799">
        <v>2.3903300000000001</v>
      </c>
      <c r="O1799" s="33">
        <f>IF(ISBLANK(Tableau1[[#This Row],[Date]]),"",$C$8)</f>
        <v>0</v>
      </c>
      <c r="P1799" t="str">
        <f>Tableau1[[#This Row],[Latitude]]&amp;" "&amp;Tableau1[[#This Row],[Longitude]]</f>
        <v>49,794 2,39033</v>
      </c>
      <c r="Q17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7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480</v>
      </c>
      <c r="S17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7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800" spans="1:20" x14ac:dyDescent="0.35">
      <c r="A1800" s="32">
        <v>43743.694444444445</v>
      </c>
      <c r="B1800">
        <v>13027930</v>
      </c>
      <c r="C1800">
        <v>794632</v>
      </c>
      <c r="D1800">
        <v>1073705</v>
      </c>
      <c r="E1800">
        <v>214526</v>
      </c>
      <c r="F1800" t="s">
        <v>21</v>
      </c>
      <c r="G1800">
        <v>0</v>
      </c>
      <c r="H1800">
        <v>0</v>
      </c>
      <c r="I1800" t="s">
        <v>56</v>
      </c>
      <c r="J1800" t="s">
        <v>30</v>
      </c>
      <c r="K1800">
        <v>64</v>
      </c>
      <c r="L1800">
        <v>49.854900000000001</v>
      </c>
      <c r="M1800">
        <v>2.3856600000000001</v>
      </c>
      <c r="O1800" s="33">
        <f>IF(ISBLANK(Tableau1[[#This Row],[Date]]),"",$C$8)</f>
        <v>0</v>
      </c>
      <c r="P1800" t="str">
        <f>Tableau1[[#This Row],[Latitude]]&amp;" "&amp;Tableau1[[#This Row],[Longitude]]</f>
        <v>49,8549 2,38566</v>
      </c>
      <c r="Q18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8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801" spans="1:20" x14ac:dyDescent="0.35">
      <c r="A1801" s="32">
        <v>43743.690972222219</v>
      </c>
      <c r="B1801">
        <v>13027720</v>
      </c>
      <c r="C1801">
        <v>794632</v>
      </c>
      <c r="D1801">
        <v>1073702</v>
      </c>
      <c r="E1801">
        <v>214502</v>
      </c>
      <c r="F1801" t="s">
        <v>21</v>
      </c>
      <c r="G1801">
        <v>0</v>
      </c>
      <c r="H1801">
        <v>0</v>
      </c>
      <c r="I1801" t="s">
        <v>56</v>
      </c>
      <c r="K1801">
        <v>0</v>
      </c>
      <c r="L1801">
        <v>49.863599999999998</v>
      </c>
      <c r="M1801">
        <v>2.3544100000000001</v>
      </c>
      <c r="O1801" s="33">
        <f>IF(ISBLANK(Tableau1[[#This Row],[Date]]),"",$C$8)</f>
        <v>0</v>
      </c>
      <c r="P1801" t="str">
        <f>Tableau1[[#This Row],[Latitude]]&amp;" "&amp;Tableau1[[#This Row],[Longitude]]</f>
        <v>49,8636 2,35441</v>
      </c>
      <c r="Q18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8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802" spans="1:20" x14ac:dyDescent="0.35">
      <c r="A1802" s="32">
        <v>43743.6875</v>
      </c>
      <c r="B1802">
        <v>13027700</v>
      </c>
      <c r="C1802">
        <v>794632</v>
      </c>
      <c r="D1802">
        <v>1073696</v>
      </c>
      <c r="E1802">
        <v>214498</v>
      </c>
      <c r="F1802" t="s">
        <v>21</v>
      </c>
      <c r="G1802">
        <v>0</v>
      </c>
      <c r="H1802">
        <v>0</v>
      </c>
      <c r="I1802" t="s">
        <v>56</v>
      </c>
      <c r="J1802" t="s">
        <v>30</v>
      </c>
      <c r="K1802">
        <v>16</v>
      </c>
      <c r="L1802">
        <v>49.864600000000003</v>
      </c>
      <c r="M1802">
        <v>2.3517000000000001</v>
      </c>
      <c r="O1802" s="33">
        <f>IF(ISBLANK(Tableau1[[#This Row],[Date]]),"",$C$8)</f>
        <v>0</v>
      </c>
      <c r="P1802" t="str">
        <f>Tableau1[[#This Row],[Latitude]]&amp;" "&amp;Tableau1[[#This Row],[Longitude]]</f>
        <v>49,8646 2,3517</v>
      </c>
      <c r="Q18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8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8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803" spans="1:20" x14ac:dyDescent="0.35">
      <c r="A1803" s="32">
        <v>43743.684027777781</v>
      </c>
      <c r="B1803">
        <v>13027670</v>
      </c>
      <c r="C1803">
        <v>794631</v>
      </c>
      <c r="D1803">
        <v>1073694</v>
      </c>
      <c r="E1803">
        <v>214490</v>
      </c>
      <c r="F1803" t="s">
        <v>21</v>
      </c>
      <c r="G1803">
        <v>0</v>
      </c>
      <c r="H1803">
        <v>0</v>
      </c>
      <c r="I1803" t="s">
        <v>63</v>
      </c>
      <c r="J1803" t="s">
        <v>23</v>
      </c>
      <c r="K1803">
        <v>45</v>
      </c>
      <c r="L1803">
        <v>49.878100000000003</v>
      </c>
      <c r="M1803">
        <v>2.3557000000000001</v>
      </c>
      <c r="O1803" s="33">
        <f>IF(ISBLANK(Tableau1[[#This Row],[Date]]),"",$C$8)</f>
        <v>0</v>
      </c>
      <c r="P1803" t="str">
        <f>Tableau1[[#This Row],[Latitude]]&amp;" "&amp;Tableau1[[#This Row],[Longitude]]</f>
        <v>49,8781 2,3557</v>
      </c>
      <c r="Q18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8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804" spans="1:20" x14ac:dyDescent="0.35">
      <c r="A1804" s="32">
        <v>43743.680555555555</v>
      </c>
      <c r="B1804">
        <v>13027660</v>
      </c>
      <c r="C1804">
        <v>794628</v>
      </c>
      <c r="D1804">
        <v>1073689</v>
      </c>
      <c r="E1804">
        <v>214485</v>
      </c>
      <c r="F1804" t="s">
        <v>21</v>
      </c>
      <c r="G1804">
        <v>0</v>
      </c>
      <c r="H1804">
        <v>0</v>
      </c>
      <c r="I1804" t="s">
        <v>63</v>
      </c>
      <c r="J1804" t="s">
        <v>23</v>
      </c>
      <c r="K1804">
        <v>95</v>
      </c>
      <c r="L1804">
        <v>49.890599999999999</v>
      </c>
      <c r="M1804">
        <v>2.4469099999999999</v>
      </c>
      <c r="O1804" s="33">
        <f>IF(ISBLANK(Tableau1[[#This Row],[Date]]),"",$C$8)</f>
        <v>0</v>
      </c>
      <c r="P1804" t="str">
        <f>Tableau1[[#This Row],[Latitude]]&amp;" "&amp;Tableau1[[#This Row],[Longitude]]</f>
        <v>49,8906 2,44691</v>
      </c>
      <c r="Q18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8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805" spans="1:20" x14ac:dyDescent="0.35">
      <c r="A1805" s="32">
        <v>43743.677083333336</v>
      </c>
      <c r="B1805">
        <v>13027550</v>
      </c>
      <c r="C1805">
        <v>794628</v>
      </c>
      <c r="D1805">
        <v>1073687</v>
      </c>
      <c r="E1805">
        <v>214469</v>
      </c>
      <c r="F1805" t="s">
        <v>21</v>
      </c>
      <c r="G1805">
        <v>0</v>
      </c>
      <c r="H1805">
        <v>0</v>
      </c>
      <c r="I1805" t="s">
        <v>63</v>
      </c>
      <c r="J1805" t="s">
        <v>23</v>
      </c>
      <c r="K1805">
        <v>107</v>
      </c>
      <c r="L1805">
        <v>49.941000000000003</v>
      </c>
      <c r="M1805">
        <v>2.5329000000000002</v>
      </c>
      <c r="O1805" s="33">
        <f>IF(ISBLANK(Tableau1[[#This Row],[Date]]),"",$C$8)</f>
        <v>0</v>
      </c>
      <c r="P1805" t="str">
        <f>Tableau1[[#This Row],[Latitude]]&amp;" "&amp;Tableau1[[#This Row],[Longitude]]</f>
        <v>49,941 2,5329</v>
      </c>
      <c r="Q18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18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06" spans="1:20" x14ac:dyDescent="0.35">
      <c r="A1806" s="32">
        <v>43743.673611111109</v>
      </c>
      <c r="B1806">
        <v>13027440</v>
      </c>
      <c r="C1806">
        <v>794628</v>
      </c>
      <c r="D1806">
        <v>1073687</v>
      </c>
      <c r="E1806">
        <v>214460</v>
      </c>
      <c r="F1806" t="s">
        <v>21</v>
      </c>
      <c r="G1806">
        <v>0</v>
      </c>
      <c r="H1806">
        <v>0</v>
      </c>
      <c r="I1806" t="s">
        <v>71</v>
      </c>
      <c r="J1806" t="s">
        <v>28</v>
      </c>
      <c r="K1806">
        <v>105</v>
      </c>
      <c r="L1806">
        <v>49.985700000000001</v>
      </c>
      <c r="M1806">
        <v>2.6371500000000001</v>
      </c>
      <c r="O1806" s="33">
        <f>IF(ISBLANK(Tableau1[[#This Row],[Date]]),"",$C$8)</f>
        <v>0</v>
      </c>
      <c r="P1806" t="str">
        <f>Tableau1[[#This Row],[Latitude]]&amp;" "&amp;Tableau1[[#This Row],[Longitude]]</f>
        <v>49,9857 2,63715</v>
      </c>
      <c r="Q18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8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807" spans="1:20" x14ac:dyDescent="0.35">
      <c r="A1807" s="32">
        <v>43743.670138888891</v>
      </c>
      <c r="B1807">
        <v>13027300</v>
      </c>
      <c r="C1807">
        <v>794628</v>
      </c>
      <c r="D1807">
        <v>1073685</v>
      </c>
      <c r="E1807">
        <v>214443</v>
      </c>
      <c r="F1807" t="s">
        <v>21</v>
      </c>
      <c r="G1807">
        <v>0</v>
      </c>
      <c r="H1807">
        <v>0</v>
      </c>
      <c r="I1807" t="s">
        <v>71</v>
      </c>
      <c r="J1807" t="s">
        <v>28</v>
      </c>
      <c r="K1807">
        <v>96</v>
      </c>
      <c r="L1807">
        <v>50.052900000000001</v>
      </c>
      <c r="M1807">
        <v>2.6625000000000001</v>
      </c>
      <c r="O1807" s="33">
        <f>IF(ISBLANK(Tableau1[[#This Row],[Date]]),"",$C$8)</f>
        <v>0</v>
      </c>
      <c r="P1807" t="str">
        <f>Tableau1[[#This Row],[Latitude]]&amp;" "&amp;Tableau1[[#This Row],[Longitude]]</f>
        <v>50,0529 2,6625</v>
      </c>
      <c r="Q18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8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808" spans="1:20" x14ac:dyDescent="0.35">
      <c r="A1808" s="32">
        <v>43743.666666666664</v>
      </c>
      <c r="B1808">
        <v>13027280</v>
      </c>
      <c r="C1808">
        <v>794628</v>
      </c>
      <c r="D1808">
        <v>1073680</v>
      </c>
      <c r="E1808">
        <v>214430</v>
      </c>
      <c r="F1808" t="s">
        <v>21</v>
      </c>
      <c r="G1808">
        <v>0</v>
      </c>
      <c r="H1808">
        <v>0</v>
      </c>
      <c r="I1808" t="s">
        <v>71</v>
      </c>
      <c r="J1808" t="s">
        <v>23</v>
      </c>
      <c r="K1808">
        <v>105</v>
      </c>
      <c r="L1808">
        <v>50.104799999999997</v>
      </c>
      <c r="M1808">
        <v>2.7413500000000002</v>
      </c>
      <c r="O1808" s="33">
        <f>IF(ISBLANK(Tableau1[[#This Row],[Date]]),"",$C$8)</f>
        <v>0</v>
      </c>
      <c r="P1808" t="str">
        <f>Tableau1[[#This Row],[Latitude]]&amp;" "&amp;Tableau1[[#This Row],[Longitude]]</f>
        <v>50,1048 2,74135</v>
      </c>
      <c r="Q18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18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09" spans="1:20" x14ac:dyDescent="0.35">
      <c r="A1809" s="32">
        <v>43743.663194444445</v>
      </c>
      <c r="B1809">
        <v>13027010</v>
      </c>
      <c r="C1809">
        <v>794628</v>
      </c>
      <c r="D1809">
        <v>1073672</v>
      </c>
      <c r="E1809">
        <v>214404</v>
      </c>
      <c r="F1809" t="s">
        <v>21</v>
      </c>
      <c r="G1809">
        <v>0</v>
      </c>
      <c r="H1809">
        <v>0</v>
      </c>
      <c r="I1809" t="s">
        <v>71</v>
      </c>
      <c r="K1809">
        <v>8</v>
      </c>
      <c r="L1809">
        <v>50.131500000000003</v>
      </c>
      <c r="M1809">
        <v>2.7805499999999999</v>
      </c>
      <c r="O1809" s="33">
        <f>IF(ISBLANK(Tableau1[[#This Row],[Date]]),"",$C$8)</f>
        <v>0</v>
      </c>
      <c r="P1809" t="str">
        <f>Tableau1[[#This Row],[Latitude]]&amp;" "&amp;Tableau1[[#This Row],[Longitude]]</f>
        <v>50,1315 2,78055</v>
      </c>
      <c r="Q18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8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8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1810" spans="1:20" x14ac:dyDescent="0.35">
      <c r="A1810" s="32">
        <v>43743.659722222219</v>
      </c>
      <c r="B1810">
        <v>13026940</v>
      </c>
      <c r="C1810">
        <v>794620</v>
      </c>
      <c r="D1810">
        <v>1073659</v>
      </c>
      <c r="E1810">
        <v>214387</v>
      </c>
      <c r="F1810" t="s">
        <v>21</v>
      </c>
      <c r="G1810">
        <v>0</v>
      </c>
      <c r="H1810">
        <v>0</v>
      </c>
      <c r="I1810" t="s">
        <v>78</v>
      </c>
      <c r="J1810" t="s">
        <v>28</v>
      </c>
      <c r="K1810">
        <v>114</v>
      </c>
      <c r="L1810">
        <v>50.173900000000003</v>
      </c>
      <c r="M1810">
        <v>2.7889499999999998</v>
      </c>
      <c r="O1810" s="33">
        <f>IF(ISBLANK(Tableau1[[#This Row],[Date]]),"",$C$8)</f>
        <v>0</v>
      </c>
      <c r="P1810" t="str">
        <f>Tableau1[[#This Row],[Latitude]]&amp;" "&amp;Tableau1[[#This Row],[Longitude]]</f>
        <v>50,1739 2,78895</v>
      </c>
      <c r="Q18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540</v>
      </c>
      <c r="S18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18</v>
      </c>
    </row>
    <row r="1811" spans="1:20" x14ac:dyDescent="0.35">
      <c r="A1811" s="32">
        <v>43743.65625</v>
      </c>
      <c r="B1811">
        <v>13026400</v>
      </c>
      <c r="C1811">
        <v>794620</v>
      </c>
      <c r="D1811">
        <v>1073641</v>
      </c>
      <c r="E1811">
        <v>214331</v>
      </c>
      <c r="F1811" t="s">
        <v>21</v>
      </c>
      <c r="G1811">
        <v>0</v>
      </c>
      <c r="H1811">
        <v>0</v>
      </c>
      <c r="I1811" t="s">
        <v>78</v>
      </c>
      <c r="J1811" t="s">
        <v>28</v>
      </c>
      <c r="K1811">
        <v>92</v>
      </c>
      <c r="L1811">
        <v>50.252000000000002</v>
      </c>
      <c r="M1811">
        <v>2.7653300000000001</v>
      </c>
      <c r="O1811" s="33">
        <f>IF(ISBLANK(Tableau1[[#This Row],[Date]]),"",$C$8)</f>
        <v>0</v>
      </c>
      <c r="P1811" t="str">
        <f>Tableau1[[#This Row],[Latitude]]&amp;" "&amp;Tableau1[[#This Row],[Longitude]]</f>
        <v>50,252 2,76533</v>
      </c>
      <c r="Q18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18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8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812" spans="1:20" x14ac:dyDescent="0.35">
      <c r="A1812" s="32">
        <v>43743.652777777781</v>
      </c>
      <c r="B1812">
        <v>13026020</v>
      </c>
      <c r="C1812">
        <v>794619</v>
      </c>
      <c r="D1812">
        <v>1073632</v>
      </c>
      <c r="E1812">
        <v>214293</v>
      </c>
      <c r="F1812" t="s">
        <v>21</v>
      </c>
      <c r="G1812">
        <v>0</v>
      </c>
      <c r="H1812">
        <v>0</v>
      </c>
      <c r="I1812" t="s">
        <v>78</v>
      </c>
      <c r="J1812" t="s">
        <v>25</v>
      </c>
      <c r="K1812">
        <v>64</v>
      </c>
      <c r="L1812">
        <v>50.291800000000002</v>
      </c>
      <c r="M1812">
        <v>2.7951800000000002</v>
      </c>
      <c r="O1812" s="33">
        <f>IF(ISBLANK(Tableau1[[#This Row],[Date]]),"",$C$8)</f>
        <v>0</v>
      </c>
      <c r="P1812" t="str">
        <f>Tableau1[[#This Row],[Latitude]]&amp;" "&amp;Tableau1[[#This Row],[Longitude]]</f>
        <v>50,2918 2,79518</v>
      </c>
      <c r="Q18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8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8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813" spans="1:20" x14ac:dyDescent="0.35">
      <c r="A1813" s="32">
        <v>43743.649305555555</v>
      </c>
      <c r="B1813">
        <v>13025810</v>
      </c>
      <c r="C1813">
        <v>794609</v>
      </c>
      <c r="D1813">
        <v>1073622</v>
      </c>
      <c r="E1813">
        <v>214269</v>
      </c>
      <c r="F1813" t="s">
        <v>21</v>
      </c>
      <c r="G1813">
        <v>0</v>
      </c>
      <c r="H1813">
        <v>0</v>
      </c>
      <c r="I1813" t="s">
        <v>78</v>
      </c>
      <c r="J1813" t="s">
        <v>28</v>
      </c>
      <c r="K1813">
        <v>94</v>
      </c>
      <c r="L1813">
        <v>50.348599999999998</v>
      </c>
      <c r="M1813">
        <v>2.8358599999999998</v>
      </c>
      <c r="O1813" s="33">
        <f>IF(ISBLANK(Tableau1[[#This Row],[Date]]),"",$C$8)</f>
        <v>0</v>
      </c>
      <c r="P1813" t="str">
        <f>Tableau1[[#This Row],[Latitude]]&amp;" "&amp;Tableau1[[#This Row],[Longitude]]</f>
        <v>50,3486 2,83586</v>
      </c>
      <c r="Q18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560</v>
      </c>
      <c r="S18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814" spans="1:20" x14ac:dyDescent="0.35">
      <c r="A1814" s="32">
        <v>43743.645833333336</v>
      </c>
      <c r="B1814">
        <v>13025250</v>
      </c>
      <c r="C1814">
        <v>794609</v>
      </c>
      <c r="D1814">
        <v>1073613</v>
      </c>
      <c r="E1814">
        <v>214212</v>
      </c>
      <c r="F1814" t="s">
        <v>21</v>
      </c>
      <c r="G1814">
        <v>0</v>
      </c>
      <c r="H1814">
        <v>0</v>
      </c>
      <c r="I1814" t="s">
        <v>78</v>
      </c>
      <c r="J1814" t="s">
        <v>23</v>
      </c>
      <c r="K1814">
        <v>49</v>
      </c>
      <c r="L1814">
        <v>50.398699999999998</v>
      </c>
      <c r="M1814">
        <v>2.8277600000000001</v>
      </c>
      <c r="O1814" s="33">
        <f>IF(ISBLANK(Tableau1[[#This Row],[Date]]),"",$C$8)</f>
        <v>0</v>
      </c>
      <c r="P1814" t="str">
        <f>Tableau1[[#This Row],[Latitude]]&amp;" "&amp;Tableau1[[#This Row],[Longitude]]</f>
        <v>50,3987 2,82776</v>
      </c>
      <c r="Q18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8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815" spans="1:20" x14ac:dyDescent="0.35">
      <c r="A1815" s="32">
        <v>43743.642361111109</v>
      </c>
      <c r="B1815">
        <v>13025060</v>
      </c>
      <c r="C1815">
        <v>794609</v>
      </c>
      <c r="D1815">
        <v>1073610</v>
      </c>
      <c r="E1815">
        <v>214192</v>
      </c>
      <c r="F1815" t="s">
        <v>21</v>
      </c>
      <c r="G1815">
        <v>0</v>
      </c>
      <c r="H1815">
        <v>0</v>
      </c>
      <c r="I1815" t="s">
        <v>85</v>
      </c>
      <c r="J1815" t="s">
        <v>25</v>
      </c>
      <c r="K1815">
        <v>15</v>
      </c>
      <c r="L1815">
        <v>50.4163</v>
      </c>
      <c r="M1815">
        <v>2.84863</v>
      </c>
      <c r="O1815" s="33">
        <f>IF(ISBLANK(Tableau1[[#This Row],[Date]]),"",$C$8)</f>
        <v>0</v>
      </c>
      <c r="P1815" t="str">
        <f>Tableau1[[#This Row],[Latitude]]&amp;" "&amp;Tableau1[[#This Row],[Longitude]]</f>
        <v>50,4163 2,84863</v>
      </c>
      <c r="Q18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8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816" spans="1:20" x14ac:dyDescent="0.35">
      <c r="A1816" s="32">
        <v>43743.638888888891</v>
      </c>
      <c r="B1816">
        <v>13025050</v>
      </c>
      <c r="C1816">
        <v>794608</v>
      </c>
      <c r="D1816">
        <v>1073603</v>
      </c>
      <c r="E1816">
        <v>214188</v>
      </c>
      <c r="F1816" t="s">
        <v>21</v>
      </c>
      <c r="G1816">
        <v>0</v>
      </c>
      <c r="H1816">
        <v>0</v>
      </c>
      <c r="I1816" t="s">
        <v>85</v>
      </c>
      <c r="J1816" t="s">
        <v>28</v>
      </c>
      <c r="K1816">
        <v>86</v>
      </c>
      <c r="L1816">
        <v>50.457099999999997</v>
      </c>
      <c r="M1816">
        <v>2.8626100000000001</v>
      </c>
      <c r="O1816" s="33">
        <f>IF(ISBLANK(Tableau1[[#This Row],[Date]]),"",$C$8)</f>
        <v>0</v>
      </c>
      <c r="P1816" t="str">
        <f>Tableau1[[#This Row],[Latitude]]&amp;" "&amp;Tableau1[[#This Row],[Longitude]]</f>
        <v>50,4571 2,86261</v>
      </c>
      <c r="Q18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18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817" spans="1:20" x14ac:dyDescent="0.35">
      <c r="A1817" s="32">
        <v>43743.635416666664</v>
      </c>
      <c r="B1817">
        <v>13024800</v>
      </c>
      <c r="C1817">
        <v>794608</v>
      </c>
      <c r="D1817">
        <v>1073601</v>
      </c>
      <c r="E1817">
        <v>214162</v>
      </c>
      <c r="F1817" t="s">
        <v>21</v>
      </c>
      <c r="G1817">
        <v>0</v>
      </c>
      <c r="H1817">
        <v>0</v>
      </c>
      <c r="I1817" t="s">
        <v>85</v>
      </c>
      <c r="J1817" t="s">
        <v>28</v>
      </c>
      <c r="K1817">
        <v>87</v>
      </c>
      <c r="L1817">
        <v>50.514299999999999</v>
      </c>
      <c r="M1817">
        <v>2.9047499999999999</v>
      </c>
      <c r="O1817" s="33">
        <f>IF(ISBLANK(Tableau1[[#This Row],[Date]]),"",$C$8)</f>
        <v>0</v>
      </c>
      <c r="P1817" t="str">
        <f>Tableau1[[#This Row],[Latitude]]&amp;" "&amp;Tableau1[[#This Row],[Longitude]]</f>
        <v>50,5143 2,90475</v>
      </c>
      <c r="Q18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18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18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818" spans="1:20" x14ac:dyDescent="0.35">
      <c r="A1818" s="32">
        <v>43743.631944444445</v>
      </c>
      <c r="B1818">
        <v>13024560</v>
      </c>
      <c r="C1818">
        <v>794575</v>
      </c>
      <c r="D1818">
        <v>1073594</v>
      </c>
      <c r="E1818">
        <v>214136</v>
      </c>
      <c r="F1818" t="s">
        <v>21</v>
      </c>
      <c r="G1818">
        <v>0</v>
      </c>
      <c r="H1818">
        <v>0</v>
      </c>
      <c r="I1818" t="s">
        <v>85</v>
      </c>
      <c r="J1818" t="s">
        <v>28</v>
      </c>
      <c r="K1818">
        <v>72</v>
      </c>
      <c r="L1818">
        <v>50.560600000000001</v>
      </c>
      <c r="M1818">
        <v>2.9234100000000001</v>
      </c>
      <c r="O1818" s="33">
        <f>IF(ISBLANK(Tableau1[[#This Row],[Date]]),"",$C$8)</f>
        <v>0</v>
      </c>
      <c r="P1818" t="str">
        <f>Tableau1[[#This Row],[Latitude]]&amp;" "&amp;Tableau1[[#This Row],[Longitude]]</f>
        <v>50,5606 2,92341</v>
      </c>
      <c r="Q18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18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8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819" spans="1:20" x14ac:dyDescent="0.35">
      <c r="A1819" s="32">
        <v>43743.625</v>
      </c>
      <c r="B1819">
        <v>13024230</v>
      </c>
      <c r="C1819">
        <v>794569</v>
      </c>
      <c r="D1819">
        <v>1073585</v>
      </c>
      <c r="E1819">
        <v>214100</v>
      </c>
      <c r="F1819" t="s">
        <v>21</v>
      </c>
      <c r="G1819">
        <v>0</v>
      </c>
      <c r="H1819">
        <v>0</v>
      </c>
      <c r="I1819" t="s">
        <v>85</v>
      </c>
      <c r="J1819" t="s">
        <v>23</v>
      </c>
      <c r="K1819">
        <v>27</v>
      </c>
      <c r="L1819">
        <v>50.618600000000001</v>
      </c>
      <c r="M1819">
        <v>2.9777800000000001</v>
      </c>
      <c r="O1819" s="33">
        <f>IF(ISBLANK(Tableau1[[#This Row],[Date]]),"",$C$8)</f>
        <v>0</v>
      </c>
      <c r="P1819" t="str">
        <f>Tableau1[[#This Row],[Latitude]]&amp;" "&amp;Tableau1[[#This Row],[Longitude]]</f>
        <v>50,6186 2,97778</v>
      </c>
      <c r="Q18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8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820" spans="1:20" x14ac:dyDescent="0.35">
      <c r="A1820" s="32">
        <v>43743.621527777781</v>
      </c>
      <c r="B1820">
        <v>13024170</v>
      </c>
      <c r="C1820">
        <v>794569</v>
      </c>
      <c r="D1820">
        <v>1073583</v>
      </c>
      <c r="E1820">
        <v>214091</v>
      </c>
      <c r="F1820" t="s">
        <v>21</v>
      </c>
      <c r="G1820">
        <v>0</v>
      </c>
      <c r="H1820">
        <v>0</v>
      </c>
      <c r="I1820" t="s">
        <v>85</v>
      </c>
      <c r="K1820">
        <v>0</v>
      </c>
      <c r="L1820">
        <v>50.630200000000002</v>
      </c>
      <c r="M1820">
        <v>2.9939100000000001</v>
      </c>
      <c r="O1820" s="33">
        <f>IF(ISBLANK(Tableau1[[#This Row],[Date]]),"",$C$8)</f>
        <v>0</v>
      </c>
      <c r="P1820" t="str">
        <f>Tableau1[[#This Row],[Latitude]]&amp;" "&amp;Tableau1[[#This Row],[Longitude]]</f>
        <v>50,6302 2,99391</v>
      </c>
      <c r="Q18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821" spans="1:20" x14ac:dyDescent="0.35">
      <c r="A1821" s="32">
        <v>43743.618055555555</v>
      </c>
      <c r="B1821">
        <v>13024160</v>
      </c>
      <c r="C1821">
        <v>794569</v>
      </c>
      <c r="D1821">
        <v>1073576</v>
      </c>
      <c r="E1821">
        <v>214088</v>
      </c>
      <c r="F1821" t="s">
        <v>21</v>
      </c>
      <c r="G1821">
        <v>0</v>
      </c>
      <c r="H1821">
        <v>0</v>
      </c>
      <c r="I1821" t="s">
        <v>85</v>
      </c>
      <c r="K1821">
        <v>0</v>
      </c>
      <c r="L1821">
        <v>50.630200000000002</v>
      </c>
      <c r="M1821">
        <v>2.9939300000000002</v>
      </c>
      <c r="O1821" s="33">
        <f>IF(ISBLANK(Tableau1[[#This Row],[Date]]),"",$C$8)</f>
        <v>0</v>
      </c>
      <c r="P1821" t="str">
        <f>Tableau1[[#This Row],[Latitude]]&amp;" "&amp;Tableau1[[#This Row],[Longitude]]</f>
        <v>50,6302 2,99393</v>
      </c>
      <c r="Q18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822" spans="1:20" x14ac:dyDescent="0.35">
      <c r="A1822" s="32">
        <v>43743.614583333336</v>
      </c>
      <c r="B1822">
        <v>13024150</v>
      </c>
      <c r="C1822">
        <v>794569</v>
      </c>
      <c r="D1822">
        <v>1073570</v>
      </c>
      <c r="E1822">
        <v>214086</v>
      </c>
      <c r="F1822" t="s">
        <v>21</v>
      </c>
      <c r="G1822">
        <v>0</v>
      </c>
      <c r="H1822">
        <v>0</v>
      </c>
      <c r="I1822" t="s">
        <v>85</v>
      </c>
      <c r="K1822">
        <v>0</v>
      </c>
      <c r="L1822">
        <v>50.630200000000002</v>
      </c>
      <c r="M1822">
        <v>2.9939</v>
      </c>
      <c r="O1822" s="33">
        <f>IF(ISBLANK(Tableau1[[#This Row],[Date]]),"",$C$8)</f>
        <v>0</v>
      </c>
      <c r="P1822" t="str">
        <f>Tableau1[[#This Row],[Latitude]]&amp;" "&amp;Tableau1[[#This Row],[Longitude]]</f>
        <v>50,6302 2,9939</v>
      </c>
      <c r="Q18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8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823" spans="1:20" x14ac:dyDescent="0.35">
      <c r="A1823" s="32">
        <v>43743.611111111109</v>
      </c>
      <c r="B1823">
        <v>13024130</v>
      </c>
      <c r="C1823">
        <v>794569</v>
      </c>
      <c r="D1823">
        <v>1073564</v>
      </c>
      <c r="E1823">
        <v>214081</v>
      </c>
      <c r="F1823" t="s">
        <v>21</v>
      </c>
      <c r="G1823">
        <v>0</v>
      </c>
      <c r="H1823">
        <v>0</v>
      </c>
      <c r="I1823" t="s">
        <v>85</v>
      </c>
      <c r="K1823">
        <v>0</v>
      </c>
      <c r="L1823">
        <v>50.628300000000003</v>
      </c>
      <c r="M1823">
        <v>2.9906999999999999</v>
      </c>
      <c r="O1823" s="33">
        <f>IF(ISBLANK(Tableau1[[#This Row],[Date]]),"",$C$8)</f>
        <v>0</v>
      </c>
      <c r="P1823" t="str">
        <f>Tableau1[[#This Row],[Latitude]]&amp;" "&amp;Tableau1[[#This Row],[Longitude]]</f>
        <v>50,6283 2,9907</v>
      </c>
      <c r="Q18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24" spans="1:20" x14ac:dyDescent="0.35">
      <c r="A1824" s="32">
        <v>43743.607638888891</v>
      </c>
      <c r="B1824">
        <v>13024130</v>
      </c>
      <c r="C1824">
        <v>794569</v>
      </c>
      <c r="D1824">
        <v>1073556</v>
      </c>
      <c r="E1824">
        <v>214080</v>
      </c>
      <c r="F1824" t="s">
        <v>21</v>
      </c>
      <c r="G1824">
        <v>0</v>
      </c>
      <c r="H1824">
        <v>0</v>
      </c>
      <c r="I1824" t="s">
        <v>85</v>
      </c>
      <c r="K1824">
        <v>0</v>
      </c>
      <c r="L1824">
        <v>50.628300000000003</v>
      </c>
      <c r="M1824">
        <v>2.99071</v>
      </c>
      <c r="O1824" s="33">
        <f>IF(ISBLANK(Tableau1[[#This Row],[Date]]),"",$C$8)</f>
        <v>0</v>
      </c>
      <c r="P1824" t="str">
        <f>Tableau1[[#This Row],[Latitude]]&amp;" "&amp;Tableau1[[#This Row],[Longitude]]</f>
        <v>50,6283 2,99071</v>
      </c>
      <c r="Q18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25" spans="1:20" x14ac:dyDescent="0.35">
      <c r="A1825" s="32">
        <v>43743.604166666664</v>
      </c>
      <c r="B1825">
        <v>13024120</v>
      </c>
      <c r="C1825">
        <v>794569</v>
      </c>
      <c r="D1825">
        <v>1073548</v>
      </c>
      <c r="E1825">
        <v>214079</v>
      </c>
      <c r="F1825" t="s">
        <v>21</v>
      </c>
      <c r="G1825">
        <v>0</v>
      </c>
      <c r="H1825">
        <v>0</v>
      </c>
      <c r="I1825" t="s">
        <v>85</v>
      </c>
      <c r="K1825">
        <v>0</v>
      </c>
      <c r="L1825">
        <v>50.628300000000003</v>
      </c>
      <c r="M1825">
        <v>2.9906999999999999</v>
      </c>
      <c r="O1825" s="33">
        <f>IF(ISBLANK(Tableau1[[#This Row],[Date]]),"",$C$8)</f>
        <v>0</v>
      </c>
      <c r="P1825" t="str">
        <f>Tableau1[[#This Row],[Latitude]]&amp;" "&amp;Tableau1[[#This Row],[Longitude]]</f>
        <v>50,6283 2,9907</v>
      </c>
      <c r="Q18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26" spans="1:20" x14ac:dyDescent="0.35">
      <c r="A1826" s="32">
        <v>43743.600694444445</v>
      </c>
      <c r="B1826">
        <v>13024110</v>
      </c>
      <c r="C1826">
        <v>794569</v>
      </c>
      <c r="D1826">
        <v>1073540</v>
      </c>
      <c r="E1826">
        <v>214077</v>
      </c>
      <c r="F1826" t="s">
        <v>21</v>
      </c>
      <c r="G1826">
        <v>0</v>
      </c>
      <c r="H1826">
        <v>0</v>
      </c>
      <c r="I1826" t="s">
        <v>85</v>
      </c>
      <c r="K1826">
        <v>0</v>
      </c>
      <c r="L1826">
        <v>50.628300000000003</v>
      </c>
      <c r="M1826">
        <v>2.9906999999999999</v>
      </c>
      <c r="O1826" s="33">
        <f>IF(ISBLANK(Tableau1[[#This Row],[Date]]),"",$C$8)</f>
        <v>0</v>
      </c>
      <c r="P1826" t="str">
        <f>Tableau1[[#This Row],[Latitude]]&amp;" "&amp;Tableau1[[#This Row],[Longitude]]</f>
        <v>50,6283 2,9907</v>
      </c>
      <c r="Q18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827" spans="1:20" x14ac:dyDescent="0.35">
      <c r="A1827" s="32">
        <v>43743.597222222219</v>
      </c>
      <c r="B1827">
        <v>13024100</v>
      </c>
      <c r="C1827">
        <v>794569</v>
      </c>
      <c r="D1827">
        <v>1073531</v>
      </c>
      <c r="E1827">
        <v>214076</v>
      </c>
      <c r="F1827" t="s">
        <v>21</v>
      </c>
      <c r="G1827">
        <v>0</v>
      </c>
      <c r="H1827">
        <v>0</v>
      </c>
      <c r="I1827" t="s">
        <v>85</v>
      </c>
      <c r="K1827">
        <v>0</v>
      </c>
      <c r="L1827">
        <v>50.628300000000003</v>
      </c>
      <c r="M1827">
        <v>2.99071</v>
      </c>
      <c r="O1827" s="33">
        <f>IF(ISBLANK(Tableau1[[#This Row],[Date]]),"",$C$8)</f>
        <v>0</v>
      </c>
      <c r="P1827" t="str">
        <f>Tableau1[[#This Row],[Latitude]]&amp;" "&amp;Tableau1[[#This Row],[Longitude]]</f>
        <v>50,6283 2,99071</v>
      </c>
      <c r="Q18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28" spans="1:20" x14ac:dyDescent="0.35">
      <c r="A1828" s="32">
        <v>43743.59375</v>
      </c>
      <c r="B1828">
        <v>13024090</v>
      </c>
      <c r="C1828">
        <v>794569</v>
      </c>
      <c r="D1828">
        <v>1073523</v>
      </c>
      <c r="E1828">
        <v>214075</v>
      </c>
      <c r="F1828" t="s">
        <v>21</v>
      </c>
      <c r="G1828">
        <v>0</v>
      </c>
      <c r="H1828">
        <v>0</v>
      </c>
      <c r="I1828" t="s">
        <v>92</v>
      </c>
      <c r="K1828">
        <v>0</v>
      </c>
      <c r="L1828">
        <v>50.628300000000003</v>
      </c>
      <c r="M1828">
        <v>2.99071</v>
      </c>
      <c r="O1828" s="33">
        <f>IF(ISBLANK(Tableau1[[#This Row],[Date]]),"",$C$8)</f>
        <v>0</v>
      </c>
      <c r="P1828" t="str">
        <f>Tableau1[[#This Row],[Latitude]]&amp;" "&amp;Tableau1[[#This Row],[Longitude]]</f>
        <v>50,6283 2,99071</v>
      </c>
      <c r="Q18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29" spans="1:20" x14ac:dyDescent="0.35">
      <c r="A1829" s="32">
        <v>43743.590277777781</v>
      </c>
      <c r="B1829">
        <v>13024090</v>
      </c>
      <c r="C1829">
        <v>794569</v>
      </c>
      <c r="D1829">
        <v>1073515</v>
      </c>
      <c r="E1829">
        <v>214073</v>
      </c>
      <c r="F1829" t="s">
        <v>21</v>
      </c>
      <c r="G1829">
        <v>0</v>
      </c>
      <c r="H1829">
        <v>0</v>
      </c>
      <c r="I1829" t="s">
        <v>92</v>
      </c>
      <c r="K1829">
        <v>0</v>
      </c>
      <c r="L1829">
        <v>50.628300000000003</v>
      </c>
      <c r="M1829">
        <v>2.9906999999999999</v>
      </c>
      <c r="O1829" s="33">
        <f>IF(ISBLANK(Tableau1[[#This Row],[Date]]),"",$C$8)</f>
        <v>0</v>
      </c>
      <c r="P1829" t="str">
        <f>Tableau1[[#This Row],[Latitude]]&amp;" "&amp;Tableau1[[#This Row],[Longitude]]</f>
        <v>50,6283 2,9907</v>
      </c>
      <c r="Q18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830" spans="1:20" x14ac:dyDescent="0.35">
      <c r="A1830" s="32">
        <v>43743.586805555555</v>
      </c>
      <c r="B1830">
        <v>13024080</v>
      </c>
      <c r="C1830">
        <v>794569</v>
      </c>
      <c r="D1830">
        <v>1073506</v>
      </c>
      <c r="E1830">
        <v>214072</v>
      </c>
      <c r="F1830" t="s">
        <v>21</v>
      </c>
      <c r="G1830">
        <v>0</v>
      </c>
      <c r="H1830">
        <v>0</v>
      </c>
      <c r="I1830" t="s">
        <v>85</v>
      </c>
      <c r="K1830">
        <v>0</v>
      </c>
      <c r="L1830">
        <v>50.628300000000003</v>
      </c>
      <c r="M1830">
        <v>2.9906999999999999</v>
      </c>
      <c r="O1830" s="33">
        <f>IF(ISBLANK(Tableau1[[#This Row],[Date]]),"",$C$8)</f>
        <v>0</v>
      </c>
      <c r="P1830" t="str">
        <f>Tableau1[[#This Row],[Latitude]]&amp;" "&amp;Tableau1[[#This Row],[Longitude]]</f>
        <v>50,6283 2,9907</v>
      </c>
      <c r="Q18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31" spans="1:20" x14ac:dyDescent="0.35">
      <c r="A1831" s="32">
        <v>43743.583333333336</v>
      </c>
      <c r="B1831">
        <v>13024070</v>
      </c>
      <c r="C1831">
        <v>794569</v>
      </c>
      <c r="D1831">
        <v>1073498</v>
      </c>
      <c r="E1831">
        <v>214071</v>
      </c>
      <c r="F1831" t="s">
        <v>21</v>
      </c>
      <c r="G1831">
        <v>0</v>
      </c>
      <c r="H1831">
        <v>0</v>
      </c>
      <c r="I1831" t="s">
        <v>92</v>
      </c>
      <c r="K1831">
        <v>0</v>
      </c>
      <c r="L1831">
        <v>50.628300000000003</v>
      </c>
      <c r="M1831">
        <v>2.9906799999999998</v>
      </c>
      <c r="O1831" s="33">
        <f>IF(ISBLANK(Tableau1[[#This Row],[Date]]),"",$C$8)</f>
        <v>0</v>
      </c>
      <c r="P1831" t="str">
        <f>Tableau1[[#This Row],[Latitude]]&amp;" "&amp;Tableau1[[#This Row],[Longitude]]</f>
        <v>50,6283 2,99068</v>
      </c>
      <c r="Q18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32" spans="1:20" x14ac:dyDescent="0.35">
      <c r="A1832" s="32">
        <v>43743.579861111109</v>
      </c>
      <c r="B1832">
        <v>13024060</v>
      </c>
      <c r="C1832">
        <v>794569</v>
      </c>
      <c r="D1832">
        <v>1073490</v>
      </c>
      <c r="E1832">
        <v>214069</v>
      </c>
      <c r="F1832" t="s">
        <v>21</v>
      </c>
      <c r="G1832">
        <v>0</v>
      </c>
      <c r="H1832">
        <v>0</v>
      </c>
      <c r="I1832" t="s">
        <v>92</v>
      </c>
      <c r="K1832">
        <v>0</v>
      </c>
      <c r="L1832">
        <v>50.628300000000003</v>
      </c>
      <c r="M1832">
        <v>2.9906799999999998</v>
      </c>
      <c r="O1832" s="33">
        <f>IF(ISBLANK(Tableau1[[#This Row],[Date]]),"",$C$8)</f>
        <v>0</v>
      </c>
      <c r="P1832" t="str">
        <f>Tableau1[[#This Row],[Latitude]]&amp;" "&amp;Tableau1[[#This Row],[Longitude]]</f>
        <v>50,6283 2,99068</v>
      </c>
      <c r="Q18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33" spans="1:20" x14ac:dyDescent="0.35">
      <c r="A1833" s="32">
        <v>43743.576388888891</v>
      </c>
      <c r="B1833">
        <v>13024050</v>
      </c>
      <c r="C1833">
        <v>794569</v>
      </c>
      <c r="D1833">
        <v>1073482</v>
      </c>
      <c r="E1833">
        <v>214068</v>
      </c>
      <c r="F1833" t="s">
        <v>21</v>
      </c>
      <c r="G1833">
        <v>0</v>
      </c>
      <c r="H1833">
        <v>0</v>
      </c>
      <c r="I1833" t="s">
        <v>92</v>
      </c>
      <c r="K1833">
        <v>0</v>
      </c>
      <c r="L1833">
        <v>50.628300000000003</v>
      </c>
      <c r="M1833">
        <v>2.99071</v>
      </c>
      <c r="O1833" s="33">
        <f>IF(ISBLANK(Tableau1[[#This Row],[Date]]),"",$C$8)</f>
        <v>0</v>
      </c>
      <c r="P1833" t="str">
        <f>Tableau1[[#This Row],[Latitude]]&amp;" "&amp;Tableau1[[#This Row],[Longitude]]</f>
        <v>50,6283 2,99071</v>
      </c>
      <c r="Q18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34" spans="1:20" x14ac:dyDescent="0.35">
      <c r="A1834" s="32">
        <v>43743.572916666664</v>
      </c>
      <c r="B1834">
        <v>13024050</v>
      </c>
      <c r="C1834">
        <v>794569</v>
      </c>
      <c r="D1834">
        <v>1073474</v>
      </c>
      <c r="E1834">
        <v>214067</v>
      </c>
      <c r="F1834" t="s">
        <v>21</v>
      </c>
      <c r="G1834">
        <v>0</v>
      </c>
      <c r="H1834">
        <v>0</v>
      </c>
      <c r="I1834" t="s">
        <v>92</v>
      </c>
      <c r="K1834">
        <v>0</v>
      </c>
      <c r="L1834">
        <v>50.628300000000003</v>
      </c>
      <c r="M1834">
        <v>2.99071</v>
      </c>
      <c r="O1834" s="33">
        <f>IF(ISBLANK(Tableau1[[#This Row],[Date]]),"",$C$8)</f>
        <v>0</v>
      </c>
      <c r="P1834" t="str">
        <f>Tableau1[[#This Row],[Latitude]]&amp;" "&amp;Tableau1[[#This Row],[Longitude]]</f>
        <v>50,6283 2,99071</v>
      </c>
      <c r="Q18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835" spans="1:20" x14ac:dyDescent="0.35">
      <c r="A1835" s="32">
        <v>43743.569444444445</v>
      </c>
      <c r="B1835">
        <v>13024040</v>
      </c>
      <c r="C1835">
        <v>794569</v>
      </c>
      <c r="D1835">
        <v>1073465</v>
      </c>
      <c r="E1835">
        <v>214066</v>
      </c>
      <c r="F1835" t="s">
        <v>21</v>
      </c>
      <c r="G1835">
        <v>0</v>
      </c>
      <c r="H1835">
        <v>0</v>
      </c>
      <c r="I1835" t="s">
        <v>109</v>
      </c>
      <c r="K1835">
        <v>0</v>
      </c>
      <c r="L1835">
        <v>50.628300000000003</v>
      </c>
      <c r="M1835">
        <v>2.99071</v>
      </c>
      <c r="O1835" s="33">
        <f>IF(ISBLANK(Tableau1[[#This Row],[Date]]),"",$C$8)</f>
        <v>0</v>
      </c>
      <c r="P1835" t="str">
        <f>Tableau1[[#This Row],[Latitude]]&amp;" "&amp;Tableau1[[#This Row],[Longitude]]</f>
        <v>50,6283 2,99071</v>
      </c>
      <c r="Q18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836" spans="1:20" x14ac:dyDescent="0.35">
      <c r="A1836" s="32">
        <v>43743.565972222219</v>
      </c>
      <c r="B1836">
        <v>13024030</v>
      </c>
      <c r="C1836">
        <v>794569</v>
      </c>
      <c r="D1836">
        <v>1073458</v>
      </c>
      <c r="E1836">
        <v>214064</v>
      </c>
      <c r="F1836" t="s">
        <v>21</v>
      </c>
      <c r="G1836">
        <v>0</v>
      </c>
      <c r="H1836">
        <v>0</v>
      </c>
      <c r="I1836" t="s">
        <v>109</v>
      </c>
      <c r="K1836">
        <v>10</v>
      </c>
      <c r="L1836">
        <v>50.631</v>
      </c>
      <c r="M1836">
        <v>2.9948800000000002</v>
      </c>
      <c r="O1836" s="33">
        <f>IF(ISBLANK(Tableau1[[#This Row],[Date]]),"",$C$8)</f>
        <v>0</v>
      </c>
      <c r="P1836" t="str">
        <f>Tableau1[[#This Row],[Latitude]]&amp;" "&amp;Tableau1[[#This Row],[Longitude]]</f>
        <v>50,631 2,99488</v>
      </c>
      <c r="Q18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8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837" spans="1:20" x14ac:dyDescent="0.35">
      <c r="A1837" s="32">
        <v>43743.5625</v>
      </c>
      <c r="B1837">
        <v>13024010</v>
      </c>
      <c r="C1837">
        <v>794569</v>
      </c>
      <c r="D1837">
        <v>1073452</v>
      </c>
      <c r="E1837">
        <v>214061</v>
      </c>
      <c r="F1837" t="s">
        <v>21</v>
      </c>
      <c r="G1837">
        <v>0</v>
      </c>
      <c r="H1837">
        <v>0</v>
      </c>
      <c r="I1837" t="s">
        <v>109</v>
      </c>
      <c r="J1837" t="s">
        <v>139</v>
      </c>
      <c r="K1837">
        <v>18</v>
      </c>
      <c r="L1837">
        <v>50.635100000000001</v>
      </c>
      <c r="M1837">
        <v>3.0011800000000002</v>
      </c>
      <c r="O1837" s="33">
        <f>IF(ISBLANK(Tableau1[[#This Row],[Date]]),"",$C$8)</f>
        <v>0</v>
      </c>
      <c r="P1837" t="str">
        <f>Tableau1[[#This Row],[Latitude]]&amp;" "&amp;Tableau1[[#This Row],[Longitude]]</f>
        <v>50,6351 3,00118</v>
      </c>
      <c r="Q18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38" spans="1:20" x14ac:dyDescent="0.35">
      <c r="A1838" s="32">
        <v>43743.559027777781</v>
      </c>
      <c r="B1838">
        <v>13024000</v>
      </c>
      <c r="C1838">
        <v>794569</v>
      </c>
      <c r="D1838">
        <v>1073444</v>
      </c>
      <c r="E1838">
        <v>214059</v>
      </c>
      <c r="F1838" t="s">
        <v>21</v>
      </c>
      <c r="G1838">
        <v>0</v>
      </c>
      <c r="H1838">
        <v>0</v>
      </c>
      <c r="I1838" t="s">
        <v>109</v>
      </c>
      <c r="K1838">
        <v>0</v>
      </c>
      <c r="L1838">
        <v>50.634500000000003</v>
      </c>
      <c r="M1838">
        <v>3.0001600000000002</v>
      </c>
      <c r="O1838" s="33">
        <f>IF(ISBLANK(Tableau1[[#This Row],[Date]]),"",$C$8)</f>
        <v>0</v>
      </c>
      <c r="P1838" t="str">
        <f>Tableau1[[#This Row],[Latitude]]&amp;" "&amp;Tableau1[[#This Row],[Longitude]]</f>
        <v>50,6345 3,00016</v>
      </c>
      <c r="Q18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39" spans="1:20" x14ac:dyDescent="0.35">
      <c r="A1839" s="32">
        <v>43743.555555555555</v>
      </c>
      <c r="B1839">
        <v>13024000</v>
      </c>
      <c r="C1839">
        <v>794569</v>
      </c>
      <c r="D1839">
        <v>1073436</v>
      </c>
      <c r="E1839">
        <v>214058</v>
      </c>
      <c r="F1839" t="s">
        <v>21</v>
      </c>
      <c r="G1839">
        <v>0</v>
      </c>
      <c r="H1839">
        <v>0</v>
      </c>
      <c r="I1839" t="s">
        <v>118</v>
      </c>
      <c r="K1839">
        <v>0</v>
      </c>
      <c r="L1839">
        <v>50.634500000000003</v>
      </c>
      <c r="M1839">
        <v>3.00013</v>
      </c>
      <c r="O1839" s="33">
        <f>IF(ISBLANK(Tableau1[[#This Row],[Date]]),"",$C$8)</f>
        <v>0</v>
      </c>
      <c r="P1839" t="str">
        <f>Tableau1[[#This Row],[Latitude]]&amp;" "&amp;Tableau1[[#This Row],[Longitude]]</f>
        <v>50,6345 3,00013</v>
      </c>
      <c r="Q18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8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40" spans="1:20" x14ac:dyDescent="0.35">
      <c r="A1840" s="32">
        <v>43743.552083333336</v>
      </c>
      <c r="B1840">
        <v>13023990</v>
      </c>
      <c r="C1840">
        <v>794568</v>
      </c>
      <c r="D1840">
        <v>1073428</v>
      </c>
      <c r="E1840">
        <v>214056</v>
      </c>
      <c r="F1840" t="s">
        <v>21</v>
      </c>
      <c r="G1840">
        <v>0</v>
      </c>
      <c r="H1840">
        <v>0</v>
      </c>
      <c r="I1840" t="s">
        <v>109</v>
      </c>
      <c r="K1840">
        <v>0</v>
      </c>
      <c r="L1840">
        <v>50.634500000000003</v>
      </c>
      <c r="M1840">
        <v>3.0001600000000002</v>
      </c>
      <c r="O1840" s="33">
        <f>IF(ISBLANK(Tableau1[[#This Row],[Date]]),"",$C$8)</f>
        <v>0</v>
      </c>
      <c r="P1840" t="str">
        <f>Tableau1[[#This Row],[Latitude]]&amp;" "&amp;Tableau1[[#This Row],[Longitude]]</f>
        <v>50,6345 3,00016</v>
      </c>
      <c r="Q18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841" spans="1:20" x14ac:dyDescent="0.35">
      <c r="A1841" s="32">
        <v>43743.548611111109</v>
      </c>
      <c r="B1841">
        <v>13023980</v>
      </c>
      <c r="C1841">
        <v>794568</v>
      </c>
      <c r="D1841">
        <v>1073421</v>
      </c>
      <c r="E1841">
        <v>214055</v>
      </c>
      <c r="G1841">
        <v>0</v>
      </c>
      <c r="H1841">
        <v>0</v>
      </c>
      <c r="I1841" t="s">
        <v>109</v>
      </c>
      <c r="K1841">
        <v>0</v>
      </c>
      <c r="L1841">
        <v>50.634500000000003</v>
      </c>
      <c r="M1841">
        <v>3.0001600000000002</v>
      </c>
      <c r="O1841" s="33">
        <f>IF(ISBLANK(Tableau1[[#This Row],[Date]]),"",$C$8)</f>
        <v>0</v>
      </c>
      <c r="P1841" t="str">
        <f>Tableau1[[#This Row],[Latitude]]&amp;" "&amp;Tableau1[[#This Row],[Longitude]]</f>
        <v>50,6345 3,00016</v>
      </c>
      <c r="Q18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42" spans="1:20" x14ac:dyDescent="0.35">
      <c r="A1842" s="32">
        <v>43743.324305555558</v>
      </c>
      <c r="I1842" t="s">
        <v>48</v>
      </c>
      <c r="K1842">
        <v>0</v>
      </c>
      <c r="L1842">
        <v>50.634500000000003</v>
      </c>
      <c r="M1842">
        <v>3.00021</v>
      </c>
      <c r="O1842" s="33">
        <f>IF(ISBLANK(Tableau1[[#This Row],[Date]]),"",$C$8)</f>
        <v>0</v>
      </c>
      <c r="P1842" t="str">
        <f>Tableau1[[#This Row],[Latitude]]&amp;" "&amp;Tableau1[[#This Row],[Longitude]]</f>
        <v>50,6345 3,00021</v>
      </c>
      <c r="Q18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43" spans="1:20" x14ac:dyDescent="0.35">
      <c r="A1843" s="32">
        <v>43743.322916666664</v>
      </c>
      <c r="B1843">
        <v>13023980</v>
      </c>
      <c r="C1843">
        <v>794568</v>
      </c>
      <c r="D1843">
        <v>1073418</v>
      </c>
      <c r="E1843">
        <v>214054</v>
      </c>
      <c r="F1843" t="s">
        <v>21</v>
      </c>
      <c r="G1843">
        <v>0</v>
      </c>
      <c r="H1843">
        <v>0</v>
      </c>
      <c r="I1843" t="s">
        <v>48</v>
      </c>
      <c r="K1843">
        <v>0</v>
      </c>
      <c r="L1843">
        <v>50.634500000000003</v>
      </c>
      <c r="M1843">
        <v>3.0001799999999998</v>
      </c>
      <c r="O1843" s="33">
        <f>IF(ISBLANK(Tableau1[[#This Row],[Date]]),"",$C$8)</f>
        <v>0</v>
      </c>
      <c r="P1843" t="str">
        <f>Tableau1[[#This Row],[Latitude]]&amp;" "&amp;Tableau1[[#This Row],[Longitude]]</f>
        <v>50,6345 3,00018</v>
      </c>
      <c r="Q18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844" spans="1:20" x14ac:dyDescent="0.35">
      <c r="A1844" s="32">
        <v>43743.319444444445</v>
      </c>
      <c r="B1844">
        <v>13023970</v>
      </c>
      <c r="C1844">
        <v>794568</v>
      </c>
      <c r="D1844">
        <v>1073412</v>
      </c>
      <c r="E1844">
        <v>214050</v>
      </c>
      <c r="F1844" t="s">
        <v>21</v>
      </c>
      <c r="G1844">
        <v>0</v>
      </c>
      <c r="H1844">
        <v>0</v>
      </c>
      <c r="I1844" t="s">
        <v>48</v>
      </c>
      <c r="K1844">
        <v>0</v>
      </c>
      <c r="L1844">
        <v>50.636200000000002</v>
      </c>
      <c r="M1844">
        <v>3.0030600000000001</v>
      </c>
      <c r="O1844" s="33">
        <f>IF(ISBLANK(Tableau1[[#This Row],[Date]]),"",$C$8)</f>
        <v>0</v>
      </c>
      <c r="P1844" t="str">
        <f>Tableau1[[#This Row],[Latitude]]&amp;" "&amp;Tableau1[[#This Row],[Longitude]]</f>
        <v>50,6362 3,00306</v>
      </c>
      <c r="Q18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845" spans="1:20" x14ac:dyDescent="0.35">
      <c r="A1845" s="32">
        <v>43743.315972222219</v>
      </c>
      <c r="B1845">
        <v>13023960</v>
      </c>
      <c r="C1845">
        <v>794568</v>
      </c>
      <c r="D1845">
        <v>1073405</v>
      </c>
      <c r="E1845">
        <v>214049</v>
      </c>
      <c r="F1845" t="s">
        <v>21</v>
      </c>
      <c r="G1845">
        <v>0</v>
      </c>
      <c r="H1845">
        <v>0</v>
      </c>
      <c r="I1845" t="s">
        <v>48</v>
      </c>
      <c r="K1845">
        <v>0</v>
      </c>
      <c r="L1845">
        <v>50.636200000000002</v>
      </c>
      <c r="M1845">
        <v>3.00305</v>
      </c>
      <c r="O1845" s="33">
        <f>IF(ISBLANK(Tableau1[[#This Row],[Date]]),"",$C$8)</f>
        <v>0</v>
      </c>
      <c r="P1845" t="str">
        <f>Tableau1[[#This Row],[Latitude]]&amp;" "&amp;Tableau1[[#This Row],[Longitude]]</f>
        <v>50,6362 3,00305</v>
      </c>
      <c r="Q18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46" spans="1:20" x14ac:dyDescent="0.35">
      <c r="A1846" s="32">
        <v>43743.3125</v>
      </c>
      <c r="B1846">
        <v>13023950</v>
      </c>
      <c r="C1846">
        <v>794568</v>
      </c>
      <c r="D1846">
        <v>1073397</v>
      </c>
      <c r="E1846">
        <v>214048</v>
      </c>
      <c r="F1846" t="s">
        <v>21</v>
      </c>
      <c r="G1846">
        <v>0</v>
      </c>
      <c r="H1846">
        <v>0</v>
      </c>
      <c r="I1846" t="s">
        <v>48</v>
      </c>
      <c r="K1846">
        <v>0</v>
      </c>
      <c r="L1846">
        <v>50.636200000000002</v>
      </c>
      <c r="M1846">
        <v>3.0030600000000001</v>
      </c>
      <c r="O1846" s="33">
        <f>IF(ISBLANK(Tableau1[[#This Row],[Date]]),"",$C$8)</f>
        <v>0</v>
      </c>
      <c r="P1846" t="str">
        <f>Tableau1[[#This Row],[Latitude]]&amp;" "&amp;Tableau1[[#This Row],[Longitude]]</f>
        <v>50,6362 3,00306</v>
      </c>
      <c r="Q18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47" spans="1:20" x14ac:dyDescent="0.35">
      <c r="A1847" s="32">
        <v>43743.309027777781</v>
      </c>
      <c r="B1847">
        <v>13023940</v>
      </c>
      <c r="C1847">
        <v>794568</v>
      </c>
      <c r="D1847">
        <v>1073389</v>
      </c>
      <c r="E1847">
        <v>214048</v>
      </c>
      <c r="F1847" t="s">
        <v>21</v>
      </c>
      <c r="G1847">
        <v>0</v>
      </c>
      <c r="H1847">
        <v>0</v>
      </c>
      <c r="I1847" t="s">
        <v>48</v>
      </c>
      <c r="K1847">
        <v>0</v>
      </c>
      <c r="L1847">
        <v>50.636200000000002</v>
      </c>
      <c r="M1847">
        <v>3.0030600000000001</v>
      </c>
      <c r="O1847" s="33">
        <f>IF(ISBLANK(Tableau1[[#This Row],[Date]]),"",$C$8)</f>
        <v>0</v>
      </c>
      <c r="P1847" t="str">
        <f>Tableau1[[#This Row],[Latitude]]&amp;" "&amp;Tableau1[[#This Row],[Longitude]]</f>
        <v>50,6362 3,00306</v>
      </c>
      <c r="Q18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48" spans="1:20" x14ac:dyDescent="0.35">
      <c r="A1848" s="32">
        <v>43743.305555555555</v>
      </c>
      <c r="B1848">
        <v>13023940</v>
      </c>
      <c r="C1848">
        <v>794568</v>
      </c>
      <c r="D1848">
        <v>1073381</v>
      </c>
      <c r="E1848">
        <v>214048</v>
      </c>
      <c r="F1848" t="s">
        <v>21</v>
      </c>
      <c r="G1848">
        <v>0</v>
      </c>
      <c r="H1848">
        <v>0</v>
      </c>
      <c r="I1848" t="s">
        <v>48</v>
      </c>
      <c r="K1848">
        <v>0</v>
      </c>
      <c r="L1848">
        <v>50.636200000000002</v>
      </c>
      <c r="M1848">
        <v>3.0030600000000001</v>
      </c>
      <c r="O1848" s="33">
        <f>IF(ISBLANK(Tableau1[[#This Row],[Date]]),"",$C$8)</f>
        <v>0</v>
      </c>
      <c r="P1848" t="str">
        <f>Tableau1[[#This Row],[Latitude]]&amp;" "&amp;Tableau1[[#This Row],[Longitude]]</f>
        <v>50,6362 3,00306</v>
      </c>
      <c r="Q18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49" spans="1:20" x14ac:dyDescent="0.35">
      <c r="A1849" s="32">
        <v>43743.302083333336</v>
      </c>
      <c r="B1849">
        <v>13023930</v>
      </c>
      <c r="C1849">
        <v>794568</v>
      </c>
      <c r="D1849">
        <v>1073373</v>
      </c>
      <c r="E1849">
        <v>214048</v>
      </c>
      <c r="F1849" t="s">
        <v>21</v>
      </c>
      <c r="G1849">
        <v>0</v>
      </c>
      <c r="H1849">
        <v>0</v>
      </c>
      <c r="I1849" t="s">
        <v>40</v>
      </c>
      <c r="K1849">
        <v>0</v>
      </c>
      <c r="L1849">
        <v>50.636200000000002</v>
      </c>
      <c r="M1849">
        <v>3.0030600000000001</v>
      </c>
      <c r="O1849" s="33">
        <f>IF(ISBLANK(Tableau1[[#This Row],[Date]]),"",$C$8)</f>
        <v>0</v>
      </c>
      <c r="P1849" t="str">
        <f>Tableau1[[#This Row],[Latitude]]&amp;" "&amp;Tableau1[[#This Row],[Longitude]]</f>
        <v>50,6362 3,00306</v>
      </c>
      <c r="Q18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8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50" spans="1:20" x14ac:dyDescent="0.35">
      <c r="A1850" s="32">
        <v>43743.298611111109</v>
      </c>
      <c r="B1850">
        <v>13023920</v>
      </c>
      <c r="C1850">
        <v>794568</v>
      </c>
      <c r="D1850">
        <v>1073365</v>
      </c>
      <c r="E1850">
        <v>214048</v>
      </c>
      <c r="F1850" t="s">
        <v>21</v>
      </c>
      <c r="G1850">
        <v>0</v>
      </c>
      <c r="H1850">
        <v>0</v>
      </c>
      <c r="I1850" t="s">
        <v>40</v>
      </c>
      <c r="K1850">
        <v>0</v>
      </c>
      <c r="L1850">
        <v>50.636200000000002</v>
      </c>
      <c r="M1850">
        <v>3.0030999999999999</v>
      </c>
      <c r="O1850" s="33">
        <f>IF(ISBLANK(Tableau1[[#This Row],[Date]]),"",$C$8)</f>
        <v>0</v>
      </c>
      <c r="P1850" t="str">
        <f>Tableau1[[#This Row],[Latitude]]&amp;" "&amp;Tableau1[[#This Row],[Longitude]]</f>
        <v>50,6362 3,0031</v>
      </c>
      <c r="Q18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8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1851" spans="1:20" x14ac:dyDescent="0.35">
      <c r="A1851" s="32">
        <v>43743.295138888891</v>
      </c>
      <c r="B1851">
        <v>13023920</v>
      </c>
      <c r="C1851">
        <v>794568</v>
      </c>
      <c r="D1851">
        <v>1073357</v>
      </c>
      <c r="E1851">
        <v>214047</v>
      </c>
      <c r="F1851" t="s">
        <v>21</v>
      </c>
      <c r="G1851">
        <v>0</v>
      </c>
      <c r="H1851">
        <v>0</v>
      </c>
      <c r="I1851" t="s">
        <v>22</v>
      </c>
      <c r="K1851">
        <v>0</v>
      </c>
      <c r="L1851">
        <v>50.636200000000002</v>
      </c>
      <c r="M1851">
        <v>3.0030600000000001</v>
      </c>
      <c r="O1851" s="33">
        <f>IF(ISBLANK(Tableau1[[#This Row],[Date]]),"",$C$8)</f>
        <v>0</v>
      </c>
      <c r="P1851" t="str">
        <f>Tableau1[[#This Row],[Latitude]]&amp;" "&amp;Tableau1[[#This Row],[Longitude]]</f>
        <v>50,6362 3,00306</v>
      </c>
      <c r="Q18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8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852" spans="1:20" x14ac:dyDescent="0.35">
      <c r="A1852" s="32">
        <v>43743.291666666664</v>
      </c>
      <c r="B1852">
        <v>13023900</v>
      </c>
      <c r="C1852">
        <v>794568</v>
      </c>
      <c r="D1852">
        <v>1073354</v>
      </c>
      <c r="E1852">
        <v>214039</v>
      </c>
      <c r="F1852" t="s">
        <v>21</v>
      </c>
      <c r="G1852">
        <v>0</v>
      </c>
      <c r="H1852">
        <v>0</v>
      </c>
      <c r="I1852" t="s">
        <v>22</v>
      </c>
      <c r="K1852">
        <v>6</v>
      </c>
      <c r="L1852">
        <v>50.635100000000001</v>
      </c>
      <c r="M1852">
        <v>3.0013100000000001</v>
      </c>
      <c r="O1852" s="33">
        <f>IF(ISBLANK(Tableau1[[#This Row],[Date]]),"",$C$8)</f>
        <v>0</v>
      </c>
      <c r="P1852" t="str">
        <f>Tableau1[[#This Row],[Latitude]]&amp;" "&amp;Tableau1[[#This Row],[Longitude]]</f>
        <v>50,6351 3,00131</v>
      </c>
      <c r="Q18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8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853" spans="1:20" x14ac:dyDescent="0.35">
      <c r="A1853" s="32">
        <v>43743.288194444445</v>
      </c>
      <c r="B1853">
        <v>13023880</v>
      </c>
      <c r="C1853">
        <v>794568</v>
      </c>
      <c r="D1853">
        <v>1073349</v>
      </c>
      <c r="E1853">
        <v>214036</v>
      </c>
      <c r="F1853" t="s">
        <v>21</v>
      </c>
      <c r="G1853">
        <v>0</v>
      </c>
      <c r="H1853">
        <v>0</v>
      </c>
      <c r="I1853" t="s">
        <v>22</v>
      </c>
      <c r="J1853" t="s">
        <v>139</v>
      </c>
      <c r="K1853">
        <v>15</v>
      </c>
      <c r="L1853">
        <v>50.63</v>
      </c>
      <c r="M1853">
        <v>2.9937800000000001</v>
      </c>
      <c r="O1853" s="33">
        <f>IF(ISBLANK(Tableau1[[#This Row],[Date]]),"",$C$8)</f>
        <v>0</v>
      </c>
      <c r="P1853" t="str">
        <f>Tableau1[[#This Row],[Latitude]]&amp;" "&amp;Tableau1[[#This Row],[Longitude]]</f>
        <v>50,63 2,99378</v>
      </c>
      <c r="Q18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8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854" spans="1:20" x14ac:dyDescent="0.35">
      <c r="A1854" s="32">
        <v>43743.284722222219</v>
      </c>
      <c r="B1854">
        <v>13023860</v>
      </c>
      <c r="C1854">
        <v>794568</v>
      </c>
      <c r="D1854">
        <v>1073347</v>
      </c>
      <c r="E1854">
        <v>214030</v>
      </c>
      <c r="F1854" t="s">
        <v>21</v>
      </c>
      <c r="G1854">
        <v>0</v>
      </c>
      <c r="H1854">
        <v>0</v>
      </c>
      <c r="I1854" t="s">
        <v>226</v>
      </c>
      <c r="J1854" t="s">
        <v>139</v>
      </c>
      <c r="K1854">
        <v>36</v>
      </c>
      <c r="L1854">
        <v>50.616700000000002</v>
      </c>
      <c r="M1854">
        <v>2.9752299999999998</v>
      </c>
      <c r="O1854" s="33">
        <f>IF(ISBLANK(Tableau1[[#This Row],[Date]]),"",$C$8)</f>
        <v>0</v>
      </c>
      <c r="P1854" t="str">
        <f>Tableau1[[#This Row],[Latitude]]&amp;" "&amp;Tableau1[[#This Row],[Longitude]]</f>
        <v>50,6167 2,97523</v>
      </c>
      <c r="Q18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8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855" spans="1:20" x14ac:dyDescent="0.35">
      <c r="A1855" s="32">
        <v>43743.28125</v>
      </c>
      <c r="B1855">
        <v>13023840</v>
      </c>
      <c r="C1855">
        <v>794568</v>
      </c>
      <c r="D1855">
        <v>1073342</v>
      </c>
      <c r="E1855">
        <v>214026</v>
      </c>
      <c r="F1855" t="s">
        <v>21</v>
      </c>
      <c r="G1855">
        <v>0</v>
      </c>
      <c r="H1855">
        <v>0</v>
      </c>
      <c r="I1855" t="s">
        <v>22</v>
      </c>
      <c r="J1855" t="s">
        <v>139</v>
      </c>
      <c r="K1855">
        <v>71</v>
      </c>
      <c r="L1855">
        <v>50.5809</v>
      </c>
      <c r="M1855">
        <v>2.9464800000000002</v>
      </c>
      <c r="O1855" s="33">
        <f>IF(ISBLANK(Tableau1[[#This Row],[Date]]),"",$C$8)</f>
        <v>0</v>
      </c>
      <c r="P1855" t="str">
        <f>Tableau1[[#This Row],[Latitude]]&amp;" "&amp;Tableau1[[#This Row],[Longitude]]</f>
        <v>50,5809 2,94648</v>
      </c>
      <c r="Q18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18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1856" spans="1:20" x14ac:dyDescent="0.35">
      <c r="A1856" s="32">
        <v>43743.277777777781</v>
      </c>
      <c r="B1856">
        <v>13023720</v>
      </c>
      <c r="C1856">
        <v>794568</v>
      </c>
      <c r="D1856">
        <v>1073330</v>
      </c>
      <c r="E1856">
        <v>214023</v>
      </c>
      <c r="F1856" t="s">
        <v>21</v>
      </c>
      <c r="G1856">
        <v>0</v>
      </c>
      <c r="H1856">
        <v>0</v>
      </c>
      <c r="I1856" t="s">
        <v>22</v>
      </c>
      <c r="J1856" t="s">
        <v>58</v>
      </c>
      <c r="K1856">
        <v>53</v>
      </c>
      <c r="L1856">
        <v>50.543900000000001</v>
      </c>
      <c r="M1856">
        <v>2.9062299999999999</v>
      </c>
      <c r="O1856" s="33">
        <f>IF(ISBLANK(Tableau1[[#This Row],[Date]]),"",$C$8)</f>
        <v>0</v>
      </c>
      <c r="P1856" t="str">
        <f>Tableau1[[#This Row],[Latitude]]&amp;" "&amp;Tableau1[[#This Row],[Longitude]]</f>
        <v>50,5439 2,90623</v>
      </c>
      <c r="Q18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8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8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1857" spans="1:20" x14ac:dyDescent="0.35">
      <c r="A1857" s="32">
        <v>43743.270833333336</v>
      </c>
      <c r="B1857">
        <v>13023500</v>
      </c>
      <c r="C1857">
        <v>794566</v>
      </c>
      <c r="D1857">
        <v>1073313</v>
      </c>
      <c r="E1857">
        <v>214006</v>
      </c>
      <c r="F1857" t="s">
        <v>21</v>
      </c>
      <c r="G1857">
        <v>0</v>
      </c>
      <c r="H1857">
        <v>0</v>
      </c>
      <c r="I1857" t="s">
        <v>22</v>
      </c>
      <c r="J1857" t="s">
        <v>58</v>
      </c>
      <c r="K1857">
        <v>63</v>
      </c>
      <c r="L1857">
        <v>50.433</v>
      </c>
      <c r="M1857">
        <v>2.8577599999999999</v>
      </c>
      <c r="O1857" s="33">
        <f>IF(ISBLANK(Tableau1[[#This Row],[Date]]),"",$C$8)</f>
        <v>0</v>
      </c>
      <c r="P1857" t="str">
        <f>Tableau1[[#This Row],[Latitude]]&amp;" "&amp;Tableau1[[#This Row],[Longitude]]</f>
        <v>50,433 2,85776</v>
      </c>
      <c r="Q18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8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8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858" spans="1:20" x14ac:dyDescent="0.35">
      <c r="A1858" s="32">
        <v>43743.267361111109</v>
      </c>
      <c r="B1858">
        <v>13023460</v>
      </c>
      <c r="C1858">
        <v>794565</v>
      </c>
      <c r="D1858">
        <v>1073307</v>
      </c>
      <c r="E1858">
        <v>214003</v>
      </c>
      <c r="F1858" t="s">
        <v>21</v>
      </c>
      <c r="G1858">
        <v>0</v>
      </c>
      <c r="H1858">
        <v>0</v>
      </c>
      <c r="I1858" t="s">
        <v>22</v>
      </c>
      <c r="J1858" t="s">
        <v>139</v>
      </c>
      <c r="K1858">
        <v>55</v>
      </c>
      <c r="L1858">
        <v>50.399099999999997</v>
      </c>
      <c r="M1858">
        <v>2.8279999999999998</v>
      </c>
      <c r="O1858" s="33">
        <f>IF(ISBLANK(Tableau1[[#This Row],[Date]]),"",$C$8)</f>
        <v>0</v>
      </c>
      <c r="P1858" t="str">
        <f>Tableau1[[#This Row],[Latitude]]&amp;" "&amp;Tableau1[[#This Row],[Longitude]]</f>
        <v>50,3991 2,828</v>
      </c>
      <c r="Q18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8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8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1859" spans="1:20" x14ac:dyDescent="0.35">
      <c r="A1859" s="32">
        <v>43743.260416666664</v>
      </c>
      <c r="B1859">
        <v>13023280</v>
      </c>
      <c r="C1859">
        <v>794559</v>
      </c>
      <c r="D1859">
        <v>1073295</v>
      </c>
      <c r="E1859">
        <v>213987</v>
      </c>
      <c r="F1859" t="s">
        <v>21</v>
      </c>
      <c r="G1859">
        <v>0</v>
      </c>
      <c r="H1859">
        <v>0</v>
      </c>
      <c r="I1859" t="s">
        <v>22</v>
      </c>
      <c r="J1859" t="s">
        <v>58</v>
      </c>
      <c r="K1859">
        <v>75</v>
      </c>
      <c r="L1859">
        <v>50.303100000000001</v>
      </c>
      <c r="M1859">
        <v>2.8239800000000002</v>
      </c>
      <c r="O1859" s="33">
        <f>IF(ISBLANK(Tableau1[[#This Row],[Date]]),"",$C$8)</f>
        <v>0</v>
      </c>
      <c r="P1859" t="str">
        <f>Tableau1[[#This Row],[Latitude]]&amp;" "&amp;Tableau1[[#This Row],[Longitude]]</f>
        <v>50,3031 2,82398</v>
      </c>
      <c r="Q18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18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8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860" spans="1:20" x14ac:dyDescent="0.35">
      <c r="A1860" s="32">
        <v>43743.256944444445</v>
      </c>
      <c r="B1860">
        <v>13023190</v>
      </c>
      <c r="C1860">
        <v>794556</v>
      </c>
      <c r="D1860">
        <v>1073292</v>
      </c>
      <c r="E1860">
        <v>213978</v>
      </c>
      <c r="F1860" t="s">
        <v>21</v>
      </c>
      <c r="G1860">
        <v>0</v>
      </c>
      <c r="H1860">
        <v>0</v>
      </c>
      <c r="I1860" t="s">
        <v>226</v>
      </c>
      <c r="J1860" t="s">
        <v>58</v>
      </c>
      <c r="K1860">
        <v>95</v>
      </c>
      <c r="L1860">
        <v>50.266800000000003</v>
      </c>
      <c r="M1860">
        <v>2.7640099999999999</v>
      </c>
      <c r="O1860" s="33">
        <f>IF(ISBLANK(Tableau1[[#This Row],[Date]]),"",$C$8)</f>
        <v>0</v>
      </c>
      <c r="P1860" t="str">
        <f>Tableau1[[#This Row],[Latitude]]&amp;" "&amp;Tableau1[[#This Row],[Longitude]]</f>
        <v>50,2668 2,76401</v>
      </c>
      <c r="Q18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18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1861" spans="1:20" x14ac:dyDescent="0.35">
      <c r="A1861" s="32">
        <v>43743.25</v>
      </c>
      <c r="B1861">
        <v>13022940</v>
      </c>
      <c r="C1861">
        <v>794556</v>
      </c>
      <c r="D1861">
        <v>1073272</v>
      </c>
      <c r="E1861">
        <v>213956</v>
      </c>
      <c r="F1861" t="s">
        <v>21</v>
      </c>
      <c r="G1861">
        <v>0</v>
      </c>
      <c r="H1861">
        <v>0</v>
      </c>
      <c r="I1861" t="s">
        <v>22</v>
      </c>
      <c r="J1861" t="s">
        <v>139</v>
      </c>
      <c r="K1861">
        <v>114</v>
      </c>
      <c r="L1861">
        <v>50.114800000000002</v>
      </c>
      <c r="M1861">
        <v>2.7585600000000001</v>
      </c>
      <c r="O1861" s="33">
        <f>IF(ISBLANK(Tableau1[[#This Row],[Date]]),"",$C$8)</f>
        <v>0</v>
      </c>
      <c r="P1861" t="str">
        <f>Tableau1[[#This Row],[Latitude]]&amp;" "&amp;Tableau1[[#This Row],[Longitude]]</f>
        <v>50,1148 2,75856</v>
      </c>
      <c r="Q18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18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1862" spans="1:20" x14ac:dyDescent="0.35">
      <c r="A1862" s="32">
        <v>43743.246527777781</v>
      </c>
      <c r="B1862">
        <v>13022500</v>
      </c>
      <c r="C1862">
        <v>794556</v>
      </c>
      <c r="D1862">
        <v>1073260</v>
      </c>
      <c r="E1862">
        <v>213916</v>
      </c>
      <c r="F1862" t="s">
        <v>21</v>
      </c>
      <c r="G1862">
        <v>0</v>
      </c>
      <c r="H1862">
        <v>0</v>
      </c>
      <c r="I1862" t="s">
        <v>226</v>
      </c>
      <c r="J1862" t="s">
        <v>58</v>
      </c>
      <c r="K1862">
        <v>111</v>
      </c>
      <c r="L1862">
        <v>50.061799999999998</v>
      </c>
      <c r="M1862">
        <v>2.66405</v>
      </c>
      <c r="O1862" s="33">
        <f>IF(ISBLANK(Tableau1[[#This Row],[Date]]),"",$C$8)</f>
        <v>0</v>
      </c>
      <c r="P1862" t="str">
        <f>Tableau1[[#This Row],[Latitude]]&amp;" "&amp;Tableau1[[#This Row],[Longitude]]</f>
        <v>50,0618 2,66405</v>
      </c>
      <c r="Q18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18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863" spans="1:20" x14ac:dyDescent="0.35">
      <c r="A1863" s="32">
        <v>43743.243055555555</v>
      </c>
      <c r="B1863">
        <v>13022130</v>
      </c>
      <c r="C1863">
        <v>794556</v>
      </c>
      <c r="D1863">
        <v>1073255</v>
      </c>
      <c r="E1863">
        <v>213878</v>
      </c>
      <c r="F1863" t="s">
        <v>21</v>
      </c>
      <c r="G1863">
        <v>0</v>
      </c>
      <c r="H1863">
        <v>0</v>
      </c>
      <c r="I1863" t="s">
        <v>22</v>
      </c>
      <c r="J1863" t="s">
        <v>139</v>
      </c>
      <c r="K1863">
        <v>118</v>
      </c>
      <c r="L1863">
        <v>49.979399999999998</v>
      </c>
      <c r="M1863">
        <v>2.63436</v>
      </c>
      <c r="O1863" s="33">
        <f>IF(ISBLANK(Tableau1[[#This Row],[Date]]),"",$C$8)</f>
        <v>0</v>
      </c>
      <c r="P1863" t="str">
        <f>Tableau1[[#This Row],[Latitude]]&amp;" "&amp;Tableau1[[#This Row],[Longitude]]</f>
        <v>49,9794 2,63436</v>
      </c>
      <c r="Q18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18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864" spans="1:20" x14ac:dyDescent="0.35">
      <c r="A1864" s="32">
        <v>43743.239583333336</v>
      </c>
      <c r="B1864">
        <v>13021740</v>
      </c>
      <c r="C1864">
        <v>794556</v>
      </c>
      <c r="D1864">
        <v>1073250</v>
      </c>
      <c r="E1864">
        <v>213840</v>
      </c>
      <c r="F1864" t="s">
        <v>21</v>
      </c>
      <c r="G1864">
        <v>0</v>
      </c>
      <c r="H1864">
        <v>0</v>
      </c>
      <c r="I1864" t="s">
        <v>226</v>
      </c>
      <c r="J1864" t="s">
        <v>139</v>
      </c>
      <c r="K1864">
        <v>117</v>
      </c>
      <c r="L1864">
        <v>49.933599999999998</v>
      </c>
      <c r="M1864">
        <v>2.5207299999999999</v>
      </c>
      <c r="O1864" s="33">
        <f>IF(ISBLANK(Tableau1[[#This Row],[Date]]),"",$C$8)</f>
        <v>0</v>
      </c>
      <c r="P1864" t="str">
        <f>Tableau1[[#This Row],[Latitude]]&amp;" "&amp;Tableau1[[#This Row],[Longitude]]</f>
        <v>49,9336 2,52073</v>
      </c>
      <c r="Q18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18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865" spans="1:20" x14ac:dyDescent="0.35">
      <c r="A1865" s="32">
        <v>43743.236111111109</v>
      </c>
      <c r="B1865">
        <v>13021270</v>
      </c>
      <c r="C1865">
        <v>794556</v>
      </c>
      <c r="D1865">
        <v>1073243</v>
      </c>
      <c r="E1865">
        <v>213794</v>
      </c>
      <c r="F1865" t="s">
        <v>21</v>
      </c>
      <c r="G1865">
        <v>0</v>
      </c>
      <c r="H1865">
        <v>0</v>
      </c>
      <c r="I1865" t="s">
        <v>226</v>
      </c>
      <c r="J1865" t="s">
        <v>129</v>
      </c>
      <c r="K1865">
        <v>85</v>
      </c>
      <c r="L1865">
        <v>49.886299999999999</v>
      </c>
      <c r="M1865">
        <v>2.4274800000000001</v>
      </c>
      <c r="O1865" s="33">
        <f>IF(ISBLANK(Tableau1[[#This Row],[Date]]),"",$C$8)</f>
        <v>0</v>
      </c>
      <c r="P1865" t="str">
        <f>Tableau1[[#This Row],[Latitude]]&amp;" "&amp;Tableau1[[#This Row],[Longitude]]</f>
        <v>49,8863 2,42748</v>
      </c>
      <c r="Q18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8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866" spans="1:20" x14ac:dyDescent="0.35">
      <c r="A1866" s="32">
        <v>43743.232638888891</v>
      </c>
      <c r="B1866">
        <v>13021120</v>
      </c>
      <c r="C1866">
        <v>794556</v>
      </c>
      <c r="D1866">
        <v>1073241</v>
      </c>
      <c r="E1866">
        <v>213780</v>
      </c>
      <c r="F1866" t="s">
        <v>21</v>
      </c>
      <c r="G1866">
        <v>0</v>
      </c>
      <c r="H1866">
        <v>0</v>
      </c>
      <c r="I1866" t="s">
        <v>226</v>
      </c>
      <c r="J1866" t="s">
        <v>38</v>
      </c>
      <c r="K1866">
        <v>85</v>
      </c>
      <c r="L1866">
        <v>49.864400000000003</v>
      </c>
      <c r="M1866">
        <v>2.3517299999999999</v>
      </c>
      <c r="O1866" s="33">
        <f>IF(ISBLANK(Tableau1[[#This Row],[Date]]),"",$C$8)</f>
        <v>0</v>
      </c>
      <c r="P1866" t="str">
        <f>Tableau1[[#This Row],[Latitude]]&amp;" "&amp;Tableau1[[#This Row],[Longitude]]</f>
        <v>49,8644 2,35173</v>
      </c>
      <c r="Q18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8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8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1867" spans="1:20" x14ac:dyDescent="0.35">
      <c r="A1867" s="32">
        <v>43743.229166666664</v>
      </c>
      <c r="B1867">
        <v>13021090</v>
      </c>
      <c r="C1867">
        <v>794546</v>
      </c>
      <c r="D1867">
        <v>1073232</v>
      </c>
      <c r="E1867">
        <v>213778</v>
      </c>
      <c r="F1867" t="s">
        <v>21</v>
      </c>
      <c r="G1867">
        <v>0</v>
      </c>
      <c r="H1867">
        <v>0</v>
      </c>
      <c r="I1867" t="s">
        <v>226</v>
      </c>
      <c r="J1867" t="s">
        <v>58</v>
      </c>
      <c r="K1867">
        <v>111</v>
      </c>
      <c r="L1867">
        <v>49.813200000000002</v>
      </c>
      <c r="M1867">
        <v>2.3971</v>
      </c>
      <c r="O1867" s="33">
        <f>IF(ISBLANK(Tableau1[[#This Row],[Date]]),"",$C$8)</f>
        <v>0</v>
      </c>
      <c r="P1867" t="str">
        <f>Tableau1[[#This Row],[Latitude]]&amp;" "&amp;Tableau1[[#This Row],[Longitude]]</f>
        <v>49,8132 2,3971</v>
      </c>
      <c r="Q18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8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868" spans="1:20" x14ac:dyDescent="0.35">
      <c r="A1868" s="32">
        <v>43743.225694444445</v>
      </c>
      <c r="B1868">
        <v>13021040</v>
      </c>
      <c r="C1868">
        <v>794546</v>
      </c>
      <c r="D1868">
        <v>1073227</v>
      </c>
      <c r="E1868">
        <v>213772</v>
      </c>
      <c r="F1868" t="s">
        <v>21</v>
      </c>
      <c r="G1868">
        <v>0</v>
      </c>
      <c r="H1868">
        <v>0</v>
      </c>
      <c r="I1868" t="s">
        <v>226</v>
      </c>
      <c r="J1868" t="s">
        <v>58</v>
      </c>
      <c r="K1868">
        <v>119</v>
      </c>
      <c r="L1868">
        <v>49.731200000000001</v>
      </c>
      <c r="M1868">
        <v>2.3533300000000001</v>
      </c>
      <c r="O1868" s="33">
        <f>IF(ISBLANK(Tableau1[[#This Row],[Date]]),"",$C$8)</f>
        <v>0</v>
      </c>
      <c r="P1868" t="str">
        <f>Tableau1[[#This Row],[Latitude]]&amp;" "&amp;Tableau1[[#This Row],[Longitude]]</f>
        <v>49,7312 2,35333</v>
      </c>
      <c r="Q18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8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1869" spans="1:20" x14ac:dyDescent="0.35">
      <c r="A1869" s="32">
        <v>43743.222222222219</v>
      </c>
      <c r="B1869">
        <v>13020900</v>
      </c>
      <c r="C1869">
        <v>794546</v>
      </c>
      <c r="D1869">
        <v>1073210</v>
      </c>
      <c r="E1869">
        <v>213771</v>
      </c>
      <c r="F1869" t="s">
        <v>21</v>
      </c>
      <c r="G1869">
        <v>0</v>
      </c>
      <c r="H1869">
        <v>0</v>
      </c>
      <c r="I1869" t="s">
        <v>226</v>
      </c>
      <c r="J1869" t="s">
        <v>38</v>
      </c>
      <c r="K1869">
        <v>118</v>
      </c>
      <c r="L1869">
        <v>49.655700000000003</v>
      </c>
      <c r="M1869">
        <v>2.3627099999999999</v>
      </c>
      <c r="O1869" s="33">
        <f>IF(ISBLANK(Tableau1[[#This Row],[Date]]),"",$C$8)</f>
        <v>0</v>
      </c>
      <c r="P1869" t="str">
        <f>Tableau1[[#This Row],[Latitude]]&amp;" "&amp;Tableau1[[#This Row],[Longitude]]</f>
        <v>49,6557 2,36271</v>
      </c>
      <c r="Q18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8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8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1870" spans="1:20" x14ac:dyDescent="0.35">
      <c r="A1870" s="32">
        <v>43743.21875</v>
      </c>
      <c r="B1870">
        <v>13020770</v>
      </c>
      <c r="C1870">
        <v>794545</v>
      </c>
      <c r="D1870">
        <v>1073196</v>
      </c>
      <c r="E1870">
        <v>213769</v>
      </c>
      <c r="F1870" t="s">
        <v>21</v>
      </c>
      <c r="G1870">
        <v>0</v>
      </c>
      <c r="H1870">
        <v>0</v>
      </c>
      <c r="I1870" t="s">
        <v>226</v>
      </c>
      <c r="J1870" t="s">
        <v>38</v>
      </c>
      <c r="K1870">
        <v>118</v>
      </c>
      <c r="L1870">
        <v>49.581299999999999</v>
      </c>
      <c r="M1870">
        <v>2.4228000000000001</v>
      </c>
      <c r="O1870" s="33">
        <f>IF(ISBLANK(Tableau1[[#This Row],[Date]]),"",$C$8)</f>
        <v>0</v>
      </c>
      <c r="P1870" t="str">
        <f>Tableau1[[#This Row],[Latitude]]&amp;" "&amp;Tableau1[[#This Row],[Longitude]]</f>
        <v>49,5813 2,4228</v>
      </c>
      <c r="Q18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450</v>
      </c>
      <c r="S18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18</v>
      </c>
    </row>
    <row r="1871" spans="1:20" x14ac:dyDescent="0.35">
      <c r="A1871" s="32">
        <v>43743.215277777781</v>
      </c>
      <c r="B1871">
        <v>13020320</v>
      </c>
      <c r="C1871">
        <v>794545</v>
      </c>
      <c r="D1871">
        <v>1073178</v>
      </c>
      <c r="E1871">
        <v>213734</v>
      </c>
      <c r="F1871" t="s">
        <v>21</v>
      </c>
      <c r="G1871">
        <v>0</v>
      </c>
      <c r="H1871">
        <v>0</v>
      </c>
      <c r="I1871" t="s">
        <v>226</v>
      </c>
      <c r="J1871" t="s">
        <v>139</v>
      </c>
      <c r="K1871">
        <v>91</v>
      </c>
      <c r="L1871">
        <v>49.507800000000003</v>
      </c>
      <c r="M1871">
        <v>2.43188</v>
      </c>
      <c r="O1871" s="33">
        <f>IF(ISBLANK(Tableau1[[#This Row],[Date]]),"",$C$8)</f>
        <v>0</v>
      </c>
      <c r="P1871" t="str">
        <f>Tableau1[[#This Row],[Latitude]]&amp;" "&amp;Tableau1[[#This Row],[Longitude]]</f>
        <v>49,5078 2,43188</v>
      </c>
      <c r="Q18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18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872" spans="1:20" x14ac:dyDescent="0.35">
      <c r="A1872" s="32">
        <v>43743.211805555555</v>
      </c>
      <c r="B1872">
        <v>13020040</v>
      </c>
      <c r="C1872">
        <v>794545</v>
      </c>
      <c r="D1872">
        <v>1073172</v>
      </c>
      <c r="E1872">
        <v>213708</v>
      </c>
      <c r="F1872" t="s">
        <v>21</v>
      </c>
      <c r="G1872">
        <v>0</v>
      </c>
      <c r="H1872">
        <v>0</v>
      </c>
      <c r="I1872" t="s">
        <v>226</v>
      </c>
      <c r="J1872" t="s">
        <v>58</v>
      </c>
      <c r="K1872">
        <v>102</v>
      </c>
      <c r="L1872">
        <v>49.4405</v>
      </c>
      <c r="M1872">
        <v>2.4164300000000001</v>
      </c>
      <c r="O1872" s="33">
        <f>IF(ISBLANK(Tableau1[[#This Row],[Date]]),"",$C$8)</f>
        <v>0</v>
      </c>
      <c r="P1872" t="str">
        <f>Tableau1[[#This Row],[Latitude]]&amp;" "&amp;Tableau1[[#This Row],[Longitude]]</f>
        <v>49,4405 2,41643</v>
      </c>
      <c r="Q18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8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873" spans="1:20" x14ac:dyDescent="0.35">
      <c r="A1873" s="32">
        <v>43743.208333333336</v>
      </c>
      <c r="B1873">
        <v>13019700</v>
      </c>
      <c r="C1873">
        <v>794545</v>
      </c>
      <c r="D1873">
        <v>1073165</v>
      </c>
      <c r="E1873">
        <v>213671</v>
      </c>
      <c r="F1873" t="s">
        <v>21</v>
      </c>
      <c r="G1873">
        <v>0</v>
      </c>
      <c r="H1873">
        <v>0</v>
      </c>
      <c r="I1873" t="s">
        <v>226</v>
      </c>
      <c r="J1873" t="s">
        <v>58</v>
      </c>
      <c r="K1873">
        <v>112</v>
      </c>
      <c r="L1873">
        <v>49.367699999999999</v>
      </c>
      <c r="M1873">
        <v>2.4336600000000002</v>
      </c>
      <c r="O1873" s="33">
        <f>IF(ISBLANK(Tableau1[[#This Row],[Date]]),"",$C$8)</f>
        <v>0</v>
      </c>
      <c r="P1873" t="str">
        <f>Tableau1[[#This Row],[Latitude]]&amp;" "&amp;Tableau1[[#This Row],[Longitude]]</f>
        <v>49,3677 2,43366</v>
      </c>
      <c r="Q18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510</v>
      </c>
      <c r="S18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874" spans="1:20" x14ac:dyDescent="0.35">
      <c r="A1874" s="32">
        <v>43743.204861111109</v>
      </c>
      <c r="B1874">
        <v>13019190</v>
      </c>
      <c r="C1874">
        <v>794545</v>
      </c>
      <c r="D1874">
        <v>1073155</v>
      </c>
      <c r="E1874">
        <v>213620</v>
      </c>
      <c r="F1874" t="s">
        <v>21</v>
      </c>
      <c r="G1874">
        <v>0</v>
      </c>
      <c r="H1874">
        <v>0</v>
      </c>
      <c r="I1874" t="s">
        <v>226</v>
      </c>
      <c r="J1874" t="s">
        <v>38</v>
      </c>
      <c r="K1874">
        <v>93</v>
      </c>
      <c r="L1874">
        <v>49.287799999999997</v>
      </c>
      <c r="M1874">
        <v>2.4541599999999999</v>
      </c>
      <c r="O1874" s="33">
        <f>IF(ISBLANK(Tableau1[[#This Row],[Date]]),"",$C$8)</f>
        <v>0</v>
      </c>
      <c r="P1874" t="str">
        <f>Tableau1[[#This Row],[Latitude]]&amp;" "&amp;Tableau1[[#This Row],[Longitude]]</f>
        <v>49,2878 2,45416</v>
      </c>
      <c r="Q18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8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875" spans="1:20" x14ac:dyDescent="0.35">
      <c r="A1875" s="32">
        <v>43743.201388888891</v>
      </c>
      <c r="B1875">
        <v>13018970</v>
      </c>
      <c r="C1875">
        <v>794545</v>
      </c>
      <c r="D1875">
        <v>1073153</v>
      </c>
      <c r="E1875">
        <v>213598</v>
      </c>
      <c r="F1875" t="s">
        <v>21</v>
      </c>
      <c r="G1875">
        <v>0</v>
      </c>
      <c r="H1875">
        <v>0</v>
      </c>
      <c r="I1875" t="s">
        <v>226</v>
      </c>
      <c r="J1875" t="s">
        <v>58</v>
      </c>
      <c r="K1875">
        <v>72</v>
      </c>
      <c r="L1875">
        <v>49.234999999999999</v>
      </c>
      <c r="M1875">
        <v>2.4418099999999998</v>
      </c>
      <c r="O1875" s="33">
        <f>IF(ISBLANK(Tableau1[[#This Row],[Date]]),"",$C$8)</f>
        <v>0</v>
      </c>
      <c r="P1875" t="str">
        <f>Tableau1[[#This Row],[Latitude]]&amp;" "&amp;Tableau1[[#This Row],[Longitude]]</f>
        <v>49,235 2,44181</v>
      </c>
      <c r="Q18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8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8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876" spans="1:20" x14ac:dyDescent="0.35">
      <c r="A1876" s="32">
        <v>43743.197916666664</v>
      </c>
      <c r="B1876">
        <v>13018930</v>
      </c>
      <c r="C1876">
        <v>794534</v>
      </c>
      <c r="D1876">
        <v>1073149</v>
      </c>
      <c r="E1876">
        <v>213589</v>
      </c>
      <c r="F1876" t="s">
        <v>21</v>
      </c>
      <c r="G1876">
        <v>0</v>
      </c>
      <c r="H1876">
        <v>0</v>
      </c>
      <c r="I1876" t="s">
        <v>226</v>
      </c>
      <c r="J1876" t="s">
        <v>58</v>
      </c>
      <c r="K1876">
        <v>115</v>
      </c>
      <c r="L1876">
        <v>49.161999999999999</v>
      </c>
      <c r="M1876">
        <v>2.46896</v>
      </c>
      <c r="O1876" s="33">
        <f>IF(ISBLANK(Tableau1[[#This Row],[Date]]),"",$C$8)</f>
        <v>0</v>
      </c>
      <c r="P1876" t="str">
        <f>Tableau1[[#This Row],[Latitude]]&amp;" "&amp;Tableau1[[#This Row],[Longitude]]</f>
        <v>49,162 2,46896</v>
      </c>
      <c r="Q18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8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877" spans="1:20" x14ac:dyDescent="0.35">
      <c r="A1877" s="32">
        <v>43743.194444444445</v>
      </c>
      <c r="B1877">
        <v>13018780</v>
      </c>
      <c r="C1877">
        <v>794534</v>
      </c>
      <c r="D1877">
        <v>1073146</v>
      </c>
      <c r="E1877">
        <v>213570</v>
      </c>
      <c r="F1877" t="s">
        <v>21</v>
      </c>
      <c r="G1877">
        <v>0</v>
      </c>
      <c r="H1877">
        <v>0</v>
      </c>
      <c r="I1877" t="s">
        <v>226</v>
      </c>
      <c r="J1877" t="s">
        <v>58</v>
      </c>
      <c r="K1877">
        <v>85</v>
      </c>
      <c r="L1877">
        <v>49.092799999999997</v>
      </c>
      <c r="M1877">
        <v>2.5249600000000001</v>
      </c>
      <c r="O1877" s="33">
        <f>IF(ISBLANK(Tableau1[[#This Row],[Date]]),"",$C$8)</f>
        <v>0</v>
      </c>
      <c r="P1877" t="str">
        <f>Tableau1[[#This Row],[Latitude]]&amp;" "&amp;Tableau1[[#This Row],[Longitude]]</f>
        <v>49,0928 2,52496</v>
      </c>
      <c r="Q18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18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1878" spans="1:20" x14ac:dyDescent="0.35">
      <c r="A1878" s="32">
        <v>43743.190972222219</v>
      </c>
      <c r="B1878">
        <v>13018450</v>
      </c>
      <c r="C1878">
        <v>794534</v>
      </c>
      <c r="D1878">
        <v>1073129</v>
      </c>
      <c r="E1878">
        <v>213547</v>
      </c>
      <c r="F1878" t="s">
        <v>21</v>
      </c>
      <c r="G1878">
        <v>0</v>
      </c>
      <c r="H1878">
        <v>0</v>
      </c>
      <c r="I1878" t="s">
        <v>226</v>
      </c>
      <c r="J1878" t="s">
        <v>139</v>
      </c>
      <c r="K1878">
        <v>60</v>
      </c>
      <c r="L1878">
        <v>49.041400000000003</v>
      </c>
      <c r="M1878">
        <v>2.4909599999999998</v>
      </c>
      <c r="O1878" s="33">
        <f>IF(ISBLANK(Tableau1[[#This Row],[Date]]),"",$C$8)</f>
        <v>0</v>
      </c>
      <c r="P1878" t="str">
        <f>Tableau1[[#This Row],[Latitude]]&amp;" "&amp;Tableau1[[#This Row],[Longitude]]</f>
        <v>49,0414 2,49096</v>
      </c>
      <c r="Q18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18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8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1879" spans="1:20" x14ac:dyDescent="0.35">
      <c r="A1879" s="32">
        <v>43743.1875</v>
      </c>
      <c r="B1879">
        <v>13018150</v>
      </c>
      <c r="C1879">
        <v>794529</v>
      </c>
      <c r="D1879">
        <v>1073109</v>
      </c>
      <c r="E1879">
        <v>213527</v>
      </c>
      <c r="F1879" t="s">
        <v>21</v>
      </c>
      <c r="G1879">
        <v>0</v>
      </c>
      <c r="H1879">
        <v>0</v>
      </c>
      <c r="I1879" t="s">
        <v>226</v>
      </c>
      <c r="J1879" t="s">
        <v>139</v>
      </c>
      <c r="K1879">
        <v>76</v>
      </c>
      <c r="L1879">
        <v>49.007300000000001</v>
      </c>
      <c r="M1879">
        <v>2.4378500000000001</v>
      </c>
      <c r="O1879" s="33">
        <f>IF(ISBLANK(Tableau1[[#This Row],[Date]]),"",$C$8)</f>
        <v>0</v>
      </c>
      <c r="P1879" t="str">
        <f>Tableau1[[#This Row],[Latitude]]&amp;" "&amp;Tableau1[[#This Row],[Longitude]]</f>
        <v>49,0073 2,43785</v>
      </c>
      <c r="Q18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18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8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23</v>
      </c>
    </row>
    <row r="1880" spans="1:20" x14ac:dyDescent="0.35">
      <c r="A1880" s="32">
        <v>43743.177083333336</v>
      </c>
      <c r="B1880">
        <v>13017680</v>
      </c>
      <c r="C1880">
        <v>794528</v>
      </c>
      <c r="D1880">
        <v>1073086</v>
      </c>
      <c r="E1880">
        <v>213486</v>
      </c>
      <c r="F1880" t="s">
        <v>21</v>
      </c>
      <c r="G1880">
        <v>0</v>
      </c>
      <c r="H1880">
        <v>0</v>
      </c>
      <c r="I1880" t="s">
        <v>226</v>
      </c>
      <c r="J1880" t="s">
        <v>58</v>
      </c>
      <c r="K1880">
        <v>56</v>
      </c>
      <c r="L1880">
        <v>48.914299999999997</v>
      </c>
      <c r="M1880">
        <v>2.4288500000000002</v>
      </c>
      <c r="O1880" s="33">
        <f>IF(ISBLANK(Tableau1[[#This Row],[Date]]),"",$C$8)</f>
        <v>0</v>
      </c>
      <c r="P1880" t="str">
        <f>Tableau1[[#This Row],[Latitude]]&amp;" "&amp;Tableau1[[#This Row],[Longitude]]</f>
        <v>48,9143 2,42885</v>
      </c>
      <c r="Q18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8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8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881" spans="1:20" x14ac:dyDescent="0.35">
      <c r="A1881" s="32">
        <v>43743.173611111109</v>
      </c>
      <c r="B1881">
        <v>13017640</v>
      </c>
      <c r="C1881">
        <v>794526</v>
      </c>
      <c r="D1881">
        <v>1073083</v>
      </c>
      <c r="E1881">
        <v>213479</v>
      </c>
      <c r="F1881" t="s">
        <v>21</v>
      </c>
      <c r="G1881">
        <v>0</v>
      </c>
      <c r="H1881">
        <v>0</v>
      </c>
      <c r="I1881" t="s">
        <v>226</v>
      </c>
      <c r="J1881" t="s">
        <v>38</v>
      </c>
      <c r="K1881">
        <v>73</v>
      </c>
      <c r="L1881">
        <v>48.887700000000002</v>
      </c>
      <c r="M1881">
        <v>2.4800599999999999</v>
      </c>
      <c r="O1881" s="33">
        <f>IF(ISBLANK(Tableau1[[#This Row],[Date]]),"",$C$8)</f>
        <v>0</v>
      </c>
      <c r="P1881" t="str">
        <f>Tableau1[[#This Row],[Latitude]]&amp;" "&amp;Tableau1[[#This Row],[Longitude]]</f>
        <v>48,8877 2,48006</v>
      </c>
      <c r="Q18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8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8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882" spans="1:20" x14ac:dyDescent="0.35">
      <c r="A1882" s="32">
        <v>43743.170138888891</v>
      </c>
      <c r="B1882">
        <v>13017460</v>
      </c>
      <c r="C1882">
        <v>794526</v>
      </c>
      <c r="D1882">
        <v>1073077</v>
      </c>
      <c r="E1882">
        <v>213461</v>
      </c>
      <c r="F1882" t="s">
        <v>21</v>
      </c>
      <c r="G1882">
        <v>0</v>
      </c>
      <c r="H1882">
        <v>0</v>
      </c>
      <c r="I1882" t="s">
        <v>226</v>
      </c>
      <c r="J1882" t="s">
        <v>58</v>
      </c>
      <c r="K1882">
        <v>78</v>
      </c>
      <c r="L1882">
        <v>48.852600000000002</v>
      </c>
      <c r="M1882">
        <v>2.5224299999999999</v>
      </c>
      <c r="O1882" s="33">
        <f>IF(ISBLANK(Tableau1[[#This Row],[Date]]),"",$C$8)</f>
        <v>0</v>
      </c>
      <c r="P1882" t="str">
        <f>Tableau1[[#This Row],[Latitude]]&amp;" "&amp;Tableau1[[#This Row],[Longitude]]</f>
        <v>48,8526 2,52243</v>
      </c>
      <c r="Q18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8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8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1883" spans="1:20" x14ac:dyDescent="0.35">
      <c r="A1883" s="32">
        <v>43743.166666666664</v>
      </c>
      <c r="B1883">
        <v>13017290</v>
      </c>
      <c r="C1883">
        <v>794524</v>
      </c>
      <c r="D1883">
        <v>1073067</v>
      </c>
      <c r="E1883">
        <v>213449</v>
      </c>
      <c r="F1883" t="s">
        <v>21</v>
      </c>
      <c r="G1883">
        <v>0</v>
      </c>
      <c r="H1883">
        <v>0</v>
      </c>
      <c r="I1883" t="s">
        <v>226</v>
      </c>
      <c r="J1883" t="s">
        <v>58</v>
      </c>
      <c r="K1883">
        <v>71</v>
      </c>
      <c r="L1883">
        <v>48.806600000000003</v>
      </c>
      <c r="M1883">
        <v>2.52433</v>
      </c>
      <c r="O1883" s="33">
        <f>IF(ISBLANK(Tableau1[[#This Row],[Date]]),"",$C$8)</f>
        <v>0</v>
      </c>
      <c r="P1883" t="str">
        <f>Tableau1[[#This Row],[Latitude]]&amp;" "&amp;Tableau1[[#This Row],[Longitude]]</f>
        <v>48,8066 2,52433</v>
      </c>
      <c r="Q18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680</v>
      </c>
      <c r="S18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613</v>
      </c>
      <c r="T18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1884" spans="1:20" x14ac:dyDescent="0.35">
      <c r="A1884" s="32">
        <v>43743.152777777781</v>
      </c>
      <c r="B1884">
        <v>13016610</v>
      </c>
      <c r="C1884">
        <v>793911</v>
      </c>
      <c r="D1884">
        <v>1073056</v>
      </c>
      <c r="E1884">
        <v>213435</v>
      </c>
      <c r="F1884" t="s">
        <v>315</v>
      </c>
      <c r="G1884">
        <v>0</v>
      </c>
      <c r="H1884">
        <v>0</v>
      </c>
      <c r="I1884" t="s">
        <v>22</v>
      </c>
      <c r="K1884">
        <v>0</v>
      </c>
      <c r="L1884">
        <v>48.763100000000001</v>
      </c>
      <c r="M1884">
        <v>2.49031</v>
      </c>
      <c r="O1884" s="33">
        <f>IF(ISBLANK(Tableau1[[#This Row],[Date]]),"",$C$8)</f>
        <v>0</v>
      </c>
      <c r="P1884" t="str">
        <f>Tableau1[[#This Row],[Latitude]]&amp;" "&amp;Tableau1[[#This Row],[Longitude]]</f>
        <v>48,7631 2,49031</v>
      </c>
      <c r="Q18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18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146</v>
      </c>
      <c r="T18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85" spans="1:20" x14ac:dyDescent="0.35">
      <c r="A1885" s="32">
        <v>43743.149305555555</v>
      </c>
      <c r="B1885">
        <v>13016480</v>
      </c>
      <c r="C1885">
        <v>793765</v>
      </c>
      <c r="D1885">
        <v>1073056</v>
      </c>
      <c r="E1885">
        <v>213435</v>
      </c>
      <c r="G1885">
        <v>192</v>
      </c>
      <c r="H1885">
        <v>0</v>
      </c>
      <c r="I1885" t="s">
        <v>226</v>
      </c>
      <c r="K1885">
        <v>0</v>
      </c>
      <c r="L1885">
        <v>48.763100000000001</v>
      </c>
      <c r="M1885">
        <v>2.49031</v>
      </c>
      <c r="O1885" s="33">
        <f>IF(ISBLANK(Tableau1[[#This Row],[Date]]),"",$C$8)</f>
        <v>0</v>
      </c>
      <c r="P1885" t="str">
        <f>Tableau1[[#This Row],[Latitude]]&amp;" "&amp;Tableau1[[#This Row],[Longitude]]</f>
        <v>48,7631 2,49031</v>
      </c>
      <c r="Q18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8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1190</v>
      </c>
      <c r="S18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746</v>
      </c>
      <c r="T18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86" spans="1:20" x14ac:dyDescent="0.35">
      <c r="A1886" s="32">
        <v>43743.131944444445</v>
      </c>
      <c r="B1886">
        <v>13015290</v>
      </c>
      <c r="C1886">
        <v>793019</v>
      </c>
      <c r="D1886">
        <v>1073056</v>
      </c>
      <c r="E1886">
        <v>213435</v>
      </c>
      <c r="F1886" t="s">
        <v>315</v>
      </c>
      <c r="G1886">
        <v>0</v>
      </c>
      <c r="H1886">
        <v>0</v>
      </c>
      <c r="I1886" t="s">
        <v>226</v>
      </c>
      <c r="K1886">
        <v>0</v>
      </c>
      <c r="L1886">
        <v>48.763100000000001</v>
      </c>
      <c r="M1886">
        <v>2.4901</v>
      </c>
      <c r="O1886" s="33">
        <f>IF(ISBLANK(Tableau1[[#This Row],[Date]]),"",$C$8)</f>
        <v>0</v>
      </c>
      <c r="P1886" t="str">
        <f>Tableau1[[#This Row],[Latitude]]&amp;" "&amp;Tableau1[[#This Row],[Longitude]]</f>
        <v>48,7631 2,4901</v>
      </c>
      <c r="Q18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1440</v>
      </c>
      <c r="S18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968</v>
      </c>
      <c r="T18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87" spans="1:20" x14ac:dyDescent="0.35">
      <c r="A1887" s="32">
        <v>43743.111111111109</v>
      </c>
      <c r="B1887">
        <v>13013850</v>
      </c>
      <c r="C1887">
        <v>792051</v>
      </c>
      <c r="D1887">
        <v>1073056</v>
      </c>
      <c r="E1887">
        <v>213435</v>
      </c>
      <c r="F1887" t="s">
        <v>315</v>
      </c>
      <c r="G1887">
        <v>0</v>
      </c>
      <c r="H1887">
        <v>0</v>
      </c>
      <c r="I1887" t="s">
        <v>226</v>
      </c>
      <c r="K1887">
        <v>7</v>
      </c>
      <c r="L1887">
        <v>48.728999999999999</v>
      </c>
      <c r="M1887">
        <v>2.44598</v>
      </c>
      <c r="O1887" s="33">
        <f>IF(ISBLANK(Tableau1[[#This Row],[Date]]),"",$C$8)</f>
        <v>0</v>
      </c>
      <c r="P1887" t="str">
        <f>Tableau1[[#This Row],[Latitude]]&amp;" "&amp;Tableau1[[#This Row],[Longitude]]</f>
        <v>48,729 2,44598</v>
      </c>
      <c r="Q18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18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216</v>
      </c>
      <c r="T18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88" spans="1:20" x14ac:dyDescent="0.35">
      <c r="A1888" s="32">
        <v>43743.107638888891</v>
      </c>
      <c r="B1888">
        <v>13013450</v>
      </c>
      <c r="C1888">
        <v>791835</v>
      </c>
      <c r="D1888">
        <v>1073056</v>
      </c>
      <c r="E1888">
        <v>213435</v>
      </c>
      <c r="F1888" t="s">
        <v>315</v>
      </c>
      <c r="G1888">
        <v>0</v>
      </c>
      <c r="H1888">
        <v>0</v>
      </c>
      <c r="I1888" t="s">
        <v>226</v>
      </c>
      <c r="J1888" t="s">
        <v>139</v>
      </c>
      <c r="K1888">
        <v>26</v>
      </c>
      <c r="L1888">
        <v>48.7224</v>
      </c>
      <c r="M1888">
        <v>2.4411299999999998</v>
      </c>
      <c r="O1888" s="33">
        <f>IF(ISBLANK(Tableau1[[#This Row],[Date]]),"",$C$8)</f>
        <v>0</v>
      </c>
      <c r="P1888" t="str">
        <f>Tableau1[[#This Row],[Latitude]]&amp;" "&amp;Tableau1[[#This Row],[Longitude]]</f>
        <v>48,7224 2,44113</v>
      </c>
      <c r="Q18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2280</v>
      </c>
      <c r="S18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1099</v>
      </c>
      <c r="T18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89" spans="1:20" x14ac:dyDescent="0.35">
      <c r="A1889" s="32">
        <v>43743.086805555555</v>
      </c>
      <c r="B1889">
        <v>13011170</v>
      </c>
      <c r="C1889">
        <v>790736</v>
      </c>
      <c r="D1889">
        <v>1073056</v>
      </c>
      <c r="E1889">
        <v>213435</v>
      </c>
      <c r="F1889" t="s">
        <v>315</v>
      </c>
      <c r="G1889">
        <v>0</v>
      </c>
      <c r="H1889">
        <v>0</v>
      </c>
      <c r="I1889" t="s">
        <v>226</v>
      </c>
      <c r="J1889" t="s">
        <v>58</v>
      </c>
      <c r="K1889">
        <v>36</v>
      </c>
      <c r="L1889">
        <v>48.538499999999999</v>
      </c>
      <c r="M1889">
        <v>2.2932800000000002</v>
      </c>
      <c r="O1889" s="33">
        <f>IF(ISBLANK(Tableau1[[#This Row],[Date]]),"",$C$8)</f>
        <v>0</v>
      </c>
      <c r="P1889" t="str">
        <f>Tableau1[[#This Row],[Latitude]]&amp;" "&amp;Tableau1[[#This Row],[Longitude]]</f>
        <v>48,5385 2,29328</v>
      </c>
      <c r="Q18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730</v>
      </c>
      <c r="S18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1055</v>
      </c>
      <c r="T18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0" spans="1:20" x14ac:dyDescent="0.35">
      <c r="A1890" s="32">
        <v>43743.072916666664</v>
      </c>
      <c r="B1890">
        <v>13010440</v>
      </c>
      <c r="C1890">
        <v>789681</v>
      </c>
      <c r="D1890">
        <v>1073056</v>
      </c>
      <c r="E1890">
        <v>213435</v>
      </c>
      <c r="F1890" t="s">
        <v>315</v>
      </c>
      <c r="G1890">
        <v>128</v>
      </c>
      <c r="H1890">
        <v>0</v>
      </c>
      <c r="I1890" t="s">
        <v>226</v>
      </c>
      <c r="J1890" t="s">
        <v>139</v>
      </c>
      <c r="K1890">
        <v>90</v>
      </c>
      <c r="L1890">
        <v>48.3551</v>
      </c>
      <c r="M1890">
        <v>2.0392100000000002</v>
      </c>
      <c r="O1890" s="33">
        <f>IF(ISBLANK(Tableau1[[#This Row],[Date]]),"",$C$8)</f>
        <v>0</v>
      </c>
      <c r="P1890" t="str">
        <f>Tableau1[[#This Row],[Latitude]]&amp;" "&amp;Tableau1[[#This Row],[Longitude]]</f>
        <v>48,3551 2,03921</v>
      </c>
      <c r="Q18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590</v>
      </c>
      <c r="S18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523</v>
      </c>
      <c r="T18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1" spans="1:20" x14ac:dyDescent="0.35">
      <c r="A1891" s="32">
        <v>43743.0625</v>
      </c>
      <c r="B1891">
        <v>13009850</v>
      </c>
      <c r="C1891">
        <v>789158</v>
      </c>
      <c r="D1891">
        <v>1073056</v>
      </c>
      <c r="E1891">
        <v>213435</v>
      </c>
      <c r="F1891" t="s">
        <v>315</v>
      </c>
      <c r="G1891">
        <v>0</v>
      </c>
      <c r="H1891">
        <v>0</v>
      </c>
      <c r="I1891" t="s">
        <v>231</v>
      </c>
      <c r="J1891" t="s">
        <v>58</v>
      </c>
      <c r="K1891">
        <v>101</v>
      </c>
      <c r="L1891">
        <v>48.220300000000002</v>
      </c>
      <c r="M1891">
        <v>1.9538599999999999</v>
      </c>
      <c r="O1891" s="33">
        <f>IF(ISBLANK(Tableau1[[#This Row],[Date]]),"",$C$8)</f>
        <v>0</v>
      </c>
      <c r="P1891" t="str">
        <f>Tableau1[[#This Row],[Latitude]]&amp;" "&amp;Tableau1[[#This Row],[Longitude]]</f>
        <v>48,2203 1,95386</v>
      </c>
      <c r="Q18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1090</v>
      </c>
      <c r="S18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603</v>
      </c>
      <c r="T18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2" spans="1:20" x14ac:dyDescent="0.35">
      <c r="A1892" s="32">
        <v>43743.045138888891</v>
      </c>
      <c r="B1892">
        <v>13008760</v>
      </c>
      <c r="C1892">
        <v>788555</v>
      </c>
      <c r="D1892">
        <v>1073056</v>
      </c>
      <c r="E1892">
        <v>213435</v>
      </c>
      <c r="F1892" t="s">
        <v>315</v>
      </c>
      <c r="G1892">
        <v>0</v>
      </c>
      <c r="H1892">
        <v>0</v>
      </c>
      <c r="I1892" t="s">
        <v>231</v>
      </c>
      <c r="J1892" t="s">
        <v>139</v>
      </c>
      <c r="K1892">
        <v>111</v>
      </c>
      <c r="L1892">
        <v>47.885899999999999</v>
      </c>
      <c r="M1892">
        <v>1.80701</v>
      </c>
      <c r="O1892" s="33">
        <f>IF(ISBLANK(Tableau1[[#This Row],[Date]]),"",$C$8)</f>
        <v>0</v>
      </c>
      <c r="P1892" t="str">
        <f>Tableau1[[#This Row],[Latitude]]&amp;" "&amp;Tableau1[[#This Row],[Longitude]]</f>
        <v>47,8859 1,80701</v>
      </c>
      <c r="Q18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1500</v>
      </c>
      <c r="S18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601</v>
      </c>
      <c r="T18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3" spans="1:20" x14ac:dyDescent="0.35">
      <c r="A1893" s="32">
        <v>43743.027777777781</v>
      </c>
      <c r="B1893">
        <v>13007260</v>
      </c>
      <c r="C1893">
        <v>787954</v>
      </c>
      <c r="D1893">
        <v>1073056</v>
      </c>
      <c r="E1893">
        <v>213435</v>
      </c>
      <c r="F1893" t="s">
        <v>315</v>
      </c>
      <c r="G1893">
        <v>64</v>
      </c>
      <c r="H1893">
        <v>0</v>
      </c>
      <c r="I1893" t="s">
        <v>231</v>
      </c>
      <c r="J1893" t="s">
        <v>139</v>
      </c>
      <c r="K1893">
        <v>109</v>
      </c>
      <c r="L1893">
        <v>47.607999999999997</v>
      </c>
      <c r="M1893">
        <v>1.3454299999999999</v>
      </c>
      <c r="O1893" s="33">
        <f>IF(ISBLANK(Tableau1[[#This Row],[Date]]),"",$C$8)</f>
        <v>0</v>
      </c>
      <c r="P1893" t="str">
        <f>Tableau1[[#This Row],[Latitude]]&amp;" "&amp;Tableau1[[#This Row],[Longitude]]</f>
        <v>47,608 1,34543</v>
      </c>
      <c r="Q18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18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214</v>
      </c>
      <c r="T18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4" spans="1:20" x14ac:dyDescent="0.35">
      <c r="A1894" s="32">
        <v>43743.024305555555</v>
      </c>
      <c r="B1894">
        <v>13006920</v>
      </c>
      <c r="C1894">
        <v>787740</v>
      </c>
      <c r="D1894">
        <v>1073056</v>
      </c>
      <c r="E1894">
        <v>213435</v>
      </c>
      <c r="F1894" t="s">
        <v>315</v>
      </c>
      <c r="G1894">
        <v>0</v>
      </c>
      <c r="H1894">
        <v>0</v>
      </c>
      <c r="I1894" t="s">
        <v>231</v>
      </c>
      <c r="J1894" t="s">
        <v>139</v>
      </c>
      <c r="K1894">
        <v>112</v>
      </c>
      <c r="L1894">
        <v>47.5428</v>
      </c>
      <c r="M1894">
        <v>1.2779</v>
      </c>
      <c r="O1894" s="33">
        <f>IF(ISBLANK(Tableau1[[#This Row],[Date]]),"",$C$8)</f>
        <v>0</v>
      </c>
      <c r="P1894" t="str">
        <f>Tableau1[[#This Row],[Latitude]]&amp;" "&amp;Tableau1[[#This Row],[Longitude]]</f>
        <v>47,5428 1,2779</v>
      </c>
      <c r="Q18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1420</v>
      </c>
      <c r="S18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543</v>
      </c>
      <c r="T18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5" spans="1:20" x14ac:dyDescent="0.35">
      <c r="A1895" s="32">
        <v>43743.013888888891</v>
      </c>
      <c r="B1895">
        <v>13005500</v>
      </c>
      <c r="C1895">
        <v>787197</v>
      </c>
      <c r="D1895">
        <v>1073056</v>
      </c>
      <c r="E1895">
        <v>213435</v>
      </c>
      <c r="F1895" t="s">
        <v>315</v>
      </c>
      <c r="G1895">
        <v>0</v>
      </c>
      <c r="H1895">
        <v>0</v>
      </c>
      <c r="I1895" t="s">
        <v>231</v>
      </c>
      <c r="J1895" t="s">
        <v>129</v>
      </c>
      <c r="K1895">
        <v>105</v>
      </c>
      <c r="L1895">
        <v>47.415900000000001</v>
      </c>
      <c r="M1895">
        <v>0.95320000000000005</v>
      </c>
      <c r="O1895" s="33">
        <f>IF(ISBLANK(Tableau1[[#This Row],[Date]]),"",$C$8)</f>
        <v>0</v>
      </c>
      <c r="P1895" t="str">
        <f>Tableau1[[#This Row],[Latitude]]&amp;" "&amp;Tableau1[[#This Row],[Longitude]]</f>
        <v>47,4159 0,9532</v>
      </c>
      <c r="Q18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360</v>
      </c>
      <c r="S18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8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6" spans="1:20" x14ac:dyDescent="0.35">
      <c r="A1896" s="32">
        <v>43743.006944444445</v>
      </c>
      <c r="B1896">
        <v>13005140</v>
      </c>
      <c r="C1896">
        <v>787182</v>
      </c>
      <c r="D1896">
        <v>1073056</v>
      </c>
      <c r="E1896">
        <v>213435</v>
      </c>
      <c r="F1896" t="s">
        <v>315</v>
      </c>
      <c r="G1896">
        <v>0</v>
      </c>
      <c r="H1896">
        <v>0</v>
      </c>
      <c r="I1896" t="s">
        <v>231</v>
      </c>
      <c r="J1896" t="s">
        <v>129</v>
      </c>
      <c r="K1896">
        <v>72</v>
      </c>
      <c r="L1896">
        <v>47.392699999999998</v>
      </c>
      <c r="M1896">
        <v>0.75583</v>
      </c>
      <c r="O1896" s="33">
        <f>IF(ISBLANK(Tableau1[[#This Row],[Date]]),"",$C$8)</f>
        <v>0</v>
      </c>
      <c r="P1896" t="str">
        <f>Tableau1[[#This Row],[Latitude]]&amp;" "&amp;Tableau1[[#This Row],[Longitude]]</f>
        <v>47,3927 0,75583</v>
      </c>
      <c r="Q18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18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18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7" spans="1:20" x14ac:dyDescent="0.35">
      <c r="A1897" s="32">
        <v>43743.003472222219</v>
      </c>
      <c r="B1897">
        <v>13004990</v>
      </c>
      <c r="C1897">
        <v>787158</v>
      </c>
      <c r="D1897">
        <v>1073056</v>
      </c>
      <c r="E1897">
        <v>213435</v>
      </c>
      <c r="F1897" t="s">
        <v>315</v>
      </c>
      <c r="G1897">
        <v>0</v>
      </c>
      <c r="H1897">
        <v>0</v>
      </c>
      <c r="I1897" t="s">
        <v>231</v>
      </c>
      <c r="J1897" t="s">
        <v>139</v>
      </c>
      <c r="K1897">
        <v>88</v>
      </c>
      <c r="L1897">
        <v>47.360700000000001</v>
      </c>
      <c r="M1897">
        <v>0.68637999999999999</v>
      </c>
      <c r="O1897" s="33">
        <f>IF(ISBLANK(Tableau1[[#This Row],[Date]]),"",$C$8)</f>
        <v>0</v>
      </c>
      <c r="P1897" t="str">
        <f>Tableau1[[#This Row],[Latitude]]&amp;" "&amp;Tableau1[[#This Row],[Longitude]]</f>
        <v>47,3607 0,68638</v>
      </c>
      <c r="Q18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8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18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8" spans="1:20" x14ac:dyDescent="0.35">
      <c r="A1898" s="32">
        <v>43743</v>
      </c>
      <c r="B1898">
        <v>13004820</v>
      </c>
      <c r="C1898">
        <v>787135</v>
      </c>
      <c r="D1898">
        <v>1073056</v>
      </c>
      <c r="E1898">
        <v>213435</v>
      </c>
      <c r="F1898" t="s">
        <v>315</v>
      </c>
      <c r="G1898">
        <v>0</v>
      </c>
      <c r="H1898">
        <v>0</v>
      </c>
      <c r="I1898" t="s">
        <v>231</v>
      </c>
      <c r="J1898" t="s">
        <v>58</v>
      </c>
      <c r="K1898">
        <v>117</v>
      </c>
      <c r="L1898">
        <v>47.2926</v>
      </c>
      <c r="M1898">
        <v>0.65752999999999995</v>
      </c>
      <c r="O1898" s="33">
        <f>IF(ISBLANK(Tableau1[[#This Row],[Date]]),"",$C$8)</f>
        <v>0</v>
      </c>
      <c r="P1898" t="str">
        <f>Tableau1[[#This Row],[Latitude]]&amp;" "&amp;Tableau1[[#This Row],[Longitude]]</f>
        <v>47,2926 0,65753</v>
      </c>
      <c r="Q18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18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85</v>
      </c>
      <c r="T18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899" spans="1:20" x14ac:dyDescent="0.35">
      <c r="A1899" s="32">
        <v>43713.993055555555</v>
      </c>
      <c r="B1899">
        <v>13004350</v>
      </c>
      <c r="C1899">
        <v>787050</v>
      </c>
      <c r="D1899">
        <v>1073056</v>
      </c>
      <c r="E1899">
        <v>213435</v>
      </c>
      <c r="F1899" t="s">
        <v>315</v>
      </c>
      <c r="G1899">
        <v>64</v>
      </c>
      <c r="H1899">
        <v>0</v>
      </c>
      <c r="I1899" t="s">
        <v>231</v>
      </c>
      <c r="J1899" t="s">
        <v>139</v>
      </c>
      <c r="K1899">
        <v>109</v>
      </c>
      <c r="L1899">
        <v>47.134599999999999</v>
      </c>
      <c r="M1899">
        <v>0.58503000000000005</v>
      </c>
      <c r="O1899" s="33">
        <f>IF(ISBLANK(Tableau1[[#This Row],[Date]]),"",$C$8)</f>
        <v>0</v>
      </c>
      <c r="P1899" t="str">
        <f>Tableau1[[#This Row],[Latitude]]&amp;" "&amp;Tableau1[[#This Row],[Longitude]]</f>
        <v>47,1346 0,58503</v>
      </c>
      <c r="Q18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8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8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18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0" spans="1:20" x14ac:dyDescent="0.35">
      <c r="A1900" s="32">
        <v>43713.989583333336</v>
      </c>
      <c r="B1900">
        <v>13004160</v>
      </c>
      <c r="C1900">
        <v>787017</v>
      </c>
      <c r="D1900">
        <v>1073056</v>
      </c>
      <c r="E1900">
        <v>213435</v>
      </c>
      <c r="F1900" t="s">
        <v>315</v>
      </c>
      <c r="G1900">
        <v>0</v>
      </c>
      <c r="H1900">
        <v>0</v>
      </c>
      <c r="I1900" t="s">
        <v>231</v>
      </c>
      <c r="J1900" t="s">
        <v>58</v>
      </c>
      <c r="K1900">
        <v>113</v>
      </c>
      <c r="L1900">
        <v>47.053400000000003</v>
      </c>
      <c r="M1900">
        <v>0.58301000000000003</v>
      </c>
      <c r="O1900" s="33">
        <f>IF(ISBLANK(Tableau1[[#This Row],[Date]]),"",$C$8)</f>
        <v>0</v>
      </c>
      <c r="P1900" t="str">
        <f>Tableau1[[#This Row],[Latitude]]&amp;" "&amp;Tableau1[[#This Row],[Longitude]]</f>
        <v>47,0534 0,58301</v>
      </c>
      <c r="Q19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770</v>
      </c>
      <c r="S19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161</v>
      </c>
      <c r="T19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1" spans="1:20" x14ac:dyDescent="0.35">
      <c r="A1901" s="32">
        <v>43713.972222222219</v>
      </c>
      <c r="B1901">
        <v>13003390</v>
      </c>
      <c r="C1901">
        <v>786856</v>
      </c>
      <c r="D1901">
        <v>1073056</v>
      </c>
      <c r="E1901">
        <v>213435</v>
      </c>
      <c r="F1901" t="s">
        <v>315</v>
      </c>
      <c r="G1901">
        <v>0</v>
      </c>
      <c r="H1901">
        <v>0</v>
      </c>
      <c r="I1901" t="s">
        <v>235</v>
      </c>
      <c r="J1901" t="s">
        <v>139</v>
      </c>
      <c r="K1901">
        <v>116</v>
      </c>
      <c r="L1901">
        <v>46.686199999999999</v>
      </c>
      <c r="M1901">
        <v>0.38496000000000002</v>
      </c>
      <c r="O1901" s="33">
        <f>IF(ISBLANK(Tableau1[[#This Row],[Date]]),"",$C$8)</f>
        <v>0</v>
      </c>
      <c r="P1901" t="str">
        <f>Tableau1[[#This Row],[Latitude]]&amp;" "&amp;Tableau1[[#This Row],[Longitude]]</f>
        <v>46,6862 0,38496</v>
      </c>
      <c r="Q19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9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19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2" spans="1:20" x14ac:dyDescent="0.35">
      <c r="A1902" s="32">
        <v>43713.96875</v>
      </c>
      <c r="B1902">
        <v>13003310</v>
      </c>
      <c r="C1902">
        <v>786832</v>
      </c>
      <c r="D1902">
        <v>1073056</v>
      </c>
      <c r="E1902">
        <v>213435</v>
      </c>
      <c r="F1902" t="s">
        <v>315</v>
      </c>
      <c r="G1902">
        <v>0</v>
      </c>
      <c r="H1902">
        <v>0</v>
      </c>
      <c r="I1902" t="s">
        <v>235</v>
      </c>
      <c r="J1902" t="s">
        <v>58</v>
      </c>
      <c r="K1902">
        <v>101</v>
      </c>
      <c r="L1902">
        <v>46.605800000000002</v>
      </c>
      <c r="M1902">
        <v>0.34858</v>
      </c>
      <c r="O1902" s="33">
        <f>IF(ISBLANK(Tableau1[[#This Row],[Date]]),"",$C$8)</f>
        <v>0</v>
      </c>
      <c r="P1902" t="str">
        <f>Tableau1[[#This Row],[Latitude]]&amp;" "&amp;Tableau1[[#This Row],[Longitude]]</f>
        <v>46,6058 0,34858</v>
      </c>
      <c r="Q19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19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55</v>
      </c>
      <c r="T19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3" spans="1:20" x14ac:dyDescent="0.35">
      <c r="A1903" s="32">
        <v>43713.961805555555</v>
      </c>
      <c r="B1903">
        <v>13003060</v>
      </c>
      <c r="C1903">
        <v>786777</v>
      </c>
      <c r="D1903">
        <v>1073056</v>
      </c>
      <c r="E1903">
        <v>213435</v>
      </c>
      <c r="F1903" t="s">
        <v>315</v>
      </c>
      <c r="G1903">
        <v>0</v>
      </c>
      <c r="H1903">
        <v>0</v>
      </c>
      <c r="I1903" t="s">
        <v>235</v>
      </c>
      <c r="J1903" t="s">
        <v>58</v>
      </c>
      <c r="K1903">
        <v>115</v>
      </c>
      <c r="L1903">
        <v>46.473300000000002</v>
      </c>
      <c r="M1903">
        <v>0.30459999999999998</v>
      </c>
      <c r="O1903" s="33">
        <f>IF(ISBLANK(Tableau1[[#This Row],[Date]]),"",$C$8)</f>
        <v>0</v>
      </c>
      <c r="P1903" t="str">
        <f>Tableau1[[#This Row],[Latitude]]&amp;" "&amp;Tableau1[[#This Row],[Longitude]]</f>
        <v>46,4733 0,3046</v>
      </c>
      <c r="Q19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19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329</v>
      </c>
      <c r="T19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4" spans="1:20" x14ac:dyDescent="0.35">
      <c r="A1904" s="32">
        <v>43713.958333333336</v>
      </c>
      <c r="B1904">
        <v>13002890</v>
      </c>
      <c r="C1904">
        <v>786448</v>
      </c>
      <c r="D1904">
        <v>1073056</v>
      </c>
      <c r="E1904">
        <v>213435</v>
      </c>
      <c r="F1904" t="s">
        <v>315</v>
      </c>
      <c r="G1904">
        <v>0</v>
      </c>
      <c r="H1904">
        <v>0</v>
      </c>
      <c r="I1904" t="s">
        <v>235</v>
      </c>
      <c r="J1904" t="s">
        <v>58</v>
      </c>
      <c r="K1904">
        <v>115</v>
      </c>
      <c r="L1904">
        <v>46.403700000000001</v>
      </c>
      <c r="M1904">
        <v>0.24721000000000001</v>
      </c>
      <c r="O1904" s="33">
        <f>IF(ISBLANK(Tableau1[[#This Row],[Date]]),"",$C$8)</f>
        <v>0</v>
      </c>
      <c r="P1904" t="str">
        <f>Tableau1[[#This Row],[Latitude]]&amp;" "&amp;Tableau1[[#This Row],[Longitude]]</f>
        <v>46,4037 0,24721</v>
      </c>
      <c r="Q19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790</v>
      </c>
      <c r="S19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223</v>
      </c>
      <c r="T19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5" spans="1:20" x14ac:dyDescent="0.35">
      <c r="A1905" s="32">
        <v>43713.944444444445</v>
      </c>
      <c r="B1905">
        <v>13002100</v>
      </c>
      <c r="C1905">
        <v>786225</v>
      </c>
      <c r="D1905">
        <v>1073056</v>
      </c>
      <c r="E1905">
        <v>213435</v>
      </c>
      <c r="F1905" t="s">
        <v>315</v>
      </c>
      <c r="G1905">
        <v>128</v>
      </c>
      <c r="H1905">
        <v>0</v>
      </c>
      <c r="I1905" t="s">
        <v>226</v>
      </c>
      <c r="J1905" t="s">
        <v>58</v>
      </c>
      <c r="K1905">
        <v>108</v>
      </c>
      <c r="L1905">
        <v>46.068800000000003</v>
      </c>
      <c r="M1905">
        <v>0.22453000000000001</v>
      </c>
      <c r="O1905" s="33">
        <f>IF(ISBLANK(Tableau1[[#This Row],[Date]]),"",$C$8)</f>
        <v>0</v>
      </c>
      <c r="P1905" t="str">
        <f>Tableau1[[#This Row],[Latitude]]&amp;" "&amp;Tableau1[[#This Row],[Longitude]]</f>
        <v>46,0688 0,22453</v>
      </c>
      <c r="Q19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460</v>
      </c>
      <c r="S19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66</v>
      </c>
      <c r="T19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6" spans="1:20" x14ac:dyDescent="0.35">
      <c r="A1906" s="32">
        <v>43713.9375</v>
      </c>
      <c r="B1906">
        <v>13001640</v>
      </c>
      <c r="C1906">
        <v>786159</v>
      </c>
      <c r="D1906">
        <v>1073056</v>
      </c>
      <c r="E1906">
        <v>213435</v>
      </c>
      <c r="F1906" t="s">
        <v>315</v>
      </c>
      <c r="G1906">
        <v>0</v>
      </c>
      <c r="H1906">
        <v>0</v>
      </c>
      <c r="I1906" t="s">
        <v>22</v>
      </c>
      <c r="J1906" t="s">
        <v>58</v>
      </c>
      <c r="K1906">
        <v>98</v>
      </c>
      <c r="L1906">
        <v>45.9499</v>
      </c>
      <c r="M1906">
        <v>0.13827999999999999</v>
      </c>
      <c r="O1906" s="33">
        <f>IF(ISBLANK(Tableau1[[#This Row],[Date]]),"",$C$8)</f>
        <v>0</v>
      </c>
      <c r="P1906" t="str">
        <f>Tableau1[[#This Row],[Latitude]]&amp;" "&amp;Tableau1[[#This Row],[Longitude]]</f>
        <v>45,9499 0,13828</v>
      </c>
      <c r="Q19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9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9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7" spans="1:20" x14ac:dyDescent="0.35">
      <c r="A1907" s="32">
        <v>43713.934027777781</v>
      </c>
      <c r="B1907">
        <v>13001540</v>
      </c>
      <c r="C1907">
        <v>786143</v>
      </c>
      <c r="D1907">
        <v>1073056</v>
      </c>
      <c r="E1907">
        <v>213435</v>
      </c>
      <c r="F1907" t="s">
        <v>315</v>
      </c>
      <c r="G1907">
        <v>0</v>
      </c>
      <c r="H1907">
        <v>0</v>
      </c>
      <c r="I1907" t="s">
        <v>22</v>
      </c>
      <c r="J1907" t="s">
        <v>58</v>
      </c>
      <c r="K1907">
        <v>118</v>
      </c>
      <c r="L1907">
        <v>45.874400000000001</v>
      </c>
      <c r="M1907">
        <v>0.10431</v>
      </c>
      <c r="O1907" s="33">
        <f>IF(ISBLANK(Tableau1[[#This Row],[Date]]),"",$C$8)</f>
        <v>0</v>
      </c>
      <c r="P1907" t="str">
        <f>Tableau1[[#This Row],[Latitude]]&amp;" "&amp;Tableau1[[#This Row],[Longitude]]</f>
        <v>45,8744 0,10431</v>
      </c>
      <c r="Q19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19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9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8" spans="1:20" x14ac:dyDescent="0.35">
      <c r="A1908" s="32">
        <v>43713.930555555555</v>
      </c>
      <c r="B1908">
        <v>13001360</v>
      </c>
      <c r="C1908">
        <v>786133</v>
      </c>
      <c r="D1908">
        <v>1073056</v>
      </c>
      <c r="E1908">
        <v>213435</v>
      </c>
      <c r="F1908" t="s">
        <v>315</v>
      </c>
      <c r="G1908">
        <v>0</v>
      </c>
      <c r="H1908">
        <v>0</v>
      </c>
      <c r="I1908" t="s">
        <v>40</v>
      </c>
      <c r="J1908" t="s">
        <v>58</v>
      </c>
      <c r="K1908">
        <v>116</v>
      </c>
      <c r="L1908">
        <v>45.801600000000001</v>
      </c>
      <c r="M1908">
        <v>0.152</v>
      </c>
      <c r="O1908" s="33">
        <f>IF(ISBLANK(Tableau1[[#This Row],[Date]]),"",$C$8)</f>
        <v>0</v>
      </c>
      <c r="P1908" t="str">
        <f>Tableau1[[#This Row],[Latitude]]&amp;" "&amp;Tableau1[[#This Row],[Longitude]]</f>
        <v>45,8016 0,152</v>
      </c>
      <c r="Q19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9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19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09" spans="1:20" x14ac:dyDescent="0.35">
      <c r="A1909" s="32">
        <v>43713.927083333336</v>
      </c>
      <c r="B1909">
        <v>13001220</v>
      </c>
      <c r="C1909">
        <v>786120</v>
      </c>
      <c r="D1909">
        <v>1073056</v>
      </c>
      <c r="E1909">
        <v>213435</v>
      </c>
      <c r="F1909" t="s">
        <v>315</v>
      </c>
      <c r="G1909">
        <v>0</v>
      </c>
      <c r="H1909">
        <v>0</v>
      </c>
      <c r="I1909" t="s">
        <v>40</v>
      </c>
      <c r="J1909" t="s">
        <v>58</v>
      </c>
      <c r="K1909">
        <v>98</v>
      </c>
      <c r="L1909">
        <v>45.731099999999998</v>
      </c>
      <c r="M1909">
        <v>0.15831000000000001</v>
      </c>
      <c r="O1909" s="33">
        <f>IF(ISBLANK(Tableau1[[#This Row],[Date]]),"",$C$8)</f>
        <v>0</v>
      </c>
      <c r="P1909" t="str">
        <f>Tableau1[[#This Row],[Latitude]]&amp;" "&amp;Tableau1[[#This Row],[Longitude]]</f>
        <v>45,7311 0,15831</v>
      </c>
      <c r="Q19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19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19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0" spans="1:20" x14ac:dyDescent="0.35">
      <c r="A1910" s="32">
        <v>43713.923611111109</v>
      </c>
      <c r="B1910">
        <v>13001060</v>
      </c>
      <c r="C1910">
        <v>786093</v>
      </c>
      <c r="D1910">
        <v>1073056</v>
      </c>
      <c r="E1910">
        <v>213435</v>
      </c>
      <c r="F1910" t="s">
        <v>315</v>
      </c>
      <c r="G1910">
        <v>64</v>
      </c>
      <c r="H1910">
        <v>0</v>
      </c>
      <c r="I1910" t="s">
        <v>40</v>
      </c>
      <c r="J1910" t="s">
        <v>38</v>
      </c>
      <c r="K1910">
        <v>51</v>
      </c>
      <c r="L1910">
        <v>45.673000000000002</v>
      </c>
      <c r="M1910">
        <v>0.1676</v>
      </c>
      <c r="O1910" s="33">
        <f>IF(ISBLANK(Tableau1[[#This Row],[Date]]),"",$C$8)</f>
        <v>0</v>
      </c>
      <c r="P1910" t="str">
        <f>Tableau1[[#This Row],[Latitude]]&amp;" "&amp;Tableau1[[#This Row],[Longitude]]</f>
        <v>45,673 0,1676</v>
      </c>
      <c r="Q19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2540</v>
      </c>
      <c r="S19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1245</v>
      </c>
      <c r="T19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1" spans="1:20" x14ac:dyDescent="0.35">
      <c r="A1911" s="32">
        <v>43713.881944444445</v>
      </c>
      <c r="B1911">
        <v>12998520</v>
      </c>
      <c r="C1911">
        <v>784848</v>
      </c>
      <c r="D1911">
        <v>1073056</v>
      </c>
      <c r="E1911">
        <v>213435</v>
      </c>
      <c r="F1911" t="s">
        <v>315</v>
      </c>
      <c r="G1911">
        <v>0</v>
      </c>
      <c r="H1911">
        <v>0</v>
      </c>
      <c r="I1911" t="s">
        <v>40</v>
      </c>
      <c r="J1911" t="s">
        <v>58</v>
      </c>
      <c r="K1911">
        <v>115</v>
      </c>
      <c r="L1911">
        <v>45.137599999999999</v>
      </c>
      <c r="M1911">
        <v>-1.8409999999999999E-2</v>
      </c>
      <c r="O1911" s="33">
        <f>IF(ISBLANK(Tableau1[[#This Row],[Date]]),"",$C$8)</f>
        <v>0</v>
      </c>
      <c r="P1911" t="str">
        <f>Tableau1[[#This Row],[Latitude]]&amp;" "&amp;Tableau1[[#This Row],[Longitude]]</f>
        <v>45,1376 -0,01841</v>
      </c>
      <c r="Q19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1160</v>
      </c>
      <c r="S19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301</v>
      </c>
      <c r="T19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2" spans="1:20" x14ac:dyDescent="0.35">
      <c r="A1912" s="32">
        <v>43713.871527777781</v>
      </c>
      <c r="B1912">
        <v>12997360</v>
      </c>
      <c r="C1912">
        <v>784547</v>
      </c>
      <c r="D1912">
        <v>1073056</v>
      </c>
      <c r="E1912">
        <v>213435</v>
      </c>
      <c r="F1912" t="s">
        <v>315</v>
      </c>
      <c r="G1912">
        <v>0</v>
      </c>
      <c r="H1912">
        <v>0</v>
      </c>
      <c r="I1912" t="s">
        <v>40</v>
      </c>
      <c r="J1912" t="s">
        <v>58</v>
      </c>
      <c r="K1912">
        <v>97</v>
      </c>
      <c r="L1912">
        <v>44.936199999999999</v>
      </c>
      <c r="M1912">
        <v>-0.23200000000000001</v>
      </c>
      <c r="O1912" s="33">
        <f>IF(ISBLANK(Tableau1[[#This Row],[Date]]),"",$C$8)</f>
        <v>0</v>
      </c>
      <c r="P1912" t="str">
        <f>Tableau1[[#This Row],[Latitude]]&amp;" "&amp;Tableau1[[#This Row],[Longitude]]</f>
        <v>44,9362 -0,232</v>
      </c>
      <c r="Q19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700</v>
      </c>
      <c r="S19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365</v>
      </c>
      <c r="T19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3" spans="1:20" x14ac:dyDescent="0.35">
      <c r="A1913" s="32">
        <v>43713.861111111109</v>
      </c>
      <c r="B1913">
        <v>12996660</v>
      </c>
      <c r="C1913">
        <v>784182</v>
      </c>
      <c r="D1913">
        <v>1073056</v>
      </c>
      <c r="E1913">
        <v>213435</v>
      </c>
      <c r="F1913" t="s">
        <v>315</v>
      </c>
      <c r="G1913">
        <v>0</v>
      </c>
      <c r="H1913">
        <v>0</v>
      </c>
      <c r="I1913" t="s">
        <v>40</v>
      </c>
      <c r="J1913" t="s">
        <v>129</v>
      </c>
      <c r="K1913">
        <v>115</v>
      </c>
      <c r="L1913">
        <v>44.906100000000002</v>
      </c>
      <c r="M1913">
        <v>-0.34676000000000001</v>
      </c>
      <c r="O1913" s="33">
        <f>IF(ISBLANK(Tableau1[[#This Row],[Date]]),"",$C$8)</f>
        <v>0</v>
      </c>
      <c r="P1913" t="str">
        <f>Tableau1[[#This Row],[Latitude]]&amp;" "&amp;Tableau1[[#This Row],[Longitude]]</f>
        <v>44,9061 -0,34676</v>
      </c>
      <c r="Q19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19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305</v>
      </c>
      <c r="T19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4" spans="1:20" x14ac:dyDescent="0.35">
      <c r="A1914" s="32">
        <v>43713.854166666664</v>
      </c>
      <c r="B1914">
        <v>12996260</v>
      </c>
      <c r="C1914">
        <v>783877</v>
      </c>
      <c r="D1914">
        <v>1073056</v>
      </c>
      <c r="E1914">
        <v>213435</v>
      </c>
      <c r="F1914" t="s">
        <v>315</v>
      </c>
      <c r="G1914">
        <v>0</v>
      </c>
      <c r="H1914">
        <v>0</v>
      </c>
      <c r="I1914" t="s">
        <v>22</v>
      </c>
      <c r="J1914" t="s">
        <v>58</v>
      </c>
      <c r="K1914">
        <v>105</v>
      </c>
      <c r="L1914">
        <v>44.886600000000001</v>
      </c>
      <c r="M1914">
        <v>-0.52722999999999998</v>
      </c>
      <c r="O1914" s="33">
        <f>IF(ISBLANK(Tableau1[[#This Row],[Date]]),"",$C$8)</f>
        <v>0</v>
      </c>
      <c r="P1914" t="str">
        <f>Tableau1[[#This Row],[Latitude]]&amp;" "&amp;Tableau1[[#This Row],[Longitude]]</f>
        <v>44,8866 -0,52723</v>
      </c>
      <c r="Q19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1090</v>
      </c>
      <c r="S19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944</v>
      </c>
      <c r="T19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5" spans="1:20" x14ac:dyDescent="0.35">
      <c r="A1915" s="32">
        <v>43713.833333333336</v>
      </c>
      <c r="B1915">
        <v>12995170</v>
      </c>
      <c r="C1915">
        <v>782933</v>
      </c>
      <c r="D1915">
        <v>1073056</v>
      </c>
      <c r="E1915">
        <v>213435</v>
      </c>
      <c r="F1915" t="s">
        <v>315</v>
      </c>
      <c r="G1915">
        <v>192</v>
      </c>
      <c r="H1915">
        <v>0</v>
      </c>
      <c r="I1915" t="s">
        <v>22</v>
      </c>
      <c r="J1915" t="s">
        <v>38</v>
      </c>
      <c r="K1915">
        <v>118</v>
      </c>
      <c r="L1915">
        <v>44.648099999999999</v>
      </c>
      <c r="M1915">
        <v>-0.35775000000000001</v>
      </c>
      <c r="O1915" s="33">
        <f>IF(ISBLANK(Tableau1[[#This Row],[Date]]),"",$C$8)</f>
        <v>0</v>
      </c>
      <c r="P1915" t="str">
        <f>Tableau1[[#This Row],[Latitude]]&amp;" "&amp;Tableau1[[#This Row],[Longitude]]</f>
        <v>44,6481 -0,35775</v>
      </c>
      <c r="Q19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3940</v>
      </c>
      <c r="S19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2037</v>
      </c>
      <c r="T19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6" spans="1:20" x14ac:dyDescent="0.35">
      <c r="A1916" s="32">
        <v>43713.78125</v>
      </c>
      <c r="B1916">
        <v>12991230</v>
      </c>
      <c r="C1916">
        <v>780896</v>
      </c>
      <c r="D1916">
        <v>1073056</v>
      </c>
      <c r="E1916">
        <v>213435</v>
      </c>
      <c r="F1916" t="s">
        <v>315</v>
      </c>
      <c r="G1916">
        <v>128</v>
      </c>
      <c r="H1916">
        <v>0</v>
      </c>
      <c r="I1916" t="s">
        <v>48</v>
      </c>
      <c r="J1916" t="s">
        <v>38</v>
      </c>
      <c r="K1916">
        <v>114</v>
      </c>
      <c r="L1916">
        <v>44.122399999999999</v>
      </c>
      <c r="M1916">
        <v>0.83262999999999998</v>
      </c>
      <c r="O1916" s="33">
        <f>IF(ISBLANK(Tableau1[[#This Row],[Date]]),"",$C$8)</f>
        <v>0</v>
      </c>
      <c r="P1916" t="str">
        <f>Tableau1[[#This Row],[Latitude]]&amp;" "&amp;Tableau1[[#This Row],[Longitude]]</f>
        <v>44,1224 0,83263</v>
      </c>
      <c r="Q19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19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84</v>
      </c>
      <c r="T19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7" spans="1:20" x14ac:dyDescent="0.35">
      <c r="A1917" s="32">
        <v>43713.777777777781</v>
      </c>
      <c r="B1917">
        <v>12990920</v>
      </c>
      <c r="C1917">
        <v>780812</v>
      </c>
      <c r="D1917">
        <v>1073056</v>
      </c>
      <c r="E1917">
        <v>213435</v>
      </c>
      <c r="F1917" t="s">
        <v>315</v>
      </c>
      <c r="G1917">
        <v>0</v>
      </c>
      <c r="H1917">
        <v>0</v>
      </c>
      <c r="I1917" t="s">
        <v>48</v>
      </c>
      <c r="J1917" t="s">
        <v>25</v>
      </c>
      <c r="K1917">
        <v>106</v>
      </c>
      <c r="L1917">
        <v>44.100700000000003</v>
      </c>
      <c r="M1917">
        <v>0.94645000000000001</v>
      </c>
      <c r="O1917" s="33">
        <f>IF(ISBLANK(Tableau1[[#This Row],[Date]]),"",$C$8)</f>
        <v>0</v>
      </c>
      <c r="P1917" t="str">
        <f>Tableau1[[#This Row],[Latitude]]&amp;" "&amp;Tableau1[[#This Row],[Longitude]]</f>
        <v>44,1007 0,94645</v>
      </c>
      <c r="Q19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840</v>
      </c>
      <c r="S19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245</v>
      </c>
      <c r="T19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8" spans="1:20" x14ac:dyDescent="0.35">
      <c r="A1918" s="32">
        <v>43713.763888888891</v>
      </c>
      <c r="B1918">
        <v>12990080</v>
      </c>
      <c r="C1918">
        <v>780567</v>
      </c>
      <c r="D1918">
        <v>1073056</v>
      </c>
      <c r="E1918">
        <v>213435</v>
      </c>
      <c r="F1918" t="s">
        <v>315</v>
      </c>
      <c r="G1918">
        <v>0</v>
      </c>
      <c r="H1918">
        <v>0</v>
      </c>
      <c r="I1918" t="s">
        <v>48</v>
      </c>
      <c r="J1918" t="s">
        <v>25</v>
      </c>
      <c r="K1918">
        <v>93</v>
      </c>
      <c r="L1918">
        <v>44.017499999999998</v>
      </c>
      <c r="M1918">
        <v>1.28623</v>
      </c>
      <c r="O1918" s="33">
        <f>IF(ISBLANK(Tableau1[[#This Row],[Date]]),"",$C$8)</f>
        <v>0</v>
      </c>
      <c r="P1918" t="str">
        <f>Tableau1[[#This Row],[Latitude]]&amp;" "&amp;Tableau1[[#This Row],[Longitude]]</f>
        <v>44,0175 1,28623</v>
      </c>
      <c r="Q19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19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102</v>
      </c>
      <c r="T19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19" spans="1:20" x14ac:dyDescent="0.35">
      <c r="A1919" s="32">
        <v>43713.756944444445</v>
      </c>
      <c r="B1919">
        <v>12989790</v>
      </c>
      <c r="C1919">
        <v>780465</v>
      </c>
      <c r="D1919">
        <v>1073056</v>
      </c>
      <c r="E1919">
        <v>213435</v>
      </c>
      <c r="F1919" t="s">
        <v>315</v>
      </c>
      <c r="G1919">
        <v>0</v>
      </c>
      <c r="H1919">
        <v>0</v>
      </c>
      <c r="I1919" t="s">
        <v>48</v>
      </c>
      <c r="J1919" t="s">
        <v>139</v>
      </c>
      <c r="K1919">
        <v>115</v>
      </c>
      <c r="L1919">
        <v>43.961399999999998</v>
      </c>
      <c r="M1919">
        <v>1.29765</v>
      </c>
      <c r="O1919" s="33">
        <f>IF(ISBLANK(Tableau1[[#This Row],[Date]]),"",$C$8)</f>
        <v>0</v>
      </c>
      <c r="P1919" t="str">
        <f>Tableau1[[#This Row],[Latitude]]&amp;" "&amp;Tableau1[[#This Row],[Longitude]]</f>
        <v>43,9614 1,29765</v>
      </c>
      <c r="Q19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450</v>
      </c>
      <c r="S19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19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0" spans="1:20" x14ac:dyDescent="0.35">
      <c r="A1920" s="32">
        <v>43713.753472222219</v>
      </c>
      <c r="B1920">
        <v>12989340</v>
      </c>
      <c r="C1920">
        <v>780449</v>
      </c>
      <c r="D1920">
        <v>1073056</v>
      </c>
      <c r="E1920">
        <v>213435</v>
      </c>
      <c r="F1920" t="s">
        <v>315</v>
      </c>
      <c r="G1920">
        <v>0</v>
      </c>
      <c r="H1920">
        <v>0</v>
      </c>
      <c r="I1920" t="s">
        <v>48</v>
      </c>
      <c r="J1920" t="s">
        <v>58</v>
      </c>
      <c r="K1920">
        <v>28</v>
      </c>
      <c r="L1920">
        <v>43.913699999999999</v>
      </c>
      <c r="M1920">
        <v>1.2606999999999999</v>
      </c>
      <c r="O1920" s="33">
        <f>IF(ISBLANK(Tableau1[[#This Row],[Date]]),"",$C$8)</f>
        <v>0</v>
      </c>
      <c r="P1920" t="str">
        <f>Tableau1[[#This Row],[Latitude]]&amp;" "&amp;Tableau1[[#This Row],[Longitude]]</f>
        <v>43,9137 1,2607</v>
      </c>
      <c r="Q192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1000</v>
      </c>
      <c r="S19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575</v>
      </c>
      <c r="T19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1" spans="1:20" x14ac:dyDescent="0.35">
      <c r="A1921" s="32">
        <v>43713.739583333336</v>
      </c>
      <c r="B1921">
        <v>12988340</v>
      </c>
      <c r="C1921">
        <v>779874</v>
      </c>
      <c r="D1921">
        <v>1073056</v>
      </c>
      <c r="E1921">
        <v>213435</v>
      </c>
      <c r="F1921" t="s">
        <v>315</v>
      </c>
      <c r="G1921">
        <v>0</v>
      </c>
      <c r="H1921">
        <v>0</v>
      </c>
      <c r="I1921" t="s">
        <v>56</v>
      </c>
      <c r="J1921" t="s">
        <v>58</v>
      </c>
      <c r="K1921">
        <v>62</v>
      </c>
      <c r="L1921">
        <v>43.7239</v>
      </c>
      <c r="M1921">
        <v>1.3798600000000001</v>
      </c>
      <c r="O1921" s="33">
        <f>IF(ISBLANK(Tableau1[[#This Row],[Date]]),"",$C$8)</f>
        <v>0</v>
      </c>
      <c r="P1921" t="str">
        <f>Tableau1[[#This Row],[Latitude]]&amp;" "&amp;Tableau1[[#This Row],[Longitude]]</f>
        <v>43,7239 1,37986</v>
      </c>
      <c r="Q19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770</v>
      </c>
      <c r="S19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402</v>
      </c>
      <c r="T19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2" spans="1:20" x14ac:dyDescent="0.35">
      <c r="A1922" s="32">
        <v>43713.732638888891</v>
      </c>
      <c r="B1922">
        <v>12987570</v>
      </c>
      <c r="C1922">
        <v>779472</v>
      </c>
      <c r="D1922">
        <v>1073056</v>
      </c>
      <c r="E1922">
        <v>213435</v>
      </c>
      <c r="F1922" t="s">
        <v>315</v>
      </c>
      <c r="G1922">
        <v>0</v>
      </c>
      <c r="H1922">
        <v>0</v>
      </c>
      <c r="I1922" t="s">
        <v>56</v>
      </c>
      <c r="K1922">
        <v>0</v>
      </c>
      <c r="L1922">
        <v>43.704799999999999</v>
      </c>
      <c r="M1922">
        <v>1.3899300000000001</v>
      </c>
      <c r="O1922" s="33">
        <f>IF(ISBLANK(Tableau1[[#This Row],[Date]]),"",$C$8)</f>
        <v>0</v>
      </c>
      <c r="P1922" t="str">
        <f>Tableau1[[#This Row],[Latitude]]&amp;" "&amp;Tableau1[[#This Row],[Longitude]]</f>
        <v>43,7048 1,38993</v>
      </c>
      <c r="Q19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550</v>
      </c>
      <c r="S19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321</v>
      </c>
      <c r="T19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3" spans="1:20" x14ac:dyDescent="0.35">
      <c r="A1923" s="32">
        <v>43713.722222222219</v>
      </c>
      <c r="B1923">
        <v>12987020</v>
      </c>
      <c r="C1923">
        <v>779151</v>
      </c>
      <c r="D1923">
        <v>1073056</v>
      </c>
      <c r="E1923">
        <v>213435</v>
      </c>
      <c r="F1923" t="s">
        <v>315</v>
      </c>
      <c r="G1923">
        <v>0</v>
      </c>
      <c r="H1923">
        <v>0</v>
      </c>
      <c r="I1923" t="s">
        <v>63</v>
      </c>
      <c r="J1923" t="s">
        <v>58</v>
      </c>
      <c r="K1923">
        <v>25</v>
      </c>
      <c r="L1923">
        <v>43.695900000000002</v>
      </c>
      <c r="M1923">
        <v>1.3954599999999999</v>
      </c>
      <c r="O1923" s="33">
        <f>IF(ISBLANK(Tableau1[[#This Row],[Date]]),"",$C$8)</f>
        <v>0</v>
      </c>
      <c r="P1923" t="str">
        <f>Tableau1[[#This Row],[Latitude]]&amp;" "&amp;Tableau1[[#This Row],[Longitude]]</f>
        <v>43,6959 1,39546</v>
      </c>
      <c r="Q19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1160</v>
      </c>
      <c r="S19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591</v>
      </c>
      <c r="T19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4" spans="1:20" x14ac:dyDescent="0.35">
      <c r="A1924" s="32">
        <v>43713.701388888891</v>
      </c>
      <c r="B1924">
        <v>12985860</v>
      </c>
      <c r="C1924">
        <v>778560</v>
      </c>
      <c r="D1924">
        <v>1073056</v>
      </c>
      <c r="E1924">
        <v>213435</v>
      </c>
      <c r="F1924" t="s">
        <v>315</v>
      </c>
      <c r="G1924">
        <v>0</v>
      </c>
      <c r="H1924">
        <v>0</v>
      </c>
      <c r="I1924" t="s">
        <v>71</v>
      </c>
      <c r="K1924">
        <v>0</v>
      </c>
      <c r="L1924">
        <v>43.685600000000001</v>
      </c>
      <c r="M1924">
        <v>1.4008499999999999</v>
      </c>
      <c r="O1924" s="33">
        <f>IF(ISBLANK(Tableau1[[#This Row],[Date]]),"",$C$8)</f>
        <v>0</v>
      </c>
      <c r="P1924" t="str">
        <f>Tableau1[[#This Row],[Latitude]]&amp;" "&amp;Tableau1[[#This Row],[Longitude]]</f>
        <v>43,6856 1,40085</v>
      </c>
      <c r="Q19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3100</v>
      </c>
      <c r="S19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1383</v>
      </c>
      <c r="T19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5" spans="1:20" x14ac:dyDescent="0.35">
      <c r="A1925" s="32">
        <v>43713.652777777781</v>
      </c>
      <c r="B1925">
        <v>12982760</v>
      </c>
      <c r="C1925">
        <v>777177</v>
      </c>
      <c r="D1925">
        <v>1073056</v>
      </c>
      <c r="E1925">
        <v>213435</v>
      </c>
      <c r="F1925" t="s">
        <v>315</v>
      </c>
      <c r="G1925">
        <v>0</v>
      </c>
      <c r="H1925">
        <v>0</v>
      </c>
      <c r="I1925" t="s">
        <v>78</v>
      </c>
      <c r="K1925">
        <v>0</v>
      </c>
      <c r="L1925">
        <v>43.689100000000003</v>
      </c>
      <c r="M1925">
        <v>1.39913</v>
      </c>
      <c r="O1925" s="33">
        <f>IF(ISBLANK(Tableau1[[#This Row],[Date]]),"",$C$8)</f>
        <v>0</v>
      </c>
      <c r="P1925" t="str">
        <f>Tableau1[[#This Row],[Latitude]]&amp;" "&amp;Tableau1[[#This Row],[Longitude]]</f>
        <v>43,6891 1,39913</v>
      </c>
      <c r="Q19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6" spans="1:20" x14ac:dyDescent="0.35">
      <c r="A1926" s="32">
        <v>43713.649305555555</v>
      </c>
      <c r="B1926">
        <v>12982760</v>
      </c>
      <c r="C1926">
        <v>777177</v>
      </c>
      <c r="D1926">
        <v>1073056</v>
      </c>
      <c r="E1926">
        <v>213435</v>
      </c>
      <c r="F1926" t="s">
        <v>315</v>
      </c>
      <c r="G1926">
        <v>0</v>
      </c>
      <c r="H1926">
        <v>0</v>
      </c>
      <c r="I1926" t="s">
        <v>78</v>
      </c>
      <c r="K1926">
        <v>0</v>
      </c>
      <c r="L1926">
        <v>43.6892</v>
      </c>
      <c r="M1926">
        <v>1.39913</v>
      </c>
      <c r="O1926" s="33">
        <f>IF(ISBLANK(Tableau1[[#This Row],[Date]]),"",$C$8)</f>
        <v>0</v>
      </c>
      <c r="P1926" t="str">
        <f>Tableau1[[#This Row],[Latitude]]&amp;" "&amp;Tableau1[[#This Row],[Longitude]]</f>
        <v>43,6892 1,39913</v>
      </c>
      <c r="Q19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9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9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7" spans="1:20" x14ac:dyDescent="0.35">
      <c r="A1927" s="32">
        <v>43713.645833333336</v>
      </c>
      <c r="B1927">
        <v>12982750</v>
      </c>
      <c r="C1927">
        <v>777168</v>
      </c>
      <c r="D1927">
        <v>1073056</v>
      </c>
      <c r="E1927">
        <v>213435</v>
      </c>
      <c r="F1927" t="s">
        <v>315</v>
      </c>
      <c r="G1927">
        <v>0</v>
      </c>
      <c r="H1927">
        <v>0</v>
      </c>
      <c r="I1927" t="s">
        <v>78</v>
      </c>
      <c r="K1927">
        <v>0</v>
      </c>
      <c r="L1927">
        <v>43.689100000000003</v>
      </c>
      <c r="M1927">
        <v>1.3991</v>
      </c>
      <c r="O1927" s="33">
        <f>IF(ISBLANK(Tableau1[[#This Row],[Date]]),"",$C$8)</f>
        <v>0</v>
      </c>
      <c r="P1927" t="str">
        <f>Tableau1[[#This Row],[Latitude]]&amp;" "&amp;Tableau1[[#This Row],[Longitude]]</f>
        <v>43,6891 1,3991</v>
      </c>
      <c r="Q19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9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9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8" spans="1:20" x14ac:dyDescent="0.35">
      <c r="A1928" s="32">
        <v>43713.642361111109</v>
      </c>
      <c r="B1928">
        <v>12982710</v>
      </c>
      <c r="C1928">
        <v>777164</v>
      </c>
      <c r="D1928">
        <v>1073056</v>
      </c>
      <c r="E1928">
        <v>213435</v>
      </c>
      <c r="F1928" t="s">
        <v>315</v>
      </c>
      <c r="G1928">
        <v>0</v>
      </c>
      <c r="H1928">
        <v>0</v>
      </c>
      <c r="I1928" t="s">
        <v>78</v>
      </c>
      <c r="K1928">
        <v>0</v>
      </c>
      <c r="L1928">
        <v>43.689100000000003</v>
      </c>
      <c r="M1928">
        <v>1.3991</v>
      </c>
      <c r="O1928" s="33">
        <f>IF(ISBLANK(Tableau1[[#This Row],[Date]]),"",$C$8)</f>
        <v>0</v>
      </c>
      <c r="P1928" t="str">
        <f>Tableau1[[#This Row],[Latitude]]&amp;" "&amp;Tableau1[[#This Row],[Longitude]]</f>
        <v>43,6891 1,3991</v>
      </c>
      <c r="Q19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9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9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29" spans="1:20" x14ac:dyDescent="0.35">
      <c r="A1929" s="32">
        <v>43713.638888888891</v>
      </c>
      <c r="B1929">
        <v>12982650</v>
      </c>
      <c r="C1929">
        <v>777162</v>
      </c>
      <c r="D1929">
        <v>1073056</v>
      </c>
      <c r="E1929">
        <v>213435</v>
      </c>
      <c r="F1929" t="s">
        <v>315</v>
      </c>
      <c r="G1929">
        <v>128</v>
      </c>
      <c r="H1929">
        <v>0</v>
      </c>
      <c r="I1929" t="s">
        <v>78</v>
      </c>
      <c r="K1929">
        <v>0</v>
      </c>
      <c r="L1929">
        <v>43.689100000000003</v>
      </c>
      <c r="M1929">
        <v>1.39913</v>
      </c>
      <c r="O1929" s="33">
        <f>IF(ISBLANK(Tableau1[[#This Row],[Date]]),"",$C$8)</f>
        <v>0</v>
      </c>
      <c r="P1929" t="str">
        <f>Tableau1[[#This Row],[Latitude]]&amp;" "&amp;Tableau1[[#This Row],[Longitude]]</f>
        <v>43,6891 1,39913</v>
      </c>
      <c r="Q19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9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9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0" spans="1:20" x14ac:dyDescent="0.35">
      <c r="A1930" s="32">
        <v>43713.635416666664</v>
      </c>
      <c r="B1930">
        <v>12982640</v>
      </c>
      <c r="C1930">
        <v>777161</v>
      </c>
      <c r="D1930">
        <v>1073056</v>
      </c>
      <c r="E1930">
        <v>213435</v>
      </c>
      <c r="F1930" t="s">
        <v>315</v>
      </c>
      <c r="G1930">
        <v>0</v>
      </c>
      <c r="H1930">
        <v>0</v>
      </c>
      <c r="I1930" t="s">
        <v>78</v>
      </c>
      <c r="K1930">
        <v>0</v>
      </c>
      <c r="L1930">
        <v>43.689100000000003</v>
      </c>
      <c r="M1930">
        <v>1.3991</v>
      </c>
      <c r="O1930" s="33">
        <f>IF(ISBLANK(Tableau1[[#This Row],[Date]]),"",$C$8)</f>
        <v>0</v>
      </c>
      <c r="P1930" t="str">
        <f>Tableau1[[#This Row],[Latitude]]&amp;" "&amp;Tableau1[[#This Row],[Longitude]]</f>
        <v>43,6891 1,3991</v>
      </c>
      <c r="Q19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9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1" spans="1:20" x14ac:dyDescent="0.35">
      <c r="A1931" s="32">
        <v>43713.631944444445</v>
      </c>
      <c r="B1931">
        <v>12982640</v>
      </c>
      <c r="C1931">
        <v>777152</v>
      </c>
      <c r="D1931">
        <v>1073056</v>
      </c>
      <c r="E1931">
        <v>213435</v>
      </c>
      <c r="F1931" t="s">
        <v>315</v>
      </c>
      <c r="G1931">
        <v>0</v>
      </c>
      <c r="H1931">
        <v>0</v>
      </c>
      <c r="I1931" t="s">
        <v>78</v>
      </c>
      <c r="K1931">
        <v>0</v>
      </c>
      <c r="L1931">
        <v>43.6892</v>
      </c>
      <c r="M1931">
        <v>1.39913</v>
      </c>
      <c r="O1931" s="33">
        <f>IF(ISBLANK(Tableau1[[#This Row],[Date]]),"",$C$8)</f>
        <v>0</v>
      </c>
      <c r="P1931" t="str">
        <f>Tableau1[[#This Row],[Latitude]]&amp;" "&amp;Tableau1[[#This Row],[Longitude]]</f>
        <v>43,6892 1,39913</v>
      </c>
      <c r="Q19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9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9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2" spans="1:20" x14ac:dyDescent="0.35">
      <c r="A1932" s="32">
        <v>43713.628472222219</v>
      </c>
      <c r="B1932">
        <v>12982590</v>
      </c>
      <c r="C1932">
        <v>777144</v>
      </c>
      <c r="D1932">
        <v>1073056</v>
      </c>
      <c r="E1932">
        <v>213435</v>
      </c>
      <c r="G1932">
        <v>0</v>
      </c>
      <c r="H1932">
        <v>0</v>
      </c>
      <c r="I1932" t="s">
        <v>78</v>
      </c>
      <c r="K1932">
        <v>0</v>
      </c>
      <c r="L1932">
        <v>43.689100000000003</v>
      </c>
      <c r="M1932">
        <v>1.3991</v>
      </c>
      <c r="O1932" s="33">
        <f>IF(ISBLANK(Tableau1[[#This Row],[Date]]),"",$C$8)</f>
        <v>0</v>
      </c>
      <c r="P1932" t="str">
        <f>Tableau1[[#This Row],[Latitude]]&amp;" "&amp;Tableau1[[#This Row],[Longitude]]</f>
        <v>43,6891 1,3991</v>
      </c>
      <c r="Q19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19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3" spans="1:20" x14ac:dyDescent="0.35">
      <c r="A1933" s="32">
        <v>43713.625</v>
      </c>
      <c r="B1933">
        <v>12982590</v>
      </c>
      <c r="C1933">
        <v>777133</v>
      </c>
      <c r="D1933">
        <v>1073056</v>
      </c>
      <c r="E1933">
        <v>213435</v>
      </c>
      <c r="F1933" t="s">
        <v>315</v>
      </c>
      <c r="G1933">
        <v>0</v>
      </c>
      <c r="H1933">
        <v>0</v>
      </c>
      <c r="I1933" t="s">
        <v>78</v>
      </c>
      <c r="K1933">
        <v>0</v>
      </c>
      <c r="L1933">
        <v>43.689100000000003</v>
      </c>
      <c r="M1933">
        <v>1.3991100000000001</v>
      </c>
      <c r="O1933" s="33">
        <f>IF(ISBLANK(Tableau1[[#This Row],[Date]]),"",$C$8)</f>
        <v>0</v>
      </c>
      <c r="P1933" t="str">
        <f>Tableau1[[#This Row],[Latitude]]&amp;" "&amp;Tableau1[[#This Row],[Longitude]]</f>
        <v>43,6891 1,39911</v>
      </c>
      <c r="Q19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600</v>
      </c>
      <c r="S19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172</v>
      </c>
      <c r="T19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4" spans="1:20" x14ac:dyDescent="0.35">
      <c r="A1934" s="32">
        <v>43713.607638888891</v>
      </c>
      <c r="B1934">
        <v>12981990</v>
      </c>
      <c r="C1934">
        <v>776961</v>
      </c>
      <c r="D1934">
        <v>1073056</v>
      </c>
      <c r="E1934">
        <v>213435</v>
      </c>
      <c r="F1934" t="s">
        <v>315</v>
      </c>
      <c r="G1934">
        <v>0</v>
      </c>
      <c r="H1934">
        <v>0</v>
      </c>
      <c r="I1934" t="s">
        <v>85</v>
      </c>
      <c r="K1934">
        <v>0</v>
      </c>
      <c r="L1934">
        <v>43.689100000000003</v>
      </c>
      <c r="M1934">
        <v>1.3990800000000001</v>
      </c>
      <c r="O1934" s="33">
        <f>IF(ISBLANK(Tableau1[[#This Row],[Date]]),"",$C$8)</f>
        <v>0</v>
      </c>
      <c r="P1934" t="str">
        <f>Tableau1[[#This Row],[Latitude]]&amp;" "&amp;Tableau1[[#This Row],[Longitude]]</f>
        <v>43,6891 1,39908</v>
      </c>
      <c r="Q19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9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60</v>
      </c>
      <c r="T19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5" spans="1:20" x14ac:dyDescent="0.35">
      <c r="A1935" s="32">
        <v>43713.604166666664</v>
      </c>
      <c r="B1935">
        <v>12981910</v>
      </c>
      <c r="C1935">
        <v>776901</v>
      </c>
      <c r="D1935">
        <v>1073056</v>
      </c>
      <c r="E1935">
        <v>213435</v>
      </c>
      <c r="F1935" t="s">
        <v>315</v>
      </c>
      <c r="G1935">
        <v>0</v>
      </c>
      <c r="H1935">
        <v>0</v>
      </c>
      <c r="I1935" t="s">
        <v>85</v>
      </c>
      <c r="K1935">
        <v>0</v>
      </c>
      <c r="L1935">
        <v>43.689100000000003</v>
      </c>
      <c r="M1935">
        <v>1.3990800000000001</v>
      </c>
      <c r="O1935" s="33">
        <f>IF(ISBLANK(Tableau1[[#This Row],[Date]]),"",$C$8)</f>
        <v>0</v>
      </c>
      <c r="P1935" t="str">
        <f>Tableau1[[#This Row],[Latitude]]&amp;" "&amp;Tableau1[[#This Row],[Longitude]]</f>
        <v>43,6891 1,39908</v>
      </c>
      <c r="Q19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9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62</v>
      </c>
      <c r="T19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6" spans="1:20" x14ac:dyDescent="0.35">
      <c r="A1936" s="32">
        <v>43713.600694444445</v>
      </c>
      <c r="B1936">
        <v>12981770</v>
      </c>
      <c r="C1936">
        <v>776839</v>
      </c>
      <c r="D1936">
        <v>1073056</v>
      </c>
      <c r="E1936">
        <v>213435</v>
      </c>
      <c r="F1936" t="s">
        <v>315</v>
      </c>
      <c r="G1936">
        <v>0</v>
      </c>
      <c r="H1936">
        <v>0</v>
      </c>
      <c r="I1936" t="s">
        <v>78</v>
      </c>
      <c r="K1936">
        <v>0</v>
      </c>
      <c r="L1936">
        <v>43.689100000000003</v>
      </c>
      <c r="M1936">
        <v>1.3991100000000001</v>
      </c>
      <c r="O1936" s="33">
        <f>IF(ISBLANK(Tableau1[[#This Row],[Date]]),"",$C$8)</f>
        <v>0</v>
      </c>
      <c r="P1936" t="str">
        <f>Tableau1[[#This Row],[Latitude]]&amp;" "&amp;Tableau1[[#This Row],[Longitude]]</f>
        <v>43,6891 1,39911</v>
      </c>
      <c r="Q19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9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19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7" spans="1:20" x14ac:dyDescent="0.35">
      <c r="A1937" s="32">
        <v>43713.59375</v>
      </c>
      <c r="B1937">
        <v>12981570</v>
      </c>
      <c r="C1937">
        <v>776821</v>
      </c>
      <c r="D1937">
        <v>1073056</v>
      </c>
      <c r="E1937">
        <v>213435</v>
      </c>
      <c r="G1937">
        <v>0</v>
      </c>
      <c r="H1937">
        <v>0</v>
      </c>
      <c r="I1937" t="s">
        <v>56</v>
      </c>
      <c r="O1937" s="33">
        <f>IF(ISBLANK(Tableau1[[#This Row],[Date]]),"",$C$8)</f>
        <v>0</v>
      </c>
      <c r="P1937" t="str">
        <f>Tableau1[[#This Row],[Latitude]]&amp;" "&amp;Tableau1[[#This Row],[Longitude]]</f>
        <v xml:space="preserve"> </v>
      </c>
      <c r="Q19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8" spans="1:20" x14ac:dyDescent="0.35">
      <c r="A1938" s="32">
        <v>43713.176388888889</v>
      </c>
      <c r="I1938" t="s">
        <v>1621</v>
      </c>
      <c r="K1938">
        <v>0</v>
      </c>
      <c r="L1938">
        <v>43.685600000000001</v>
      </c>
      <c r="M1938">
        <v>1.40103</v>
      </c>
      <c r="O1938" s="33">
        <f>IF(ISBLANK(Tableau1[[#This Row],[Date]]),"",$C$8)</f>
        <v>0</v>
      </c>
      <c r="P1938" t="str">
        <f>Tableau1[[#This Row],[Latitude]]&amp;" "&amp;Tableau1[[#This Row],[Longitude]]</f>
        <v>43,6856 1,40103</v>
      </c>
      <c r="Q19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39" spans="1:20" x14ac:dyDescent="0.35">
      <c r="A1939" s="32">
        <v>43682.198611111111</v>
      </c>
      <c r="I1939" t="s">
        <v>241</v>
      </c>
      <c r="K1939">
        <v>0</v>
      </c>
      <c r="L1939">
        <v>43.684899999999999</v>
      </c>
      <c r="M1939">
        <v>1.4014</v>
      </c>
      <c r="O1939" s="33">
        <f>IF(ISBLANK(Tableau1[[#This Row],[Date]]),"",$C$8)</f>
        <v>0</v>
      </c>
      <c r="P1939" t="str">
        <f>Tableau1[[#This Row],[Latitude]]&amp;" "&amp;Tableau1[[#This Row],[Longitude]]</f>
        <v>43,6849 1,4014</v>
      </c>
      <c r="Q19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0" spans="1:20" x14ac:dyDescent="0.35">
      <c r="A1940" s="32">
        <v>43682.197916666664</v>
      </c>
      <c r="B1940">
        <v>12981560</v>
      </c>
      <c r="C1940">
        <v>776818</v>
      </c>
      <c r="D1940">
        <v>1073056</v>
      </c>
      <c r="E1940">
        <v>213435</v>
      </c>
      <c r="F1940" t="s">
        <v>315</v>
      </c>
      <c r="G1940">
        <v>0</v>
      </c>
      <c r="H1940">
        <v>0</v>
      </c>
      <c r="I1940" t="s">
        <v>241</v>
      </c>
      <c r="K1940">
        <v>0</v>
      </c>
      <c r="L1940">
        <v>43.684899999999999</v>
      </c>
      <c r="M1940">
        <v>1.4013800000000001</v>
      </c>
      <c r="O1940" s="33">
        <f>IF(ISBLANK(Tableau1[[#This Row],[Date]]),"",$C$8)</f>
        <v>0</v>
      </c>
      <c r="P1940" t="str">
        <f>Tableau1[[#This Row],[Latitude]]&amp;" "&amp;Tableau1[[#This Row],[Longitude]]</f>
        <v>43,6849 1,40138</v>
      </c>
      <c r="Q19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19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19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1" spans="1:20" x14ac:dyDescent="0.35">
      <c r="A1941" s="32">
        <v>43682.194444444445</v>
      </c>
      <c r="B1941">
        <v>12981490</v>
      </c>
      <c r="C1941">
        <v>776813</v>
      </c>
      <c r="D1941">
        <v>1073056</v>
      </c>
      <c r="E1941">
        <v>213435</v>
      </c>
      <c r="F1941" t="s">
        <v>315</v>
      </c>
      <c r="G1941">
        <v>0</v>
      </c>
      <c r="H1941">
        <v>0</v>
      </c>
      <c r="I1941" t="s">
        <v>243</v>
      </c>
      <c r="J1941" t="s">
        <v>28</v>
      </c>
      <c r="K1941">
        <v>25</v>
      </c>
      <c r="L1941">
        <v>43.691400000000002</v>
      </c>
      <c r="M1941">
        <v>1.3973800000000001</v>
      </c>
      <c r="O1941" s="33">
        <f>IF(ISBLANK(Tableau1[[#This Row],[Date]]),"",$C$8)</f>
        <v>0</v>
      </c>
      <c r="P1941" t="str">
        <f>Tableau1[[#This Row],[Latitude]]&amp;" "&amp;Tableau1[[#This Row],[Longitude]]</f>
        <v>43,6914 1,39738</v>
      </c>
      <c r="Q19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19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19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2" spans="1:20" x14ac:dyDescent="0.35">
      <c r="A1942" s="32">
        <v>43682.1875</v>
      </c>
      <c r="B1942">
        <v>12981280</v>
      </c>
      <c r="C1942">
        <v>776789</v>
      </c>
      <c r="D1942">
        <v>1073056</v>
      </c>
      <c r="E1942">
        <v>213435</v>
      </c>
      <c r="F1942" t="s">
        <v>315</v>
      </c>
      <c r="G1942">
        <v>0</v>
      </c>
      <c r="H1942">
        <v>0</v>
      </c>
      <c r="I1942" t="s">
        <v>241</v>
      </c>
      <c r="J1942" t="s">
        <v>28</v>
      </c>
      <c r="K1942">
        <v>71</v>
      </c>
      <c r="L1942">
        <v>43.729199999999999</v>
      </c>
      <c r="M1942">
        <v>1.37731</v>
      </c>
      <c r="O1942" s="33">
        <f>IF(ISBLANK(Tableau1[[#This Row],[Date]]),"",$C$8)</f>
        <v>0</v>
      </c>
      <c r="P1942" t="str">
        <f>Tableau1[[#This Row],[Latitude]]&amp;" "&amp;Tableau1[[#This Row],[Longitude]]</f>
        <v>43,7292 1,37731</v>
      </c>
      <c r="Q19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19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9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3" spans="1:20" x14ac:dyDescent="0.35">
      <c r="A1943" s="32">
        <v>43682.184027777781</v>
      </c>
      <c r="B1943">
        <v>12981140</v>
      </c>
      <c r="C1943">
        <v>776779</v>
      </c>
      <c r="D1943">
        <v>1073056</v>
      </c>
      <c r="E1943">
        <v>213435</v>
      </c>
      <c r="F1943" t="s">
        <v>315</v>
      </c>
      <c r="G1943">
        <v>0</v>
      </c>
      <c r="H1943">
        <v>0</v>
      </c>
      <c r="I1943" t="s">
        <v>241</v>
      </c>
      <c r="J1943" t="s">
        <v>30</v>
      </c>
      <c r="K1943">
        <v>115</v>
      </c>
      <c r="L1943">
        <v>43.804499999999997</v>
      </c>
      <c r="M1943">
        <v>1.32365</v>
      </c>
      <c r="O1943" s="33">
        <f>IF(ISBLANK(Tableau1[[#This Row],[Date]]),"",$C$8)</f>
        <v>0</v>
      </c>
      <c r="P1943" t="str">
        <f>Tableau1[[#This Row],[Latitude]]&amp;" "&amp;Tableau1[[#This Row],[Longitude]]</f>
        <v>43,8045 1,32365</v>
      </c>
      <c r="Q19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9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19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4" spans="1:20" x14ac:dyDescent="0.35">
      <c r="A1944" s="32">
        <v>43682.180555555555</v>
      </c>
      <c r="B1944">
        <v>12981060</v>
      </c>
      <c r="C1944">
        <v>776766</v>
      </c>
      <c r="D1944">
        <v>1073056</v>
      </c>
      <c r="E1944">
        <v>213435</v>
      </c>
      <c r="F1944" t="s">
        <v>315</v>
      </c>
      <c r="G1944">
        <v>0</v>
      </c>
      <c r="H1944">
        <v>0</v>
      </c>
      <c r="I1944" t="s">
        <v>241</v>
      </c>
      <c r="J1944" t="s">
        <v>28</v>
      </c>
      <c r="K1944">
        <v>118</v>
      </c>
      <c r="L1944">
        <v>43.882199999999997</v>
      </c>
      <c r="M1944">
        <v>1.27091</v>
      </c>
      <c r="O1944" s="33">
        <f>IF(ISBLANK(Tableau1[[#This Row],[Date]]),"",$C$8)</f>
        <v>0</v>
      </c>
      <c r="P1944" t="str">
        <f>Tableau1[[#This Row],[Latitude]]&amp;" "&amp;Tableau1[[#This Row],[Longitude]]</f>
        <v>43,8822 1,27091</v>
      </c>
      <c r="Q19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19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19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5" spans="1:20" x14ac:dyDescent="0.35">
      <c r="A1945" s="32">
        <v>43682.173611111109</v>
      </c>
      <c r="B1945">
        <v>12980790</v>
      </c>
      <c r="C1945">
        <v>776746</v>
      </c>
      <c r="D1945">
        <v>1073056</v>
      </c>
      <c r="E1945">
        <v>213435</v>
      </c>
      <c r="F1945" t="s">
        <v>315</v>
      </c>
      <c r="G1945">
        <v>0</v>
      </c>
      <c r="H1945">
        <v>0</v>
      </c>
      <c r="I1945" t="s">
        <v>241</v>
      </c>
      <c r="J1945" t="s">
        <v>30</v>
      </c>
      <c r="K1945">
        <v>64</v>
      </c>
      <c r="L1945">
        <v>44.014200000000002</v>
      </c>
      <c r="M1945">
        <v>1.34141</v>
      </c>
      <c r="O1945" s="33">
        <f>IF(ISBLANK(Tableau1[[#This Row],[Date]]),"",$C$8)</f>
        <v>0</v>
      </c>
      <c r="P1945" t="str">
        <f>Tableau1[[#This Row],[Latitude]]&amp;" "&amp;Tableau1[[#This Row],[Longitude]]</f>
        <v>44,0142 1,34141</v>
      </c>
      <c r="Q19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19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19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6" spans="1:20" x14ac:dyDescent="0.35">
      <c r="A1946" s="32">
        <v>43682.163194444445</v>
      </c>
      <c r="B1946">
        <v>12980380</v>
      </c>
      <c r="C1946">
        <v>776736</v>
      </c>
      <c r="D1946">
        <v>1073056</v>
      </c>
      <c r="E1946">
        <v>213435</v>
      </c>
      <c r="F1946" t="s">
        <v>315</v>
      </c>
      <c r="G1946">
        <v>128</v>
      </c>
      <c r="H1946">
        <v>0</v>
      </c>
      <c r="I1946" t="s">
        <v>241</v>
      </c>
      <c r="J1946" t="s">
        <v>129</v>
      </c>
      <c r="K1946">
        <v>99</v>
      </c>
      <c r="L1946">
        <v>44.106499999999997</v>
      </c>
      <c r="M1946">
        <v>1.0920799999999999</v>
      </c>
      <c r="O1946" s="33">
        <f>IF(ISBLANK(Tableau1[[#This Row],[Date]]),"",$C$8)</f>
        <v>0</v>
      </c>
      <c r="P1946" t="str">
        <f>Tableau1[[#This Row],[Latitude]]&amp;" "&amp;Tableau1[[#This Row],[Longitude]]</f>
        <v>44,1065 1,09208</v>
      </c>
      <c r="Q19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19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19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7" spans="1:20" x14ac:dyDescent="0.35">
      <c r="A1947" s="32">
        <v>43682.152777777781</v>
      </c>
      <c r="B1947">
        <v>12980000</v>
      </c>
      <c r="C1947">
        <v>776701</v>
      </c>
      <c r="D1947">
        <v>1073056</v>
      </c>
      <c r="E1947">
        <v>213435</v>
      </c>
      <c r="F1947" t="s">
        <v>315</v>
      </c>
      <c r="G1947">
        <v>0</v>
      </c>
      <c r="H1947">
        <v>0</v>
      </c>
      <c r="I1947" t="s">
        <v>241</v>
      </c>
      <c r="J1947" t="s">
        <v>129</v>
      </c>
      <c r="K1947">
        <v>117</v>
      </c>
      <c r="L1947">
        <v>44.143700000000003</v>
      </c>
      <c r="M1947">
        <v>0.78066000000000002</v>
      </c>
      <c r="O1947" s="33">
        <f>IF(ISBLANK(Tableau1[[#This Row],[Date]]),"",$C$8)</f>
        <v>0</v>
      </c>
      <c r="P1947" t="str">
        <f>Tableau1[[#This Row],[Latitude]]&amp;" "&amp;Tableau1[[#This Row],[Longitude]]</f>
        <v>44,1437 0,78066</v>
      </c>
      <c r="Q19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19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19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8" spans="1:20" x14ac:dyDescent="0.35">
      <c r="A1948" s="32">
        <v>43682.149305555555</v>
      </c>
      <c r="B1948">
        <v>12979530</v>
      </c>
      <c r="C1948">
        <v>776678</v>
      </c>
      <c r="D1948">
        <v>1073056</v>
      </c>
      <c r="E1948">
        <v>213435</v>
      </c>
      <c r="F1948" t="s">
        <v>315</v>
      </c>
      <c r="G1948">
        <v>0</v>
      </c>
      <c r="H1948">
        <v>0</v>
      </c>
      <c r="I1948" t="s">
        <v>241</v>
      </c>
      <c r="J1948" t="s">
        <v>129</v>
      </c>
      <c r="K1948">
        <v>101</v>
      </c>
      <c r="L1948">
        <v>44.172699999999999</v>
      </c>
      <c r="M1948">
        <v>0.67035</v>
      </c>
      <c r="O1948" s="33">
        <f>IF(ISBLANK(Tableau1[[#This Row],[Date]]),"",$C$8)</f>
        <v>0</v>
      </c>
      <c r="P1948" t="str">
        <f>Tableau1[[#This Row],[Latitude]]&amp;" "&amp;Tableau1[[#This Row],[Longitude]]</f>
        <v>44,1727 0,67035</v>
      </c>
      <c r="Q19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2140</v>
      </c>
      <c r="S19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455</v>
      </c>
      <c r="T19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49" spans="1:20" x14ac:dyDescent="0.35">
      <c r="A1949" s="32">
        <v>43682.118055555555</v>
      </c>
      <c r="B1949">
        <v>12977390</v>
      </c>
      <c r="C1949">
        <v>776223</v>
      </c>
      <c r="D1949">
        <v>1073056</v>
      </c>
      <c r="E1949">
        <v>213435</v>
      </c>
      <c r="F1949" t="s">
        <v>315</v>
      </c>
      <c r="G1949">
        <v>0</v>
      </c>
      <c r="H1949">
        <v>0</v>
      </c>
      <c r="I1949" t="s">
        <v>241</v>
      </c>
      <c r="J1949" t="s">
        <v>30</v>
      </c>
      <c r="K1949">
        <v>117</v>
      </c>
      <c r="L1949">
        <v>44.547899999999998</v>
      </c>
      <c r="M1949">
        <v>7.4859999999999996E-2</v>
      </c>
      <c r="O1949" s="33">
        <f>IF(ISBLANK(Tableau1[[#This Row],[Date]]),"",$C$8)</f>
        <v>0</v>
      </c>
      <c r="P1949" t="str">
        <f>Tableau1[[#This Row],[Latitude]]&amp;" "&amp;Tableau1[[#This Row],[Longitude]]</f>
        <v>44,5479 0,07486</v>
      </c>
      <c r="Q19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700</v>
      </c>
      <c r="S19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236</v>
      </c>
      <c r="T19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0" spans="1:20" x14ac:dyDescent="0.35">
      <c r="A1950" s="32">
        <v>43682.111111111109</v>
      </c>
      <c r="B1950">
        <v>12976690</v>
      </c>
      <c r="C1950">
        <v>775987</v>
      </c>
      <c r="D1950">
        <v>1073056</v>
      </c>
      <c r="E1950">
        <v>213435</v>
      </c>
      <c r="F1950" t="s">
        <v>315</v>
      </c>
      <c r="G1950">
        <v>0</v>
      </c>
      <c r="H1950">
        <v>0</v>
      </c>
      <c r="I1950" t="s">
        <v>241</v>
      </c>
      <c r="J1950" t="s">
        <v>129</v>
      </c>
      <c r="K1950">
        <v>118</v>
      </c>
      <c r="L1950">
        <v>44.578699999999998</v>
      </c>
      <c r="M1950">
        <v>-0.15387999999999999</v>
      </c>
      <c r="O1950" s="33">
        <f>IF(ISBLANK(Tableau1[[#This Row],[Date]]),"",$C$8)</f>
        <v>0</v>
      </c>
      <c r="P1950" t="str">
        <f>Tableau1[[#This Row],[Latitude]]&amp;" "&amp;Tableau1[[#This Row],[Longitude]]</f>
        <v>44,5787 -0,15388</v>
      </c>
      <c r="Q19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1230</v>
      </c>
      <c r="S19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369</v>
      </c>
      <c r="T19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1" spans="1:20" x14ac:dyDescent="0.35">
      <c r="A1951" s="32">
        <v>43682.100694444445</v>
      </c>
      <c r="B1951">
        <v>12975460</v>
      </c>
      <c r="C1951">
        <v>775618</v>
      </c>
      <c r="D1951">
        <v>1073056</v>
      </c>
      <c r="E1951">
        <v>213435</v>
      </c>
      <c r="F1951" t="s">
        <v>315</v>
      </c>
      <c r="G1951">
        <v>0</v>
      </c>
      <c r="H1951">
        <v>0</v>
      </c>
      <c r="I1951" t="s">
        <v>241</v>
      </c>
      <c r="J1951" t="s">
        <v>30</v>
      </c>
      <c r="K1951">
        <v>112</v>
      </c>
      <c r="L1951">
        <v>44.687800000000003</v>
      </c>
      <c r="M1951">
        <v>-0.4148</v>
      </c>
      <c r="O1951" s="33">
        <f>IF(ISBLANK(Tableau1[[#This Row],[Date]]),"",$C$8)</f>
        <v>0</v>
      </c>
      <c r="P1951" t="str">
        <f>Tableau1[[#This Row],[Latitude]]&amp;" "&amp;Tableau1[[#This Row],[Longitude]]</f>
        <v>44,6878 -0,4148</v>
      </c>
      <c r="Q19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780</v>
      </c>
      <c r="S19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88</v>
      </c>
      <c r="T19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2" spans="1:20" x14ac:dyDescent="0.35">
      <c r="A1952" s="32">
        <v>43682.086805555555</v>
      </c>
      <c r="B1952">
        <v>12974680</v>
      </c>
      <c r="C1952">
        <v>775530</v>
      </c>
      <c r="D1952">
        <v>1073056</v>
      </c>
      <c r="E1952">
        <v>213435</v>
      </c>
      <c r="F1952" t="s">
        <v>315</v>
      </c>
      <c r="G1952">
        <v>0</v>
      </c>
      <c r="H1952">
        <v>0</v>
      </c>
      <c r="I1952" t="s">
        <v>241</v>
      </c>
      <c r="J1952" t="s">
        <v>23</v>
      </c>
      <c r="K1952">
        <v>108</v>
      </c>
      <c r="L1952">
        <v>44.849499999999999</v>
      </c>
      <c r="M1952">
        <v>-0.53435999999999995</v>
      </c>
      <c r="O1952" s="33">
        <f>IF(ISBLANK(Tableau1[[#This Row],[Date]]),"",$C$8)</f>
        <v>0</v>
      </c>
      <c r="P1952" t="str">
        <f>Tableau1[[#This Row],[Latitude]]&amp;" "&amp;Tableau1[[#This Row],[Longitude]]</f>
        <v>44,8495 -0,53436</v>
      </c>
      <c r="Q19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19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141</v>
      </c>
      <c r="T19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3" spans="1:20" x14ac:dyDescent="0.35">
      <c r="A1953" s="32">
        <v>43682.079861111109</v>
      </c>
      <c r="B1953">
        <v>12974050</v>
      </c>
      <c r="C1953">
        <v>775389</v>
      </c>
      <c r="D1953">
        <v>1073056</v>
      </c>
      <c r="E1953">
        <v>213435</v>
      </c>
      <c r="F1953" t="s">
        <v>315</v>
      </c>
      <c r="G1953">
        <v>0</v>
      </c>
      <c r="H1953">
        <v>0</v>
      </c>
      <c r="I1953" t="s">
        <v>241</v>
      </c>
      <c r="J1953" t="s">
        <v>25</v>
      </c>
      <c r="K1953">
        <v>119</v>
      </c>
      <c r="L1953">
        <v>44.914099999999998</v>
      </c>
      <c r="M1953">
        <v>-0.39133000000000001</v>
      </c>
      <c r="O1953" s="33">
        <f>IF(ISBLANK(Tableau1[[#This Row],[Date]]),"",$C$8)</f>
        <v>0</v>
      </c>
      <c r="P1953" t="str">
        <f>Tableau1[[#This Row],[Latitude]]&amp;" "&amp;Tableau1[[#This Row],[Longitude]]</f>
        <v>44,9141 -0,39133</v>
      </c>
      <c r="Q19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1140</v>
      </c>
      <c r="S19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225</v>
      </c>
      <c r="T19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4" spans="1:20" x14ac:dyDescent="0.35">
      <c r="A1954" s="32">
        <v>43682.065972222219</v>
      </c>
      <c r="B1954">
        <v>12972910</v>
      </c>
      <c r="C1954">
        <v>775164</v>
      </c>
      <c r="D1954">
        <v>1073056</v>
      </c>
      <c r="E1954">
        <v>213435</v>
      </c>
      <c r="F1954" t="s">
        <v>315</v>
      </c>
      <c r="G1954">
        <v>0</v>
      </c>
      <c r="H1954">
        <v>0</v>
      </c>
      <c r="I1954" t="s">
        <v>241</v>
      </c>
      <c r="J1954" t="s">
        <v>23</v>
      </c>
      <c r="K1954">
        <v>117</v>
      </c>
      <c r="L1954">
        <v>45.090499999999999</v>
      </c>
      <c r="M1954">
        <v>-4.9660000000000003E-2</v>
      </c>
      <c r="O1954" s="33">
        <f>IF(ISBLANK(Tableau1[[#This Row],[Date]]),"",$C$8)</f>
        <v>0</v>
      </c>
      <c r="P1954" t="str">
        <f>Tableau1[[#This Row],[Latitude]]&amp;" "&amp;Tableau1[[#This Row],[Longitude]]</f>
        <v>45,0905 -0,04966</v>
      </c>
      <c r="Q19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19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19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5" spans="1:20" x14ac:dyDescent="0.35">
      <c r="A1955" s="32">
        <v>43682.0625</v>
      </c>
      <c r="B1955">
        <v>12972620</v>
      </c>
      <c r="C1955">
        <v>775126</v>
      </c>
      <c r="D1955">
        <v>1073056</v>
      </c>
      <c r="E1955">
        <v>213435</v>
      </c>
      <c r="F1955" t="s">
        <v>315</v>
      </c>
      <c r="G1955">
        <v>0</v>
      </c>
      <c r="H1955">
        <v>0</v>
      </c>
      <c r="I1955" t="s">
        <v>241</v>
      </c>
      <c r="J1955" t="s">
        <v>28</v>
      </c>
      <c r="K1955">
        <v>113</v>
      </c>
      <c r="L1955">
        <v>45.169400000000003</v>
      </c>
      <c r="M1955">
        <v>-2.036E-2</v>
      </c>
      <c r="O1955" s="33">
        <f>IF(ISBLANK(Tableau1[[#This Row],[Date]]),"",$C$8)</f>
        <v>0</v>
      </c>
      <c r="P1955" t="str">
        <f>Tableau1[[#This Row],[Latitude]]&amp;" "&amp;Tableau1[[#This Row],[Longitude]]</f>
        <v>45,1694 -0,02036</v>
      </c>
      <c r="Q19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19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19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6" spans="1:20" x14ac:dyDescent="0.35">
      <c r="A1956" s="32">
        <v>43682.059027777781</v>
      </c>
      <c r="B1956">
        <v>12972430</v>
      </c>
      <c r="C1956">
        <v>775104</v>
      </c>
      <c r="D1956">
        <v>1073056</v>
      </c>
      <c r="E1956">
        <v>213435</v>
      </c>
      <c r="F1956" t="s">
        <v>315</v>
      </c>
      <c r="G1956">
        <v>0</v>
      </c>
      <c r="H1956">
        <v>0</v>
      </c>
      <c r="I1956" t="s">
        <v>241</v>
      </c>
      <c r="J1956" t="s">
        <v>23</v>
      </c>
      <c r="K1956">
        <v>39</v>
      </c>
      <c r="L1956">
        <v>45.213799999999999</v>
      </c>
      <c r="M1956">
        <v>1.67E-2</v>
      </c>
      <c r="O1956" s="33">
        <f>IF(ISBLANK(Tableau1[[#This Row],[Date]]),"",$C$8)</f>
        <v>0</v>
      </c>
      <c r="P1956" t="str">
        <f>Tableau1[[#This Row],[Latitude]]&amp;" "&amp;Tableau1[[#This Row],[Longitude]]</f>
        <v>45,2138 0,0167</v>
      </c>
      <c r="Q19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9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19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7" spans="1:20" x14ac:dyDescent="0.35">
      <c r="A1957" s="32">
        <v>43682.052083333336</v>
      </c>
      <c r="B1957">
        <v>12972230</v>
      </c>
      <c r="C1957">
        <v>775084</v>
      </c>
      <c r="D1957">
        <v>1073056</v>
      </c>
      <c r="E1957">
        <v>213435</v>
      </c>
      <c r="F1957" t="s">
        <v>315</v>
      </c>
      <c r="G1957">
        <v>128</v>
      </c>
      <c r="H1957">
        <v>0</v>
      </c>
      <c r="I1957" t="s">
        <v>241</v>
      </c>
      <c r="J1957" t="s">
        <v>23</v>
      </c>
      <c r="K1957">
        <v>118</v>
      </c>
      <c r="L1957">
        <v>45.305799999999998</v>
      </c>
      <c r="M1957">
        <v>7.9210000000000003E-2</v>
      </c>
      <c r="O1957" s="33">
        <f>IF(ISBLANK(Tableau1[[#This Row],[Date]]),"",$C$8)</f>
        <v>0</v>
      </c>
      <c r="P1957" t="str">
        <f>Tableau1[[#This Row],[Latitude]]&amp;" "&amp;Tableau1[[#This Row],[Longitude]]</f>
        <v>45,3058 0,07921</v>
      </c>
      <c r="Q19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19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19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8" spans="1:20" x14ac:dyDescent="0.35">
      <c r="A1958" s="32">
        <v>43682.041666666664</v>
      </c>
      <c r="B1958">
        <v>12971830</v>
      </c>
      <c r="C1958">
        <v>775048</v>
      </c>
      <c r="D1958">
        <v>1073056</v>
      </c>
      <c r="E1958">
        <v>213435</v>
      </c>
      <c r="F1958" t="s">
        <v>315</v>
      </c>
      <c r="G1958">
        <v>0</v>
      </c>
      <c r="H1958">
        <v>0</v>
      </c>
      <c r="I1958" t="s">
        <v>241</v>
      </c>
      <c r="J1958" t="s">
        <v>30</v>
      </c>
      <c r="K1958">
        <v>101</v>
      </c>
      <c r="L1958">
        <v>45.5244</v>
      </c>
      <c r="M1958">
        <v>0.13222999999999999</v>
      </c>
      <c r="O1958" s="33">
        <f>IF(ISBLANK(Tableau1[[#This Row],[Date]]),"",$C$8)</f>
        <v>0</v>
      </c>
      <c r="P1958" t="str">
        <f>Tableau1[[#This Row],[Latitude]]&amp;" "&amp;Tableau1[[#This Row],[Longitude]]</f>
        <v>45,5244 0,13223</v>
      </c>
      <c r="Q19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19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19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59" spans="1:20" x14ac:dyDescent="0.35">
      <c r="A1959" s="32">
        <v>43682.038194444445</v>
      </c>
      <c r="B1959">
        <v>12971570</v>
      </c>
      <c r="C1959">
        <v>775025</v>
      </c>
      <c r="D1959">
        <v>1073056</v>
      </c>
      <c r="E1959">
        <v>213435</v>
      </c>
      <c r="F1959" t="s">
        <v>315</v>
      </c>
      <c r="G1959">
        <v>0</v>
      </c>
      <c r="H1959">
        <v>0</v>
      </c>
      <c r="I1959" t="s">
        <v>241</v>
      </c>
      <c r="J1959" t="s">
        <v>28</v>
      </c>
      <c r="K1959">
        <v>73</v>
      </c>
      <c r="L1959">
        <v>45.583100000000002</v>
      </c>
      <c r="M1959">
        <v>9.5310000000000006E-2</v>
      </c>
      <c r="O1959" s="33">
        <f>IF(ISBLANK(Tableau1[[#This Row],[Date]]),"",$C$8)</f>
        <v>0</v>
      </c>
      <c r="P1959" t="str">
        <f>Tableau1[[#This Row],[Latitude]]&amp;" "&amp;Tableau1[[#This Row],[Longitude]]</f>
        <v>45,5831 0,09531</v>
      </c>
      <c r="Q19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19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19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0" spans="1:20" x14ac:dyDescent="0.35">
      <c r="A1960" s="32">
        <v>43682.034722222219</v>
      </c>
      <c r="B1960">
        <v>12971370</v>
      </c>
      <c r="C1960">
        <v>775018</v>
      </c>
      <c r="D1960">
        <v>1073056</v>
      </c>
      <c r="E1960">
        <v>213435</v>
      </c>
      <c r="F1960" t="s">
        <v>315</v>
      </c>
      <c r="G1960">
        <v>0</v>
      </c>
      <c r="H1960">
        <v>0</v>
      </c>
      <c r="I1960" t="s">
        <v>241</v>
      </c>
      <c r="J1960" t="s">
        <v>23</v>
      </c>
      <c r="K1960">
        <v>76</v>
      </c>
      <c r="L1960">
        <v>45.636000000000003</v>
      </c>
      <c r="M1960">
        <v>0.12766</v>
      </c>
      <c r="O1960" s="33">
        <f>IF(ISBLANK(Tableau1[[#This Row],[Date]]),"",$C$8)</f>
        <v>0</v>
      </c>
      <c r="P1960" t="str">
        <f>Tableau1[[#This Row],[Latitude]]&amp;" "&amp;Tableau1[[#This Row],[Longitude]]</f>
        <v>45,636 0,12766</v>
      </c>
      <c r="Q19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19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19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1" spans="1:20" x14ac:dyDescent="0.35">
      <c r="A1961" s="32">
        <v>43682.027777777781</v>
      </c>
      <c r="B1961">
        <v>12971150</v>
      </c>
      <c r="C1961">
        <v>774993</v>
      </c>
      <c r="D1961">
        <v>1073056</v>
      </c>
      <c r="E1961">
        <v>213435</v>
      </c>
      <c r="F1961" t="s">
        <v>315</v>
      </c>
      <c r="G1961">
        <v>0</v>
      </c>
      <c r="H1961">
        <v>0</v>
      </c>
      <c r="I1961" t="s">
        <v>241</v>
      </c>
      <c r="K1961">
        <v>0</v>
      </c>
      <c r="L1961">
        <v>45.653399999999998</v>
      </c>
      <c r="M1961">
        <v>0.16353000000000001</v>
      </c>
      <c r="O1961" s="33">
        <f>IF(ISBLANK(Tableau1[[#This Row],[Date]]),"",$C$8)</f>
        <v>0</v>
      </c>
      <c r="P1961" t="str">
        <f>Tableau1[[#This Row],[Latitude]]&amp;" "&amp;Tableau1[[#This Row],[Longitude]]</f>
        <v>45,6534 0,16353</v>
      </c>
      <c r="Q19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19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2" spans="1:20" x14ac:dyDescent="0.35">
      <c r="A1962" s="32">
        <v>43651.663888888892</v>
      </c>
      <c r="I1962" t="s">
        <v>71</v>
      </c>
      <c r="K1962">
        <v>0</v>
      </c>
      <c r="L1962">
        <v>48.762700000000002</v>
      </c>
      <c r="M1962">
        <v>2.4894599999999998</v>
      </c>
      <c r="O1962" s="33">
        <f>IF(ISBLANK(Tableau1[[#This Row],[Date]]),"",$C$8)</f>
        <v>0</v>
      </c>
      <c r="P1962" t="str">
        <f>Tableau1[[#This Row],[Latitude]]&amp;" "&amp;Tableau1[[#This Row],[Longitude]]</f>
        <v>48,7627 2,48946</v>
      </c>
      <c r="Q19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3" spans="1:20" x14ac:dyDescent="0.35">
      <c r="A1963" s="32">
        <v>43651.43472222222</v>
      </c>
      <c r="I1963" t="s">
        <v>78</v>
      </c>
      <c r="K1963">
        <v>0</v>
      </c>
      <c r="L1963">
        <v>48.872799999999998</v>
      </c>
      <c r="M1963">
        <v>2.61348</v>
      </c>
      <c r="O1963" s="33">
        <f>IF(ISBLANK(Tableau1[[#This Row],[Date]]),"",$C$8)</f>
        <v>0</v>
      </c>
      <c r="P1963" t="str">
        <f>Tableau1[[#This Row],[Latitude]]&amp;" "&amp;Tableau1[[#This Row],[Longitude]]</f>
        <v>48,8728 2,61348</v>
      </c>
      <c r="Q19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4" spans="1:20" x14ac:dyDescent="0.35">
      <c r="A1964" s="32">
        <v>43621.426388888889</v>
      </c>
      <c r="I1964" t="s">
        <v>78</v>
      </c>
      <c r="K1964">
        <v>0</v>
      </c>
      <c r="L1964">
        <v>48.872799999999998</v>
      </c>
      <c r="M1964">
        <v>2.6135000000000002</v>
      </c>
      <c r="O1964" s="33">
        <f>IF(ISBLANK(Tableau1[[#This Row],[Date]]),"",$C$8)</f>
        <v>0</v>
      </c>
      <c r="P1964" t="str">
        <f>Tableau1[[#This Row],[Latitude]]&amp;" "&amp;Tableau1[[#This Row],[Longitude]]</f>
        <v>48,8728 2,6135</v>
      </c>
      <c r="Q19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5" spans="1:20" x14ac:dyDescent="0.35">
      <c r="A1965" s="32">
        <v>43621.42291666667</v>
      </c>
      <c r="I1965" t="s">
        <v>78</v>
      </c>
      <c r="K1965">
        <v>0</v>
      </c>
      <c r="L1965">
        <v>48.872799999999998</v>
      </c>
      <c r="M1965">
        <v>2.6135000000000002</v>
      </c>
      <c r="O1965" s="33">
        <f>IF(ISBLANK(Tableau1[[#This Row],[Date]]),"",$C$8)</f>
        <v>0</v>
      </c>
      <c r="P1965" t="str">
        <f>Tableau1[[#This Row],[Latitude]]&amp;" "&amp;Tableau1[[#This Row],[Longitude]]</f>
        <v>48,8728 2,6135</v>
      </c>
      <c r="Q19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6" spans="1:20" x14ac:dyDescent="0.35">
      <c r="A1966" s="32">
        <v>43590.759027777778</v>
      </c>
      <c r="I1966" t="s">
        <v>243</v>
      </c>
      <c r="K1966">
        <v>0</v>
      </c>
      <c r="L1966">
        <v>48.8718</v>
      </c>
      <c r="M1966">
        <v>2.6121099999999999</v>
      </c>
      <c r="O1966" s="33">
        <f>IF(ISBLANK(Tableau1[[#This Row],[Date]]),"",$C$8)</f>
        <v>0</v>
      </c>
      <c r="P1966" t="str">
        <f>Tableau1[[#This Row],[Latitude]]&amp;" "&amp;Tableau1[[#This Row],[Longitude]]</f>
        <v>48,8718 2,61211</v>
      </c>
      <c r="Q19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7" spans="1:20" x14ac:dyDescent="0.35">
      <c r="A1967" s="32">
        <v>43590.410416666666</v>
      </c>
      <c r="I1967" t="s">
        <v>78</v>
      </c>
      <c r="K1967">
        <v>0</v>
      </c>
      <c r="L1967">
        <v>49.462400000000002</v>
      </c>
      <c r="M1967">
        <v>8.5065600000000003</v>
      </c>
      <c r="O1967" s="33">
        <f>IF(ISBLANK(Tableau1[[#This Row],[Date]]),"",$C$8)</f>
        <v>0</v>
      </c>
      <c r="P1967" t="str">
        <f>Tableau1[[#This Row],[Latitude]]&amp;" "&amp;Tableau1[[#This Row],[Longitude]]</f>
        <v>49,4624 8,50656</v>
      </c>
      <c r="Q19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8" spans="1:20" x14ac:dyDescent="0.35">
      <c r="A1968" s="32">
        <v>43590.345833333333</v>
      </c>
      <c r="I1968" t="s">
        <v>40</v>
      </c>
      <c r="K1968">
        <v>0</v>
      </c>
      <c r="L1968">
        <v>49.462299999999999</v>
      </c>
      <c r="M1968">
        <v>8.5065600000000003</v>
      </c>
      <c r="O1968" s="33">
        <f>IF(ISBLANK(Tableau1[[#This Row],[Date]]),"",$C$8)</f>
        <v>0</v>
      </c>
      <c r="P1968" t="str">
        <f>Tableau1[[#This Row],[Latitude]]&amp;" "&amp;Tableau1[[#This Row],[Longitude]]</f>
        <v>49,4623 8,50656</v>
      </c>
      <c r="Q19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69" spans="1:20" x14ac:dyDescent="0.35">
      <c r="A1969" s="32">
        <v>43560.396527777775</v>
      </c>
      <c r="I1969" t="s">
        <v>235</v>
      </c>
      <c r="K1969">
        <v>0</v>
      </c>
      <c r="L1969">
        <v>49.459400000000002</v>
      </c>
      <c r="M1969">
        <v>8.5134600000000002</v>
      </c>
      <c r="O1969" s="33">
        <f>IF(ISBLANK(Tableau1[[#This Row],[Date]]),"",$C$8)</f>
        <v>0</v>
      </c>
      <c r="P1969" t="str">
        <f>Tableau1[[#This Row],[Latitude]]&amp;" "&amp;Tableau1[[#This Row],[Longitude]]</f>
        <v>49,4594 8,51346</v>
      </c>
      <c r="Q19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70" spans="1:20" x14ac:dyDescent="0.35">
      <c r="A1970" s="32">
        <v>43560.27847222222</v>
      </c>
      <c r="I1970" t="s">
        <v>241</v>
      </c>
      <c r="K1970">
        <v>0</v>
      </c>
      <c r="L1970">
        <v>49.460799999999999</v>
      </c>
      <c r="M1970">
        <v>8.5103600000000004</v>
      </c>
      <c r="O1970" s="33">
        <f>IF(ISBLANK(Tableau1[[#This Row],[Date]]),"",$C$8)</f>
        <v>0</v>
      </c>
      <c r="P1970" t="str">
        <f>Tableau1[[#This Row],[Latitude]]&amp;" "&amp;Tableau1[[#This Row],[Longitude]]</f>
        <v>49,4608 8,51036</v>
      </c>
      <c r="Q19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19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71" spans="1:20" x14ac:dyDescent="0.35">
      <c r="A1971" s="32">
        <v>43560.100694444445</v>
      </c>
      <c r="B1971">
        <v>12959660</v>
      </c>
      <c r="C1971">
        <v>772323</v>
      </c>
      <c r="D1971">
        <v>1073037</v>
      </c>
      <c r="E1971">
        <v>213400</v>
      </c>
      <c r="F1971" t="s">
        <v>21</v>
      </c>
      <c r="G1971">
        <v>1</v>
      </c>
      <c r="H1971">
        <v>0</v>
      </c>
      <c r="I1971" t="s">
        <v>367</v>
      </c>
      <c r="J1971" t="s">
        <v>139</v>
      </c>
      <c r="K1971">
        <v>62</v>
      </c>
      <c r="L1971">
        <v>49.194600000000001</v>
      </c>
      <c r="M1971">
        <v>6.9124800000000004</v>
      </c>
      <c r="O1971" s="33">
        <f>IF(ISBLANK(Tableau1[[#This Row],[Date]]),"",$C$8)</f>
        <v>0</v>
      </c>
      <c r="P1971" t="str">
        <f>Tableau1[[#This Row],[Latitude]]&amp;" "&amp;Tableau1[[#This Row],[Longitude]]</f>
        <v>49,1946 6,91248</v>
      </c>
      <c r="Q19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9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1972" spans="1:20" x14ac:dyDescent="0.35">
      <c r="A1972" s="32">
        <v>43560.097222222219</v>
      </c>
      <c r="B1972">
        <v>12959620</v>
      </c>
      <c r="C1972">
        <v>772323</v>
      </c>
      <c r="D1972">
        <v>1073032</v>
      </c>
      <c r="E1972">
        <v>213395</v>
      </c>
      <c r="F1972" t="s">
        <v>21</v>
      </c>
      <c r="G1972">
        <v>1</v>
      </c>
      <c r="H1972">
        <v>0</v>
      </c>
      <c r="I1972" t="s">
        <v>367</v>
      </c>
      <c r="K1972">
        <v>0</v>
      </c>
      <c r="L1972">
        <v>49.189599999999999</v>
      </c>
      <c r="M1972">
        <v>6.9013799999999996</v>
      </c>
      <c r="O1972" s="33">
        <f>IF(ISBLANK(Tableau1[[#This Row],[Date]]),"",$C$8)</f>
        <v>0</v>
      </c>
      <c r="P1972" t="str">
        <f>Tableau1[[#This Row],[Latitude]]&amp;" "&amp;Tableau1[[#This Row],[Longitude]]</f>
        <v>49,1896 6,90138</v>
      </c>
      <c r="Q19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9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973" spans="1:20" x14ac:dyDescent="0.35">
      <c r="A1973" s="32">
        <v>43560.09375</v>
      </c>
      <c r="B1973">
        <v>12959610</v>
      </c>
      <c r="C1973">
        <v>772323</v>
      </c>
      <c r="D1973">
        <v>1073025</v>
      </c>
      <c r="E1973">
        <v>213394</v>
      </c>
      <c r="F1973" t="s">
        <v>21</v>
      </c>
      <c r="G1973">
        <v>1</v>
      </c>
      <c r="H1973">
        <v>0</v>
      </c>
      <c r="I1973" t="s">
        <v>367</v>
      </c>
      <c r="K1973">
        <v>0</v>
      </c>
      <c r="L1973">
        <v>49.189599999999999</v>
      </c>
      <c r="M1973">
        <v>6.9014100000000003</v>
      </c>
      <c r="O1973" s="33">
        <f>IF(ISBLANK(Tableau1[[#This Row],[Date]]),"",$C$8)</f>
        <v>0</v>
      </c>
      <c r="P1973" t="str">
        <f>Tableau1[[#This Row],[Latitude]]&amp;" "&amp;Tableau1[[#This Row],[Longitude]]</f>
        <v>49,1896 6,90141</v>
      </c>
      <c r="Q19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9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974" spans="1:20" x14ac:dyDescent="0.35">
      <c r="A1974" s="32">
        <v>43560.090277777781</v>
      </c>
      <c r="B1974">
        <v>12959600</v>
      </c>
      <c r="C1974">
        <v>772323</v>
      </c>
      <c r="D1974">
        <v>1073021</v>
      </c>
      <c r="E1974">
        <v>213389</v>
      </c>
      <c r="F1974" t="s">
        <v>21</v>
      </c>
      <c r="G1974">
        <v>1</v>
      </c>
      <c r="H1974">
        <v>0</v>
      </c>
      <c r="I1974" t="s">
        <v>367</v>
      </c>
      <c r="J1974" t="s">
        <v>139</v>
      </c>
      <c r="K1974">
        <v>61</v>
      </c>
      <c r="L1974">
        <v>49.176200000000001</v>
      </c>
      <c r="M1974">
        <v>6.8714000000000004</v>
      </c>
      <c r="O1974" s="33">
        <f>IF(ISBLANK(Tableau1[[#This Row],[Date]]),"",$C$8)</f>
        <v>0</v>
      </c>
      <c r="P1974" t="str">
        <f>Tableau1[[#This Row],[Latitude]]&amp;" "&amp;Tableau1[[#This Row],[Longitude]]</f>
        <v>49,1762 6,8714</v>
      </c>
      <c r="Q19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9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975" spans="1:20" x14ac:dyDescent="0.35">
      <c r="A1975" s="32">
        <v>43560.086805555555</v>
      </c>
      <c r="B1975">
        <v>12959550</v>
      </c>
      <c r="C1975">
        <v>772323</v>
      </c>
      <c r="D1975">
        <v>1073019</v>
      </c>
      <c r="E1975">
        <v>213382</v>
      </c>
      <c r="F1975" t="s">
        <v>21</v>
      </c>
      <c r="G1975">
        <v>1</v>
      </c>
      <c r="H1975">
        <v>0</v>
      </c>
      <c r="I1975" t="s">
        <v>294</v>
      </c>
      <c r="J1975" t="s">
        <v>129</v>
      </c>
      <c r="K1975">
        <v>24</v>
      </c>
      <c r="L1975">
        <v>49.139099999999999</v>
      </c>
      <c r="M1975">
        <v>6.8366600000000002</v>
      </c>
      <c r="O1975" s="33">
        <f>IF(ISBLANK(Tableau1[[#This Row],[Date]]),"",$C$8)</f>
        <v>0</v>
      </c>
      <c r="P1975" t="str">
        <f>Tableau1[[#This Row],[Latitude]]&amp;" "&amp;Tableau1[[#This Row],[Longitude]]</f>
        <v>49,1391 6,83666</v>
      </c>
      <c r="Q19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9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9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976" spans="1:20" x14ac:dyDescent="0.35">
      <c r="A1976" s="32">
        <v>43560.083333333336</v>
      </c>
      <c r="B1976">
        <v>12959530</v>
      </c>
      <c r="C1976">
        <v>772320</v>
      </c>
      <c r="D1976">
        <v>1073015</v>
      </c>
      <c r="E1976">
        <v>213376</v>
      </c>
      <c r="F1976" t="s">
        <v>21</v>
      </c>
      <c r="G1976">
        <v>1</v>
      </c>
      <c r="H1976">
        <v>0</v>
      </c>
      <c r="I1976" t="s">
        <v>294</v>
      </c>
      <c r="J1976" t="s">
        <v>129</v>
      </c>
      <c r="K1976">
        <v>76</v>
      </c>
      <c r="L1976">
        <v>49.145800000000001</v>
      </c>
      <c r="M1976">
        <v>6.8071299999999999</v>
      </c>
      <c r="O1976" s="33">
        <f>IF(ISBLANK(Tableau1[[#This Row],[Date]]),"",$C$8)</f>
        <v>0</v>
      </c>
      <c r="P1976" t="str">
        <f>Tableau1[[#This Row],[Latitude]]&amp;" "&amp;Tableau1[[#This Row],[Longitude]]</f>
        <v>49,1458 6,80713</v>
      </c>
      <c r="Q19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9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9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977" spans="1:20" x14ac:dyDescent="0.35">
      <c r="A1977" s="32">
        <v>43560.079861111109</v>
      </c>
      <c r="B1977">
        <v>12959510</v>
      </c>
      <c r="C1977">
        <v>772306</v>
      </c>
      <c r="D1977">
        <v>1073011</v>
      </c>
      <c r="E1977">
        <v>213371</v>
      </c>
      <c r="F1977" t="s">
        <v>21</v>
      </c>
      <c r="G1977">
        <v>1</v>
      </c>
      <c r="H1977">
        <v>0</v>
      </c>
      <c r="I1977" t="s">
        <v>367</v>
      </c>
      <c r="J1977" t="s">
        <v>30</v>
      </c>
      <c r="K1977">
        <v>70</v>
      </c>
      <c r="L1977">
        <v>49.153700000000001</v>
      </c>
      <c r="M1977">
        <v>6.72628</v>
      </c>
      <c r="O1977" s="33">
        <f>IF(ISBLANK(Tableau1[[#This Row],[Date]]),"",$C$8)</f>
        <v>0</v>
      </c>
      <c r="P1977" t="str">
        <f>Tableau1[[#This Row],[Latitude]]&amp;" "&amp;Tableau1[[#This Row],[Longitude]]</f>
        <v>49,1537 6,72628</v>
      </c>
      <c r="Q19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9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19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978" spans="1:20" x14ac:dyDescent="0.35">
      <c r="A1978" s="32">
        <v>43560.076388888891</v>
      </c>
      <c r="B1978">
        <v>12959460</v>
      </c>
      <c r="C1978">
        <v>772303</v>
      </c>
      <c r="D1978">
        <v>1073009</v>
      </c>
      <c r="E1978">
        <v>213362</v>
      </c>
      <c r="F1978" t="s">
        <v>21</v>
      </c>
      <c r="G1978">
        <v>1</v>
      </c>
      <c r="H1978">
        <v>0</v>
      </c>
      <c r="I1978" t="s">
        <v>367</v>
      </c>
      <c r="J1978" t="s">
        <v>30</v>
      </c>
      <c r="K1978">
        <v>73</v>
      </c>
      <c r="L1978">
        <v>49.193399999999997</v>
      </c>
      <c r="M1978">
        <v>6.6773999999999996</v>
      </c>
      <c r="O1978" s="33">
        <f>IF(ISBLANK(Tableau1[[#This Row],[Date]]),"",$C$8)</f>
        <v>0</v>
      </c>
      <c r="P1978" t="str">
        <f>Tableau1[[#This Row],[Latitude]]&amp;" "&amp;Tableau1[[#This Row],[Longitude]]</f>
        <v>49,1934 6,6774</v>
      </c>
      <c r="Q19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9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19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979" spans="1:20" x14ac:dyDescent="0.35">
      <c r="A1979" s="32">
        <v>43560.072916666664</v>
      </c>
      <c r="B1979">
        <v>12959430</v>
      </c>
      <c r="C1979">
        <v>772294</v>
      </c>
      <c r="D1979">
        <v>1073006</v>
      </c>
      <c r="E1979">
        <v>213355</v>
      </c>
      <c r="F1979" t="s">
        <v>21</v>
      </c>
      <c r="G1979">
        <v>1</v>
      </c>
      <c r="H1979">
        <v>0</v>
      </c>
      <c r="I1979" t="s">
        <v>367</v>
      </c>
      <c r="J1979" t="s">
        <v>30</v>
      </c>
      <c r="K1979">
        <v>76</v>
      </c>
      <c r="L1979">
        <v>49.215299999999999</v>
      </c>
      <c r="M1979">
        <v>6.6174299999999997</v>
      </c>
      <c r="O1979" s="33">
        <f>IF(ISBLANK(Tableau1[[#This Row],[Date]]),"",$C$8)</f>
        <v>0</v>
      </c>
      <c r="P1979" t="str">
        <f>Tableau1[[#This Row],[Latitude]]&amp;" "&amp;Tableau1[[#This Row],[Longitude]]</f>
        <v>49,2153 6,61743</v>
      </c>
      <c r="Q19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9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19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1980" spans="1:20" x14ac:dyDescent="0.35">
      <c r="A1980" s="32">
        <v>43560.069444444445</v>
      </c>
      <c r="B1980">
        <v>12959390</v>
      </c>
      <c r="C1980">
        <v>772280</v>
      </c>
      <c r="D1980">
        <v>1073002</v>
      </c>
      <c r="E1980">
        <v>213350</v>
      </c>
      <c r="F1980" t="s">
        <v>21</v>
      </c>
      <c r="G1980">
        <v>1</v>
      </c>
      <c r="H1980">
        <v>0</v>
      </c>
      <c r="I1980" t="s">
        <v>367</v>
      </c>
      <c r="J1980" t="s">
        <v>28</v>
      </c>
      <c r="K1980">
        <v>65</v>
      </c>
      <c r="L1980">
        <v>49.246099999999998</v>
      </c>
      <c r="M1980">
        <v>6.5647500000000001</v>
      </c>
      <c r="O1980" s="33">
        <f>IF(ISBLANK(Tableau1[[#This Row],[Date]]),"",$C$8)</f>
        <v>0</v>
      </c>
      <c r="P1980" t="str">
        <f>Tableau1[[#This Row],[Latitude]]&amp;" "&amp;Tableau1[[#This Row],[Longitude]]</f>
        <v>49,2461 6,56475</v>
      </c>
      <c r="Q19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19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81" spans="1:20" x14ac:dyDescent="0.35">
      <c r="A1981" s="32">
        <v>43560.065972222219</v>
      </c>
      <c r="B1981">
        <v>12959290</v>
      </c>
      <c r="C1981">
        <v>772280</v>
      </c>
      <c r="D1981">
        <v>1073002</v>
      </c>
      <c r="E1981">
        <v>213339</v>
      </c>
      <c r="F1981" t="s">
        <v>21</v>
      </c>
      <c r="G1981">
        <v>1</v>
      </c>
      <c r="H1981">
        <v>0</v>
      </c>
      <c r="I1981" t="s">
        <v>294</v>
      </c>
      <c r="J1981" t="s">
        <v>30</v>
      </c>
      <c r="K1981">
        <v>75</v>
      </c>
      <c r="L1981">
        <v>49.2896</v>
      </c>
      <c r="M1981">
        <v>6.5303100000000001</v>
      </c>
      <c r="O1981" s="33">
        <f>IF(ISBLANK(Tableau1[[#This Row],[Date]]),"",$C$8)</f>
        <v>0</v>
      </c>
      <c r="P1981" t="str">
        <f>Tableau1[[#This Row],[Latitude]]&amp;" "&amp;Tableau1[[#This Row],[Longitude]]</f>
        <v>49,2896 6,53031</v>
      </c>
      <c r="Q19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9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9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982" spans="1:20" x14ac:dyDescent="0.35">
      <c r="A1982" s="32">
        <v>43560.0625</v>
      </c>
      <c r="B1982">
        <v>12959250</v>
      </c>
      <c r="C1982">
        <v>772279</v>
      </c>
      <c r="D1982">
        <v>1073001</v>
      </c>
      <c r="E1982">
        <v>213331</v>
      </c>
      <c r="F1982" t="s">
        <v>21</v>
      </c>
      <c r="G1982">
        <v>1</v>
      </c>
      <c r="H1982">
        <v>0</v>
      </c>
      <c r="I1982" t="s">
        <v>294</v>
      </c>
      <c r="J1982" t="s">
        <v>139</v>
      </c>
      <c r="K1982">
        <v>75</v>
      </c>
      <c r="L1982">
        <v>49.262300000000003</v>
      </c>
      <c r="M1982">
        <v>6.4753800000000004</v>
      </c>
      <c r="O1982" s="33">
        <f>IF(ISBLANK(Tableau1[[#This Row],[Date]]),"",$C$8)</f>
        <v>0</v>
      </c>
      <c r="P1982" t="str">
        <f>Tableau1[[#This Row],[Latitude]]&amp;" "&amp;Tableau1[[#This Row],[Longitude]]</f>
        <v>49,2623 6,47538</v>
      </c>
      <c r="Q19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9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19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983" spans="1:20" x14ac:dyDescent="0.35">
      <c r="A1983" s="32">
        <v>43560.059027777781</v>
      </c>
      <c r="B1983">
        <v>12959220</v>
      </c>
      <c r="C1983">
        <v>772262</v>
      </c>
      <c r="D1983">
        <v>1072994</v>
      </c>
      <c r="E1983">
        <v>213326</v>
      </c>
      <c r="F1983" t="s">
        <v>21</v>
      </c>
      <c r="G1983">
        <v>1</v>
      </c>
      <c r="H1983">
        <v>0</v>
      </c>
      <c r="I1983" t="s">
        <v>294</v>
      </c>
      <c r="J1983" t="s">
        <v>129</v>
      </c>
      <c r="K1983">
        <v>54</v>
      </c>
      <c r="L1983">
        <v>49.274500000000003</v>
      </c>
      <c r="M1983">
        <v>6.4143800000000004</v>
      </c>
      <c r="O1983" s="33">
        <f>IF(ISBLANK(Tableau1[[#This Row],[Date]]),"",$C$8)</f>
        <v>0</v>
      </c>
      <c r="P1983" t="str">
        <f>Tableau1[[#This Row],[Latitude]]&amp;" "&amp;Tableau1[[#This Row],[Longitude]]</f>
        <v>49,2745 6,41438</v>
      </c>
      <c r="Q19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9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19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984" spans="1:20" x14ac:dyDescent="0.35">
      <c r="A1984" s="32">
        <v>43560.055555555555</v>
      </c>
      <c r="B1984">
        <v>12959180</v>
      </c>
      <c r="C1984">
        <v>772254</v>
      </c>
      <c r="D1984">
        <v>1072991</v>
      </c>
      <c r="E1984">
        <v>213320</v>
      </c>
      <c r="F1984" t="s">
        <v>21</v>
      </c>
      <c r="G1984">
        <v>1</v>
      </c>
      <c r="H1984">
        <v>0</v>
      </c>
      <c r="I1984" t="s">
        <v>294</v>
      </c>
      <c r="J1984" t="s">
        <v>129</v>
      </c>
      <c r="K1984">
        <v>27</v>
      </c>
      <c r="L1984">
        <v>49.2746</v>
      </c>
      <c r="M1984">
        <v>6.3766800000000003</v>
      </c>
      <c r="O1984" s="33">
        <f>IF(ISBLANK(Tableau1[[#This Row],[Date]]),"",$C$8)</f>
        <v>0</v>
      </c>
      <c r="P1984" t="str">
        <f>Tableau1[[#This Row],[Latitude]]&amp;" "&amp;Tableau1[[#This Row],[Longitude]]</f>
        <v>49,2746 6,37668</v>
      </c>
      <c r="Q19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19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19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985" spans="1:20" x14ac:dyDescent="0.35">
      <c r="A1985" s="32">
        <v>43560.052083333336</v>
      </c>
      <c r="B1985">
        <v>12959120</v>
      </c>
      <c r="C1985">
        <v>772252</v>
      </c>
      <c r="D1985">
        <v>1072989</v>
      </c>
      <c r="E1985">
        <v>213313</v>
      </c>
      <c r="F1985" t="s">
        <v>21</v>
      </c>
      <c r="G1985">
        <v>1</v>
      </c>
      <c r="H1985">
        <v>0</v>
      </c>
      <c r="I1985" t="s">
        <v>294</v>
      </c>
      <c r="J1985" t="s">
        <v>30</v>
      </c>
      <c r="K1985">
        <v>59</v>
      </c>
      <c r="L1985">
        <v>49.296300000000002</v>
      </c>
      <c r="M1985">
        <v>6.3504300000000002</v>
      </c>
      <c r="O1985" s="33">
        <f>IF(ISBLANK(Tableau1[[#This Row],[Date]]),"",$C$8)</f>
        <v>0</v>
      </c>
      <c r="P1985" t="str">
        <f>Tableau1[[#This Row],[Latitude]]&amp;" "&amp;Tableau1[[#This Row],[Longitude]]</f>
        <v>49,2963 6,35043</v>
      </c>
      <c r="Q19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9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19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1986" spans="1:20" x14ac:dyDescent="0.35">
      <c r="A1986" s="32">
        <v>43560.048611111109</v>
      </c>
      <c r="B1986">
        <v>12959080</v>
      </c>
      <c r="C1986">
        <v>772237</v>
      </c>
      <c r="D1986">
        <v>1072983</v>
      </c>
      <c r="E1986">
        <v>213308</v>
      </c>
      <c r="F1986" t="s">
        <v>21</v>
      </c>
      <c r="G1986">
        <v>1</v>
      </c>
      <c r="H1986">
        <v>0</v>
      </c>
      <c r="I1986" t="s">
        <v>294</v>
      </c>
      <c r="J1986" t="s">
        <v>129</v>
      </c>
      <c r="K1986">
        <v>59</v>
      </c>
      <c r="L1986">
        <v>49.313400000000001</v>
      </c>
      <c r="M1986">
        <v>6.3004600000000002</v>
      </c>
      <c r="O1986" s="33">
        <f>IF(ISBLANK(Tableau1[[#This Row],[Date]]),"",$C$8)</f>
        <v>0</v>
      </c>
      <c r="P1986" t="str">
        <f>Tableau1[[#This Row],[Latitude]]&amp;" "&amp;Tableau1[[#This Row],[Longitude]]</f>
        <v>49,3134 6,30046</v>
      </c>
      <c r="Q19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9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1987" spans="1:20" x14ac:dyDescent="0.35">
      <c r="A1987" s="32">
        <v>43560.045138888891</v>
      </c>
      <c r="B1987">
        <v>12959000</v>
      </c>
      <c r="C1987">
        <v>772237</v>
      </c>
      <c r="D1987">
        <v>1072983</v>
      </c>
      <c r="E1987">
        <v>213300</v>
      </c>
      <c r="F1987" t="s">
        <v>21</v>
      </c>
      <c r="G1987">
        <v>1</v>
      </c>
      <c r="H1987">
        <v>0</v>
      </c>
      <c r="I1987" t="s">
        <v>294</v>
      </c>
      <c r="J1987" t="s">
        <v>30</v>
      </c>
      <c r="K1987">
        <v>58</v>
      </c>
      <c r="L1987">
        <v>49.344299999999997</v>
      </c>
      <c r="M1987">
        <v>6.2615100000000004</v>
      </c>
      <c r="O1987" s="33">
        <f>IF(ISBLANK(Tableau1[[#This Row],[Date]]),"",$C$8)</f>
        <v>0</v>
      </c>
      <c r="P1987" t="str">
        <f>Tableau1[[#This Row],[Latitude]]&amp;" "&amp;Tableau1[[#This Row],[Longitude]]</f>
        <v>49,3443 6,26151</v>
      </c>
      <c r="Q19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19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9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988" spans="1:20" x14ac:dyDescent="0.35">
      <c r="A1988" s="32">
        <v>43560.041666666664</v>
      </c>
      <c r="B1988">
        <v>12958920</v>
      </c>
      <c r="C1988">
        <v>772233</v>
      </c>
      <c r="D1988">
        <v>1072982</v>
      </c>
      <c r="E1988">
        <v>213292</v>
      </c>
      <c r="F1988" t="s">
        <v>21</v>
      </c>
      <c r="G1988">
        <v>1</v>
      </c>
      <c r="H1988">
        <v>0</v>
      </c>
      <c r="I1988" t="s">
        <v>294</v>
      </c>
      <c r="J1988" t="s">
        <v>30</v>
      </c>
      <c r="K1988">
        <v>55</v>
      </c>
      <c r="L1988">
        <v>49.365000000000002</v>
      </c>
      <c r="M1988">
        <v>6.2051999999999996</v>
      </c>
      <c r="O1988" s="33">
        <f>IF(ISBLANK(Tableau1[[#This Row],[Date]]),"",$C$8)</f>
        <v>0</v>
      </c>
      <c r="P1988" t="str">
        <f>Tableau1[[#This Row],[Latitude]]&amp;" "&amp;Tableau1[[#This Row],[Longitude]]</f>
        <v>49,365 6,2052</v>
      </c>
      <c r="Q19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9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9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989" spans="1:20" x14ac:dyDescent="0.35">
      <c r="A1989" s="32">
        <v>43560.038194444445</v>
      </c>
      <c r="B1989">
        <v>12958890</v>
      </c>
      <c r="C1989">
        <v>772232</v>
      </c>
      <c r="D1989">
        <v>1072980</v>
      </c>
      <c r="E1989">
        <v>213286</v>
      </c>
      <c r="F1989" t="s">
        <v>21</v>
      </c>
      <c r="G1989">
        <v>1</v>
      </c>
      <c r="H1989">
        <v>0</v>
      </c>
      <c r="I1989" t="s">
        <v>294</v>
      </c>
      <c r="J1989" t="s">
        <v>139</v>
      </c>
      <c r="K1989">
        <v>23</v>
      </c>
      <c r="L1989">
        <v>49.352800000000002</v>
      </c>
      <c r="M1989">
        <v>6.1681499999999998</v>
      </c>
      <c r="O1989" s="33">
        <f>IF(ISBLANK(Tableau1[[#This Row],[Date]]),"",$C$8)</f>
        <v>0</v>
      </c>
      <c r="P1989" t="str">
        <f>Tableau1[[#This Row],[Latitude]]&amp;" "&amp;Tableau1[[#This Row],[Longitude]]</f>
        <v>49,3528 6,16815</v>
      </c>
      <c r="Q19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9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990" spans="1:20" x14ac:dyDescent="0.35">
      <c r="A1990" s="32">
        <v>43560.034722222219</v>
      </c>
      <c r="B1990">
        <v>12958870</v>
      </c>
      <c r="C1990">
        <v>772232</v>
      </c>
      <c r="D1990">
        <v>1072978</v>
      </c>
      <c r="E1990">
        <v>213280</v>
      </c>
      <c r="F1990" t="s">
        <v>21</v>
      </c>
      <c r="G1990">
        <v>1</v>
      </c>
      <c r="H1990">
        <v>0</v>
      </c>
      <c r="I1990" t="s">
        <v>294</v>
      </c>
      <c r="J1990" t="s">
        <v>58</v>
      </c>
      <c r="K1990">
        <v>38</v>
      </c>
      <c r="L1990">
        <v>49.335500000000003</v>
      </c>
      <c r="M1990">
        <v>6.1531500000000001</v>
      </c>
      <c r="O1990" s="33">
        <f>IF(ISBLANK(Tableau1[[#This Row],[Date]]),"",$C$8)</f>
        <v>0</v>
      </c>
      <c r="P1990" t="str">
        <f>Tableau1[[#This Row],[Latitude]]&amp;" "&amp;Tableau1[[#This Row],[Longitude]]</f>
        <v>49,3355 6,15315</v>
      </c>
      <c r="Q19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9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19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991" spans="1:20" x14ac:dyDescent="0.35">
      <c r="A1991" s="32">
        <v>43560.03125</v>
      </c>
      <c r="B1991">
        <v>12958840</v>
      </c>
      <c r="C1991">
        <v>772228</v>
      </c>
      <c r="D1991">
        <v>1072976</v>
      </c>
      <c r="E1991">
        <v>213273</v>
      </c>
      <c r="F1991" t="s">
        <v>21</v>
      </c>
      <c r="G1991">
        <v>1</v>
      </c>
      <c r="H1991">
        <v>0</v>
      </c>
      <c r="I1991" t="s">
        <v>294</v>
      </c>
      <c r="J1991" t="s">
        <v>38</v>
      </c>
      <c r="K1991">
        <v>80</v>
      </c>
      <c r="L1991">
        <v>49.284700000000001</v>
      </c>
      <c r="M1991">
        <v>6.1647999999999996</v>
      </c>
      <c r="O1991" s="33">
        <f>IF(ISBLANK(Tableau1[[#This Row],[Date]]),"",$C$8)</f>
        <v>0</v>
      </c>
      <c r="P1991" t="str">
        <f>Tableau1[[#This Row],[Latitude]]&amp;" "&amp;Tableau1[[#This Row],[Longitude]]</f>
        <v>49,2847 6,1648</v>
      </c>
      <c r="Q19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9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992" spans="1:20" x14ac:dyDescent="0.35">
      <c r="A1992" s="32">
        <v>43560.027777777781</v>
      </c>
      <c r="B1992">
        <v>12958790</v>
      </c>
      <c r="C1992">
        <v>772228</v>
      </c>
      <c r="D1992">
        <v>1072975</v>
      </c>
      <c r="E1992">
        <v>213266</v>
      </c>
      <c r="F1992" t="s">
        <v>21</v>
      </c>
      <c r="G1992">
        <v>1</v>
      </c>
      <c r="H1992">
        <v>0</v>
      </c>
      <c r="I1992" t="s">
        <v>294</v>
      </c>
      <c r="J1992" t="s">
        <v>58</v>
      </c>
      <c r="K1992">
        <v>66</v>
      </c>
      <c r="L1992">
        <v>49.226100000000002</v>
      </c>
      <c r="M1992">
        <v>6.15991</v>
      </c>
      <c r="O1992" s="33">
        <f>IF(ISBLANK(Tableau1[[#This Row],[Date]]),"",$C$8)</f>
        <v>0</v>
      </c>
      <c r="P1992" t="str">
        <f>Tableau1[[#This Row],[Latitude]]&amp;" "&amp;Tableau1[[#This Row],[Longitude]]</f>
        <v>49,2261 6,15991</v>
      </c>
      <c r="Q19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9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9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993" spans="1:20" x14ac:dyDescent="0.35">
      <c r="A1993" s="32">
        <v>43560.024305555555</v>
      </c>
      <c r="B1993">
        <v>12958760</v>
      </c>
      <c r="C1993">
        <v>772227</v>
      </c>
      <c r="D1993">
        <v>1072974</v>
      </c>
      <c r="E1993">
        <v>213259</v>
      </c>
      <c r="F1993" t="s">
        <v>21</v>
      </c>
      <c r="G1993">
        <v>1</v>
      </c>
      <c r="H1993">
        <v>0</v>
      </c>
      <c r="I1993" t="s">
        <v>294</v>
      </c>
      <c r="J1993" t="s">
        <v>58</v>
      </c>
      <c r="K1993">
        <v>68</v>
      </c>
      <c r="L1993">
        <v>49.182499999999997</v>
      </c>
      <c r="M1993">
        <v>6.1603000000000003</v>
      </c>
      <c r="O1993" s="33">
        <f>IF(ISBLANK(Tableau1[[#This Row],[Date]]),"",$C$8)</f>
        <v>0</v>
      </c>
      <c r="P1993" t="str">
        <f>Tableau1[[#This Row],[Latitude]]&amp;" "&amp;Tableau1[[#This Row],[Longitude]]</f>
        <v>49,1825 6,1603</v>
      </c>
      <c r="Q19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9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9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994" spans="1:20" x14ac:dyDescent="0.35">
      <c r="A1994" s="32">
        <v>43560.020833333336</v>
      </c>
      <c r="B1994">
        <v>12958710</v>
      </c>
      <c r="C1994">
        <v>772226</v>
      </c>
      <c r="D1994">
        <v>1072973</v>
      </c>
      <c r="E1994">
        <v>213252</v>
      </c>
      <c r="F1994" t="s">
        <v>21</v>
      </c>
      <c r="G1994">
        <v>1</v>
      </c>
      <c r="H1994">
        <v>0</v>
      </c>
      <c r="I1994" t="s">
        <v>294</v>
      </c>
      <c r="J1994" t="s">
        <v>38</v>
      </c>
      <c r="K1994">
        <v>80</v>
      </c>
      <c r="L1994">
        <v>49.130699999999997</v>
      </c>
      <c r="M1994">
        <v>6.1828000000000003</v>
      </c>
      <c r="O1994" s="33">
        <f>IF(ISBLANK(Tableau1[[#This Row],[Date]]),"",$C$8)</f>
        <v>0</v>
      </c>
      <c r="P1994" t="str">
        <f>Tableau1[[#This Row],[Latitude]]&amp;" "&amp;Tableau1[[#This Row],[Longitude]]</f>
        <v>49,1307 6,1828</v>
      </c>
      <c r="Q19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19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995" spans="1:20" x14ac:dyDescent="0.35">
      <c r="A1995" s="32">
        <v>43560.017361111109</v>
      </c>
      <c r="B1995">
        <v>12958670</v>
      </c>
      <c r="C1995">
        <v>772226</v>
      </c>
      <c r="D1995">
        <v>1072972</v>
      </c>
      <c r="E1995">
        <v>213245</v>
      </c>
      <c r="F1995" t="s">
        <v>21</v>
      </c>
      <c r="G1995">
        <v>1</v>
      </c>
      <c r="H1995">
        <v>0</v>
      </c>
      <c r="I1995" t="s">
        <v>294</v>
      </c>
      <c r="J1995" t="s">
        <v>129</v>
      </c>
      <c r="K1995">
        <v>42</v>
      </c>
      <c r="L1995">
        <v>49.089500000000001</v>
      </c>
      <c r="M1995">
        <v>6.1785500000000004</v>
      </c>
      <c r="O1995" s="33">
        <f>IF(ISBLANK(Tableau1[[#This Row],[Date]]),"",$C$8)</f>
        <v>0</v>
      </c>
      <c r="P1995" t="str">
        <f>Tableau1[[#This Row],[Latitude]]&amp;" "&amp;Tableau1[[#This Row],[Longitude]]</f>
        <v>49,0895 6,17855</v>
      </c>
      <c r="Q19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19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1996" spans="1:20" x14ac:dyDescent="0.35">
      <c r="A1996" s="32">
        <v>43560.013888888891</v>
      </c>
      <c r="B1996">
        <v>12958650</v>
      </c>
      <c r="C1996">
        <v>772226</v>
      </c>
      <c r="D1996">
        <v>1072969</v>
      </c>
      <c r="E1996">
        <v>213240</v>
      </c>
      <c r="F1996" t="s">
        <v>21</v>
      </c>
      <c r="G1996">
        <v>1</v>
      </c>
      <c r="H1996">
        <v>0</v>
      </c>
      <c r="I1996" t="s">
        <v>294</v>
      </c>
      <c r="K1996">
        <v>0</v>
      </c>
      <c r="L1996">
        <v>49.096699999999998</v>
      </c>
      <c r="M1996">
        <v>6.1614800000000001</v>
      </c>
      <c r="O1996" s="33">
        <f>IF(ISBLANK(Tableau1[[#This Row],[Date]]),"",$C$8)</f>
        <v>0</v>
      </c>
      <c r="P1996" t="str">
        <f>Tableau1[[#This Row],[Latitude]]&amp;" "&amp;Tableau1[[#This Row],[Longitude]]</f>
        <v>49,0967 6,16148</v>
      </c>
      <c r="Q19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19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1997" spans="1:20" x14ac:dyDescent="0.35">
      <c r="A1997" s="32">
        <v>43560.010416666664</v>
      </c>
      <c r="B1997">
        <v>12958640</v>
      </c>
      <c r="C1997">
        <v>772226</v>
      </c>
      <c r="D1997">
        <v>1072962</v>
      </c>
      <c r="E1997">
        <v>213238</v>
      </c>
      <c r="F1997" t="s">
        <v>21</v>
      </c>
      <c r="G1997">
        <v>1</v>
      </c>
      <c r="H1997">
        <v>0</v>
      </c>
      <c r="I1997" t="s">
        <v>294</v>
      </c>
      <c r="K1997">
        <v>8</v>
      </c>
      <c r="L1997">
        <v>49.096600000000002</v>
      </c>
      <c r="M1997">
        <v>6.1608000000000001</v>
      </c>
      <c r="O1997" s="33">
        <f>IF(ISBLANK(Tableau1[[#This Row],[Date]]),"",$C$8)</f>
        <v>0</v>
      </c>
      <c r="P1997" t="str">
        <f>Tableau1[[#This Row],[Latitude]]&amp;" "&amp;Tableau1[[#This Row],[Longitude]]</f>
        <v>49,0966 6,1608</v>
      </c>
      <c r="Q19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9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19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1998" spans="1:20" x14ac:dyDescent="0.35">
      <c r="A1998" s="32">
        <v>43560.006944444445</v>
      </c>
      <c r="B1998">
        <v>12958610</v>
      </c>
      <c r="C1998">
        <v>772226</v>
      </c>
      <c r="D1998">
        <v>1072961</v>
      </c>
      <c r="E1998">
        <v>213232</v>
      </c>
      <c r="F1998" t="s">
        <v>21</v>
      </c>
      <c r="G1998">
        <v>1</v>
      </c>
      <c r="H1998">
        <v>0</v>
      </c>
      <c r="I1998" t="s">
        <v>294</v>
      </c>
      <c r="J1998" t="s">
        <v>139</v>
      </c>
      <c r="K1998">
        <v>42</v>
      </c>
      <c r="L1998">
        <v>49.092500000000001</v>
      </c>
      <c r="M1998">
        <v>6.1322799999999997</v>
      </c>
      <c r="O1998" s="33">
        <f>IF(ISBLANK(Tableau1[[#This Row],[Date]]),"",$C$8)</f>
        <v>0</v>
      </c>
      <c r="P1998" t="str">
        <f>Tableau1[[#This Row],[Latitude]]&amp;" "&amp;Tableau1[[#This Row],[Longitude]]</f>
        <v>49,0925 6,13228</v>
      </c>
      <c r="Q19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19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19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1999" spans="1:20" x14ac:dyDescent="0.35">
      <c r="A1999" s="32">
        <v>43560.003472222219</v>
      </c>
      <c r="B1999">
        <v>12958580</v>
      </c>
      <c r="C1999">
        <v>772225</v>
      </c>
      <c r="D1999">
        <v>1072959</v>
      </c>
      <c r="E1999">
        <v>213225</v>
      </c>
      <c r="F1999" t="s">
        <v>21</v>
      </c>
      <c r="G1999">
        <v>1</v>
      </c>
      <c r="H1999">
        <v>0</v>
      </c>
      <c r="I1999" t="s">
        <v>294</v>
      </c>
      <c r="J1999" t="s">
        <v>58</v>
      </c>
      <c r="K1999">
        <v>90</v>
      </c>
      <c r="L1999">
        <v>49.053899999999999</v>
      </c>
      <c r="M1999">
        <v>6.0613599999999996</v>
      </c>
      <c r="O1999" s="33">
        <f>IF(ISBLANK(Tableau1[[#This Row],[Date]]),"",$C$8)</f>
        <v>0</v>
      </c>
      <c r="P1999" t="str">
        <f>Tableau1[[#This Row],[Latitude]]&amp;" "&amp;Tableau1[[#This Row],[Longitude]]</f>
        <v>49,0539 6,06136</v>
      </c>
      <c r="Q19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19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19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19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00" spans="1:20" x14ac:dyDescent="0.35">
      <c r="A2000" s="32">
        <v>43560</v>
      </c>
      <c r="B2000">
        <v>12958530</v>
      </c>
      <c r="C2000">
        <v>772219</v>
      </c>
      <c r="D2000">
        <v>1072958</v>
      </c>
      <c r="E2000">
        <v>213218</v>
      </c>
      <c r="F2000" t="s">
        <v>21</v>
      </c>
      <c r="G2000">
        <v>1</v>
      </c>
      <c r="H2000">
        <v>0</v>
      </c>
      <c r="I2000" t="s">
        <v>279</v>
      </c>
      <c r="J2000" t="s">
        <v>58</v>
      </c>
      <c r="K2000">
        <v>97</v>
      </c>
      <c r="L2000">
        <v>48.989400000000003</v>
      </c>
      <c r="M2000">
        <v>6.0268600000000001</v>
      </c>
      <c r="O2000" s="33">
        <f>IF(ISBLANK(Tableau1[[#This Row],[Date]]),"",$C$8)</f>
        <v>0</v>
      </c>
      <c r="P2000" t="str">
        <f>Tableau1[[#This Row],[Latitude]]&amp;" "&amp;Tableau1[[#This Row],[Longitude]]</f>
        <v>48,9894 6,02686</v>
      </c>
      <c r="Q20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0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01" spans="1:20" x14ac:dyDescent="0.35">
      <c r="A2001" s="32">
        <v>43529.996527777781</v>
      </c>
      <c r="B2001">
        <v>12958470</v>
      </c>
      <c r="C2001">
        <v>772219</v>
      </c>
      <c r="D2001">
        <v>1072958</v>
      </c>
      <c r="E2001">
        <v>213211</v>
      </c>
      <c r="F2001" t="s">
        <v>21</v>
      </c>
      <c r="G2001">
        <v>1</v>
      </c>
      <c r="H2001">
        <v>0</v>
      </c>
      <c r="I2001" t="s">
        <v>294</v>
      </c>
      <c r="J2001" t="s">
        <v>58</v>
      </c>
      <c r="K2001">
        <v>97</v>
      </c>
      <c r="L2001">
        <v>48.9191</v>
      </c>
      <c r="M2001">
        <v>6.0397100000000004</v>
      </c>
      <c r="O2001" s="33">
        <f>IF(ISBLANK(Tableau1[[#This Row],[Date]]),"",$C$8)</f>
        <v>0</v>
      </c>
      <c r="P2001" t="str">
        <f>Tableau1[[#This Row],[Latitude]]&amp;" "&amp;Tableau1[[#This Row],[Longitude]]</f>
        <v>48,9191 6,03971</v>
      </c>
      <c r="Q20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0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02" spans="1:20" x14ac:dyDescent="0.35">
      <c r="A2002" s="32">
        <v>43529.993055555555</v>
      </c>
      <c r="B2002">
        <v>12958410</v>
      </c>
      <c r="C2002">
        <v>772219</v>
      </c>
      <c r="D2002">
        <v>1072958</v>
      </c>
      <c r="E2002">
        <v>213204</v>
      </c>
      <c r="F2002" t="s">
        <v>21</v>
      </c>
      <c r="G2002">
        <v>1</v>
      </c>
      <c r="H2002">
        <v>0</v>
      </c>
      <c r="I2002" t="s">
        <v>279</v>
      </c>
      <c r="J2002" t="s">
        <v>139</v>
      </c>
      <c r="K2002">
        <v>98</v>
      </c>
      <c r="L2002">
        <v>48.852200000000003</v>
      </c>
      <c r="M2002">
        <v>6.0741800000000001</v>
      </c>
      <c r="O2002" s="33">
        <f>IF(ISBLANK(Tableau1[[#This Row],[Date]]),"",$C$8)</f>
        <v>0</v>
      </c>
      <c r="P2002" t="str">
        <f>Tableau1[[#This Row],[Latitude]]&amp;" "&amp;Tableau1[[#This Row],[Longitude]]</f>
        <v>48,8522 6,07418</v>
      </c>
      <c r="Q20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0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03" spans="1:20" x14ac:dyDescent="0.35">
      <c r="A2003" s="32">
        <v>43529.989583333336</v>
      </c>
      <c r="B2003">
        <v>12958350</v>
      </c>
      <c r="C2003">
        <v>772219</v>
      </c>
      <c r="D2003">
        <v>1072958</v>
      </c>
      <c r="E2003">
        <v>213197</v>
      </c>
      <c r="F2003" t="s">
        <v>21</v>
      </c>
      <c r="G2003">
        <v>1</v>
      </c>
      <c r="H2003">
        <v>0</v>
      </c>
      <c r="I2003" t="s">
        <v>279</v>
      </c>
      <c r="J2003" t="s">
        <v>58</v>
      </c>
      <c r="K2003">
        <v>88</v>
      </c>
      <c r="L2003">
        <v>48.797600000000003</v>
      </c>
      <c r="M2003">
        <v>6.1090299999999997</v>
      </c>
      <c r="O2003" s="33">
        <f>IF(ISBLANK(Tableau1[[#This Row],[Date]]),"",$C$8)</f>
        <v>0</v>
      </c>
      <c r="P2003" t="str">
        <f>Tableau1[[#This Row],[Latitude]]&amp;" "&amp;Tableau1[[#This Row],[Longitude]]</f>
        <v>48,7976 6,10903</v>
      </c>
      <c r="Q20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0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0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004" spans="1:20" x14ac:dyDescent="0.35">
      <c r="A2004" s="32">
        <v>43529.986111111109</v>
      </c>
      <c r="B2004">
        <v>12958290</v>
      </c>
      <c r="C2004">
        <v>772218</v>
      </c>
      <c r="D2004">
        <v>1072956</v>
      </c>
      <c r="E2004">
        <v>213189</v>
      </c>
      <c r="F2004" t="s">
        <v>21</v>
      </c>
      <c r="G2004">
        <v>1</v>
      </c>
      <c r="H2004">
        <v>0</v>
      </c>
      <c r="I2004" t="s">
        <v>279</v>
      </c>
      <c r="J2004" t="s">
        <v>129</v>
      </c>
      <c r="K2004">
        <v>75</v>
      </c>
      <c r="L2004">
        <v>48.760599999999997</v>
      </c>
      <c r="M2004">
        <v>6.1135299999999999</v>
      </c>
      <c r="O2004" s="33">
        <f>IF(ISBLANK(Tableau1[[#This Row],[Date]]),"",$C$8)</f>
        <v>0</v>
      </c>
      <c r="P2004" t="str">
        <f>Tableau1[[#This Row],[Latitude]]&amp;" "&amp;Tableau1[[#This Row],[Longitude]]</f>
        <v>48,7606 6,11353</v>
      </c>
      <c r="Q20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0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0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005" spans="1:20" x14ac:dyDescent="0.35">
      <c r="A2005" s="32">
        <v>43529.982638888891</v>
      </c>
      <c r="B2005">
        <v>12958250</v>
      </c>
      <c r="C2005">
        <v>772210</v>
      </c>
      <c r="D2005">
        <v>1072954</v>
      </c>
      <c r="E2005">
        <v>213181</v>
      </c>
      <c r="F2005" t="s">
        <v>21</v>
      </c>
      <c r="G2005">
        <v>1</v>
      </c>
      <c r="H2005">
        <v>0</v>
      </c>
      <c r="I2005" t="s">
        <v>279</v>
      </c>
      <c r="J2005" t="s">
        <v>139</v>
      </c>
      <c r="K2005">
        <v>96</v>
      </c>
      <c r="L2005">
        <v>48.752600000000001</v>
      </c>
      <c r="M2005">
        <v>6.0194099999999997</v>
      </c>
      <c r="O2005" s="33">
        <f>IF(ISBLANK(Tableau1[[#This Row],[Date]]),"",$C$8)</f>
        <v>0</v>
      </c>
      <c r="P2005" t="str">
        <f>Tableau1[[#This Row],[Latitude]]&amp;" "&amp;Tableau1[[#This Row],[Longitude]]</f>
        <v>48,7526 6,01941</v>
      </c>
      <c r="Q20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0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06" spans="1:20" x14ac:dyDescent="0.35">
      <c r="A2006" s="32">
        <v>43529.979166666664</v>
      </c>
      <c r="B2006">
        <v>12958190</v>
      </c>
      <c r="C2006">
        <v>772210</v>
      </c>
      <c r="D2006">
        <v>1072953</v>
      </c>
      <c r="E2006">
        <v>213174</v>
      </c>
      <c r="F2006" t="s">
        <v>21</v>
      </c>
      <c r="G2006">
        <v>1</v>
      </c>
      <c r="H2006">
        <v>0</v>
      </c>
      <c r="I2006" t="s">
        <v>279</v>
      </c>
      <c r="J2006" t="s">
        <v>139</v>
      </c>
      <c r="K2006">
        <v>95</v>
      </c>
      <c r="L2006">
        <v>48.707500000000003</v>
      </c>
      <c r="M2006">
        <v>5.9509600000000002</v>
      </c>
      <c r="O2006" s="33">
        <f>IF(ISBLANK(Tableau1[[#This Row],[Date]]),"",$C$8)</f>
        <v>0</v>
      </c>
      <c r="P2006" t="str">
        <f>Tableau1[[#This Row],[Latitude]]&amp;" "&amp;Tableau1[[#This Row],[Longitude]]</f>
        <v>48,7075 5,95096</v>
      </c>
      <c r="Q20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0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07" spans="1:20" x14ac:dyDescent="0.35">
      <c r="A2007" s="32">
        <v>43529.975694444445</v>
      </c>
      <c r="B2007">
        <v>12958150</v>
      </c>
      <c r="C2007">
        <v>772210</v>
      </c>
      <c r="D2007">
        <v>1072952</v>
      </c>
      <c r="E2007">
        <v>213168</v>
      </c>
      <c r="F2007" t="s">
        <v>21</v>
      </c>
      <c r="G2007">
        <v>1</v>
      </c>
      <c r="H2007">
        <v>0</v>
      </c>
      <c r="I2007" t="s">
        <v>279</v>
      </c>
      <c r="J2007" t="s">
        <v>129</v>
      </c>
      <c r="K2007">
        <v>96</v>
      </c>
      <c r="L2007">
        <v>48.6751</v>
      </c>
      <c r="M2007">
        <v>5.8597099999999998</v>
      </c>
      <c r="O2007" s="33">
        <f>IF(ISBLANK(Tableau1[[#This Row],[Date]]),"",$C$8)</f>
        <v>0</v>
      </c>
      <c r="P2007" t="str">
        <f>Tableau1[[#This Row],[Latitude]]&amp;" "&amp;Tableau1[[#This Row],[Longitude]]</f>
        <v>48,6751 5,85971</v>
      </c>
      <c r="Q20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0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0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008" spans="1:20" x14ac:dyDescent="0.35">
      <c r="A2008" s="32">
        <v>43529.96875</v>
      </c>
      <c r="B2008">
        <v>12958040</v>
      </c>
      <c r="C2008">
        <v>772207</v>
      </c>
      <c r="D2008">
        <v>1072948</v>
      </c>
      <c r="E2008">
        <v>213151</v>
      </c>
      <c r="F2008" t="s">
        <v>21</v>
      </c>
      <c r="G2008">
        <v>1</v>
      </c>
      <c r="H2008">
        <v>0</v>
      </c>
      <c r="I2008" t="s">
        <v>243</v>
      </c>
      <c r="J2008" t="s">
        <v>30</v>
      </c>
      <c r="K2008">
        <v>93</v>
      </c>
      <c r="L2008">
        <v>48.718800000000002</v>
      </c>
      <c r="M2008">
        <v>5.66275</v>
      </c>
      <c r="O2008" s="33">
        <f>IF(ISBLANK(Tableau1[[#This Row],[Date]]),"",$C$8)</f>
        <v>0</v>
      </c>
      <c r="P2008" t="str">
        <f>Tableau1[[#This Row],[Latitude]]&amp;" "&amp;Tableau1[[#This Row],[Longitude]]</f>
        <v>48,7188 5,66275</v>
      </c>
      <c r="Q20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0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09" spans="1:20" x14ac:dyDescent="0.35">
      <c r="A2009" s="32">
        <v>43529.965277777781</v>
      </c>
      <c r="B2009">
        <v>12957980</v>
      </c>
      <c r="C2009">
        <v>772207</v>
      </c>
      <c r="D2009">
        <v>1072948</v>
      </c>
      <c r="E2009">
        <v>213144</v>
      </c>
      <c r="F2009" t="s">
        <v>21</v>
      </c>
      <c r="G2009">
        <v>1</v>
      </c>
      <c r="H2009">
        <v>0</v>
      </c>
      <c r="I2009" t="s">
        <v>243</v>
      </c>
      <c r="J2009" t="s">
        <v>30</v>
      </c>
      <c r="K2009">
        <v>98</v>
      </c>
      <c r="L2009">
        <v>48.767299999999999</v>
      </c>
      <c r="M2009">
        <v>5.5843100000000003</v>
      </c>
      <c r="O2009" s="33">
        <f>IF(ISBLANK(Tableau1[[#This Row],[Date]]),"",$C$8)</f>
        <v>0</v>
      </c>
      <c r="P2009" t="str">
        <f>Tableau1[[#This Row],[Latitude]]&amp;" "&amp;Tableau1[[#This Row],[Longitude]]</f>
        <v>48,7673 5,58431</v>
      </c>
      <c r="Q20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0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0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010" spans="1:20" x14ac:dyDescent="0.35">
      <c r="A2010" s="32">
        <v>43529.961805555555</v>
      </c>
      <c r="B2010">
        <v>12957930</v>
      </c>
      <c r="C2010">
        <v>772202</v>
      </c>
      <c r="D2010">
        <v>1072944</v>
      </c>
      <c r="E2010">
        <v>213139</v>
      </c>
      <c r="F2010" t="s">
        <v>21</v>
      </c>
      <c r="G2010">
        <v>1</v>
      </c>
      <c r="H2010">
        <v>0</v>
      </c>
      <c r="I2010" t="s">
        <v>243</v>
      </c>
      <c r="J2010" t="s">
        <v>129</v>
      </c>
      <c r="K2010">
        <v>97</v>
      </c>
      <c r="L2010">
        <v>48.804000000000002</v>
      </c>
      <c r="M2010">
        <v>5.50115</v>
      </c>
      <c r="O2010" s="33">
        <f>IF(ISBLANK(Tableau1[[#This Row],[Date]]),"",$C$8)</f>
        <v>0</v>
      </c>
      <c r="P2010" t="str">
        <f>Tableau1[[#This Row],[Latitude]]&amp;" "&amp;Tableau1[[#This Row],[Longitude]]</f>
        <v>48,804 5,50115</v>
      </c>
      <c r="Q20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0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0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011" spans="1:20" x14ac:dyDescent="0.35">
      <c r="A2011" s="32">
        <v>43529.958333333336</v>
      </c>
      <c r="B2011">
        <v>12957920</v>
      </c>
      <c r="C2011">
        <v>772188</v>
      </c>
      <c r="D2011">
        <v>1072934</v>
      </c>
      <c r="E2011">
        <v>213137</v>
      </c>
      <c r="F2011" t="s">
        <v>21</v>
      </c>
      <c r="G2011">
        <v>1</v>
      </c>
      <c r="H2011">
        <v>0</v>
      </c>
      <c r="I2011" t="s">
        <v>243</v>
      </c>
      <c r="J2011" t="s">
        <v>58</v>
      </c>
      <c r="K2011">
        <v>93</v>
      </c>
      <c r="L2011">
        <v>48.7699</v>
      </c>
      <c r="M2011">
        <v>5.4066999999999998</v>
      </c>
      <c r="O2011" s="33">
        <f>IF(ISBLANK(Tableau1[[#This Row],[Date]]),"",$C$8)</f>
        <v>0</v>
      </c>
      <c r="P2011" t="str">
        <f>Tableau1[[#This Row],[Latitude]]&amp;" "&amp;Tableau1[[#This Row],[Longitude]]</f>
        <v>48,7699 5,4067</v>
      </c>
      <c r="Q20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0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2" spans="1:20" x14ac:dyDescent="0.35">
      <c r="A2012" s="32">
        <v>43529.954861111109</v>
      </c>
      <c r="B2012">
        <v>12957800</v>
      </c>
      <c r="C2012">
        <v>772188</v>
      </c>
      <c r="D2012">
        <v>1072934</v>
      </c>
      <c r="E2012">
        <v>213127</v>
      </c>
      <c r="F2012" t="s">
        <v>21</v>
      </c>
      <c r="G2012">
        <v>1</v>
      </c>
      <c r="H2012">
        <v>0</v>
      </c>
      <c r="I2012" t="s">
        <v>243</v>
      </c>
      <c r="J2012" t="s">
        <v>129</v>
      </c>
      <c r="K2012">
        <v>99</v>
      </c>
      <c r="L2012">
        <v>48.720599999999997</v>
      </c>
      <c r="M2012">
        <v>5.3481500000000004</v>
      </c>
      <c r="O2012" s="33">
        <f>IF(ISBLANK(Tableau1[[#This Row],[Date]]),"",$C$8)</f>
        <v>0</v>
      </c>
      <c r="P2012" t="str">
        <f>Tableau1[[#This Row],[Latitude]]&amp;" "&amp;Tableau1[[#This Row],[Longitude]]</f>
        <v>48,7206 5,34815</v>
      </c>
      <c r="Q20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0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3" spans="1:20" x14ac:dyDescent="0.35">
      <c r="A2013" s="32">
        <v>43529.951388888891</v>
      </c>
      <c r="B2013">
        <v>12957680</v>
      </c>
      <c r="C2013">
        <v>772188</v>
      </c>
      <c r="D2013">
        <v>1072934</v>
      </c>
      <c r="E2013">
        <v>213116</v>
      </c>
      <c r="F2013" t="s">
        <v>21</v>
      </c>
      <c r="G2013">
        <v>1</v>
      </c>
      <c r="H2013">
        <v>0</v>
      </c>
      <c r="I2013" t="s">
        <v>243</v>
      </c>
      <c r="J2013" t="s">
        <v>129</v>
      </c>
      <c r="K2013">
        <v>99</v>
      </c>
      <c r="L2013">
        <v>48.732999999999997</v>
      </c>
      <c r="M2013">
        <v>5.2498100000000001</v>
      </c>
      <c r="O2013" s="33">
        <f>IF(ISBLANK(Tableau1[[#This Row],[Date]]),"",$C$8)</f>
        <v>0</v>
      </c>
      <c r="P2013" t="str">
        <f>Tableau1[[#This Row],[Latitude]]&amp;" "&amp;Tableau1[[#This Row],[Longitude]]</f>
        <v>48,733 5,24981</v>
      </c>
      <c r="Q20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0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4" spans="1:20" x14ac:dyDescent="0.35">
      <c r="A2014" s="32">
        <v>43529.947916666664</v>
      </c>
      <c r="B2014">
        <v>12957580</v>
      </c>
      <c r="C2014">
        <v>772188</v>
      </c>
      <c r="D2014">
        <v>1072934</v>
      </c>
      <c r="E2014">
        <v>213108</v>
      </c>
      <c r="F2014" t="s">
        <v>21</v>
      </c>
      <c r="G2014">
        <v>1</v>
      </c>
      <c r="H2014">
        <v>0</v>
      </c>
      <c r="I2014" t="s">
        <v>243</v>
      </c>
      <c r="J2014" t="s">
        <v>30</v>
      </c>
      <c r="K2014">
        <v>98</v>
      </c>
      <c r="L2014">
        <v>48.7761</v>
      </c>
      <c r="M2014">
        <v>5.1649599999999998</v>
      </c>
      <c r="O2014" s="33">
        <f>IF(ISBLANK(Tableau1[[#This Row],[Date]]),"",$C$8)</f>
        <v>0</v>
      </c>
      <c r="P2014" t="str">
        <f>Tableau1[[#This Row],[Latitude]]&amp;" "&amp;Tableau1[[#This Row],[Longitude]]</f>
        <v>48,7761 5,16496</v>
      </c>
      <c r="Q20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0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5" spans="1:20" x14ac:dyDescent="0.35">
      <c r="A2015" s="32">
        <v>43529.944444444445</v>
      </c>
      <c r="B2015">
        <v>12957490</v>
      </c>
      <c r="C2015">
        <v>772188</v>
      </c>
      <c r="D2015">
        <v>1072934</v>
      </c>
      <c r="E2015">
        <v>213100</v>
      </c>
      <c r="F2015" t="s">
        <v>21</v>
      </c>
      <c r="G2015">
        <v>1</v>
      </c>
      <c r="H2015">
        <v>0</v>
      </c>
      <c r="I2015" t="s">
        <v>243</v>
      </c>
      <c r="J2015" t="s">
        <v>129</v>
      </c>
      <c r="K2015">
        <v>92</v>
      </c>
      <c r="L2015">
        <v>48.804299999999998</v>
      </c>
      <c r="M2015">
        <v>5.0744100000000003</v>
      </c>
      <c r="O2015" s="33">
        <f>IF(ISBLANK(Tableau1[[#This Row],[Date]]),"",$C$8)</f>
        <v>0</v>
      </c>
      <c r="P2015" t="str">
        <f>Tableau1[[#This Row],[Latitude]]&amp;" "&amp;Tableau1[[#This Row],[Longitude]]</f>
        <v>48,8043 5,07441</v>
      </c>
      <c r="Q20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0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6" spans="1:20" x14ac:dyDescent="0.35">
      <c r="A2016" s="32">
        <v>43529.940972222219</v>
      </c>
      <c r="B2016">
        <v>12957410</v>
      </c>
      <c r="C2016">
        <v>772188</v>
      </c>
      <c r="D2016">
        <v>1072934</v>
      </c>
      <c r="E2016">
        <v>213093</v>
      </c>
      <c r="F2016" t="s">
        <v>21</v>
      </c>
      <c r="G2016">
        <v>1</v>
      </c>
      <c r="H2016">
        <v>0</v>
      </c>
      <c r="I2016" t="s">
        <v>243</v>
      </c>
      <c r="J2016" t="s">
        <v>139</v>
      </c>
      <c r="K2016">
        <v>95</v>
      </c>
      <c r="L2016">
        <v>48.821800000000003</v>
      </c>
      <c r="M2016">
        <v>4.9770300000000001</v>
      </c>
      <c r="O2016" s="33">
        <f>IF(ISBLANK(Tableau1[[#This Row],[Date]]),"",$C$8)</f>
        <v>0</v>
      </c>
      <c r="P2016" t="str">
        <f>Tableau1[[#This Row],[Latitude]]&amp;" "&amp;Tableau1[[#This Row],[Longitude]]</f>
        <v>48,8218 4,97703</v>
      </c>
      <c r="Q20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0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7" spans="1:20" x14ac:dyDescent="0.35">
      <c r="A2017" s="32">
        <v>43529.9375</v>
      </c>
      <c r="B2017">
        <v>12957340</v>
      </c>
      <c r="C2017">
        <v>772188</v>
      </c>
      <c r="D2017">
        <v>1072934</v>
      </c>
      <c r="E2017">
        <v>213086</v>
      </c>
      <c r="F2017" t="s">
        <v>21</v>
      </c>
      <c r="G2017">
        <v>1</v>
      </c>
      <c r="H2017">
        <v>0</v>
      </c>
      <c r="I2017" t="s">
        <v>243</v>
      </c>
      <c r="J2017" t="s">
        <v>139</v>
      </c>
      <c r="K2017">
        <v>98</v>
      </c>
      <c r="L2017">
        <v>48.7789</v>
      </c>
      <c r="M2017">
        <v>4.8896800000000002</v>
      </c>
      <c r="O2017" s="33">
        <f>IF(ISBLANK(Tableau1[[#This Row],[Date]]),"",$C$8)</f>
        <v>0</v>
      </c>
      <c r="P2017" t="str">
        <f>Tableau1[[#This Row],[Latitude]]&amp;" "&amp;Tableau1[[#This Row],[Longitude]]</f>
        <v>48,7789 4,88968</v>
      </c>
      <c r="Q20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0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8" spans="1:20" x14ac:dyDescent="0.35">
      <c r="A2018" s="32">
        <v>43529.934027777781</v>
      </c>
      <c r="B2018">
        <v>12957260</v>
      </c>
      <c r="C2018">
        <v>772188</v>
      </c>
      <c r="D2018">
        <v>1072934</v>
      </c>
      <c r="E2018">
        <v>213079</v>
      </c>
      <c r="F2018" t="s">
        <v>21</v>
      </c>
      <c r="G2018">
        <v>1</v>
      </c>
      <c r="H2018">
        <v>0</v>
      </c>
      <c r="I2018" t="s">
        <v>243</v>
      </c>
      <c r="J2018" t="s">
        <v>139</v>
      </c>
      <c r="K2018">
        <v>94</v>
      </c>
      <c r="L2018">
        <v>48.742699999999999</v>
      </c>
      <c r="M2018">
        <v>4.7965099999999996</v>
      </c>
      <c r="O2018" s="33">
        <f>IF(ISBLANK(Tableau1[[#This Row],[Date]]),"",$C$8)</f>
        <v>0</v>
      </c>
      <c r="P2018" t="str">
        <f>Tableau1[[#This Row],[Latitude]]&amp;" "&amp;Tableau1[[#This Row],[Longitude]]</f>
        <v>48,7427 4,79651</v>
      </c>
      <c r="Q20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0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19" spans="1:20" x14ac:dyDescent="0.35">
      <c r="A2019" s="32">
        <v>43529.930555555555</v>
      </c>
      <c r="B2019">
        <v>12957190</v>
      </c>
      <c r="C2019">
        <v>772188</v>
      </c>
      <c r="D2019">
        <v>1072934</v>
      </c>
      <c r="E2019">
        <v>213070</v>
      </c>
      <c r="F2019" t="s">
        <v>21</v>
      </c>
      <c r="G2019">
        <v>1</v>
      </c>
      <c r="H2019">
        <v>0</v>
      </c>
      <c r="I2019" t="s">
        <v>243</v>
      </c>
      <c r="J2019" t="s">
        <v>129</v>
      </c>
      <c r="K2019">
        <v>93</v>
      </c>
      <c r="L2019">
        <v>48.721699999999998</v>
      </c>
      <c r="M2019">
        <v>4.6992000000000003</v>
      </c>
      <c r="O2019" s="33">
        <f>IF(ISBLANK(Tableau1[[#This Row],[Date]]),"",$C$8)</f>
        <v>0</v>
      </c>
      <c r="P2019" t="str">
        <f>Tableau1[[#This Row],[Latitude]]&amp;" "&amp;Tableau1[[#This Row],[Longitude]]</f>
        <v>48,7217 4,6992</v>
      </c>
      <c r="Q20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0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20" spans="1:20" x14ac:dyDescent="0.35">
      <c r="A2020" s="32">
        <v>43529.927083333336</v>
      </c>
      <c r="B2020">
        <v>12957120</v>
      </c>
      <c r="C2020">
        <v>772188</v>
      </c>
      <c r="D2020">
        <v>1072933</v>
      </c>
      <c r="E2020">
        <v>213063</v>
      </c>
      <c r="F2020" t="s">
        <v>21</v>
      </c>
      <c r="G2020">
        <v>1</v>
      </c>
      <c r="H2020">
        <v>0</v>
      </c>
      <c r="I2020" t="s">
        <v>243</v>
      </c>
      <c r="J2020" t="s">
        <v>129</v>
      </c>
      <c r="K2020">
        <v>94</v>
      </c>
      <c r="L2020">
        <v>48.718200000000003</v>
      </c>
      <c r="M2020">
        <v>4.5906599999999997</v>
      </c>
      <c r="O2020" s="33">
        <f>IF(ISBLANK(Tableau1[[#This Row],[Date]]),"",$C$8)</f>
        <v>0</v>
      </c>
      <c r="P2020" t="str">
        <f>Tableau1[[#This Row],[Latitude]]&amp;" "&amp;Tableau1[[#This Row],[Longitude]]</f>
        <v>48,7182 4,59066</v>
      </c>
      <c r="Q20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0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21" spans="1:20" x14ac:dyDescent="0.35">
      <c r="A2021" s="32">
        <v>43529.923611111109</v>
      </c>
      <c r="B2021">
        <v>12957050</v>
      </c>
      <c r="C2021">
        <v>772188</v>
      </c>
      <c r="D2021">
        <v>1072933</v>
      </c>
      <c r="E2021">
        <v>213056</v>
      </c>
      <c r="F2021" t="s">
        <v>21</v>
      </c>
      <c r="G2021">
        <v>1</v>
      </c>
      <c r="H2021">
        <v>0</v>
      </c>
      <c r="I2021" t="s">
        <v>243</v>
      </c>
      <c r="J2021" t="s">
        <v>30</v>
      </c>
      <c r="K2021">
        <v>97</v>
      </c>
      <c r="L2021">
        <v>48.773600000000002</v>
      </c>
      <c r="M2021">
        <v>4.5288300000000001</v>
      </c>
      <c r="O2021" s="33">
        <f>IF(ISBLANK(Tableau1[[#This Row],[Date]]),"",$C$8)</f>
        <v>0</v>
      </c>
      <c r="P2021" t="str">
        <f>Tableau1[[#This Row],[Latitude]]&amp;" "&amp;Tableau1[[#This Row],[Longitude]]</f>
        <v>48,7736 4,52883</v>
      </c>
      <c r="Q20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0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22" spans="1:20" x14ac:dyDescent="0.35">
      <c r="A2022" s="32">
        <v>43529.920138888891</v>
      </c>
      <c r="B2022">
        <v>12956980</v>
      </c>
      <c r="C2022">
        <v>772188</v>
      </c>
      <c r="D2022">
        <v>1072933</v>
      </c>
      <c r="E2022">
        <v>213049</v>
      </c>
      <c r="F2022" t="s">
        <v>21</v>
      </c>
      <c r="G2022">
        <v>1</v>
      </c>
      <c r="H2022">
        <v>0</v>
      </c>
      <c r="I2022" t="s">
        <v>241</v>
      </c>
      <c r="J2022" t="s">
        <v>30</v>
      </c>
      <c r="K2022">
        <v>95</v>
      </c>
      <c r="L2022">
        <v>48.835299999999997</v>
      </c>
      <c r="M2022">
        <v>4.47241</v>
      </c>
      <c r="O2022" s="33">
        <f>IF(ISBLANK(Tableau1[[#This Row],[Date]]),"",$C$8)</f>
        <v>0</v>
      </c>
      <c r="P2022" t="str">
        <f>Tableau1[[#This Row],[Latitude]]&amp;" "&amp;Tableau1[[#This Row],[Longitude]]</f>
        <v>48,8353 4,47241</v>
      </c>
      <c r="Q20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23" spans="1:20" x14ac:dyDescent="0.35">
      <c r="A2023" s="32">
        <v>43529.535416666666</v>
      </c>
      <c r="I2023" t="s">
        <v>78</v>
      </c>
      <c r="K2023">
        <v>0</v>
      </c>
      <c r="L2023">
        <v>48.8748</v>
      </c>
      <c r="M2023">
        <v>2.6163799999999999</v>
      </c>
      <c r="O2023" s="33">
        <f>IF(ISBLANK(Tableau1[[#This Row],[Date]]),"",$C$8)</f>
        <v>0</v>
      </c>
      <c r="P2023" t="str">
        <f>Tableau1[[#This Row],[Latitude]]&amp;" "&amp;Tableau1[[#This Row],[Longitude]]</f>
        <v>48,8748 2,61638</v>
      </c>
      <c r="Q20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24" spans="1:20" x14ac:dyDescent="0.35">
      <c r="A2024" s="32">
        <v>43529.384722222225</v>
      </c>
      <c r="I2024" t="s">
        <v>294</v>
      </c>
      <c r="K2024">
        <v>0</v>
      </c>
      <c r="L2024">
        <v>48.872900000000001</v>
      </c>
      <c r="M2024">
        <v>2.6136499999999998</v>
      </c>
      <c r="O2024" s="33">
        <f>IF(ISBLANK(Tableau1[[#This Row],[Date]]),"",$C$8)</f>
        <v>0</v>
      </c>
      <c r="P2024" t="str">
        <f>Tableau1[[#This Row],[Latitude]]&amp;" "&amp;Tableau1[[#This Row],[Longitude]]</f>
        <v>48,8729 2,61365</v>
      </c>
      <c r="Q20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25" spans="1:20" x14ac:dyDescent="0.35">
      <c r="A2025" s="32">
        <v>43501.384722222225</v>
      </c>
      <c r="I2025" t="s">
        <v>367</v>
      </c>
      <c r="K2025">
        <v>0</v>
      </c>
      <c r="L2025">
        <v>48.872900000000001</v>
      </c>
      <c r="M2025">
        <v>2.6138499999999998</v>
      </c>
      <c r="O2025" s="33">
        <f>IF(ISBLANK(Tableau1[[#This Row],[Date]]),"",$C$8)</f>
        <v>0</v>
      </c>
      <c r="P2025" t="str">
        <f>Tableau1[[#This Row],[Latitude]]&amp;" "&amp;Tableau1[[#This Row],[Longitude]]</f>
        <v>48,8729 2,61385</v>
      </c>
      <c r="Q20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26" spans="1:20" x14ac:dyDescent="0.35">
      <c r="A2026" s="32">
        <v>43470.415277777778</v>
      </c>
      <c r="I2026" t="s">
        <v>450</v>
      </c>
      <c r="K2026">
        <v>0</v>
      </c>
      <c r="L2026">
        <v>49.459099999999999</v>
      </c>
      <c r="M2026">
        <v>8.51478</v>
      </c>
      <c r="O2026" s="33">
        <f>IF(ISBLANK(Tableau1[[#This Row],[Date]]),"",$C$8)</f>
        <v>0</v>
      </c>
      <c r="P2026" t="str">
        <f>Tableau1[[#This Row],[Latitude]]&amp;" "&amp;Tableau1[[#This Row],[Longitude]]</f>
        <v>49,4591 8,51478</v>
      </c>
      <c r="Q20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27" spans="1:20" x14ac:dyDescent="0.35">
      <c r="A2027" s="32" t="s">
        <v>20</v>
      </c>
      <c r="B2027">
        <v>13286910</v>
      </c>
      <c r="C2027">
        <v>883088</v>
      </c>
      <c r="D2027">
        <v>1077822</v>
      </c>
      <c r="E2027">
        <v>221023</v>
      </c>
      <c r="F2027" t="s">
        <v>21</v>
      </c>
      <c r="G2027">
        <v>0</v>
      </c>
      <c r="H2027">
        <v>0</v>
      </c>
      <c r="I2027" t="s">
        <v>22</v>
      </c>
      <c r="J2027" t="s">
        <v>23</v>
      </c>
      <c r="K2027">
        <v>97</v>
      </c>
      <c r="L2027">
        <v>48.7102</v>
      </c>
      <c r="M2027">
        <v>5.9778099999999998</v>
      </c>
      <c r="O2027" s="33">
        <f>IF(ISBLANK(Tableau1[[#This Row],[Date]]),"",$C$8)</f>
        <v>0</v>
      </c>
      <c r="P2027" t="str">
        <f>Tableau1[[#This Row],[Latitude]]&amp;" "&amp;Tableau1[[#This Row],[Longitude]]</f>
        <v>48,7102 5,97781</v>
      </c>
      <c r="Q20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0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0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28" spans="1:20" x14ac:dyDescent="0.35">
      <c r="A2028" s="32" t="s">
        <v>24</v>
      </c>
      <c r="B2028">
        <v>13286820</v>
      </c>
      <c r="C2028">
        <v>883086</v>
      </c>
      <c r="D2028">
        <v>1077821</v>
      </c>
      <c r="E2028">
        <v>221014</v>
      </c>
      <c r="F2028" t="s">
        <v>21</v>
      </c>
      <c r="G2028">
        <v>0</v>
      </c>
      <c r="H2028">
        <v>0</v>
      </c>
      <c r="I2028" t="s">
        <v>22</v>
      </c>
      <c r="J2028" t="s">
        <v>25</v>
      </c>
      <c r="K2028">
        <v>100</v>
      </c>
      <c r="L2028">
        <v>48.756700000000002</v>
      </c>
      <c r="M2028">
        <v>6.0475500000000002</v>
      </c>
      <c r="O2028" s="33">
        <f>IF(ISBLANK(Tableau1[[#This Row],[Date]]),"",$C$8)</f>
        <v>0</v>
      </c>
      <c r="P2028" t="str">
        <f>Tableau1[[#This Row],[Latitude]]&amp;" "&amp;Tableau1[[#This Row],[Longitude]]</f>
        <v>48,7567 6,04755</v>
      </c>
      <c r="Q20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0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29" spans="1:20" x14ac:dyDescent="0.35">
      <c r="A2029" s="32" t="s">
        <v>26</v>
      </c>
      <c r="B2029">
        <v>13286680</v>
      </c>
      <c r="C2029">
        <v>883086</v>
      </c>
      <c r="D2029">
        <v>1077820</v>
      </c>
      <c r="E2029">
        <v>221000</v>
      </c>
      <c r="F2029" t="s">
        <v>21</v>
      </c>
      <c r="G2029">
        <v>0</v>
      </c>
      <c r="H2029">
        <v>0</v>
      </c>
      <c r="I2029" t="s">
        <v>22</v>
      </c>
      <c r="J2029" t="s">
        <v>25</v>
      </c>
      <c r="K2029">
        <v>53</v>
      </c>
      <c r="L2029">
        <v>48.762799999999999</v>
      </c>
      <c r="M2029">
        <v>6.1297300000000003</v>
      </c>
      <c r="O2029" s="33">
        <f>IF(ISBLANK(Tableau1[[#This Row],[Date]]),"",$C$8)</f>
        <v>0</v>
      </c>
      <c r="P2029" t="str">
        <f>Tableau1[[#This Row],[Latitude]]&amp;" "&amp;Tableau1[[#This Row],[Longitude]]</f>
        <v>48,7628 6,12973</v>
      </c>
      <c r="Q20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0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0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030" spans="1:20" x14ac:dyDescent="0.35">
      <c r="A2030" s="32" t="s">
        <v>27</v>
      </c>
      <c r="B2030">
        <v>13286660</v>
      </c>
      <c r="C2030">
        <v>883080</v>
      </c>
      <c r="D2030">
        <v>1077815</v>
      </c>
      <c r="E2030">
        <v>220994</v>
      </c>
      <c r="F2030" t="s">
        <v>21</v>
      </c>
      <c r="G2030">
        <v>0</v>
      </c>
      <c r="H2030">
        <v>0</v>
      </c>
      <c r="I2030" t="s">
        <v>22</v>
      </c>
      <c r="J2030" t="s">
        <v>28</v>
      </c>
      <c r="K2030">
        <v>97</v>
      </c>
      <c r="L2030">
        <v>48.808999999999997</v>
      </c>
      <c r="M2030">
        <v>6.1161300000000001</v>
      </c>
      <c r="O2030" s="33">
        <f>IF(ISBLANK(Tableau1[[#This Row],[Date]]),"",$C$8)</f>
        <v>0</v>
      </c>
      <c r="P2030" t="str">
        <f>Tableau1[[#This Row],[Latitude]]&amp;" "&amp;Tableau1[[#This Row],[Longitude]]</f>
        <v>48,809 6,11613</v>
      </c>
      <c r="Q20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0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31" spans="1:20" x14ac:dyDescent="0.35">
      <c r="A2031" s="32" t="s">
        <v>29</v>
      </c>
      <c r="B2031">
        <v>13286560</v>
      </c>
      <c r="C2031">
        <v>883080</v>
      </c>
      <c r="D2031">
        <v>1077815</v>
      </c>
      <c r="E2031">
        <v>220987</v>
      </c>
      <c r="F2031" t="s">
        <v>21</v>
      </c>
      <c r="G2031">
        <v>0</v>
      </c>
      <c r="H2031">
        <v>0</v>
      </c>
      <c r="I2031" t="s">
        <v>22</v>
      </c>
      <c r="J2031" t="s">
        <v>30</v>
      </c>
      <c r="K2031">
        <v>98</v>
      </c>
      <c r="L2031">
        <v>48.8658</v>
      </c>
      <c r="M2031">
        <v>6.0727099999999998</v>
      </c>
      <c r="O2031" s="33">
        <f>IF(ISBLANK(Tableau1[[#This Row],[Date]]),"",$C$8)</f>
        <v>0</v>
      </c>
      <c r="P2031" t="str">
        <f>Tableau1[[#This Row],[Latitude]]&amp;" "&amp;Tableau1[[#This Row],[Longitude]]</f>
        <v>48,8658 6,07271</v>
      </c>
      <c r="Q20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0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32" spans="1:20" x14ac:dyDescent="0.35">
      <c r="A2032" s="32" t="s">
        <v>31</v>
      </c>
      <c r="B2032">
        <v>13286470</v>
      </c>
      <c r="C2032">
        <v>883080</v>
      </c>
      <c r="D2032">
        <v>1077814</v>
      </c>
      <c r="E2032">
        <v>220981</v>
      </c>
      <c r="F2032" t="s">
        <v>21</v>
      </c>
      <c r="G2032">
        <v>0</v>
      </c>
      <c r="H2032">
        <v>0</v>
      </c>
      <c r="I2032" t="s">
        <v>22</v>
      </c>
      <c r="J2032" t="s">
        <v>28</v>
      </c>
      <c r="K2032">
        <v>98</v>
      </c>
      <c r="L2032">
        <v>48.9345</v>
      </c>
      <c r="M2032">
        <v>6.0400799999999997</v>
      </c>
      <c r="O2032" s="33">
        <f>IF(ISBLANK(Tableau1[[#This Row],[Date]]),"",$C$8)</f>
        <v>0</v>
      </c>
      <c r="P2032" t="str">
        <f>Tableau1[[#This Row],[Latitude]]&amp;" "&amp;Tableau1[[#This Row],[Longitude]]</f>
        <v>48,9345 6,04008</v>
      </c>
      <c r="Q20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0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33" spans="1:20" x14ac:dyDescent="0.35">
      <c r="A2033" s="32" t="s">
        <v>32</v>
      </c>
      <c r="B2033">
        <v>13286370</v>
      </c>
      <c r="C2033">
        <v>883080</v>
      </c>
      <c r="D2033">
        <v>1077813</v>
      </c>
      <c r="E2033">
        <v>220971</v>
      </c>
      <c r="F2033" t="s">
        <v>21</v>
      </c>
      <c r="G2033">
        <v>0</v>
      </c>
      <c r="H2033">
        <v>0</v>
      </c>
      <c r="I2033" t="s">
        <v>22</v>
      </c>
      <c r="J2033" t="s">
        <v>28</v>
      </c>
      <c r="K2033">
        <v>97</v>
      </c>
      <c r="L2033">
        <v>49.003599999999999</v>
      </c>
      <c r="M2033">
        <v>6.0393999999999997</v>
      </c>
      <c r="O2033" s="33">
        <f>IF(ISBLANK(Tableau1[[#This Row],[Date]]),"",$C$8)</f>
        <v>0</v>
      </c>
      <c r="P2033" t="str">
        <f>Tableau1[[#This Row],[Latitude]]&amp;" "&amp;Tableau1[[#This Row],[Longitude]]</f>
        <v>49,0036 6,0394</v>
      </c>
      <c r="Q20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0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034" spans="1:20" x14ac:dyDescent="0.35">
      <c r="A2034" s="32" t="s">
        <v>33</v>
      </c>
      <c r="B2034">
        <v>13286290</v>
      </c>
      <c r="C2034">
        <v>883080</v>
      </c>
      <c r="D2034">
        <v>1077811</v>
      </c>
      <c r="E2034">
        <v>220960</v>
      </c>
      <c r="F2034" t="s">
        <v>21</v>
      </c>
      <c r="G2034">
        <v>0</v>
      </c>
      <c r="H2034">
        <v>0</v>
      </c>
      <c r="I2034" t="s">
        <v>22</v>
      </c>
      <c r="J2034" t="s">
        <v>23</v>
      </c>
      <c r="K2034">
        <v>96</v>
      </c>
      <c r="L2034">
        <v>49.067900000000002</v>
      </c>
      <c r="M2034">
        <v>6.0714600000000001</v>
      </c>
      <c r="O2034" s="33">
        <f>IF(ISBLANK(Tableau1[[#This Row],[Date]]),"",$C$8)</f>
        <v>0</v>
      </c>
      <c r="P2034" t="str">
        <f>Tableau1[[#This Row],[Latitude]]&amp;" "&amp;Tableau1[[#This Row],[Longitude]]</f>
        <v>49,0679 6,07146</v>
      </c>
      <c r="Q20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0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0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035" spans="1:20" x14ac:dyDescent="0.35">
      <c r="A2035" s="32" t="s">
        <v>34</v>
      </c>
      <c r="B2035">
        <v>13286140</v>
      </c>
      <c r="C2035">
        <v>883078</v>
      </c>
      <c r="D2035">
        <v>1077809</v>
      </c>
      <c r="E2035">
        <v>220943</v>
      </c>
      <c r="F2035" t="s">
        <v>21</v>
      </c>
      <c r="G2035">
        <v>0</v>
      </c>
      <c r="H2035">
        <v>0</v>
      </c>
      <c r="I2035" t="s">
        <v>22</v>
      </c>
      <c r="J2035" t="s">
        <v>25</v>
      </c>
      <c r="K2035">
        <v>74</v>
      </c>
      <c r="L2035">
        <v>49.094900000000003</v>
      </c>
      <c r="M2035">
        <v>6.14323</v>
      </c>
      <c r="O2035" s="33">
        <f>IF(ISBLANK(Tableau1[[#This Row],[Date]]),"",$C$8)</f>
        <v>0</v>
      </c>
      <c r="P2035" t="str">
        <f>Tableau1[[#This Row],[Latitude]]&amp;" "&amp;Tableau1[[#This Row],[Longitude]]</f>
        <v>49,0949 6,14323</v>
      </c>
      <c r="Q20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0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036" spans="1:20" x14ac:dyDescent="0.35">
      <c r="A2036" s="32" t="s">
        <v>35</v>
      </c>
      <c r="B2036">
        <v>13286090</v>
      </c>
      <c r="C2036">
        <v>883078</v>
      </c>
      <c r="D2036">
        <v>1077804</v>
      </c>
      <c r="E2036">
        <v>220938</v>
      </c>
      <c r="F2036" t="s">
        <v>21</v>
      </c>
      <c r="G2036">
        <v>0</v>
      </c>
      <c r="H2036">
        <v>0</v>
      </c>
      <c r="I2036" t="s">
        <v>22</v>
      </c>
      <c r="K2036">
        <v>0</v>
      </c>
      <c r="L2036">
        <v>49.096400000000003</v>
      </c>
      <c r="M2036">
        <v>6.1594499999999996</v>
      </c>
      <c r="O2036" s="33">
        <f>IF(ISBLANK(Tableau1[[#This Row],[Date]]),"",$C$8)</f>
        <v>0</v>
      </c>
      <c r="P2036" t="str">
        <f>Tableau1[[#This Row],[Latitude]]&amp;" "&amp;Tableau1[[#This Row],[Longitude]]</f>
        <v>49,0964 6,15945</v>
      </c>
      <c r="Q20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0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037" spans="1:20" x14ac:dyDescent="0.35">
      <c r="A2037" s="32" t="s">
        <v>36</v>
      </c>
      <c r="B2037">
        <v>13286080</v>
      </c>
      <c r="C2037">
        <v>883078</v>
      </c>
      <c r="D2037">
        <v>1077795</v>
      </c>
      <c r="E2037">
        <v>220937</v>
      </c>
      <c r="F2037" t="s">
        <v>21</v>
      </c>
      <c r="G2037">
        <v>0</v>
      </c>
      <c r="H2037">
        <v>0</v>
      </c>
      <c r="I2037" t="s">
        <v>22</v>
      </c>
      <c r="K2037">
        <v>0</v>
      </c>
      <c r="L2037">
        <v>49.096400000000003</v>
      </c>
      <c r="M2037">
        <v>6.1595300000000002</v>
      </c>
      <c r="O2037" s="33">
        <f>IF(ISBLANK(Tableau1[[#This Row],[Date]]),"",$C$8)</f>
        <v>0</v>
      </c>
      <c r="P2037" t="str">
        <f>Tableau1[[#This Row],[Latitude]]&amp;" "&amp;Tableau1[[#This Row],[Longitude]]</f>
        <v>49,0964 6,15953</v>
      </c>
      <c r="Q20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0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038" spans="1:20" x14ac:dyDescent="0.35">
      <c r="A2038" s="32" t="s">
        <v>37</v>
      </c>
      <c r="B2038">
        <v>13286070</v>
      </c>
      <c r="C2038">
        <v>883078</v>
      </c>
      <c r="D2038">
        <v>1077789</v>
      </c>
      <c r="E2038">
        <v>220934</v>
      </c>
      <c r="F2038" t="s">
        <v>21</v>
      </c>
      <c r="G2038">
        <v>0</v>
      </c>
      <c r="H2038">
        <v>0</v>
      </c>
      <c r="I2038" t="s">
        <v>22</v>
      </c>
      <c r="J2038" t="s">
        <v>38</v>
      </c>
      <c r="K2038">
        <v>34</v>
      </c>
      <c r="L2038">
        <v>49.095300000000002</v>
      </c>
      <c r="M2038">
        <v>6.1712800000000003</v>
      </c>
      <c r="O2038" s="33">
        <f>IF(ISBLANK(Tableau1[[#This Row],[Date]]),"",$C$8)</f>
        <v>0</v>
      </c>
      <c r="P2038" t="str">
        <f>Tableau1[[#This Row],[Latitude]]&amp;" "&amp;Tableau1[[#This Row],[Longitude]]</f>
        <v>49,0953 6,17128</v>
      </c>
      <c r="Q20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0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0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039" spans="1:20" x14ac:dyDescent="0.35">
      <c r="A2039" s="32" t="s">
        <v>39</v>
      </c>
      <c r="B2039">
        <v>13286020</v>
      </c>
      <c r="C2039">
        <v>883061</v>
      </c>
      <c r="D2039">
        <v>1077786</v>
      </c>
      <c r="E2039">
        <v>220927</v>
      </c>
      <c r="F2039" t="s">
        <v>21</v>
      </c>
      <c r="G2039">
        <v>0</v>
      </c>
      <c r="H2039">
        <v>0</v>
      </c>
      <c r="I2039" t="s">
        <v>40</v>
      </c>
      <c r="J2039" t="s">
        <v>28</v>
      </c>
      <c r="K2039">
        <v>51</v>
      </c>
      <c r="L2039">
        <v>49.115400000000001</v>
      </c>
      <c r="M2039">
        <v>6.1871099999999997</v>
      </c>
      <c r="O2039" s="33">
        <f>IF(ISBLANK(Tableau1[[#This Row],[Date]]),"",$C$8)</f>
        <v>0</v>
      </c>
      <c r="P2039" t="str">
        <f>Tableau1[[#This Row],[Latitude]]&amp;" "&amp;Tableau1[[#This Row],[Longitude]]</f>
        <v>49,1154 6,18711</v>
      </c>
      <c r="Q20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0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0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040" spans="1:20" x14ac:dyDescent="0.35">
      <c r="A2040" s="32" t="s">
        <v>41</v>
      </c>
      <c r="B2040">
        <v>13285980</v>
      </c>
      <c r="C2040">
        <v>883050</v>
      </c>
      <c r="D2040">
        <v>1077783</v>
      </c>
      <c r="E2040">
        <v>220920</v>
      </c>
      <c r="F2040" t="s">
        <v>21</v>
      </c>
      <c r="G2040">
        <v>0</v>
      </c>
      <c r="H2040">
        <v>0</v>
      </c>
      <c r="I2040" t="s">
        <v>22</v>
      </c>
      <c r="J2040" t="s">
        <v>28</v>
      </c>
      <c r="K2040">
        <v>81</v>
      </c>
      <c r="L2040">
        <v>49.154499999999999</v>
      </c>
      <c r="M2040">
        <v>6.1559100000000004</v>
      </c>
      <c r="O2040" s="33">
        <f>IF(ISBLANK(Tableau1[[#This Row],[Date]]),"",$C$8)</f>
        <v>0</v>
      </c>
      <c r="P2040" t="str">
        <f>Tableau1[[#This Row],[Latitude]]&amp;" "&amp;Tableau1[[#This Row],[Longitude]]</f>
        <v>49,1545 6,15591</v>
      </c>
      <c r="Q20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0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41" spans="1:20" x14ac:dyDescent="0.35">
      <c r="A2041" s="32" t="s">
        <v>42</v>
      </c>
      <c r="B2041">
        <v>13285910</v>
      </c>
      <c r="C2041">
        <v>883050</v>
      </c>
      <c r="D2041">
        <v>1077783</v>
      </c>
      <c r="E2041">
        <v>220913</v>
      </c>
      <c r="F2041" t="s">
        <v>21</v>
      </c>
      <c r="G2041">
        <v>0</v>
      </c>
      <c r="H2041">
        <v>0</v>
      </c>
      <c r="I2041" t="s">
        <v>40</v>
      </c>
      <c r="J2041" t="s">
        <v>28</v>
      </c>
      <c r="K2041">
        <v>87</v>
      </c>
      <c r="L2041">
        <v>49.218699999999998</v>
      </c>
      <c r="M2041">
        <v>6.1589099999999997</v>
      </c>
      <c r="O2041" s="33">
        <f>IF(ISBLANK(Tableau1[[#This Row],[Date]]),"",$C$8)</f>
        <v>0</v>
      </c>
      <c r="P2041" t="str">
        <f>Tableau1[[#This Row],[Latitude]]&amp;" "&amp;Tableau1[[#This Row],[Longitude]]</f>
        <v>49,2187 6,15891</v>
      </c>
      <c r="Q20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0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42" spans="1:20" x14ac:dyDescent="0.35">
      <c r="A2042" s="32" t="s">
        <v>43</v>
      </c>
      <c r="B2042">
        <v>13285830</v>
      </c>
      <c r="C2042">
        <v>883050</v>
      </c>
      <c r="D2042">
        <v>1077783</v>
      </c>
      <c r="E2042">
        <v>220905</v>
      </c>
      <c r="F2042" t="s">
        <v>21</v>
      </c>
      <c r="G2042">
        <v>0</v>
      </c>
      <c r="H2042">
        <v>0</v>
      </c>
      <c r="I2042" t="s">
        <v>40</v>
      </c>
      <c r="J2042" t="s">
        <v>28</v>
      </c>
      <c r="K2042">
        <v>80</v>
      </c>
      <c r="L2042">
        <v>49.282299999999999</v>
      </c>
      <c r="M2042">
        <v>6.1672599999999997</v>
      </c>
      <c r="O2042" s="33">
        <f>IF(ISBLANK(Tableau1[[#This Row],[Date]]),"",$C$8)</f>
        <v>0</v>
      </c>
      <c r="P2042" t="str">
        <f>Tableau1[[#This Row],[Latitude]]&amp;" "&amp;Tableau1[[#This Row],[Longitude]]</f>
        <v>49,2823 6,16726</v>
      </c>
      <c r="Q20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0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043" spans="1:20" x14ac:dyDescent="0.35">
      <c r="A2043" s="32" t="s">
        <v>44</v>
      </c>
      <c r="B2043">
        <v>13285730</v>
      </c>
      <c r="C2043">
        <v>883050</v>
      </c>
      <c r="D2043">
        <v>1077781</v>
      </c>
      <c r="E2043">
        <v>220894</v>
      </c>
      <c r="F2043" t="s">
        <v>21</v>
      </c>
      <c r="G2043">
        <v>0</v>
      </c>
      <c r="H2043">
        <v>0</v>
      </c>
      <c r="I2043" t="s">
        <v>40</v>
      </c>
      <c r="J2043" t="s">
        <v>28</v>
      </c>
      <c r="K2043">
        <v>50</v>
      </c>
      <c r="L2043">
        <v>49.336399999999998</v>
      </c>
      <c r="M2043">
        <v>6.1537300000000004</v>
      </c>
      <c r="O2043" s="33">
        <f>IF(ISBLANK(Tableau1[[#This Row],[Date]]),"",$C$8)</f>
        <v>0</v>
      </c>
      <c r="P2043" t="str">
        <f>Tableau1[[#This Row],[Latitude]]&amp;" "&amp;Tableau1[[#This Row],[Longitude]]</f>
        <v>49,3364 6,15373</v>
      </c>
      <c r="Q20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0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044" spans="1:20" x14ac:dyDescent="0.35">
      <c r="A2044" s="32" t="s">
        <v>45</v>
      </c>
      <c r="B2044">
        <v>13285690</v>
      </c>
      <c r="C2044">
        <v>883050</v>
      </c>
      <c r="D2044">
        <v>1077779</v>
      </c>
      <c r="E2044">
        <v>220888</v>
      </c>
      <c r="F2044" t="s">
        <v>21</v>
      </c>
      <c r="G2044">
        <v>0</v>
      </c>
      <c r="H2044">
        <v>0</v>
      </c>
      <c r="I2044" t="s">
        <v>40</v>
      </c>
      <c r="J2044" t="s">
        <v>23</v>
      </c>
      <c r="K2044">
        <v>29</v>
      </c>
      <c r="L2044">
        <v>49.354999999999997</v>
      </c>
      <c r="M2044">
        <v>6.1720499999999996</v>
      </c>
      <c r="O2044" s="33">
        <f>IF(ISBLANK(Tableau1[[#This Row],[Date]]),"",$C$8)</f>
        <v>0</v>
      </c>
      <c r="P2044" t="str">
        <f>Tableau1[[#This Row],[Latitude]]&amp;" "&amp;Tableau1[[#This Row],[Longitude]]</f>
        <v>49,355 6,17205</v>
      </c>
      <c r="Q20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0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20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045" spans="1:20" x14ac:dyDescent="0.35">
      <c r="A2045" s="32" t="s">
        <v>46</v>
      </c>
      <c r="B2045">
        <v>13285680</v>
      </c>
      <c r="C2045">
        <v>883031</v>
      </c>
      <c r="D2045">
        <v>1077771</v>
      </c>
      <c r="E2045">
        <v>220885</v>
      </c>
      <c r="F2045" t="s">
        <v>21</v>
      </c>
      <c r="G2045">
        <v>0</v>
      </c>
      <c r="H2045">
        <v>0</v>
      </c>
      <c r="I2045" t="s">
        <v>40</v>
      </c>
      <c r="J2045" t="s">
        <v>25</v>
      </c>
      <c r="K2045">
        <v>70</v>
      </c>
      <c r="L2045">
        <v>49.351999999999997</v>
      </c>
      <c r="M2045">
        <v>6.2216100000000001</v>
      </c>
      <c r="O2045" s="33">
        <f>IF(ISBLANK(Tableau1[[#This Row],[Date]]),"",$C$8)</f>
        <v>0</v>
      </c>
      <c r="P2045" t="str">
        <f>Tableau1[[#This Row],[Latitude]]&amp;" "&amp;Tableau1[[#This Row],[Longitude]]</f>
        <v>49,352 6,22161</v>
      </c>
      <c r="Q20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0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54</v>
      </c>
      <c r="T20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046" spans="1:20" x14ac:dyDescent="0.35">
      <c r="A2046" s="32" t="s">
        <v>47</v>
      </c>
      <c r="B2046">
        <v>13285660</v>
      </c>
      <c r="C2046">
        <v>882977</v>
      </c>
      <c r="D2046">
        <v>1077759</v>
      </c>
      <c r="E2046">
        <v>220882</v>
      </c>
      <c r="F2046" t="s">
        <v>21</v>
      </c>
      <c r="G2046">
        <v>0</v>
      </c>
      <c r="H2046">
        <v>0</v>
      </c>
      <c r="I2046" t="s">
        <v>48</v>
      </c>
      <c r="J2046" t="s">
        <v>38</v>
      </c>
      <c r="K2046">
        <v>71</v>
      </c>
      <c r="L2046">
        <v>49.324199999999998</v>
      </c>
      <c r="M2046">
        <v>6.2699100000000003</v>
      </c>
      <c r="O2046" s="33">
        <f>IF(ISBLANK(Tableau1[[#This Row],[Date]]),"",$C$8)</f>
        <v>0</v>
      </c>
      <c r="P2046" t="str">
        <f>Tableau1[[#This Row],[Latitude]]&amp;" "&amp;Tableau1[[#This Row],[Longitude]]</f>
        <v>49,3242 6,26991</v>
      </c>
      <c r="Q20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0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20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047" spans="1:20" x14ac:dyDescent="0.35">
      <c r="A2047" s="32" t="s">
        <v>49</v>
      </c>
      <c r="B2047">
        <v>13285560</v>
      </c>
      <c r="C2047">
        <v>882961</v>
      </c>
      <c r="D2047">
        <v>1077754</v>
      </c>
      <c r="E2047">
        <v>220873</v>
      </c>
      <c r="F2047" t="s">
        <v>21</v>
      </c>
      <c r="G2047">
        <v>0</v>
      </c>
      <c r="H2047">
        <v>0</v>
      </c>
      <c r="I2047" t="s">
        <v>48</v>
      </c>
      <c r="J2047" t="s">
        <v>38</v>
      </c>
      <c r="K2047">
        <v>51</v>
      </c>
      <c r="L2047">
        <v>49.3125</v>
      </c>
      <c r="M2047">
        <v>6.32761</v>
      </c>
      <c r="O2047" s="33">
        <f>IF(ISBLANK(Tableau1[[#This Row],[Date]]),"",$C$8)</f>
        <v>0</v>
      </c>
      <c r="P2047" t="str">
        <f>Tableau1[[#This Row],[Latitude]]&amp;" "&amp;Tableau1[[#This Row],[Longitude]]</f>
        <v>49,3125 6,32761</v>
      </c>
      <c r="Q20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0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20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048" spans="1:20" x14ac:dyDescent="0.35">
      <c r="A2048" s="32" t="s">
        <v>50</v>
      </c>
      <c r="B2048">
        <v>13285550</v>
      </c>
      <c r="C2048">
        <v>882932</v>
      </c>
      <c r="D2048">
        <v>1077747</v>
      </c>
      <c r="E2048">
        <v>220869</v>
      </c>
      <c r="F2048" t="s">
        <v>21</v>
      </c>
      <c r="G2048">
        <v>0</v>
      </c>
      <c r="H2048">
        <v>0</v>
      </c>
      <c r="I2048" t="s">
        <v>48</v>
      </c>
      <c r="J2048" t="s">
        <v>25</v>
      </c>
      <c r="K2048">
        <v>63</v>
      </c>
      <c r="L2048">
        <v>49.274900000000002</v>
      </c>
      <c r="M2048">
        <v>6.3562000000000003</v>
      </c>
      <c r="O2048" s="33">
        <f>IF(ISBLANK(Tableau1[[#This Row],[Date]]),"",$C$8)</f>
        <v>0</v>
      </c>
      <c r="P2048" t="str">
        <f>Tableau1[[#This Row],[Latitude]]&amp;" "&amp;Tableau1[[#This Row],[Longitude]]</f>
        <v>49,2749 6,3562</v>
      </c>
      <c r="Q20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0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0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049" spans="1:20" x14ac:dyDescent="0.35">
      <c r="A2049" s="32" t="s">
        <v>51</v>
      </c>
      <c r="B2049">
        <v>13285530</v>
      </c>
      <c r="C2049">
        <v>882926</v>
      </c>
      <c r="D2049">
        <v>1077742</v>
      </c>
      <c r="E2049">
        <v>220864</v>
      </c>
      <c r="F2049" t="s">
        <v>21</v>
      </c>
      <c r="G2049">
        <v>0</v>
      </c>
      <c r="H2049">
        <v>0</v>
      </c>
      <c r="I2049" t="s">
        <v>48</v>
      </c>
      <c r="J2049" t="s">
        <v>25</v>
      </c>
      <c r="K2049">
        <v>30</v>
      </c>
      <c r="L2049">
        <v>49.270699999999998</v>
      </c>
      <c r="M2049">
        <v>6.3933600000000004</v>
      </c>
      <c r="O2049" s="33">
        <f>IF(ISBLANK(Tableau1[[#This Row],[Date]]),"",$C$8)</f>
        <v>0</v>
      </c>
      <c r="P2049" t="str">
        <f>Tableau1[[#This Row],[Latitude]]&amp;" "&amp;Tableau1[[#This Row],[Longitude]]</f>
        <v>49,2707 6,39336</v>
      </c>
      <c r="Q20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0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50" spans="1:20" x14ac:dyDescent="0.35">
      <c r="A2050" s="32" t="s">
        <v>52</v>
      </c>
      <c r="B2050">
        <v>13285440</v>
      </c>
      <c r="C2050">
        <v>882926</v>
      </c>
      <c r="D2050">
        <v>1077742</v>
      </c>
      <c r="E2050">
        <v>220854</v>
      </c>
      <c r="F2050" t="s">
        <v>21</v>
      </c>
      <c r="G2050">
        <v>0</v>
      </c>
      <c r="H2050">
        <v>0</v>
      </c>
      <c r="I2050" t="s">
        <v>48</v>
      </c>
      <c r="J2050" t="s">
        <v>38</v>
      </c>
      <c r="K2050">
        <v>66</v>
      </c>
      <c r="L2050">
        <v>49.264099999999999</v>
      </c>
      <c r="M2050">
        <v>6.45648</v>
      </c>
      <c r="O2050" s="33">
        <f>IF(ISBLANK(Tableau1[[#This Row],[Date]]),"",$C$8)</f>
        <v>0</v>
      </c>
      <c r="P2050" t="str">
        <f>Tableau1[[#This Row],[Latitude]]&amp;" "&amp;Tableau1[[#This Row],[Longitude]]</f>
        <v>49,2641 6,45648</v>
      </c>
      <c r="Q20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0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51" spans="1:20" x14ac:dyDescent="0.35">
      <c r="A2051" s="32" t="s">
        <v>53</v>
      </c>
      <c r="B2051">
        <v>13285390</v>
      </c>
      <c r="C2051">
        <v>882926</v>
      </c>
      <c r="D2051">
        <v>1077741</v>
      </c>
      <c r="E2051">
        <v>220847</v>
      </c>
      <c r="F2051" t="s">
        <v>21</v>
      </c>
      <c r="G2051">
        <v>0</v>
      </c>
      <c r="H2051">
        <v>0</v>
      </c>
      <c r="I2051" t="s">
        <v>48</v>
      </c>
      <c r="J2051" t="s">
        <v>23</v>
      </c>
      <c r="K2051">
        <v>75</v>
      </c>
      <c r="L2051">
        <v>49.294199999999996</v>
      </c>
      <c r="M2051">
        <v>6.5064500000000001</v>
      </c>
      <c r="O2051" s="33">
        <f>IF(ISBLANK(Tableau1[[#This Row],[Date]]),"",$C$8)</f>
        <v>0</v>
      </c>
      <c r="P2051" t="str">
        <f>Tableau1[[#This Row],[Latitude]]&amp;" "&amp;Tableau1[[#This Row],[Longitude]]</f>
        <v>49,2942 6,50645</v>
      </c>
      <c r="Q20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0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56</v>
      </c>
      <c r="T20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052" spans="1:20" x14ac:dyDescent="0.35">
      <c r="A2052" s="32" t="s">
        <v>54</v>
      </c>
      <c r="B2052">
        <v>13285380</v>
      </c>
      <c r="C2052">
        <v>882870</v>
      </c>
      <c r="D2052">
        <v>1077730</v>
      </c>
      <c r="E2052">
        <v>220844</v>
      </c>
      <c r="F2052" t="s">
        <v>21</v>
      </c>
      <c r="G2052">
        <v>0</v>
      </c>
      <c r="H2052">
        <v>0</v>
      </c>
      <c r="I2052" t="s">
        <v>48</v>
      </c>
      <c r="J2052" t="s">
        <v>38</v>
      </c>
      <c r="K2052">
        <v>74</v>
      </c>
      <c r="L2052">
        <v>49.256100000000004</v>
      </c>
      <c r="M2052">
        <v>6.5578500000000002</v>
      </c>
      <c r="O2052" s="33">
        <f>IF(ISBLANK(Tableau1[[#This Row],[Date]]),"",$C$8)</f>
        <v>0</v>
      </c>
      <c r="P2052" t="str">
        <f>Tableau1[[#This Row],[Latitude]]&amp;" "&amp;Tableau1[[#This Row],[Longitude]]</f>
        <v>49,2561 6,55785</v>
      </c>
      <c r="Q20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0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0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053" spans="1:20" x14ac:dyDescent="0.35">
      <c r="A2053" s="32" t="s">
        <v>55</v>
      </c>
      <c r="B2053">
        <v>13285290</v>
      </c>
      <c r="C2053">
        <v>882856</v>
      </c>
      <c r="D2053">
        <v>1077726</v>
      </c>
      <c r="E2053">
        <v>220836</v>
      </c>
      <c r="F2053" t="s">
        <v>21</v>
      </c>
      <c r="G2053">
        <v>0</v>
      </c>
      <c r="H2053">
        <v>0</v>
      </c>
      <c r="I2053" t="s">
        <v>56</v>
      </c>
      <c r="J2053" t="s">
        <v>38</v>
      </c>
      <c r="K2053">
        <v>69</v>
      </c>
      <c r="L2053">
        <v>49.222499999999997</v>
      </c>
      <c r="M2053">
        <v>6.6036299999999999</v>
      </c>
      <c r="O2053" s="33">
        <f>IF(ISBLANK(Tableau1[[#This Row],[Date]]),"",$C$8)</f>
        <v>0</v>
      </c>
      <c r="P2053" t="str">
        <f>Tableau1[[#This Row],[Latitude]]&amp;" "&amp;Tableau1[[#This Row],[Longitude]]</f>
        <v>49,2225 6,60363</v>
      </c>
      <c r="Q20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0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54" spans="1:20" x14ac:dyDescent="0.35">
      <c r="A2054" s="32" t="s">
        <v>57</v>
      </c>
      <c r="B2054">
        <v>13285200</v>
      </c>
      <c r="C2054">
        <v>882856</v>
      </c>
      <c r="D2054">
        <v>1077726</v>
      </c>
      <c r="E2054">
        <v>220827</v>
      </c>
      <c r="F2054" t="s">
        <v>21</v>
      </c>
      <c r="G2054">
        <v>0</v>
      </c>
      <c r="H2054">
        <v>0</v>
      </c>
      <c r="I2054" t="s">
        <v>56</v>
      </c>
      <c r="J2054" t="s">
        <v>58</v>
      </c>
      <c r="K2054">
        <v>70</v>
      </c>
      <c r="L2054">
        <v>49.202399999999997</v>
      </c>
      <c r="M2054">
        <v>6.6667100000000001</v>
      </c>
      <c r="O2054" s="33">
        <f>IF(ISBLANK(Tableau1[[#This Row],[Date]]),"",$C$8)</f>
        <v>0</v>
      </c>
      <c r="P2054" t="str">
        <f>Tableau1[[#This Row],[Latitude]]&amp;" "&amp;Tableau1[[#This Row],[Longitude]]</f>
        <v>49,2024 6,66671</v>
      </c>
      <c r="Q20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0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0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055" spans="1:20" x14ac:dyDescent="0.35">
      <c r="A2055" s="32" t="s">
        <v>59</v>
      </c>
      <c r="B2055">
        <v>13285150</v>
      </c>
      <c r="C2055">
        <v>882850</v>
      </c>
      <c r="D2055">
        <v>1077723</v>
      </c>
      <c r="E2055">
        <v>220821</v>
      </c>
      <c r="F2055" t="s">
        <v>21</v>
      </c>
      <c r="G2055">
        <v>0</v>
      </c>
      <c r="H2055">
        <v>0</v>
      </c>
      <c r="I2055" t="s">
        <v>56</v>
      </c>
      <c r="J2055" t="s">
        <v>38</v>
      </c>
      <c r="K2055">
        <v>56</v>
      </c>
      <c r="L2055">
        <v>49.185400000000001</v>
      </c>
      <c r="M2055">
        <v>6.6866000000000003</v>
      </c>
      <c r="O2055" s="33">
        <f>IF(ISBLANK(Tableau1[[#This Row],[Date]]),"",$C$8)</f>
        <v>0</v>
      </c>
      <c r="P2055" t="str">
        <f>Tableau1[[#This Row],[Latitude]]&amp;" "&amp;Tableau1[[#This Row],[Longitude]]</f>
        <v>49,1854 6,6866</v>
      </c>
      <c r="Q20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0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0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056" spans="1:20" x14ac:dyDescent="0.35">
      <c r="A2056" s="32" t="s">
        <v>60</v>
      </c>
      <c r="B2056">
        <v>13285090</v>
      </c>
      <c r="C2056">
        <v>882843</v>
      </c>
      <c r="D2056">
        <v>1077722</v>
      </c>
      <c r="E2056">
        <v>220813</v>
      </c>
      <c r="F2056" t="s">
        <v>21</v>
      </c>
      <c r="G2056">
        <v>0</v>
      </c>
      <c r="H2056">
        <v>0</v>
      </c>
      <c r="I2056" t="s">
        <v>56</v>
      </c>
      <c r="J2056" t="s">
        <v>23</v>
      </c>
      <c r="K2056">
        <v>74</v>
      </c>
      <c r="L2056">
        <v>49.154299999999999</v>
      </c>
      <c r="M2056">
        <v>6.7377799999999999</v>
      </c>
      <c r="O2056" s="33">
        <f>IF(ISBLANK(Tableau1[[#This Row],[Date]]),"",$C$8)</f>
        <v>0</v>
      </c>
      <c r="P2056" t="str">
        <f>Tableau1[[#This Row],[Latitude]]&amp;" "&amp;Tableau1[[#This Row],[Longitude]]</f>
        <v>49,1543 6,73778</v>
      </c>
      <c r="Q20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0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57" spans="1:20" x14ac:dyDescent="0.35">
      <c r="A2057" s="32" t="s">
        <v>61</v>
      </c>
      <c r="B2057">
        <v>13284960</v>
      </c>
      <c r="C2057">
        <v>882843</v>
      </c>
      <c r="D2057">
        <v>1077722</v>
      </c>
      <c r="E2057">
        <v>220802</v>
      </c>
      <c r="F2057" t="s">
        <v>21</v>
      </c>
      <c r="G2057">
        <v>0</v>
      </c>
      <c r="H2057">
        <v>0</v>
      </c>
      <c r="I2057" t="s">
        <v>56</v>
      </c>
      <c r="J2057" t="s">
        <v>38</v>
      </c>
      <c r="K2057">
        <v>53</v>
      </c>
      <c r="L2057">
        <v>49.145099999999999</v>
      </c>
      <c r="M2057">
        <v>6.8102799999999997</v>
      </c>
      <c r="O2057" s="33">
        <f>IF(ISBLANK(Tableau1[[#This Row],[Date]]),"",$C$8)</f>
        <v>0</v>
      </c>
      <c r="P2057" t="str">
        <f>Tableau1[[#This Row],[Latitude]]&amp;" "&amp;Tableau1[[#This Row],[Longitude]]</f>
        <v>49,1451 6,81028</v>
      </c>
      <c r="Q20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0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0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058" spans="1:20" x14ac:dyDescent="0.35">
      <c r="A2058" s="32" t="s">
        <v>62</v>
      </c>
      <c r="B2058">
        <v>13284920</v>
      </c>
      <c r="C2058">
        <v>882840</v>
      </c>
      <c r="D2058">
        <v>1077719</v>
      </c>
      <c r="E2058">
        <v>220796</v>
      </c>
      <c r="F2058" t="s">
        <v>21</v>
      </c>
      <c r="G2058">
        <v>0</v>
      </c>
      <c r="H2058">
        <v>0</v>
      </c>
      <c r="I2058" t="s">
        <v>63</v>
      </c>
      <c r="J2058" t="s">
        <v>23</v>
      </c>
      <c r="K2058">
        <v>27</v>
      </c>
      <c r="L2058">
        <v>49.139600000000002</v>
      </c>
      <c r="M2058">
        <v>6.8383799999999999</v>
      </c>
      <c r="O2058" s="33">
        <f>IF(ISBLANK(Tableau1[[#This Row],[Date]]),"",$C$8)</f>
        <v>0</v>
      </c>
      <c r="P2058" t="str">
        <f>Tableau1[[#This Row],[Latitude]]&amp;" "&amp;Tableau1[[#This Row],[Longitude]]</f>
        <v>49,1396 6,83838</v>
      </c>
      <c r="Q20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0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059" spans="1:20" x14ac:dyDescent="0.35">
      <c r="A2059" s="32" t="s">
        <v>64</v>
      </c>
      <c r="B2059">
        <v>13284900</v>
      </c>
      <c r="C2059">
        <v>882840</v>
      </c>
      <c r="D2059">
        <v>1077715</v>
      </c>
      <c r="E2059">
        <v>220791</v>
      </c>
      <c r="F2059" t="s">
        <v>21</v>
      </c>
      <c r="G2059">
        <v>0</v>
      </c>
      <c r="H2059">
        <v>0</v>
      </c>
      <c r="I2059" t="s">
        <v>63</v>
      </c>
      <c r="J2059" t="s">
        <v>28</v>
      </c>
      <c r="K2059">
        <v>58</v>
      </c>
      <c r="L2059">
        <v>49.164299999999997</v>
      </c>
      <c r="M2059">
        <v>6.8585599999999998</v>
      </c>
      <c r="O2059" s="33">
        <f>IF(ISBLANK(Tableau1[[#This Row],[Date]]),"",$C$8)</f>
        <v>0</v>
      </c>
      <c r="P2059" t="str">
        <f>Tableau1[[#This Row],[Latitude]]&amp;" "&amp;Tableau1[[#This Row],[Longitude]]</f>
        <v>49,1643 6,85856</v>
      </c>
      <c r="Q20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0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0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060" spans="1:20" x14ac:dyDescent="0.35">
      <c r="A2060" s="32" t="s">
        <v>65</v>
      </c>
      <c r="B2060">
        <v>13284850</v>
      </c>
      <c r="C2060">
        <v>882832</v>
      </c>
      <c r="D2060">
        <v>1077711</v>
      </c>
      <c r="E2060">
        <v>220786</v>
      </c>
      <c r="G2060">
        <v>0</v>
      </c>
      <c r="H2060">
        <v>0</v>
      </c>
      <c r="I2060" t="s">
        <v>63</v>
      </c>
      <c r="J2060" t="s">
        <v>23</v>
      </c>
      <c r="K2060">
        <v>20</v>
      </c>
      <c r="L2060">
        <v>49.198</v>
      </c>
      <c r="M2060">
        <v>6.9187500000000002</v>
      </c>
      <c r="O2060" s="33">
        <f>IF(ISBLANK(Tableau1[[#This Row],[Date]]),"",$C$8)</f>
        <v>0</v>
      </c>
      <c r="P2060" t="str">
        <f>Tableau1[[#This Row],[Latitude]]&amp;" "&amp;Tableau1[[#This Row],[Longitude]]</f>
        <v>49,198 6,91875</v>
      </c>
      <c r="Q20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61" spans="1:20" x14ac:dyDescent="0.35">
      <c r="A2061" s="32" t="s">
        <v>66</v>
      </c>
      <c r="B2061">
        <v>13284850</v>
      </c>
      <c r="C2061">
        <v>882832</v>
      </c>
      <c r="D2061">
        <v>1077711</v>
      </c>
      <c r="E2061">
        <v>220786</v>
      </c>
      <c r="G2061">
        <v>0</v>
      </c>
      <c r="H2061">
        <v>0</v>
      </c>
      <c r="I2061" t="s">
        <v>63</v>
      </c>
      <c r="J2061" t="s">
        <v>23</v>
      </c>
      <c r="K2061">
        <v>38</v>
      </c>
      <c r="L2061">
        <v>49.210799999999999</v>
      </c>
      <c r="M2061">
        <v>6.94048</v>
      </c>
      <c r="O2061" s="33">
        <f>IF(ISBLANK(Tableau1[[#This Row],[Date]]),"",$C$8)</f>
        <v>0</v>
      </c>
      <c r="P2061" t="str">
        <f>Tableau1[[#This Row],[Latitude]]&amp;" "&amp;Tableau1[[#This Row],[Longitude]]</f>
        <v>49,2108 6,94048</v>
      </c>
      <c r="Q20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0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62" spans="1:20" x14ac:dyDescent="0.35">
      <c r="A2062" s="32" t="s">
        <v>67</v>
      </c>
      <c r="B2062">
        <v>13284810</v>
      </c>
      <c r="C2062">
        <v>882832</v>
      </c>
      <c r="D2062">
        <v>1077711</v>
      </c>
      <c r="E2062">
        <v>220782</v>
      </c>
      <c r="F2062" t="s">
        <v>68</v>
      </c>
      <c r="G2062">
        <v>0</v>
      </c>
      <c r="H2062">
        <v>0</v>
      </c>
      <c r="I2062" t="s">
        <v>63</v>
      </c>
      <c r="J2062" t="s">
        <v>25</v>
      </c>
      <c r="K2062">
        <v>52</v>
      </c>
      <c r="L2062">
        <v>49.241799999999998</v>
      </c>
      <c r="M2062">
        <v>6.9684799999999996</v>
      </c>
      <c r="O2062" s="33">
        <f>IF(ISBLANK(Tableau1[[#This Row],[Date]]),"",$C$8)</f>
        <v>0</v>
      </c>
      <c r="P2062" t="str">
        <f>Tableau1[[#This Row],[Latitude]]&amp;" "&amp;Tableau1[[#This Row],[Longitude]]</f>
        <v>49,2418 6,96848</v>
      </c>
      <c r="Q206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0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0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0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063" spans="1:20" x14ac:dyDescent="0.35">
      <c r="A2063" s="32" t="s">
        <v>69</v>
      </c>
      <c r="B2063">
        <v>13284790</v>
      </c>
      <c r="C2063">
        <v>882831</v>
      </c>
      <c r="D2063">
        <v>1077708</v>
      </c>
      <c r="E2063">
        <v>220778</v>
      </c>
      <c r="F2063" t="s">
        <v>68</v>
      </c>
      <c r="G2063">
        <v>0</v>
      </c>
      <c r="H2063">
        <v>0</v>
      </c>
      <c r="I2063" t="s">
        <v>63</v>
      </c>
      <c r="K2063">
        <v>0</v>
      </c>
      <c r="L2063">
        <v>49.241799999999998</v>
      </c>
      <c r="M2063">
        <v>6.9880100000000001</v>
      </c>
      <c r="O2063" s="33">
        <f>IF(ISBLANK(Tableau1[[#This Row],[Date]]),"",$C$8)</f>
        <v>0</v>
      </c>
      <c r="P2063" t="str">
        <f>Tableau1[[#This Row],[Latitude]]&amp;" "&amp;Tableau1[[#This Row],[Longitude]]</f>
        <v>49,2418 6,98801</v>
      </c>
      <c r="Q206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0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0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0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064" spans="1:20" x14ac:dyDescent="0.35">
      <c r="A2064" s="32" t="s">
        <v>70</v>
      </c>
      <c r="B2064">
        <v>13284780</v>
      </c>
      <c r="C2064">
        <v>882823</v>
      </c>
      <c r="D2064">
        <v>1077706</v>
      </c>
      <c r="E2064">
        <v>220775</v>
      </c>
      <c r="F2064" t="s">
        <v>68</v>
      </c>
      <c r="G2064">
        <v>0</v>
      </c>
      <c r="H2064">
        <v>0</v>
      </c>
      <c r="I2064" t="s">
        <v>71</v>
      </c>
      <c r="J2064" t="s">
        <v>23</v>
      </c>
      <c r="K2064">
        <v>41</v>
      </c>
      <c r="L2064">
        <v>49.242199999999997</v>
      </c>
      <c r="M2064">
        <v>6.9965999999999999</v>
      </c>
      <c r="O2064" s="33">
        <f>IF(ISBLANK(Tableau1[[#This Row],[Date]]),"",$C$8)</f>
        <v>0</v>
      </c>
      <c r="P2064" t="str">
        <f>Tableau1[[#This Row],[Latitude]]&amp;" "&amp;Tableau1[[#This Row],[Longitude]]</f>
        <v>49,2422 6,9966</v>
      </c>
      <c r="Q206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0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0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20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065" spans="1:20" x14ac:dyDescent="0.35">
      <c r="A2065" s="32" t="s">
        <v>72</v>
      </c>
      <c r="B2065">
        <v>13284710</v>
      </c>
      <c r="C2065">
        <v>882799</v>
      </c>
      <c r="D2065">
        <v>1077703</v>
      </c>
      <c r="E2065">
        <v>220769</v>
      </c>
      <c r="F2065" t="s">
        <v>68</v>
      </c>
      <c r="G2065">
        <v>0</v>
      </c>
      <c r="H2065">
        <v>0</v>
      </c>
      <c r="I2065" t="s">
        <v>71</v>
      </c>
      <c r="J2065" t="s">
        <v>28</v>
      </c>
      <c r="K2065">
        <v>90</v>
      </c>
      <c r="L2065">
        <v>49.233199999999997</v>
      </c>
      <c r="M2065">
        <v>7.0542999999999996</v>
      </c>
      <c r="O2065" s="33">
        <f>IF(ISBLANK(Tableau1[[#This Row],[Date]]),"",$C$8)</f>
        <v>0</v>
      </c>
      <c r="P2065" t="str">
        <f>Tableau1[[#This Row],[Latitude]]&amp;" "&amp;Tableau1[[#This Row],[Longitude]]</f>
        <v>49,2332 7,0543</v>
      </c>
      <c r="Q206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0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66" spans="1:20" x14ac:dyDescent="0.35">
      <c r="A2066" s="32" t="s">
        <v>73</v>
      </c>
      <c r="B2066">
        <v>13284710</v>
      </c>
      <c r="C2066">
        <v>882799</v>
      </c>
      <c r="D2066">
        <v>1077703</v>
      </c>
      <c r="E2066">
        <v>220768</v>
      </c>
      <c r="G2066">
        <v>0</v>
      </c>
      <c r="H2066">
        <v>0</v>
      </c>
      <c r="I2066" t="s">
        <v>71</v>
      </c>
      <c r="J2066" t="s">
        <v>25</v>
      </c>
      <c r="K2066">
        <v>88</v>
      </c>
      <c r="L2066">
        <v>49.275399999999998</v>
      </c>
      <c r="M2066">
        <v>7.1201299999999996</v>
      </c>
      <c r="O2066" s="33">
        <f>IF(ISBLANK(Tableau1[[#This Row],[Date]]),"",$C$8)</f>
        <v>0</v>
      </c>
      <c r="P2066" t="str">
        <f>Tableau1[[#This Row],[Latitude]]&amp;" "&amp;Tableau1[[#This Row],[Longitude]]</f>
        <v>49,2754 7,12013</v>
      </c>
      <c r="Q20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67" spans="1:20" x14ac:dyDescent="0.35">
      <c r="A2067" s="32" t="s">
        <v>74</v>
      </c>
      <c r="B2067">
        <v>13284710</v>
      </c>
      <c r="C2067">
        <v>882799</v>
      </c>
      <c r="D2067">
        <v>1077703</v>
      </c>
      <c r="E2067">
        <v>220768</v>
      </c>
      <c r="G2067">
        <v>0</v>
      </c>
      <c r="H2067">
        <v>0</v>
      </c>
      <c r="I2067" t="s">
        <v>71</v>
      </c>
      <c r="J2067" t="s">
        <v>23</v>
      </c>
      <c r="K2067">
        <v>87</v>
      </c>
      <c r="L2067">
        <v>49.283000000000001</v>
      </c>
      <c r="M2067">
        <v>7.2163599999999999</v>
      </c>
      <c r="O2067" s="33">
        <f>IF(ISBLANK(Tableau1[[#This Row],[Date]]),"",$C$8)</f>
        <v>0</v>
      </c>
      <c r="P2067" t="str">
        <f>Tableau1[[#This Row],[Latitude]]&amp;" "&amp;Tableau1[[#This Row],[Longitude]]</f>
        <v>49,283 7,21636</v>
      </c>
      <c r="Q20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68" spans="1:20" x14ac:dyDescent="0.35">
      <c r="A2068" s="32" t="s">
        <v>75</v>
      </c>
      <c r="B2068">
        <v>13284710</v>
      </c>
      <c r="C2068">
        <v>882799</v>
      </c>
      <c r="D2068">
        <v>1077703</v>
      </c>
      <c r="E2068">
        <v>220768</v>
      </c>
      <c r="G2068">
        <v>0</v>
      </c>
      <c r="H2068">
        <v>0</v>
      </c>
      <c r="I2068" t="s">
        <v>71</v>
      </c>
      <c r="J2068" t="s">
        <v>25</v>
      </c>
      <c r="K2068">
        <v>87</v>
      </c>
      <c r="L2068">
        <v>49.316499999999998</v>
      </c>
      <c r="M2068">
        <v>7.3011100000000004</v>
      </c>
      <c r="O2068" s="33">
        <f>IF(ISBLANK(Tableau1[[#This Row],[Date]]),"",$C$8)</f>
        <v>0</v>
      </c>
      <c r="P2068" t="str">
        <f>Tableau1[[#This Row],[Latitude]]&amp;" "&amp;Tableau1[[#This Row],[Longitude]]</f>
        <v>49,3165 7,30111</v>
      </c>
      <c r="Q20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69" spans="1:20" x14ac:dyDescent="0.35">
      <c r="A2069" s="32" t="s">
        <v>76</v>
      </c>
      <c r="B2069">
        <v>13284710</v>
      </c>
      <c r="C2069">
        <v>882799</v>
      </c>
      <c r="D2069">
        <v>1077703</v>
      </c>
      <c r="E2069">
        <v>220768</v>
      </c>
      <c r="G2069">
        <v>0</v>
      </c>
      <c r="H2069">
        <v>0</v>
      </c>
      <c r="I2069" t="s">
        <v>71</v>
      </c>
      <c r="J2069" t="s">
        <v>23</v>
      </c>
      <c r="K2069">
        <v>86</v>
      </c>
      <c r="L2069">
        <v>49.357199999999999</v>
      </c>
      <c r="M2069">
        <v>7.3764599999999998</v>
      </c>
      <c r="O2069" s="33">
        <f>IF(ISBLANK(Tableau1[[#This Row],[Date]]),"",$C$8)</f>
        <v>0</v>
      </c>
      <c r="P2069" t="str">
        <f>Tableau1[[#This Row],[Latitude]]&amp;" "&amp;Tableau1[[#This Row],[Longitude]]</f>
        <v>49,3572 7,37646</v>
      </c>
      <c r="Q20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0" spans="1:20" x14ac:dyDescent="0.35">
      <c r="A2070" s="32" t="s">
        <v>77</v>
      </c>
      <c r="B2070">
        <v>13284710</v>
      </c>
      <c r="C2070">
        <v>882799</v>
      </c>
      <c r="D2070">
        <v>1077703</v>
      </c>
      <c r="E2070">
        <v>220768</v>
      </c>
      <c r="G2070">
        <v>0</v>
      </c>
      <c r="H2070">
        <v>0</v>
      </c>
      <c r="I2070" t="s">
        <v>78</v>
      </c>
      <c r="J2070" t="s">
        <v>23</v>
      </c>
      <c r="K2070">
        <v>89</v>
      </c>
      <c r="L2070">
        <v>49.392299999999999</v>
      </c>
      <c r="M2070">
        <v>7.4599500000000001</v>
      </c>
      <c r="O2070" s="33">
        <f>IF(ISBLANK(Tableau1[[#This Row],[Date]]),"",$C$8)</f>
        <v>0</v>
      </c>
      <c r="P2070" t="str">
        <f>Tableau1[[#This Row],[Latitude]]&amp;" "&amp;Tableau1[[#This Row],[Longitude]]</f>
        <v>49,3923 7,45995</v>
      </c>
      <c r="Q20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1" spans="1:20" x14ac:dyDescent="0.35">
      <c r="A2071" s="32" t="s">
        <v>79</v>
      </c>
      <c r="B2071">
        <v>13284710</v>
      </c>
      <c r="C2071">
        <v>882799</v>
      </c>
      <c r="D2071">
        <v>1077703</v>
      </c>
      <c r="E2071">
        <v>220768</v>
      </c>
      <c r="G2071">
        <v>0</v>
      </c>
      <c r="H2071">
        <v>0</v>
      </c>
      <c r="I2071" t="s">
        <v>78</v>
      </c>
      <c r="J2071" t="s">
        <v>25</v>
      </c>
      <c r="K2071">
        <v>90</v>
      </c>
      <c r="L2071">
        <v>49.414299999999997</v>
      </c>
      <c r="M2071">
        <v>7.5546600000000002</v>
      </c>
      <c r="O2071" s="33">
        <f>IF(ISBLANK(Tableau1[[#This Row],[Date]]),"",$C$8)</f>
        <v>0</v>
      </c>
      <c r="P2071" t="str">
        <f>Tableau1[[#This Row],[Latitude]]&amp;" "&amp;Tableau1[[#This Row],[Longitude]]</f>
        <v>49,4143 7,55466</v>
      </c>
      <c r="Q20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2" spans="1:20" x14ac:dyDescent="0.35">
      <c r="A2072" s="32" t="s">
        <v>80</v>
      </c>
      <c r="B2072">
        <v>13284710</v>
      </c>
      <c r="C2072">
        <v>882799</v>
      </c>
      <c r="D2072">
        <v>1077703</v>
      </c>
      <c r="E2072">
        <v>220768</v>
      </c>
      <c r="G2072">
        <v>0</v>
      </c>
      <c r="H2072">
        <v>0</v>
      </c>
      <c r="I2072" t="s">
        <v>78</v>
      </c>
      <c r="J2072" t="s">
        <v>25</v>
      </c>
      <c r="K2072">
        <v>89</v>
      </c>
      <c r="L2072">
        <v>49.429299999999998</v>
      </c>
      <c r="M2072">
        <v>7.6513499999999999</v>
      </c>
      <c r="O2072" s="33">
        <f>IF(ISBLANK(Tableau1[[#This Row],[Date]]),"",$C$8)</f>
        <v>0</v>
      </c>
      <c r="P2072" t="str">
        <f>Tableau1[[#This Row],[Latitude]]&amp;" "&amp;Tableau1[[#This Row],[Longitude]]</f>
        <v>49,4293 7,65135</v>
      </c>
      <c r="Q20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3" spans="1:20" x14ac:dyDescent="0.35">
      <c r="A2073" s="32" t="s">
        <v>81</v>
      </c>
      <c r="B2073">
        <v>13284710</v>
      </c>
      <c r="C2073">
        <v>882799</v>
      </c>
      <c r="D2073">
        <v>1077703</v>
      </c>
      <c r="E2073">
        <v>220768</v>
      </c>
      <c r="G2073">
        <v>0</v>
      </c>
      <c r="H2073">
        <v>0</v>
      </c>
      <c r="I2073" t="s">
        <v>78</v>
      </c>
      <c r="J2073" t="s">
        <v>25</v>
      </c>
      <c r="K2073">
        <v>89</v>
      </c>
      <c r="L2073">
        <v>49.434899999999999</v>
      </c>
      <c r="M2073">
        <v>7.7502300000000002</v>
      </c>
      <c r="O2073" s="33">
        <f>IF(ISBLANK(Tableau1[[#This Row],[Date]]),"",$C$8)</f>
        <v>0</v>
      </c>
      <c r="P2073" t="str">
        <f>Tableau1[[#This Row],[Latitude]]&amp;" "&amp;Tableau1[[#This Row],[Longitude]]</f>
        <v>49,4349 7,75023</v>
      </c>
      <c r="Q20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4" spans="1:20" x14ac:dyDescent="0.35">
      <c r="A2074" s="32" t="s">
        <v>82</v>
      </c>
      <c r="B2074">
        <v>13284710</v>
      </c>
      <c r="C2074">
        <v>882799</v>
      </c>
      <c r="D2074">
        <v>1077703</v>
      </c>
      <c r="E2074">
        <v>220768</v>
      </c>
      <c r="G2074">
        <v>0</v>
      </c>
      <c r="H2074">
        <v>0</v>
      </c>
      <c r="I2074" t="s">
        <v>78</v>
      </c>
      <c r="J2074" t="s">
        <v>25</v>
      </c>
      <c r="K2074">
        <v>90</v>
      </c>
      <c r="L2074">
        <v>49.430100000000003</v>
      </c>
      <c r="M2074">
        <v>7.8300999999999998</v>
      </c>
      <c r="O2074" s="33">
        <f>IF(ISBLANK(Tableau1[[#This Row],[Date]]),"",$C$8)</f>
        <v>0</v>
      </c>
      <c r="P2074" t="str">
        <f>Tableau1[[#This Row],[Latitude]]&amp;" "&amp;Tableau1[[#This Row],[Longitude]]</f>
        <v>49,4301 7,8301</v>
      </c>
      <c r="Q20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5" spans="1:20" x14ac:dyDescent="0.35">
      <c r="A2075" s="32" t="s">
        <v>83</v>
      </c>
      <c r="B2075">
        <v>13284710</v>
      </c>
      <c r="C2075">
        <v>882799</v>
      </c>
      <c r="D2075">
        <v>1077703</v>
      </c>
      <c r="E2075">
        <v>220768</v>
      </c>
      <c r="G2075">
        <v>0</v>
      </c>
      <c r="H2075">
        <v>0</v>
      </c>
      <c r="I2075" t="s">
        <v>78</v>
      </c>
      <c r="J2075" t="s">
        <v>25</v>
      </c>
      <c r="K2075">
        <v>47</v>
      </c>
      <c r="L2075">
        <v>49.442599999999999</v>
      </c>
      <c r="M2075">
        <v>7.9240300000000001</v>
      </c>
      <c r="O2075" s="33">
        <f>IF(ISBLANK(Tableau1[[#This Row],[Date]]),"",$C$8)</f>
        <v>0</v>
      </c>
      <c r="P2075" t="str">
        <f>Tableau1[[#This Row],[Latitude]]&amp;" "&amp;Tableau1[[#This Row],[Longitude]]</f>
        <v>49,4426 7,92403</v>
      </c>
      <c r="Q20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6" spans="1:20" x14ac:dyDescent="0.35">
      <c r="A2076" s="32" t="s">
        <v>84</v>
      </c>
      <c r="B2076">
        <v>13284710</v>
      </c>
      <c r="C2076">
        <v>882799</v>
      </c>
      <c r="D2076">
        <v>1077703</v>
      </c>
      <c r="E2076">
        <v>220768</v>
      </c>
      <c r="G2076">
        <v>0</v>
      </c>
      <c r="H2076">
        <v>0</v>
      </c>
      <c r="I2076" t="s">
        <v>85</v>
      </c>
      <c r="J2076" t="s">
        <v>58</v>
      </c>
      <c r="K2076">
        <v>69</v>
      </c>
      <c r="L2076">
        <v>49.428400000000003</v>
      </c>
      <c r="M2076">
        <v>7.9801799999999998</v>
      </c>
      <c r="O2076" s="33">
        <f>IF(ISBLANK(Tableau1[[#This Row],[Date]]),"",$C$8)</f>
        <v>0</v>
      </c>
      <c r="P2076" t="str">
        <f>Tableau1[[#This Row],[Latitude]]&amp;" "&amp;Tableau1[[#This Row],[Longitude]]</f>
        <v>49,4284 7,98018</v>
      </c>
      <c r="Q20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7" spans="1:20" x14ac:dyDescent="0.35">
      <c r="A2077" s="32" t="s">
        <v>86</v>
      </c>
      <c r="B2077">
        <v>13284710</v>
      </c>
      <c r="C2077">
        <v>882799</v>
      </c>
      <c r="D2077">
        <v>1077703</v>
      </c>
      <c r="E2077">
        <v>220768</v>
      </c>
      <c r="G2077">
        <v>0</v>
      </c>
      <c r="H2077">
        <v>0</v>
      </c>
      <c r="I2077" t="s">
        <v>85</v>
      </c>
      <c r="J2077" t="s">
        <v>25</v>
      </c>
      <c r="K2077">
        <v>73</v>
      </c>
      <c r="L2077">
        <v>49.392400000000002</v>
      </c>
      <c r="M2077">
        <v>8.0349599999999999</v>
      </c>
      <c r="O2077" s="33">
        <f>IF(ISBLANK(Tableau1[[#This Row],[Date]]),"",$C$8)</f>
        <v>0</v>
      </c>
      <c r="P2077" t="str">
        <f>Tableau1[[#This Row],[Latitude]]&amp;" "&amp;Tableau1[[#This Row],[Longitude]]</f>
        <v>49,3924 8,03496</v>
      </c>
      <c r="Q20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8" spans="1:20" x14ac:dyDescent="0.35">
      <c r="A2078" s="32" t="s">
        <v>87</v>
      </c>
      <c r="B2078">
        <v>13284710</v>
      </c>
      <c r="C2078">
        <v>882799</v>
      </c>
      <c r="D2078">
        <v>1077703</v>
      </c>
      <c r="E2078">
        <v>220768</v>
      </c>
      <c r="G2078">
        <v>0</v>
      </c>
      <c r="H2078">
        <v>0</v>
      </c>
      <c r="I2078" t="s">
        <v>85</v>
      </c>
      <c r="J2078" t="s">
        <v>25</v>
      </c>
      <c r="K2078">
        <v>73</v>
      </c>
      <c r="L2078">
        <v>49.368499999999997</v>
      </c>
      <c r="M2078">
        <v>8.1040600000000005</v>
      </c>
      <c r="O2078" s="33">
        <f>IF(ISBLANK(Tableau1[[#This Row],[Date]]),"",$C$8)</f>
        <v>0</v>
      </c>
      <c r="P2078" t="str">
        <f>Tableau1[[#This Row],[Latitude]]&amp;" "&amp;Tableau1[[#This Row],[Longitude]]</f>
        <v>49,3685 8,10406</v>
      </c>
      <c r="Q20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79" spans="1:20" x14ac:dyDescent="0.35">
      <c r="A2079" s="32" t="s">
        <v>88</v>
      </c>
      <c r="B2079">
        <v>13284710</v>
      </c>
      <c r="C2079">
        <v>882799</v>
      </c>
      <c r="D2079">
        <v>1077703</v>
      </c>
      <c r="E2079">
        <v>220768</v>
      </c>
      <c r="G2079">
        <v>0</v>
      </c>
      <c r="H2079">
        <v>0</v>
      </c>
      <c r="I2079" t="s">
        <v>85</v>
      </c>
      <c r="J2079" t="s">
        <v>23</v>
      </c>
      <c r="K2079">
        <v>58</v>
      </c>
      <c r="L2079">
        <v>49.355699999999999</v>
      </c>
      <c r="M2079">
        <v>8.1603499999999993</v>
      </c>
      <c r="O2079" s="33">
        <f>IF(ISBLANK(Tableau1[[#This Row],[Date]]),"",$C$8)</f>
        <v>0</v>
      </c>
      <c r="P2079" t="str">
        <f>Tableau1[[#This Row],[Latitude]]&amp;" "&amp;Tableau1[[#This Row],[Longitude]]</f>
        <v>49,3557 8,16035</v>
      </c>
      <c r="Q20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0" spans="1:20" x14ac:dyDescent="0.35">
      <c r="A2080" s="32" t="s">
        <v>89</v>
      </c>
      <c r="B2080">
        <v>13284710</v>
      </c>
      <c r="C2080">
        <v>882799</v>
      </c>
      <c r="D2080">
        <v>1077703</v>
      </c>
      <c r="E2080">
        <v>220768</v>
      </c>
      <c r="G2080">
        <v>0</v>
      </c>
      <c r="H2080">
        <v>0</v>
      </c>
      <c r="I2080" t="s">
        <v>85</v>
      </c>
      <c r="J2080" t="s">
        <v>25</v>
      </c>
      <c r="K2080">
        <v>64</v>
      </c>
      <c r="L2080">
        <v>49.368099999999998</v>
      </c>
      <c r="M2080">
        <v>8.2276299999999996</v>
      </c>
      <c r="O2080" s="33">
        <f>IF(ISBLANK(Tableau1[[#This Row],[Date]]),"",$C$8)</f>
        <v>0</v>
      </c>
      <c r="P2080" t="str">
        <f>Tableau1[[#This Row],[Latitude]]&amp;" "&amp;Tableau1[[#This Row],[Longitude]]</f>
        <v>49,3681 8,22763</v>
      </c>
      <c r="Q20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1" spans="1:20" x14ac:dyDescent="0.35">
      <c r="A2081" s="32" t="s">
        <v>90</v>
      </c>
      <c r="B2081">
        <v>13284710</v>
      </c>
      <c r="C2081">
        <v>882799</v>
      </c>
      <c r="D2081">
        <v>1077703</v>
      </c>
      <c r="E2081">
        <v>220768</v>
      </c>
      <c r="G2081">
        <v>0</v>
      </c>
      <c r="H2081">
        <v>0</v>
      </c>
      <c r="I2081" t="s">
        <v>85</v>
      </c>
      <c r="J2081" t="s">
        <v>25</v>
      </c>
      <c r="K2081">
        <v>60</v>
      </c>
      <c r="L2081">
        <v>49.379600000000003</v>
      </c>
      <c r="M2081">
        <v>8.3030000000000008</v>
      </c>
      <c r="O2081" s="33">
        <f>IF(ISBLANK(Tableau1[[#This Row],[Date]]),"",$C$8)</f>
        <v>0</v>
      </c>
      <c r="P2081" t="str">
        <f>Tableau1[[#This Row],[Latitude]]&amp;" "&amp;Tableau1[[#This Row],[Longitude]]</f>
        <v>49,3796 8,303</v>
      </c>
      <c r="Q20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2" spans="1:20" x14ac:dyDescent="0.35">
      <c r="A2082" s="32" t="s">
        <v>91</v>
      </c>
      <c r="B2082">
        <v>13284710</v>
      </c>
      <c r="C2082">
        <v>882799</v>
      </c>
      <c r="D2082">
        <v>1077703</v>
      </c>
      <c r="E2082">
        <v>220768</v>
      </c>
      <c r="G2082">
        <v>0</v>
      </c>
      <c r="H2082">
        <v>0</v>
      </c>
      <c r="I2082" t="s">
        <v>92</v>
      </c>
      <c r="J2082" t="s">
        <v>23</v>
      </c>
      <c r="K2082">
        <v>69</v>
      </c>
      <c r="L2082">
        <v>49.3949</v>
      </c>
      <c r="M2082">
        <v>8.3577100000000009</v>
      </c>
      <c r="O2082" s="33">
        <f>IF(ISBLANK(Tableau1[[#This Row],[Date]]),"",$C$8)</f>
        <v>0</v>
      </c>
      <c r="P2082" t="str">
        <f>Tableau1[[#This Row],[Latitude]]&amp;" "&amp;Tableau1[[#This Row],[Longitude]]</f>
        <v>49,3949 8,35771</v>
      </c>
      <c r="Q20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3" spans="1:20" x14ac:dyDescent="0.35">
      <c r="A2083" s="32" t="s">
        <v>93</v>
      </c>
      <c r="B2083">
        <v>13284710</v>
      </c>
      <c r="C2083">
        <v>882799</v>
      </c>
      <c r="D2083">
        <v>1077703</v>
      </c>
      <c r="E2083">
        <v>220768</v>
      </c>
      <c r="G2083">
        <v>0</v>
      </c>
      <c r="H2083">
        <v>0</v>
      </c>
      <c r="I2083" t="s">
        <v>85</v>
      </c>
      <c r="J2083" t="s">
        <v>23</v>
      </c>
      <c r="K2083">
        <v>67</v>
      </c>
      <c r="L2083">
        <v>49.437800000000003</v>
      </c>
      <c r="M2083">
        <v>8.4016599999999997</v>
      </c>
      <c r="O2083" s="33">
        <f>IF(ISBLANK(Tableau1[[#This Row],[Date]]),"",$C$8)</f>
        <v>0</v>
      </c>
      <c r="P2083" t="str">
        <f>Tableau1[[#This Row],[Latitude]]&amp;" "&amp;Tableau1[[#This Row],[Longitude]]</f>
        <v>49,4378 8,40166</v>
      </c>
      <c r="Q20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4" spans="1:20" x14ac:dyDescent="0.35">
      <c r="A2084" s="32" t="s">
        <v>94</v>
      </c>
      <c r="B2084">
        <v>13284710</v>
      </c>
      <c r="C2084">
        <v>882799</v>
      </c>
      <c r="D2084">
        <v>1077703</v>
      </c>
      <c r="E2084">
        <v>220768</v>
      </c>
      <c r="G2084">
        <v>0</v>
      </c>
      <c r="H2084">
        <v>0</v>
      </c>
      <c r="I2084" t="s">
        <v>92</v>
      </c>
      <c r="J2084" t="s">
        <v>28</v>
      </c>
      <c r="K2084">
        <v>59</v>
      </c>
      <c r="L2084">
        <v>49.473799999999997</v>
      </c>
      <c r="M2084">
        <v>8.4312100000000001</v>
      </c>
      <c r="O2084" s="33">
        <f>IF(ISBLANK(Tableau1[[#This Row],[Date]]),"",$C$8)</f>
        <v>0</v>
      </c>
      <c r="P2084" t="str">
        <f>Tableau1[[#This Row],[Latitude]]&amp;" "&amp;Tableau1[[#This Row],[Longitude]]</f>
        <v>49,4738 8,43121</v>
      </c>
      <c r="Q20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5" spans="1:20" x14ac:dyDescent="0.35">
      <c r="A2085" s="32" t="s">
        <v>95</v>
      </c>
      <c r="B2085">
        <v>13284710</v>
      </c>
      <c r="C2085">
        <v>882799</v>
      </c>
      <c r="D2085">
        <v>1077703</v>
      </c>
      <c r="E2085">
        <v>220768</v>
      </c>
      <c r="G2085">
        <v>0</v>
      </c>
      <c r="H2085">
        <v>0</v>
      </c>
      <c r="I2085" t="s">
        <v>85</v>
      </c>
      <c r="J2085" t="s">
        <v>38</v>
      </c>
      <c r="K2085">
        <v>28</v>
      </c>
      <c r="L2085">
        <v>49.476300000000002</v>
      </c>
      <c r="M2085">
        <v>8.4738000000000007</v>
      </c>
      <c r="O2085" s="33">
        <f>IF(ISBLANK(Tableau1[[#This Row],[Date]]),"",$C$8)</f>
        <v>0</v>
      </c>
      <c r="P2085" t="str">
        <f>Tableau1[[#This Row],[Latitude]]&amp;" "&amp;Tableau1[[#This Row],[Longitude]]</f>
        <v>49,4763 8,4738</v>
      </c>
      <c r="Q20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6" spans="1:20" x14ac:dyDescent="0.35">
      <c r="A2086" s="32" t="s">
        <v>96</v>
      </c>
      <c r="B2086">
        <v>13284710</v>
      </c>
      <c r="C2086">
        <v>882799</v>
      </c>
      <c r="D2086">
        <v>1077703</v>
      </c>
      <c r="E2086">
        <v>220768</v>
      </c>
      <c r="G2086">
        <v>0</v>
      </c>
      <c r="H2086">
        <v>0</v>
      </c>
      <c r="I2086" t="s">
        <v>85</v>
      </c>
      <c r="J2086" t="s">
        <v>38</v>
      </c>
      <c r="K2086">
        <v>31</v>
      </c>
      <c r="L2086">
        <v>49.467500000000001</v>
      </c>
      <c r="M2086">
        <v>8.4945299999999992</v>
      </c>
      <c r="O2086" s="33">
        <f>IF(ISBLANK(Tableau1[[#This Row],[Date]]),"",$C$8)</f>
        <v>0</v>
      </c>
      <c r="P2086" t="str">
        <f>Tableau1[[#This Row],[Latitude]]&amp;" "&amp;Tableau1[[#This Row],[Longitude]]</f>
        <v>49,4675 8,49453</v>
      </c>
      <c r="Q20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7" spans="1:20" x14ac:dyDescent="0.35">
      <c r="A2087" s="32" t="s">
        <v>97</v>
      </c>
      <c r="B2087">
        <v>13284710</v>
      </c>
      <c r="C2087">
        <v>882799</v>
      </c>
      <c r="D2087">
        <v>1077703</v>
      </c>
      <c r="E2087">
        <v>220768</v>
      </c>
      <c r="G2087">
        <v>0</v>
      </c>
      <c r="H2087">
        <v>0</v>
      </c>
      <c r="I2087" t="s">
        <v>92</v>
      </c>
      <c r="K2087">
        <v>0</v>
      </c>
      <c r="L2087">
        <v>49.459299999999999</v>
      </c>
      <c r="M2087">
        <v>8.5095500000000008</v>
      </c>
      <c r="O2087" s="33">
        <f>IF(ISBLANK(Tableau1[[#This Row],[Date]]),"",$C$8)</f>
        <v>0</v>
      </c>
      <c r="P2087" t="str">
        <f>Tableau1[[#This Row],[Latitude]]&amp;" "&amp;Tableau1[[#This Row],[Longitude]]</f>
        <v>49,4593 8,50955</v>
      </c>
      <c r="Q20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8" spans="1:20" x14ac:dyDescent="0.35">
      <c r="A2088" s="32" t="s">
        <v>98</v>
      </c>
      <c r="B2088">
        <v>13284710</v>
      </c>
      <c r="C2088">
        <v>882799</v>
      </c>
      <c r="D2088">
        <v>1077703</v>
      </c>
      <c r="E2088">
        <v>220768</v>
      </c>
      <c r="G2088">
        <v>0</v>
      </c>
      <c r="H2088">
        <v>0</v>
      </c>
      <c r="I2088" t="s">
        <v>92</v>
      </c>
      <c r="K2088">
        <v>0</v>
      </c>
      <c r="L2088">
        <v>49.459299999999999</v>
      </c>
      <c r="M2088">
        <v>8.5095799999999997</v>
      </c>
      <c r="O2088" s="33">
        <f>IF(ISBLANK(Tableau1[[#This Row],[Date]]),"",$C$8)</f>
        <v>0</v>
      </c>
      <c r="P2088" t="str">
        <f>Tableau1[[#This Row],[Latitude]]&amp;" "&amp;Tableau1[[#This Row],[Longitude]]</f>
        <v>49,4593 8,50958</v>
      </c>
      <c r="Q20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89" spans="1:20" x14ac:dyDescent="0.35">
      <c r="A2089" s="32" t="s">
        <v>99</v>
      </c>
      <c r="B2089">
        <v>13284710</v>
      </c>
      <c r="C2089">
        <v>882799</v>
      </c>
      <c r="D2089">
        <v>1077703</v>
      </c>
      <c r="E2089">
        <v>220768</v>
      </c>
      <c r="G2089">
        <v>0</v>
      </c>
      <c r="H2089">
        <v>0</v>
      </c>
      <c r="I2089" t="s">
        <v>92</v>
      </c>
      <c r="K2089">
        <v>0</v>
      </c>
      <c r="L2089">
        <v>49.459299999999999</v>
      </c>
      <c r="M2089">
        <v>8.5095799999999997</v>
      </c>
      <c r="O2089" s="33">
        <f>IF(ISBLANK(Tableau1[[#This Row],[Date]]),"",$C$8)</f>
        <v>0</v>
      </c>
      <c r="P2089" t="str">
        <f>Tableau1[[#This Row],[Latitude]]&amp;" "&amp;Tableau1[[#This Row],[Longitude]]</f>
        <v>49,4593 8,50958</v>
      </c>
      <c r="Q20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0" spans="1:20" x14ac:dyDescent="0.35">
      <c r="A2090" s="32" t="s">
        <v>100</v>
      </c>
      <c r="B2090">
        <v>13284710</v>
      </c>
      <c r="C2090">
        <v>882799</v>
      </c>
      <c r="D2090">
        <v>1077703</v>
      </c>
      <c r="E2090">
        <v>220768</v>
      </c>
      <c r="G2090">
        <v>0</v>
      </c>
      <c r="H2090">
        <v>0</v>
      </c>
      <c r="I2090" t="s">
        <v>92</v>
      </c>
      <c r="K2090">
        <v>0</v>
      </c>
      <c r="L2090">
        <v>49.459299999999999</v>
      </c>
      <c r="M2090">
        <v>8.5095799999999997</v>
      </c>
      <c r="O2090" s="33">
        <f>IF(ISBLANK(Tableau1[[#This Row],[Date]]),"",$C$8)</f>
        <v>0</v>
      </c>
      <c r="P2090" t="str">
        <f>Tableau1[[#This Row],[Latitude]]&amp;" "&amp;Tableau1[[#This Row],[Longitude]]</f>
        <v>49,4593 8,50958</v>
      </c>
      <c r="Q20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1" spans="1:20" x14ac:dyDescent="0.35">
      <c r="A2091" s="32" t="s">
        <v>101</v>
      </c>
      <c r="B2091">
        <v>13284710</v>
      </c>
      <c r="C2091">
        <v>882799</v>
      </c>
      <c r="D2091">
        <v>1077703</v>
      </c>
      <c r="E2091">
        <v>220768</v>
      </c>
      <c r="G2091">
        <v>0</v>
      </c>
      <c r="H2091">
        <v>0</v>
      </c>
      <c r="I2091" t="s">
        <v>92</v>
      </c>
      <c r="K2091">
        <v>0</v>
      </c>
      <c r="L2091">
        <v>49.459299999999999</v>
      </c>
      <c r="M2091">
        <v>8.5095600000000005</v>
      </c>
      <c r="O2091" s="33">
        <f>IF(ISBLANK(Tableau1[[#This Row],[Date]]),"",$C$8)</f>
        <v>0</v>
      </c>
      <c r="P2091" t="str">
        <f>Tableau1[[#This Row],[Latitude]]&amp;" "&amp;Tableau1[[#This Row],[Longitude]]</f>
        <v>49,4593 8,50956</v>
      </c>
      <c r="Q20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2" spans="1:20" x14ac:dyDescent="0.35">
      <c r="A2092" s="32" t="s">
        <v>102</v>
      </c>
      <c r="B2092">
        <v>13284710</v>
      </c>
      <c r="C2092">
        <v>882799</v>
      </c>
      <c r="D2092">
        <v>1077703</v>
      </c>
      <c r="E2092">
        <v>220768</v>
      </c>
      <c r="G2092">
        <v>0</v>
      </c>
      <c r="H2092">
        <v>0</v>
      </c>
      <c r="I2092" t="s">
        <v>92</v>
      </c>
      <c r="K2092">
        <v>0</v>
      </c>
      <c r="L2092">
        <v>49.459299999999999</v>
      </c>
      <c r="M2092">
        <v>8.5095299999999998</v>
      </c>
      <c r="O2092" s="33">
        <f>IF(ISBLANK(Tableau1[[#This Row],[Date]]),"",$C$8)</f>
        <v>0</v>
      </c>
      <c r="P2092" t="str">
        <f>Tableau1[[#This Row],[Latitude]]&amp;" "&amp;Tableau1[[#This Row],[Longitude]]</f>
        <v>49,4593 8,50953</v>
      </c>
      <c r="Q20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3" spans="1:20" x14ac:dyDescent="0.35">
      <c r="A2093" s="32" t="s">
        <v>103</v>
      </c>
      <c r="B2093">
        <v>13284710</v>
      </c>
      <c r="C2093">
        <v>882799</v>
      </c>
      <c r="D2093">
        <v>1077703</v>
      </c>
      <c r="E2093">
        <v>220768</v>
      </c>
      <c r="G2093">
        <v>0</v>
      </c>
      <c r="H2093">
        <v>0</v>
      </c>
      <c r="I2093" t="s">
        <v>92</v>
      </c>
      <c r="K2093">
        <v>0</v>
      </c>
      <c r="L2093">
        <v>49.459299999999999</v>
      </c>
      <c r="M2093">
        <v>8.5095600000000005</v>
      </c>
      <c r="O2093" s="33">
        <f>IF(ISBLANK(Tableau1[[#This Row],[Date]]),"",$C$8)</f>
        <v>0</v>
      </c>
      <c r="P2093" t="str">
        <f>Tableau1[[#This Row],[Latitude]]&amp;" "&amp;Tableau1[[#This Row],[Longitude]]</f>
        <v>49,4593 8,50956</v>
      </c>
      <c r="Q20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4" spans="1:20" x14ac:dyDescent="0.35">
      <c r="A2094" s="32" t="s">
        <v>104</v>
      </c>
      <c r="B2094">
        <v>13284710</v>
      </c>
      <c r="C2094">
        <v>882799</v>
      </c>
      <c r="D2094">
        <v>1077703</v>
      </c>
      <c r="E2094">
        <v>220768</v>
      </c>
      <c r="G2094">
        <v>0</v>
      </c>
      <c r="H2094">
        <v>0</v>
      </c>
      <c r="I2094" t="s">
        <v>92</v>
      </c>
      <c r="K2094">
        <v>0</v>
      </c>
      <c r="L2094">
        <v>49.459200000000003</v>
      </c>
      <c r="M2094">
        <v>8.5095600000000005</v>
      </c>
      <c r="O2094" s="33">
        <f>IF(ISBLANK(Tableau1[[#This Row],[Date]]),"",$C$8)</f>
        <v>0</v>
      </c>
      <c r="P2094" t="str">
        <f>Tableau1[[#This Row],[Latitude]]&amp;" "&amp;Tableau1[[#This Row],[Longitude]]</f>
        <v>49,4592 8,50956</v>
      </c>
      <c r="Q20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5" spans="1:20" x14ac:dyDescent="0.35">
      <c r="A2095" s="32" t="s">
        <v>105</v>
      </c>
      <c r="B2095">
        <v>13284710</v>
      </c>
      <c r="C2095">
        <v>882799</v>
      </c>
      <c r="D2095">
        <v>1077703</v>
      </c>
      <c r="E2095">
        <v>220768</v>
      </c>
      <c r="G2095">
        <v>0</v>
      </c>
      <c r="H2095">
        <v>0</v>
      </c>
      <c r="I2095" t="s">
        <v>92</v>
      </c>
      <c r="K2095">
        <v>0</v>
      </c>
      <c r="L2095">
        <v>49.459299999999999</v>
      </c>
      <c r="M2095">
        <v>8.5095500000000008</v>
      </c>
      <c r="O2095" s="33">
        <f>IF(ISBLANK(Tableau1[[#This Row],[Date]]),"",$C$8)</f>
        <v>0</v>
      </c>
      <c r="P2095" t="str">
        <f>Tableau1[[#This Row],[Latitude]]&amp;" "&amp;Tableau1[[#This Row],[Longitude]]</f>
        <v>49,4593 8,50955</v>
      </c>
      <c r="Q20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6" spans="1:20" x14ac:dyDescent="0.35">
      <c r="A2096" s="32" t="s">
        <v>106</v>
      </c>
      <c r="B2096">
        <v>13284710</v>
      </c>
      <c r="C2096">
        <v>882799</v>
      </c>
      <c r="D2096">
        <v>1077703</v>
      </c>
      <c r="E2096">
        <v>220768</v>
      </c>
      <c r="G2096">
        <v>0</v>
      </c>
      <c r="H2096">
        <v>0</v>
      </c>
      <c r="I2096" t="s">
        <v>92</v>
      </c>
      <c r="K2096">
        <v>0</v>
      </c>
      <c r="L2096">
        <v>49.459200000000003</v>
      </c>
      <c r="M2096">
        <v>8.5095600000000005</v>
      </c>
      <c r="O2096" s="33">
        <f>IF(ISBLANK(Tableau1[[#This Row],[Date]]),"",$C$8)</f>
        <v>0</v>
      </c>
      <c r="P2096" t="str">
        <f>Tableau1[[#This Row],[Latitude]]&amp;" "&amp;Tableau1[[#This Row],[Longitude]]</f>
        <v>49,4592 8,50956</v>
      </c>
      <c r="Q20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7" spans="1:20" x14ac:dyDescent="0.35">
      <c r="A2097" s="32" t="s">
        <v>107</v>
      </c>
      <c r="B2097">
        <v>13284710</v>
      </c>
      <c r="C2097">
        <v>882799</v>
      </c>
      <c r="D2097">
        <v>1077703</v>
      </c>
      <c r="E2097">
        <v>220768</v>
      </c>
      <c r="G2097">
        <v>0</v>
      </c>
      <c r="H2097">
        <v>0</v>
      </c>
      <c r="I2097" t="s">
        <v>92</v>
      </c>
      <c r="K2097">
        <v>0</v>
      </c>
      <c r="L2097">
        <v>49.459200000000003</v>
      </c>
      <c r="M2097">
        <v>8.5095799999999997</v>
      </c>
      <c r="O2097" s="33">
        <f>IF(ISBLANK(Tableau1[[#This Row],[Date]]),"",$C$8)</f>
        <v>0</v>
      </c>
      <c r="P2097" t="str">
        <f>Tableau1[[#This Row],[Latitude]]&amp;" "&amp;Tableau1[[#This Row],[Longitude]]</f>
        <v>49,4592 8,50958</v>
      </c>
      <c r="Q20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8" spans="1:20" x14ac:dyDescent="0.35">
      <c r="A2098" s="32" t="s">
        <v>108</v>
      </c>
      <c r="B2098">
        <v>13284710</v>
      </c>
      <c r="C2098">
        <v>882799</v>
      </c>
      <c r="D2098">
        <v>1077703</v>
      </c>
      <c r="E2098">
        <v>220768</v>
      </c>
      <c r="G2098">
        <v>0</v>
      </c>
      <c r="H2098">
        <v>0</v>
      </c>
      <c r="I2098" t="s">
        <v>109</v>
      </c>
      <c r="K2098">
        <v>0</v>
      </c>
      <c r="L2098">
        <v>49.459299999999999</v>
      </c>
      <c r="M2098">
        <v>8.5096100000000003</v>
      </c>
      <c r="O2098" s="33">
        <f>IF(ISBLANK(Tableau1[[#This Row],[Date]]),"",$C$8)</f>
        <v>0</v>
      </c>
      <c r="P2098" t="str">
        <f>Tableau1[[#This Row],[Latitude]]&amp;" "&amp;Tableau1[[#This Row],[Longitude]]</f>
        <v>49,4593 8,50961</v>
      </c>
      <c r="Q20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099" spans="1:20" x14ac:dyDescent="0.35">
      <c r="A2099" s="32" t="s">
        <v>110</v>
      </c>
      <c r="B2099">
        <v>13284710</v>
      </c>
      <c r="C2099">
        <v>882799</v>
      </c>
      <c r="D2099">
        <v>1077703</v>
      </c>
      <c r="E2099">
        <v>220768</v>
      </c>
      <c r="G2099">
        <v>0</v>
      </c>
      <c r="H2099">
        <v>0</v>
      </c>
      <c r="I2099" t="s">
        <v>109</v>
      </c>
      <c r="K2099">
        <v>0</v>
      </c>
      <c r="L2099">
        <v>49.459299999999999</v>
      </c>
      <c r="M2099">
        <v>8.5095799999999997</v>
      </c>
      <c r="O2099" s="33">
        <f>IF(ISBLANK(Tableau1[[#This Row],[Date]]),"",$C$8)</f>
        <v>0</v>
      </c>
      <c r="P2099" t="str">
        <f>Tableau1[[#This Row],[Latitude]]&amp;" "&amp;Tableau1[[#This Row],[Longitude]]</f>
        <v>49,4593 8,50958</v>
      </c>
      <c r="Q20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0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0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0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0" spans="1:20" x14ac:dyDescent="0.35">
      <c r="A2100" s="32" t="s">
        <v>111</v>
      </c>
      <c r="B2100">
        <v>13284710</v>
      </c>
      <c r="C2100">
        <v>882799</v>
      </c>
      <c r="D2100">
        <v>1077703</v>
      </c>
      <c r="E2100">
        <v>220768</v>
      </c>
      <c r="G2100">
        <v>0</v>
      </c>
      <c r="H2100">
        <v>0</v>
      </c>
      <c r="I2100" t="s">
        <v>109</v>
      </c>
      <c r="K2100">
        <v>0</v>
      </c>
      <c r="L2100">
        <v>49.459200000000003</v>
      </c>
      <c r="M2100">
        <v>8.5095799999999997</v>
      </c>
      <c r="O2100" s="33">
        <f>IF(ISBLANK(Tableau1[[#This Row],[Date]]),"",$C$8)</f>
        <v>0</v>
      </c>
      <c r="P2100" t="str">
        <f>Tableau1[[#This Row],[Latitude]]&amp;" "&amp;Tableau1[[#This Row],[Longitude]]</f>
        <v>49,4592 8,50958</v>
      </c>
      <c r="Q21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1" spans="1:20" x14ac:dyDescent="0.35">
      <c r="A2101" s="32" t="s">
        <v>112</v>
      </c>
      <c r="B2101">
        <v>13284710</v>
      </c>
      <c r="C2101">
        <v>882799</v>
      </c>
      <c r="D2101">
        <v>1077703</v>
      </c>
      <c r="E2101">
        <v>220768</v>
      </c>
      <c r="G2101">
        <v>0</v>
      </c>
      <c r="H2101">
        <v>0</v>
      </c>
      <c r="I2101" t="s">
        <v>109</v>
      </c>
      <c r="K2101">
        <v>0</v>
      </c>
      <c r="L2101">
        <v>49.459299999999999</v>
      </c>
      <c r="M2101">
        <v>8.5095600000000005</v>
      </c>
      <c r="O2101" s="33">
        <f>IF(ISBLANK(Tableau1[[#This Row],[Date]]),"",$C$8)</f>
        <v>0</v>
      </c>
      <c r="P2101" t="str">
        <f>Tableau1[[#This Row],[Latitude]]&amp;" "&amp;Tableau1[[#This Row],[Longitude]]</f>
        <v>49,4593 8,50956</v>
      </c>
      <c r="Q21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2" spans="1:20" x14ac:dyDescent="0.35">
      <c r="A2102" s="32" t="s">
        <v>113</v>
      </c>
      <c r="B2102">
        <v>13284710</v>
      </c>
      <c r="C2102">
        <v>882799</v>
      </c>
      <c r="D2102">
        <v>1077703</v>
      </c>
      <c r="E2102">
        <v>220768</v>
      </c>
      <c r="G2102">
        <v>0</v>
      </c>
      <c r="H2102">
        <v>0</v>
      </c>
      <c r="I2102" t="s">
        <v>109</v>
      </c>
      <c r="K2102">
        <v>0</v>
      </c>
      <c r="L2102">
        <v>49.459200000000003</v>
      </c>
      <c r="M2102">
        <v>8.5095600000000005</v>
      </c>
      <c r="O2102" s="33">
        <f>IF(ISBLANK(Tableau1[[#This Row],[Date]]),"",$C$8)</f>
        <v>0</v>
      </c>
      <c r="P2102" t="str">
        <f>Tableau1[[#This Row],[Latitude]]&amp;" "&amp;Tableau1[[#This Row],[Longitude]]</f>
        <v>49,4592 8,50956</v>
      </c>
      <c r="Q21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3" spans="1:20" x14ac:dyDescent="0.35">
      <c r="A2103" s="32" t="s">
        <v>114</v>
      </c>
      <c r="B2103">
        <v>13284710</v>
      </c>
      <c r="C2103">
        <v>882799</v>
      </c>
      <c r="D2103">
        <v>1077703</v>
      </c>
      <c r="E2103">
        <v>220768</v>
      </c>
      <c r="G2103">
        <v>0</v>
      </c>
      <c r="H2103">
        <v>0</v>
      </c>
      <c r="I2103" t="s">
        <v>109</v>
      </c>
      <c r="K2103">
        <v>0</v>
      </c>
      <c r="L2103">
        <v>49.4666</v>
      </c>
      <c r="M2103">
        <v>8.4964999999999993</v>
      </c>
      <c r="O2103" s="33">
        <f>IF(ISBLANK(Tableau1[[#This Row],[Date]]),"",$C$8)</f>
        <v>0</v>
      </c>
      <c r="P2103" t="str">
        <f>Tableau1[[#This Row],[Latitude]]&amp;" "&amp;Tableau1[[#This Row],[Longitude]]</f>
        <v>49,4666 8,4965</v>
      </c>
      <c r="Q21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4" spans="1:20" x14ac:dyDescent="0.35">
      <c r="A2104" s="32" t="s">
        <v>115</v>
      </c>
      <c r="B2104">
        <v>13284710</v>
      </c>
      <c r="C2104">
        <v>882799</v>
      </c>
      <c r="D2104">
        <v>1077703</v>
      </c>
      <c r="E2104">
        <v>220768</v>
      </c>
      <c r="G2104">
        <v>0</v>
      </c>
      <c r="H2104">
        <v>0</v>
      </c>
      <c r="I2104" t="s">
        <v>109</v>
      </c>
      <c r="K2104">
        <v>0</v>
      </c>
      <c r="L2104">
        <v>49.459299999999999</v>
      </c>
      <c r="M2104">
        <v>8.5132999999999992</v>
      </c>
      <c r="O2104" s="33">
        <f>IF(ISBLANK(Tableau1[[#This Row],[Date]]),"",$C$8)</f>
        <v>0</v>
      </c>
      <c r="P2104" t="str">
        <f>Tableau1[[#This Row],[Latitude]]&amp;" "&amp;Tableau1[[#This Row],[Longitude]]</f>
        <v>49,4593 8,5133</v>
      </c>
      <c r="Q21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5" spans="1:20" x14ac:dyDescent="0.35">
      <c r="A2105" s="32" t="s">
        <v>116</v>
      </c>
      <c r="B2105">
        <v>13284710</v>
      </c>
      <c r="C2105">
        <v>882799</v>
      </c>
      <c r="D2105">
        <v>1077703</v>
      </c>
      <c r="E2105">
        <v>220768</v>
      </c>
      <c r="G2105">
        <v>0</v>
      </c>
      <c r="H2105">
        <v>0</v>
      </c>
      <c r="I2105" t="s">
        <v>109</v>
      </c>
      <c r="K2105">
        <v>0</v>
      </c>
      <c r="L2105">
        <v>49.459299999999999</v>
      </c>
      <c r="M2105">
        <v>8.5132999999999992</v>
      </c>
      <c r="O2105" s="33">
        <f>IF(ISBLANK(Tableau1[[#This Row],[Date]]),"",$C$8)</f>
        <v>0</v>
      </c>
      <c r="P2105" t="str">
        <f>Tableau1[[#This Row],[Latitude]]&amp;" "&amp;Tableau1[[#This Row],[Longitude]]</f>
        <v>49,4593 8,5133</v>
      </c>
      <c r="Q21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6" spans="1:20" x14ac:dyDescent="0.35">
      <c r="A2106" s="32" t="s">
        <v>117</v>
      </c>
      <c r="B2106">
        <v>13284710</v>
      </c>
      <c r="C2106">
        <v>882799</v>
      </c>
      <c r="D2106">
        <v>1077703</v>
      </c>
      <c r="E2106">
        <v>220768</v>
      </c>
      <c r="G2106">
        <v>0</v>
      </c>
      <c r="H2106">
        <v>0</v>
      </c>
      <c r="I2106" t="s">
        <v>118</v>
      </c>
      <c r="K2106">
        <v>0</v>
      </c>
      <c r="L2106">
        <v>49.459299999999999</v>
      </c>
      <c r="M2106">
        <v>8.5132999999999992</v>
      </c>
      <c r="O2106" s="33">
        <f>IF(ISBLANK(Tableau1[[#This Row],[Date]]),"",$C$8)</f>
        <v>0</v>
      </c>
      <c r="P2106" t="str">
        <f>Tableau1[[#This Row],[Latitude]]&amp;" "&amp;Tableau1[[#This Row],[Longitude]]</f>
        <v>49,4593 8,5133</v>
      </c>
      <c r="Q21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7" spans="1:20" x14ac:dyDescent="0.35">
      <c r="A2107" s="32" t="s">
        <v>119</v>
      </c>
      <c r="B2107">
        <v>13284710</v>
      </c>
      <c r="C2107">
        <v>882799</v>
      </c>
      <c r="D2107">
        <v>1077703</v>
      </c>
      <c r="E2107">
        <v>220768</v>
      </c>
      <c r="G2107">
        <v>0</v>
      </c>
      <c r="H2107">
        <v>0</v>
      </c>
      <c r="I2107" t="s">
        <v>118</v>
      </c>
      <c r="K2107">
        <v>0</v>
      </c>
      <c r="L2107">
        <v>49.459299999999999</v>
      </c>
      <c r="M2107">
        <v>8.51328</v>
      </c>
      <c r="O2107" s="33">
        <f>IF(ISBLANK(Tableau1[[#This Row],[Date]]),"",$C$8)</f>
        <v>0</v>
      </c>
      <c r="P2107" t="str">
        <f>Tableau1[[#This Row],[Latitude]]&amp;" "&amp;Tableau1[[#This Row],[Longitude]]</f>
        <v>49,4593 8,51328</v>
      </c>
      <c r="Q21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8" spans="1:20" x14ac:dyDescent="0.35">
      <c r="A2108" s="32" t="s">
        <v>120</v>
      </c>
      <c r="B2108">
        <v>13284710</v>
      </c>
      <c r="C2108">
        <v>882799</v>
      </c>
      <c r="D2108">
        <v>1077703</v>
      </c>
      <c r="E2108">
        <v>220768</v>
      </c>
      <c r="G2108">
        <v>0</v>
      </c>
      <c r="H2108">
        <v>0</v>
      </c>
      <c r="I2108" t="s">
        <v>118</v>
      </c>
      <c r="K2108">
        <v>0</v>
      </c>
      <c r="L2108">
        <v>49.459299999999999</v>
      </c>
      <c r="M2108">
        <v>8.5133299999999998</v>
      </c>
      <c r="O2108" s="33">
        <f>IF(ISBLANK(Tableau1[[#This Row],[Date]]),"",$C$8)</f>
        <v>0</v>
      </c>
      <c r="P2108" t="str">
        <f>Tableau1[[#This Row],[Latitude]]&amp;" "&amp;Tableau1[[#This Row],[Longitude]]</f>
        <v>49,4593 8,51333</v>
      </c>
      <c r="Q21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09" spans="1:20" x14ac:dyDescent="0.35">
      <c r="A2109" s="32" t="s">
        <v>121</v>
      </c>
      <c r="I2109" t="s">
        <v>109</v>
      </c>
      <c r="K2109">
        <v>0</v>
      </c>
      <c r="L2109">
        <v>49.459299999999999</v>
      </c>
      <c r="M2109">
        <v>8.5132999999999992</v>
      </c>
      <c r="O2109" s="33">
        <f>IF(ISBLANK(Tableau1[[#This Row],[Date]]),"",$C$8)</f>
        <v>0</v>
      </c>
      <c r="P2109" t="str">
        <f>Tableau1[[#This Row],[Latitude]]&amp;" "&amp;Tableau1[[#This Row],[Longitude]]</f>
        <v>49,4593 8,5133</v>
      </c>
      <c r="Q21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10" spans="1:20" x14ac:dyDescent="0.35">
      <c r="A2110" s="32" t="s">
        <v>122</v>
      </c>
      <c r="B2110">
        <v>13284710</v>
      </c>
      <c r="C2110">
        <v>882799</v>
      </c>
      <c r="D2110">
        <v>1077703</v>
      </c>
      <c r="E2110">
        <v>220768</v>
      </c>
      <c r="G2110">
        <v>0</v>
      </c>
      <c r="H2110">
        <v>0</v>
      </c>
      <c r="I2110" t="s">
        <v>92</v>
      </c>
      <c r="K2110">
        <v>0</v>
      </c>
      <c r="L2110">
        <v>49.459299999999999</v>
      </c>
      <c r="M2110">
        <v>8.5132999999999992</v>
      </c>
      <c r="O2110" s="33">
        <f>IF(ISBLANK(Tableau1[[#This Row],[Date]]),"",$C$8)</f>
        <v>0</v>
      </c>
      <c r="P2110" t="str">
        <f>Tableau1[[#This Row],[Latitude]]&amp;" "&amp;Tableau1[[#This Row],[Longitude]]</f>
        <v>49,4593 8,5133</v>
      </c>
      <c r="Q21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11" spans="1:20" x14ac:dyDescent="0.35">
      <c r="A2111" s="32" t="s">
        <v>123</v>
      </c>
      <c r="I2111" t="s">
        <v>48</v>
      </c>
      <c r="K2111">
        <v>0</v>
      </c>
      <c r="L2111">
        <v>49.459299999999999</v>
      </c>
      <c r="M2111">
        <v>8.5133100000000006</v>
      </c>
      <c r="O2111" s="33">
        <f>IF(ISBLANK(Tableau1[[#This Row],[Date]]),"",$C$8)</f>
        <v>0</v>
      </c>
      <c r="P2111" t="str">
        <f>Tableau1[[#This Row],[Latitude]]&amp;" "&amp;Tableau1[[#This Row],[Longitude]]</f>
        <v>49,4593 8,51331</v>
      </c>
      <c r="Q21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12" spans="1:20" x14ac:dyDescent="0.35">
      <c r="A2112" s="32" t="s">
        <v>124</v>
      </c>
      <c r="B2112">
        <v>13284710</v>
      </c>
      <c r="C2112">
        <v>882799</v>
      </c>
      <c r="D2112">
        <v>1077702</v>
      </c>
      <c r="E2112">
        <v>220767</v>
      </c>
      <c r="F2112" t="s">
        <v>68</v>
      </c>
      <c r="G2112">
        <v>0</v>
      </c>
      <c r="H2112">
        <v>0</v>
      </c>
      <c r="I2112" t="s">
        <v>48</v>
      </c>
      <c r="K2112">
        <v>0</v>
      </c>
      <c r="L2112">
        <v>49.4602</v>
      </c>
      <c r="M2112">
        <v>8.5104299999999995</v>
      </c>
      <c r="O2112" s="33">
        <f>IF(ISBLANK(Tableau1[[#This Row],[Date]]),"",$C$8)</f>
        <v>0</v>
      </c>
      <c r="P2112" t="str">
        <f>Tableau1[[#This Row],[Latitude]]&amp;" "&amp;Tableau1[[#This Row],[Longitude]]</f>
        <v>49,4602 8,51043</v>
      </c>
      <c r="Q211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113" spans="1:20" x14ac:dyDescent="0.35">
      <c r="A2113" s="32" t="s">
        <v>125</v>
      </c>
      <c r="B2113">
        <v>13284710</v>
      </c>
      <c r="C2113">
        <v>882799</v>
      </c>
      <c r="D2113">
        <v>1077699</v>
      </c>
      <c r="E2113">
        <v>220766</v>
      </c>
      <c r="F2113" t="s">
        <v>68</v>
      </c>
      <c r="G2113">
        <v>0</v>
      </c>
      <c r="H2113">
        <v>0</v>
      </c>
      <c r="I2113" t="s">
        <v>48</v>
      </c>
      <c r="K2113">
        <v>0</v>
      </c>
      <c r="L2113">
        <v>49.4602</v>
      </c>
      <c r="M2113">
        <v>8.5104500000000005</v>
      </c>
      <c r="O2113" s="33">
        <f>IF(ISBLANK(Tableau1[[#This Row],[Date]]),"",$C$8)</f>
        <v>0</v>
      </c>
      <c r="P2113" t="str">
        <f>Tableau1[[#This Row],[Latitude]]&amp;" "&amp;Tableau1[[#This Row],[Longitude]]</f>
        <v>49,4602 8,51045</v>
      </c>
      <c r="Q211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14" spans="1:20" x14ac:dyDescent="0.35">
      <c r="A2114" s="32" t="s">
        <v>126</v>
      </c>
      <c r="B2114">
        <v>13284700</v>
      </c>
      <c r="C2114">
        <v>882799</v>
      </c>
      <c r="D2114">
        <v>1077698</v>
      </c>
      <c r="E2114">
        <v>220762</v>
      </c>
      <c r="F2114" t="s">
        <v>68</v>
      </c>
      <c r="G2114">
        <v>0</v>
      </c>
      <c r="H2114">
        <v>0</v>
      </c>
      <c r="I2114" t="s">
        <v>48</v>
      </c>
      <c r="J2114" t="s">
        <v>30</v>
      </c>
      <c r="K2114">
        <v>20</v>
      </c>
      <c r="L2114">
        <v>49.465400000000002</v>
      </c>
      <c r="M2114">
        <v>8.4998500000000003</v>
      </c>
      <c r="O2114" s="33">
        <f>IF(ISBLANK(Tableau1[[#This Row],[Date]]),"",$C$8)</f>
        <v>0</v>
      </c>
      <c r="P2114" t="str">
        <f>Tableau1[[#This Row],[Latitude]]&amp;" "&amp;Tableau1[[#This Row],[Longitude]]</f>
        <v>49,4654 8,49985</v>
      </c>
      <c r="Q211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15" spans="1:20" x14ac:dyDescent="0.35">
      <c r="A2115" s="32" t="s">
        <v>127</v>
      </c>
      <c r="B2115">
        <v>13284690</v>
      </c>
      <c r="C2115">
        <v>882799</v>
      </c>
      <c r="D2115">
        <v>1077697</v>
      </c>
      <c r="E2115">
        <v>220759</v>
      </c>
      <c r="F2115" t="s">
        <v>68</v>
      </c>
      <c r="G2115">
        <v>0</v>
      </c>
      <c r="H2115">
        <v>0</v>
      </c>
      <c r="I2115" t="s">
        <v>56</v>
      </c>
      <c r="J2115" t="s">
        <v>30</v>
      </c>
      <c r="K2115">
        <v>40</v>
      </c>
      <c r="L2115">
        <v>49.470599999999997</v>
      </c>
      <c r="M2115">
        <v>8.4862099999999998</v>
      </c>
      <c r="O2115" s="33">
        <f>IF(ISBLANK(Tableau1[[#This Row],[Date]]),"",$C$8)</f>
        <v>0</v>
      </c>
      <c r="P2115" t="str">
        <f>Tableau1[[#This Row],[Latitude]]&amp;" "&amp;Tableau1[[#This Row],[Longitude]]</f>
        <v>49,4706 8,48621</v>
      </c>
      <c r="Q211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1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1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16" spans="1:20" x14ac:dyDescent="0.35">
      <c r="A2116" s="32" t="s">
        <v>128</v>
      </c>
      <c r="B2116">
        <v>13284670</v>
      </c>
      <c r="C2116">
        <v>882797</v>
      </c>
      <c r="D2116">
        <v>1077696</v>
      </c>
      <c r="E2116">
        <v>220755</v>
      </c>
      <c r="F2116" t="s">
        <v>68</v>
      </c>
      <c r="G2116">
        <v>0</v>
      </c>
      <c r="H2116">
        <v>0</v>
      </c>
      <c r="I2116" t="s">
        <v>56</v>
      </c>
      <c r="J2116" t="s">
        <v>129</v>
      </c>
      <c r="K2116">
        <v>50</v>
      </c>
      <c r="L2116">
        <v>49.476500000000001</v>
      </c>
      <c r="M2116">
        <v>8.4452599999999993</v>
      </c>
      <c r="O2116" s="33">
        <f>IF(ISBLANK(Tableau1[[#This Row],[Date]]),"",$C$8)</f>
        <v>0</v>
      </c>
      <c r="P2116" t="str">
        <f>Tableau1[[#This Row],[Latitude]]&amp;" "&amp;Tableau1[[#This Row],[Longitude]]</f>
        <v>49,4765 8,44526</v>
      </c>
      <c r="Q211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1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17" spans="1:20" x14ac:dyDescent="0.35">
      <c r="A2117" s="32" t="s">
        <v>130</v>
      </c>
      <c r="B2117">
        <v>13284660</v>
      </c>
      <c r="C2117">
        <v>882790</v>
      </c>
      <c r="D2117">
        <v>1077695</v>
      </c>
      <c r="E2117">
        <v>220751</v>
      </c>
      <c r="F2117" t="s">
        <v>68</v>
      </c>
      <c r="G2117">
        <v>0</v>
      </c>
      <c r="H2117">
        <v>0</v>
      </c>
      <c r="I2117" t="s">
        <v>63</v>
      </c>
      <c r="J2117" t="s">
        <v>30</v>
      </c>
      <c r="K2117">
        <v>124</v>
      </c>
      <c r="L2117">
        <v>49.498800000000003</v>
      </c>
      <c r="M2117">
        <v>8.3666499999999999</v>
      </c>
      <c r="O2117" s="33">
        <f>IF(ISBLANK(Tableau1[[#This Row],[Date]]),"",$C$8)</f>
        <v>0</v>
      </c>
      <c r="P2117" t="str">
        <f>Tableau1[[#This Row],[Latitude]]&amp;" "&amp;Tableau1[[#This Row],[Longitude]]</f>
        <v>49,4988 8,36665</v>
      </c>
      <c r="Q211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1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18" spans="1:20" x14ac:dyDescent="0.35">
      <c r="A2118" s="32" t="s">
        <v>131</v>
      </c>
      <c r="B2118">
        <v>13284620</v>
      </c>
      <c r="C2118">
        <v>882790</v>
      </c>
      <c r="D2118">
        <v>1077695</v>
      </c>
      <c r="E2118">
        <v>220746</v>
      </c>
      <c r="F2118" t="s">
        <v>68</v>
      </c>
      <c r="G2118">
        <v>0</v>
      </c>
      <c r="H2118">
        <v>0</v>
      </c>
      <c r="I2118" t="s">
        <v>63</v>
      </c>
      <c r="J2118" t="s">
        <v>28</v>
      </c>
      <c r="K2118">
        <v>125</v>
      </c>
      <c r="L2118">
        <v>49.590200000000003</v>
      </c>
      <c r="M2118">
        <v>8.3503100000000003</v>
      </c>
      <c r="O2118" s="33">
        <f>IF(ISBLANK(Tableau1[[#This Row],[Date]]),"",$C$8)</f>
        <v>0</v>
      </c>
      <c r="P2118" t="str">
        <f>Tableau1[[#This Row],[Latitude]]&amp;" "&amp;Tableau1[[#This Row],[Longitude]]</f>
        <v>49,5902 8,35031</v>
      </c>
      <c r="Q211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1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19" spans="1:20" x14ac:dyDescent="0.35">
      <c r="A2119" s="32" t="s">
        <v>132</v>
      </c>
      <c r="B2119">
        <v>13284580</v>
      </c>
      <c r="C2119">
        <v>882790</v>
      </c>
      <c r="D2119">
        <v>1077695</v>
      </c>
      <c r="E2119">
        <v>220742</v>
      </c>
      <c r="F2119" t="s">
        <v>68</v>
      </c>
      <c r="G2119">
        <v>0</v>
      </c>
      <c r="H2119">
        <v>0</v>
      </c>
      <c r="I2119" t="s">
        <v>63</v>
      </c>
      <c r="J2119" t="s">
        <v>28</v>
      </c>
      <c r="K2119">
        <v>22</v>
      </c>
      <c r="L2119">
        <v>49.643799999999999</v>
      </c>
      <c r="M2119">
        <v>8.3581599999999998</v>
      </c>
      <c r="O2119" s="33">
        <f>IF(ISBLANK(Tableau1[[#This Row],[Date]]),"",$C$8)</f>
        <v>0</v>
      </c>
      <c r="P2119" t="str">
        <f>Tableau1[[#This Row],[Latitude]]&amp;" "&amp;Tableau1[[#This Row],[Longitude]]</f>
        <v>49,6438 8,35816</v>
      </c>
      <c r="Q211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20" spans="1:20" x14ac:dyDescent="0.35">
      <c r="A2120" s="32" t="s">
        <v>133</v>
      </c>
      <c r="B2120">
        <v>13284570</v>
      </c>
      <c r="C2120">
        <v>882790</v>
      </c>
      <c r="D2120">
        <v>1077695</v>
      </c>
      <c r="E2120">
        <v>220737</v>
      </c>
      <c r="F2120" t="s">
        <v>68</v>
      </c>
      <c r="G2120">
        <v>0</v>
      </c>
      <c r="H2120">
        <v>0</v>
      </c>
      <c r="I2120" t="s">
        <v>63</v>
      </c>
      <c r="K2120">
        <v>0</v>
      </c>
      <c r="L2120">
        <v>49.6419</v>
      </c>
      <c r="M2120">
        <v>8.3583599999999993</v>
      </c>
      <c r="O2120" s="33">
        <f>IF(ISBLANK(Tableau1[[#This Row],[Date]]),"",$C$8)</f>
        <v>0</v>
      </c>
      <c r="P2120" t="str">
        <f>Tableau1[[#This Row],[Latitude]]&amp;" "&amp;Tableau1[[#This Row],[Longitude]]</f>
        <v>49,6419 8,35836</v>
      </c>
      <c r="Q212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21" spans="1:20" x14ac:dyDescent="0.35">
      <c r="A2121" s="32" t="s">
        <v>134</v>
      </c>
      <c r="B2121">
        <v>13284560</v>
      </c>
      <c r="C2121">
        <v>882790</v>
      </c>
      <c r="D2121">
        <v>1077695</v>
      </c>
      <c r="E2121">
        <v>220733</v>
      </c>
      <c r="F2121" t="s">
        <v>68</v>
      </c>
      <c r="G2121">
        <v>0</v>
      </c>
      <c r="H2121">
        <v>0</v>
      </c>
      <c r="I2121" t="s">
        <v>71</v>
      </c>
      <c r="J2121" t="s">
        <v>58</v>
      </c>
      <c r="K2121">
        <v>35</v>
      </c>
      <c r="L2121">
        <v>49.634599999999999</v>
      </c>
      <c r="M2121">
        <v>8.3559800000000006</v>
      </c>
      <c r="O2121" s="33">
        <f>IF(ISBLANK(Tableau1[[#This Row],[Date]]),"",$C$8)</f>
        <v>0</v>
      </c>
      <c r="P2121" t="str">
        <f>Tableau1[[#This Row],[Latitude]]&amp;" "&amp;Tableau1[[#This Row],[Longitude]]</f>
        <v>49,6346 8,35598</v>
      </c>
      <c r="Q212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1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1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22" spans="1:20" x14ac:dyDescent="0.35">
      <c r="A2122" s="32" t="s">
        <v>135</v>
      </c>
      <c r="B2122">
        <v>13284470</v>
      </c>
      <c r="C2122">
        <v>882784</v>
      </c>
      <c r="D2122">
        <v>1077694</v>
      </c>
      <c r="E2122">
        <v>220727</v>
      </c>
      <c r="F2122" t="s">
        <v>68</v>
      </c>
      <c r="G2122">
        <v>0</v>
      </c>
      <c r="H2122">
        <v>0</v>
      </c>
      <c r="I2122" t="s">
        <v>71</v>
      </c>
      <c r="J2122" t="s">
        <v>58</v>
      </c>
      <c r="K2122">
        <v>86</v>
      </c>
      <c r="L2122">
        <v>49.606200000000001</v>
      </c>
      <c r="M2122">
        <v>8.3506300000000007</v>
      </c>
      <c r="O2122" s="33">
        <f>IF(ISBLANK(Tableau1[[#This Row],[Date]]),"",$C$8)</f>
        <v>0</v>
      </c>
      <c r="P2122" t="str">
        <f>Tableau1[[#This Row],[Latitude]]&amp;" "&amp;Tableau1[[#This Row],[Longitude]]</f>
        <v>49,6062 8,35063</v>
      </c>
      <c r="Q212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1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1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23" spans="1:20" x14ac:dyDescent="0.35">
      <c r="A2123" s="32" t="s">
        <v>136</v>
      </c>
      <c r="B2123">
        <v>13284350</v>
      </c>
      <c r="C2123">
        <v>882780</v>
      </c>
      <c r="D2123">
        <v>1077694</v>
      </c>
      <c r="E2123">
        <v>220721</v>
      </c>
      <c r="F2123" t="s">
        <v>68</v>
      </c>
      <c r="G2123">
        <v>0</v>
      </c>
      <c r="H2123">
        <v>0</v>
      </c>
      <c r="I2123" t="s">
        <v>71</v>
      </c>
      <c r="J2123" t="s">
        <v>58</v>
      </c>
      <c r="K2123">
        <v>87</v>
      </c>
      <c r="L2123">
        <v>49.538800000000002</v>
      </c>
      <c r="M2123">
        <v>8.3497800000000009</v>
      </c>
      <c r="O2123" s="33">
        <f>IF(ISBLANK(Tableau1[[#This Row],[Date]]),"",$C$8)</f>
        <v>0</v>
      </c>
      <c r="P2123" t="str">
        <f>Tableau1[[#This Row],[Latitude]]&amp;" "&amp;Tableau1[[#This Row],[Longitude]]</f>
        <v>49,5388 8,34978</v>
      </c>
      <c r="Q212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21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24" spans="1:20" x14ac:dyDescent="0.35">
      <c r="A2124" s="32" t="s">
        <v>137</v>
      </c>
      <c r="B2124">
        <v>13284150</v>
      </c>
      <c r="C2124">
        <v>882780</v>
      </c>
      <c r="D2124">
        <v>1077694</v>
      </c>
      <c r="E2124">
        <v>220709</v>
      </c>
      <c r="F2124" t="s">
        <v>68</v>
      </c>
      <c r="G2124">
        <v>0</v>
      </c>
      <c r="H2124">
        <v>0</v>
      </c>
      <c r="I2124" t="s">
        <v>63</v>
      </c>
      <c r="J2124" t="s">
        <v>38</v>
      </c>
      <c r="K2124">
        <v>74</v>
      </c>
      <c r="L2124">
        <v>49.489600000000003</v>
      </c>
      <c r="M2124">
        <v>8.3909599999999998</v>
      </c>
      <c r="O2124" s="33">
        <f>IF(ISBLANK(Tableau1[[#This Row],[Date]]),"",$C$8)</f>
        <v>0</v>
      </c>
      <c r="P2124" t="str">
        <f>Tableau1[[#This Row],[Latitude]]&amp;" "&amp;Tableau1[[#This Row],[Longitude]]</f>
        <v>49,4896 8,39096</v>
      </c>
      <c r="Q212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1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25" spans="1:20" x14ac:dyDescent="0.35">
      <c r="A2125" s="32" t="s">
        <v>138</v>
      </c>
      <c r="B2125">
        <v>13284010</v>
      </c>
      <c r="C2125">
        <v>882780</v>
      </c>
      <c r="D2125">
        <v>1077694</v>
      </c>
      <c r="E2125">
        <v>220701</v>
      </c>
      <c r="F2125" t="s">
        <v>68</v>
      </c>
      <c r="G2125">
        <v>0</v>
      </c>
      <c r="H2125">
        <v>0</v>
      </c>
      <c r="I2125" t="s">
        <v>63</v>
      </c>
      <c r="J2125" t="s">
        <v>139</v>
      </c>
      <c r="K2125">
        <v>47</v>
      </c>
      <c r="L2125">
        <v>49.467199999999998</v>
      </c>
      <c r="M2125">
        <v>8.4260999999999999</v>
      </c>
      <c r="O2125" s="33">
        <f>IF(ISBLANK(Tableau1[[#This Row],[Date]]),"",$C$8)</f>
        <v>0</v>
      </c>
      <c r="P2125" t="str">
        <f>Tableau1[[#This Row],[Latitude]]&amp;" "&amp;Tableau1[[#This Row],[Longitude]]</f>
        <v>49,4672 8,4261</v>
      </c>
      <c r="Q212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1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1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26" spans="1:20" x14ac:dyDescent="0.35">
      <c r="A2126" s="32" t="s">
        <v>140</v>
      </c>
      <c r="B2126">
        <v>13283940</v>
      </c>
      <c r="C2126">
        <v>882777</v>
      </c>
      <c r="D2126">
        <v>1077693</v>
      </c>
      <c r="E2126">
        <v>220696</v>
      </c>
      <c r="F2126" t="s">
        <v>68</v>
      </c>
      <c r="G2126">
        <v>0</v>
      </c>
      <c r="H2126">
        <v>0</v>
      </c>
      <c r="I2126" t="s">
        <v>63</v>
      </c>
      <c r="J2126" t="s">
        <v>139</v>
      </c>
      <c r="K2126">
        <v>80</v>
      </c>
      <c r="L2126">
        <v>49.424399999999999</v>
      </c>
      <c r="M2126">
        <v>8.3906299999999998</v>
      </c>
      <c r="O2126" s="33">
        <f>IF(ISBLANK(Tableau1[[#This Row],[Date]]),"",$C$8)</f>
        <v>0</v>
      </c>
      <c r="P2126" t="str">
        <f>Tableau1[[#This Row],[Latitude]]&amp;" "&amp;Tableau1[[#This Row],[Longitude]]</f>
        <v>49,4244 8,39063</v>
      </c>
      <c r="Q212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1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21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27" spans="1:20" x14ac:dyDescent="0.35">
      <c r="A2127" s="32" t="s">
        <v>141</v>
      </c>
      <c r="B2127">
        <v>13283820</v>
      </c>
      <c r="C2127">
        <v>882751</v>
      </c>
      <c r="D2127">
        <v>1077691</v>
      </c>
      <c r="E2127">
        <v>220689</v>
      </c>
      <c r="F2127" t="s">
        <v>68</v>
      </c>
      <c r="G2127">
        <v>0</v>
      </c>
      <c r="H2127">
        <v>0</v>
      </c>
      <c r="I2127" t="s">
        <v>63</v>
      </c>
      <c r="J2127" t="s">
        <v>129</v>
      </c>
      <c r="K2127">
        <v>71</v>
      </c>
      <c r="L2127">
        <v>49.383600000000001</v>
      </c>
      <c r="M2127">
        <v>8.3284099999999999</v>
      </c>
      <c r="O2127" s="33">
        <f>IF(ISBLANK(Tableau1[[#This Row],[Date]]),"",$C$8)</f>
        <v>0</v>
      </c>
      <c r="P2127" t="str">
        <f>Tableau1[[#This Row],[Latitude]]&amp;" "&amp;Tableau1[[#This Row],[Longitude]]</f>
        <v>49,3836 8,32841</v>
      </c>
      <c r="Q212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1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1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28" spans="1:20" x14ac:dyDescent="0.35">
      <c r="A2128" s="32" t="s">
        <v>142</v>
      </c>
      <c r="B2128">
        <v>13283700</v>
      </c>
      <c r="C2128">
        <v>882740</v>
      </c>
      <c r="D2128">
        <v>1077689</v>
      </c>
      <c r="E2128">
        <v>220681</v>
      </c>
      <c r="F2128" t="s">
        <v>68</v>
      </c>
      <c r="G2128">
        <v>0</v>
      </c>
      <c r="H2128">
        <v>0</v>
      </c>
      <c r="I2128" t="s">
        <v>63</v>
      </c>
      <c r="J2128" t="s">
        <v>129</v>
      </c>
      <c r="K2128">
        <v>70</v>
      </c>
      <c r="L2128">
        <v>49.3735</v>
      </c>
      <c r="M2128">
        <v>8.2629300000000008</v>
      </c>
      <c r="O2128" s="33">
        <f>IF(ISBLANK(Tableau1[[#This Row],[Date]]),"",$C$8)</f>
        <v>0</v>
      </c>
      <c r="P2128" t="str">
        <f>Tableau1[[#This Row],[Latitude]]&amp;" "&amp;Tableau1[[#This Row],[Longitude]]</f>
        <v>49,3735 8,26293</v>
      </c>
      <c r="Q212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1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21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129" spans="1:20" x14ac:dyDescent="0.35">
      <c r="A2129" s="32" t="s">
        <v>143</v>
      </c>
      <c r="B2129">
        <v>13283670</v>
      </c>
      <c r="C2129">
        <v>882715</v>
      </c>
      <c r="D2129">
        <v>1077684</v>
      </c>
      <c r="E2129">
        <v>220678</v>
      </c>
      <c r="F2129" t="s">
        <v>68</v>
      </c>
      <c r="G2129">
        <v>0</v>
      </c>
      <c r="H2129">
        <v>0</v>
      </c>
      <c r="I2129" t="s">
        <v>63</v>
      </c>
      <c r="J2129" t="s">
        <v>129</v>
      </c>
      <c r="K2129">
        <v>60</v>
      </c>
      <c r="L2129">
        <v>49.362000000000002</v>
      </c>
      <c r="M2129">
        <v>8.1881000000000004</v>
      </c>
      <c r="O2129" s="33">
        <f>IF(ISBLANK(Tableau1[[#This Row],[Date]]),"",$C$8)</f>
        <v>0</v>
      </c>
      <c r="P2129" t="str">
        <f>Tableau1[[#This Row],[Latitude]]&amp;" "&amp;Tableau1[[#This Row],[Longitude]]</f>
        <v>49,362 8,1881</v>
      </c>
      <c r="Q212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1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1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30" spans="1:20" x14ac:dyDescent="0.35">
      <c r="A2130" s="32" t="s">
        <v>144</v>
      </c>
      <c r="B2130">
        <v>13283590</v>
      </c>
      <c r="C2130">
        <v>882701</v>
      </c>
      <c r="D2130">
        <v>1077683</v>
      </c>
      <c r="E2130">
        <v>220673</v>
      </c>
      <c r="F2130" t="s">
        <v>68</v>
      </c>
      <c r="G2130">
        <v>0</v>
      </c>
      <c r="H2130">
        <v>0</v>
      </c>
      <c r="I2130" t="s">
        <v>71</v>
      </c>
      <c r="J2130" t="s">
        <v>129</v>
      </c>
      <c r="K2130">
        <v>19</v>
      </c>
      <c r="L2130">
        <v>49.349600000000002</v>
      </c>
      <c r="M2130">
        <v>8.1413100000000007</v>
      </c>
      <c r="O2130" s="33">
        <f>IF(ISBLANK(Tableau1[[#This Row],[Date]]),"",$C$8)</f>
        <v>0</v>
      </c>
      <c r="P2130" t="str">
        <f>Tableau1[[#This Row],[Latitude]]&amp;" "&amp;Tableau1[[#This Row],[Longitude]]</f>
        <v>49,3496 8,14131</v>
      </c>
      <c r="Q213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1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1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31" spans="1:20" x14ac:dyDescent="0.35">
      <c r="A2131" s="32" t="s">
        <v>145</v>
      </c>
      <c r="B2131">
        <v>13283570</v>
      </c>
      <c r="C2131">
        <v>882694</v>
      </c>
      <c r="D2131">
        <v>1077682</v>
      </c>
      <c r="E2131">
        <v>220668</v>
      </c>
      <c r="F2131" t="s">
        <v>68</v>
      </c>
      <c r="G2131">
        <v>0</v>
      </c>
      <c r="H2131">
        <v>0</v>
      </c>
      <c r="I2131" t="s">
        <v>63</v>
      </c>
      <c r="O2131" s="33">
        <f>IF(ISBLANK(Tableau1[[#This Row],[Date]]),"",$C$8)</f>
        <v>0</v>
      </c>
      <c r="P2131" t="str">
        <f>Tableau1[[#This Row],[Latitude]]&amp;" "&amp;Tableau1[[#This Row],[Longitude]]</f>
        <v xml:space="preserve"> </v>
      </c>
      <c r="Q21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21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132" spans="1:20" x14ac:dyDescent="0.35">
      <c r="A2132" s="32" t="s">
        <v>146</v>
      </c>
      <c r="B2132">
        <v>13283560</v>
      </c>
      <c r="C2132">
        <v>882669</v>
      </c>
      <c r="D2132">
        <v>1077679</v>
      </c>
      <c r="E2132">
        <v>220665</v>
      </c>
      <c r="F2132" t="s">
        <v>68</v>
      </c>
      <c r="G2132">
        <v>0</v>
      </c>
      <c r="H2132">
        <v>0</v>
      </c>
      <c r="I2132" t="s">
        <v>63</v>
      </c>
      <c r="J2132" t="s">
        <v>129</v>
      </c>
      <c r="K2132">
        <v>84</v>
      </c>
      <c r="L2132">
        <v>49.392099999999999</v>
      </c>
      <c r="M2132">
        <v>8.0381</v>
      </c>
      <c r="O2132" s="33">
        <f>IF(ISBLANK(Tableau1[[#This Row],[Date]]),"",$C$8)</f>
        <v>0</v>
      </c>
      <c r="P2132" t="str">
        <f>Tableau1[[#This Row],[Latitude]]&amp;" "&amp;Tableau1[[#This Row],[Longitude]]</f>
        <v>49,3921 8,0381</v>
      </c>
      <c r="Q213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68</v>
      </c>
      <c r="T21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133" spans="1:20" x14ac:dyDescent="0.35">
      <c r="A2133" s="32" t="s">
        <v>147</v>
      </c>
      <c r="B2133">
        <v>13283550</v>
      </c>
      <c r="C2133">
        <v>882601</v>
      </c>
      <c r="D2133">
        <v>1077672</v>
      </c>
      <c r="E2133">
        <v>220662</v>
      </c>
      <c r="F2133" t="s">
        <v>68</v>
      </c>
      <c r="G2133">
        <v>0</v>
      </c>
      <c r="H2133">
        <v>0</v>
      </c>
      <c r="I2133" t="s">
        <v>63</v>
      </c>
      <c r="J2133" t="s">
        <v>30</v>
      </c>
      <c r="K2133">
        <v>80</v>
      </c>
      <c r="L2133">
        <v>49.437800000000003</v>
      </c>
      <c r="M2133">
        <v>7.9787999999999997</v>
      </c>
      <c r="O2133" s="33">
        <f>IF(ISBLANK(Tableau1[[#This Row],[Date]]),"",$C$8)</f>
        <v>0</v>
      </c>
      <c r="P2133" t="str">
        <f>Tableau1[[#This Row],[Latitude]]&amp;" "&amp;Tableau1[[#This Row],[Longitude]]</f>
        <v>49,4378 7,9788</v>
      </c>
      <c r="Q213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</v>
      </c>
      <c r="T21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134" spans="1:20" x14ac:dyDescent="0.35">
      <c r="A2134" s="32" t="s">
        <v>148</v>
      </c>
      <c r="B2134">
        <v>13283550</v>
      </c>
      <c r="C2134">
        <v>882475</v>
      </c>
      <c r="D2134">
        <v>1077661</v>
      </c>
      <c r="E2134">
        <v>220661</v>
      </c>
      <c r="F2134" t="s">
        <v>68</v>
      </c>
      <c r="G2134">
        <v>0</v>
      </c>
      <c r="H2134">
        <v>0</v>
      </c>
      <c r="I2134" t="s">
        <v>63</v>
      </c>
      <c r="J2134" t="s">
        <v>129</v>
      </c>
      <c r="K2134">
        <v>81</v>
      </c>
      <c r="L2134">
        <v>49.442799999999998</v>
      </c>
      <c r="M2134">
        <v>7.8906299999999998</v>
      </c>
      <c r="O2134" s="33">
        <f>IF(ISBLANK(Tableau1[[#This Row],[Date]]),"",$C$8)</f>
        <v>0</v>
      </c>
      <c r="P2134" t="str">
        <f>Tableau1[[#This Row],[Latitude]]&amp;" "&amp;Tableau1[[#This Row],[Longitude]]</f>
        <v>49,4428 7,89063</v>
      </c>
      <c r="Q213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21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1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35" spans="1:20" x14ac:dyDescent="0.35">
      <c r="A2135" s="32" t="s">
        <v>149</v>
      </c>
      <c r="B2135">
        <v>13283270</v>
      </c>
      <c r="C2135">
        <v>882469</v>
      </c>
      <c r="D2135">
        <v>1077660</v>
      </c>
      <c r="E2135">
        <v>220645</v>
      </c>
      <c r="F2135" t="s">
        <v>68</v>
      </c>
      <c r="G2135">
        <v>0</v>
      </c>
      <c r="H2135">
        <v>0</v>
      </c>
      <c r="I2135" t="s">
        <v>63</v>
      </c>
      <c r="J2135" t="s">
        <v>129</v>
      </c>
      <c r="K2135">
        <v>70</v>
      </c>
      <c r="L2135">
        <v>49.435099999999998</v>
      </c>
      <c r="M2135">
        <v>7.8121299999999998</v>
      </c>
      <c r="O2135" s="33">
        <f>IF(ISBLANK(Tableau1[[#This Row],[Date]]),"",$C$8)</f>
        <v>0</v>
      </c>
      <c r="P2135" t="str">
        <f>Tableau1[[#This Row],[Latitude]]&amp;" "&amp;Tableau1[[#This Row],[Longitude]]</f>
        <v>49,4351 7,81213</v>
      </c>
      <c r="Q213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1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36" spans="1:20" x14ac:dyDescent="0.35">
      <c r="A2136" s="32" t="s">
        <v>150</v>
      </c>
      <c r="B2136">
        <v>13283060</v>
      </c>
      <c r="C2136">
        <v>882469</v>
      </c>
      <c r="D2136">
        <v>1077660</v>
      </c>
      <c r="E2136">
        <v>220632</v>
      </c>
      <c r="F2136" t="s">
        <v>68</v>
      </c>
      <c r="G2136">
        <v>0</v>
      </c>
      <c r="H2136">
        <v>0</v>
      </c>
      <c r="I2136" t="s">
        <v>63</v>
      </c>
      <c r="J2136" t="s">
        <v>129</v>
      </c>
      <c r="K2136">
        <v>41</v>
      </c>
      <c r="L2136">
        <v>49.434100000000001</v>
      </c>
      <c r="M2136">
        <v>7.7575799999999999</v>
      </c>
      <c r="O2136" s="33">
        <f>IF(ISBLANK(Tableau1[[#This Row],[Date]]),"",$C$8)</f>
        <v>0</v>
      </c>
      <c r="P2136" t="str">
        <f>Tableau1[[#This Row],[Latitude]]&amp;" "&amp;Tableau1[[#This Row],[Longitude]]</f>
        <v>49,4341 7,75758</v>
      </c>
      <c r="Q213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1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1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37" spans="1:20" x14ac:dyDescent="0.35">
      <c r="A2137" s="32" t="s">
        <v>151</v>
      </c>
      <c r="B2137">
        <v>13282960</v>
      </c>
      <c r="C2137">
        <v>882466</v>
      </c>
      <c r="D2137">
        <v>1077659</v>
      </c>
      <c r="E2137">
        <v>220624</v>
      </c>
      <c r="F2137" t="s">
        <v>68</v>
      </c>
      <c r="G2137">
        <v>0</v>
      </c>
      <c r="H2137">
        <v>0</v>
      </c>
      <c r="I2137" t="s">
        <v>63</v>
      </c>
      <c r="J2137" t="s">
        <v>129</v>
      </c>
      <c r="K2137">
        <v>89</v>
      </c>
      <c r="L2137">
        <v>49.432400000000001</v>
      </c>
      <c r="M2137">
        <v>7.6706799999999999</v>
      </c>
      <c r="O2137" s="33">
        <f>IF(ISBLANK(Tableau1[[#This Row],[Date]]),"",$C$8)</f>
        <v>0</v>
      </c>
      <c r="P2137" t="str">
        <f>Tableau1[[#This Row],[Latitude]]&amp;" "&amp;Tableau1[[#This Row],[Longitude]]</f>
        <v>49,4324 7,67068</v>
      </c>
      <c r="Q213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1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1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38" spans="1:20" x14ac:dyDescent="0.35">
      <c r="A2138" s="32" t="s">
        <v>152</v>
      </c>
      <c r="B2138">
        <v>13282850</v>
      </c>
      <c r="C2138">
        <v>882461</v>
      </c>
      <c r="D2138">
        <v>1077658</v>
      </c>
      <c r="E2138">
        <v>220616</v>
      </c>
      <c r="F2138" t="s">
        <v>68</v>
      </c>
      <c r="G2138">
        <v>0</v>
      </c>
      <c r="H2138">
        <v>0</v>
      </c>
      <c r="I2138" t="s">
        <v>63</v>
      </c>
      <c r="J2138" t="s">
        <v>129</v>
      </c>
      <c r="K2138">
        <v>90</v>
      </c>
      <c r="L2138">
        <v>49.416200000000003</v>
      </c>
      <c r="M2138">
        <v>7.5716099999999997</v>
      </c>
      <c r="O2138" s="33">
        <f>IF(ISBLANK(Tableau1[[#This Row],[Date]]),"",$C$8)</f>
        <v>0</v>
      </c>
      <c r="P2138" t="str">
        <f>Tableau1[[#This Row],[Latitude]]&amp;" "&amp;Tableau1[[#This Row],[Longitude]]</f>
        <v>49,4162 7,57161</v>
      </c>
      <c r="Q213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21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39" spans="1:20" x14ac:dyDescent="0.35">
      <c r="A2139" s="32" t="s">
        <v>153</v>
      </c>
      <c r="B2139">
        <v>13282650</v>
      </c>
      <c r="C2139">
        <v>882461</v>
      </c>
      <c r="D2139">
        <v>1077658</v>
      </c>
      <c r="E2139">
        <v>220605</v>
      </c>
      <c r="F2139" t="s">
        <v>68</v>
      </c>
      <c r="G2139">
        <v>0</v>
      </c>
      <c r="H2139">
        <v>0</v>
      </c>
      <c r="I2139" t="s">
        <v>63</v>
      </c>
      <c r="J2139" t="s">
        <v>129</v>
      </c>
      <c r="K2139">
        <v>90</v>
      </c>
      <c r="L2139">
        <v>49.3994</v>
      </c>
      <c r="M2139">
        <v>7.4717000000000002</v>
      </c>
      <c r="O2139" s="33">
        <f>IF(ISBLANK(Tableau1[[#This Row],[Date]]),"",$C$8)</f>
        <v>0</v>
      </c>
      <c r="P2139" t="str">
        <f>Tableau1[[#This Row],[Latitude]]&amp;" "&amp;Tableau1[[#This Row],[Longitude]]</f>
        <v>49,3994 7,4717</v>
      </c>
      <c r="Q213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1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1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40" spans="1:20" x14ac:dyDescent="0.35">
      <c r="A2140" s="32" t="s">
        <v>154</v>
      </c>
      <c r="B2140">
        <v>13282580</v>
      </c>
      <c r="C2140">
        <v>882448</v>
      </c>
      <c r="D2140">
        <v>1077657</v>
      </c>
      <c r="E2140">
        <v>220599</v>
      </c>
      <c r="F2140" t="s">
        <v>68</v>
      </c>
      <c r="G2140">
        <v>0</v>
      </c>
      <c r="H2140">
        <v>0</v>
      </c>
      <c r="I2140" t="s">
        <v>63</v>
      </c>
      <c r="J2140" t="s">
        <v>139</v>
      </c>
      <c r="K2140">
        <v>90</v>
      </c>
      <c r="L2140">
        <v>49.364100000000001</v>
      </c>
      <c r="M2140">
        <v>7.3858300000000003</v>
      </c>
      <c r="O2140" s="33">
        <f>IF(ISBLANK(Tableau1[[#This Row],[Date]]),"",$C$8)</f>
        <v>0</v>
      </c>
      <c r="P2140" t="str">
        <f>Tableau1[[#This Row],[Latitude]]&amp;" "&amp;Tableau1[[#This Row],[Longitude]]</f>
        <v>49,3641 7,38583</v>
      </c>
      <c r="Q214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21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1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41" spans="1:20" x14ac:dyDescent="0.35">
      <c r="A2141" s="32" t="s">
        <v>155</v>
      </c>
      <c r="B2141">
        <v>13282260</v>
      </c>
      <c r="C2141">
        <v>882447</v>
      </c>
      <c r="D2141">
        <v>1077657</v>
      </c>
      <c r="E2141">
        <v>220579</v>
      </c>
      <c r="F2141" t="s">
        <v>68</v>
      </c>
      <c r="G2141">
        <v>0</v>
      </c>
      <c r="H2141">
        <v>0</v>
      </c>
      <c r="I2141" t="s">
        <v>63</v>
      </c>
      <c r="J2141" t="s">
        <v>139</v>
      </c>
      <c r="K2141">
        <v>20</v>
      </c>
      <c r="L2141">
        <v>49.329599999999999</v>
      </c>
      <c r="M2141">
        <v>7.3388999999999998</v>
      </c>
      <c r="O2141" s="33">
        <f>IF(ISBLANK(Tableau1[[#This Row],[Date]]),"",$C$8)</f>
        <v>0</v>
      </c>
      <c r="P2141" t="str">
        <f>Tableau1[[#This Row],[Latitude]]&amp;" "&amp;Tableau1[[#This Row],[Longitude]]</f>
        <v>49,3296 7,3389</v>
      </c>
      <c r="Q214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1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142" spans="1:20" x14ac:dyDescent="0.35">
      <c r="A2142" s="32" t="s">
        <v>156</v>
      </c>
      <c r="B2142">
        <v>13282240</v>
      </c>
      <c r="C2142">
        <v>882447</v>
      </c>
      <c r="D2142">
        <v>1077653</v>
      </c>
      <c r="E2142">
        <v>220576</v>
      </c>
      <c r="F2142" t="s">
        <v>68</v>
      </c>
      <c r="G2142">
        <v>0</v>
      </c>
      <c r="H2142">
        <v>0</v>
      </c>
      <c r="I2142" t="s">
        <v>63</v>
      </c>
      <c r="K2142">
        <v>0</v>
      </c>
      <c r="L2142">
        <v>49.328899999999997</v>
      </c>
      <c r="M2142">
        <v>7.3372999999999999</v>
      </c>
      <c r="O2142" s="33">
        <f>IF(ISBLANK(Tableau1[[#This Row],[Date]]),"",$C$8)</f>
        <v>0</v>
      </c>
      <c r="P2142" t="str">
        <f>Tableau1[[#This Row],[Latitude]]&amp;" "&amp;Tableau1[[#This Row],[Longitude]]</f>
        <v>49,3289 7,3373</v>
      </c>
      <c r="Q214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143" spans="1:20" x14ac:dyDescent="0.35">
      <c r="A2143" s="32" t="s">
        <v>157</v>
      </c>
      <c r="B2143">
        <v>13282240</v>
      </c>
      <c r="C2143">
        <v>882447</v>
      </c>
      <c r="D2143">
        <v>1077649</v>
      </c>
      <c r="E2143">
        <v>220574</v>
      </c>
      <c r="F2143" t="s">
        <v>68</v>
      </c>
      <c r="G2143">
        <v>0</v>
      </c>
      <c r="H2143">
        <v>0</v>
      </c>
      <c r="I2143" t="s">
        <v>63</v>
      </c>
      <c r="K2143">
        <v>0</v>
      </c>
      <c r="L2143">
        <v>49.328899999999997</v>
      </c>
      <c r="M2143">
        <v>7.3372999999999999</v>
      </c>
      <c r="O2143" s="33">
        <f>IF(ISBLANK(Tableau1[[#This Row],[Date]]),"",$C$8)</f>
        <v>0</v>
      </c>
      <c r="P2143" t="str">
        <f>Tableau1[[#This Row],[Latitude]]&amp;" "&amp;Tableau1[[#This Row],[Longitude]]</f>
        <v>49,3289 7,3373</v>
      </c>
      <c r="Q214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44" spans="1:20" x14ac:dyDescent="0.35">
      <c r="A2144" s="32" t="s">
        <v>158</v>
      </c>
      <c r="B2144">
        <v>13282230</v>
      </c>
      <c r="C2144">
        <v>882447</v>
      </c>
      <c r="D2144">
        <v>1077647</v>
      </c>
      <c r="E2144">
        <v>220570</v>
      </c>
      <c r="F2144" t="s">
        <v>68</v>
      </c>
      <c r="G2144">
        <v>0</v>
      </c>
      <c r="H2144">
        <v>0</v>
      </c>
      <c r="I2144" t="s">
        <v>63</v>
      </c>
      <c r="J2144" t="s">
        <v>139</v>
      </c>
      <c r="K2144">
        <v>30</v>
      </c>
      <c r="L2144">
        <v>49.325299999999999</v>
      </c>
      <c r="M2144">
        <v>7.3323099999999997</v>
      </c>
      <c r="O2144" s="33">
        <f>IF(ISBLANK(Tableau1[[#This Row],[Date]]),"",$C$8)</f>
        <v>0</v>
      </c>
      <c r="P2144" t="str">
        <f>Tableau1[[#This Row],[Latitude]]&amp;" "&amp;Tableau1[[#This Row],[Longitude]]</f>
        <v>49,3253 7,33231</v>
      </c>
      <c r="Q214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1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1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45" spans="1:20" x14ac:dyDescent="0.35">
      <c r="A2145" s="32" t="s">
        <v>159</v>
      </c>
      <c r="B2145">
        <v>13282180</v>
      </c>
      <c r="C2145">
        <v>882444</v>
      </c>
      <c r="D2145">
        <v>1077647</v>
      </c>
      <c r="E2145">
        <v>220564</v>
      </c>
      <c r="F2145" t="s">
        <v>68</v>
      </c>
      <c r="G2145">
        <v>0</v>
      </c>
      <c r="H2145">
        <v>0</v>
      </c>
      <c r="I2145" t="s">
        <v>63</v>
      </c>
      <c r="J2145" t="s">
        <v>30</v>
      </c>
      <c r="K2145">
        <v>69</v>
      </c>
      <c r="L2145">
        <v>49.325699999999998</v>
      </c>
      <c r="M2145">
        <v>7.3093500000000002</v>
      </c>
      <c r="O2145" s="33">
        <f>IF(ISBLANK(Tableau1[[#This Row],[Date]]),"",$C$8)</f>
        <v>0</v>
      </c>
      <c r="P2145" t="str">
        <f>Tableau1[[#This Row],[Latitude]]&amp;" "&amp;Tableau1[[#This Row],[Longitude]]</f>
        <v>49,3257 7,30935</v>
      </c>
      <c r="Q214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1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1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46" spans="1:20" x14ac:dyDescent="0.35">
      <c r="A2146" s="32" t="s">
        <v>160</v>
      </c>
      <c r="B2146">
        <v>13282060</v>
      </c>
      <c r="C2146">
        <v>882443</v>
      </c>
      <c r="D2146">
        <v>1077646</v>
      </c>
      <c r="E2146">
        <v>220555</v>
      </c>
      <c r="F2146" t="s">
        <v>68</v>
      </c>
      <c r="G2146">
        <v>0</v>
      </c>
      <c r="H2146">
        <v>0</v>
      </c>
      <c r="I2146" t="s">
        <v>63</v>
      </c>
      <c r="J2146" t="s">
        <v>30</v>
      </c>
      <c r="K2146">
        <v>88</v>
      </c>
      <c r="L2146">
        <v>49.348999999999997</v>
      </c>
      <c r="M2146">
        <v>7.2275099999999997</v>
      </c>
      <c r="O2146" s="33">
        <f>IF(ISBLANK(Tableau1[[#This Row],[Date]]),"",$C$8)</f>
        <v>0</v>
      </c>
      <c r="P2146" t="str">
        <f>Tableau1[[#This Row],[Latitude]]&amp;" "&amp;Tableau1[[#This Row],[Longitude]]</f>
        <v>49,349 7,22751</v>
      </c>
      <c r="Q214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1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47" spans="1:20" x14ac:dyDescent="0.35">
      <c r="A2147" s="32" t="s">
        <v>161</v>
      </c>
      <c r="B2147">
        <v>13281880</v>
      </c>
      <c r="C2147">
        <v>882443</v>
      </c>
      <c r="D2147">
        <v>1077646</v>
      </c>
      <c r="E2147">
        <v>220542</v>
      </c>
      <c r="F2147" t="s">
        <v>68</v>
      </c>
      <c r="G2147">
        <v>0</v>
      </c>
      <c r="H2147">
        <v>0</v>
      </c>
      <c r="I2147" t="s">
        <v>63</v>
      </c>
      <c r="J2147" t="s">
        <v>129</v>
      </c>
      <c r="K2147">
        <v>39</v>
      </c>
      <c r="L2147">
        <v>49.3508</v>
      </c>
      <c r="M2147">
        <v>7.1670800000000003</v>
      </c>
      <c r="O2147" s="33">
        <f>IF(ISBLANK(Tableau1[[#This Row],[Date]]),"",$C$8)</f>
        <v>0</v>
      </c>
      <c r="P2147" t="str">
        <f>Tableau1[[#This Row],[Latitude]]&amp;" "&amp;Tableau1[[#This Row],[Longitude]]</f>
        <v>49,3508 7,16708</v>
      </c>
      <c r="Q214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1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1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48" spans="1:20" x14ac:dyDescent="0.35">
      <c r="A2148" s="32" t="s">
        <v>162</v>
      </c>
      <c r="B2148">
        <v>13281860</v>
      </c>
      <c r="C2148">
        <v>882432</v>
      </c>
      <c r="D2148">
        <v>1077645</v>
      </c>
      <c r="E2148">
        <v>220537</v>
      </c>
      <c r="F2148" t="s">
        <v>68</v>
      </c>
      <c r="G2148">
        <v>0</v>
      </c>
      <c r="H2148">
        <v>0</v>
      </c>
      <c r="I2148" t="s">
        <v>63</v>
      </c>
      <c r="J2148" t="s">
        <v>139</v>
      </c>
      <c r="K2148">
        <v>78</v>
      </c>
      <c r="L2148">
        <v>49.341200000000001</v>
      </c>
      <c r="M2148">
        <v>7.0990799999999998</v>
      </c>
      <c r="O2148" s="33">
        <f>IF(ISBLANK(Tableau1[[#This Row],[Date]]),"",$C$8)</f>
        <v>0</v>
      </c>
      <c r="P2148" t="str">
        <f>Tableau1[[#This Row],[Latitude]]&amp;" "&amp;Tableau1[[#This Row],[Longitude]]</f>
        <v>49,3412 7,09908</v>
      </c>
      <c r="Q214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21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49" spans="1:20" x14ac:dyDescent="0.35">
      <c r="A2149" s="32" t="s">
        <v>163</v>
      </c>
      <c r="B2149">
        <v>13281370</v>
      </c>
      <c r="C2149">
        <v>882432</v>
      </c>
      <c r="D2149">
        <v>1077645</v>
      </c>
      <c r="E2149">
        <v>220507</v>
      </c>
      <c r="F2149" t="s">
        <v>68</v>
      </c>
      <c r="G2149">
        <v>0</v>
      </c>
      <c r="H2149">
        <v>0</v>
      </c>
      <c r="I2149" t="s">
        <v>63</v>
      </c>
      <c r="J2149" t="s">
        <v>139</v>
      </c>
      <c r="K2149">
        <v>68</v>
      </c>
      <c r="L2149">
        <v>49.298699999999997</v>
      </c>
      <c r="M2149">
        <v>7.0533599999999996</v>
      </c>
      <c r="O2149" s="33">
        <f>IF(ISBLANK(Tableau1[[#This Row],[Date]]),"",$C$8)</f>
        <v>0</v>
      </c>
      <c r="P2149" t="str">
        <f>Tableau1[[#This Row],[Latitude]]&amp;" "&amp;Tableau1[[#This Row],[Longitude]]</f>
        <v>49,2987 7,05336</v>
      </c>
      <c r="Q214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21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50" spans="1:20" x14ac:dyDescent="0.35">
      <c r="A2150" s="32" t="s">
        <v>164</v>
      </c>
      <c r="B2150">
        <v>13280980</v>
      </c>
      <c r="C2150">
        <v>882432</v>
      </c>
      <c r="D2150">
        <v>1077645</v>
      </c>
      <c r="E2150">
        <v>220484</v>
      </c>
      <c r="F2150" t="s">
        <v>68</v>
      </c>
      <c r="G2150">
        <v>0</v>
      </c>
      <c r="H2150">
        <v>0</v>
      </c>
      <c r="I2150" t="s">
        <v>63</v>
      </c>
      <c r="J2150" t="s">
        <v>139</v>
      </c>
      <c r="K2150">
        <v>37</v>
      </c>
      <c r="L2150">
        <v>49.271999999999998</v>
      </c>
      <c r="M2150">
        <v>7.01525</v>
      </c>
      <c r="O2150" s="33">
        <f>IF(ISBLANK(Tableau1[[#This Row],[Date]]),"",$C$8)</f>
        <v>0</v>
      </c>
      <c r="P2150" t="str">
        <f>Tableau1[[#This Row],[Latitude]]&amp;" "&amp;Tableau1[[#This Row],[Longitude]]</f>
        <v>49,272 7,01525</v>
      </c>
      <c r="Q215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1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51" spans="1:20" x14ac:dyDescent="0.35">
      <c r="A2151" s="32" t="s">
        <v>165</v>
      </c>
      <c r="B2151">
        <v>13280830</v>
      </c>
      <c r="C2151">
        <v>882432</v>
      </c>
      <c r="D2151">
        <v>1077645</v>
      </c>
      <c r="E2151">
        <v>220475</v>
      </c>
      <c r="F2151" t="s">
        <v>68</v>
      </c>
      <c r="G2151">
        <v>0</v>
      </c>
      <c r="H2151">
        <v>0</v>
      </c>
      <c r="I2151" t="s">
        <v>63</v>
      </c>
      <c r="K2151">
        <v>0</v>
      </c>
      <c r="L2151">
        <v>49.261499999999998</v>
      </c>
      <c r="M2151">
        <v>7.0008499999999998</v>
      </c>
      <c r="O2151" s="33">
        <f>IF(ISBLANK(Tableau1[[#This Row],[Date]]),"",$C$8)</f>
        <v>0</v>
      </c>
      <c r="P2151" t="str">
        <f>Tableau1[[#This Row],[Latitude]]&amp;" "&amp;Tableau1[[#This Row],[Longitude]]</f>
        <v>49,2615 7,00085</v>
      </c>
      <c r="Q215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52" spans="1:20" x14ac:dyDescent="0.35">
      <c r="A2152" s="32" t="s">
        <v>166</v>
      </c>
      <c r="B2152">
        <v>13280830</v>
      </c>
      <c r="C2152">
        <v>882432</v>
      </c>
      <c r="D2152">
        <v>1077643</v>
      </c>
      <c r="E2152">
        <v>220471</v>
      </c>
      <c r="F2152" t="s">
        <v>68</v>
      </c>
      <c r="G2152">
        <v>0</v>
      </c>
      <c r="H2152">
        <v>0</v>
      </c>
      <c r="I2152" t="s">
        <v>63</v>
      </c>
      <c r="K2152">
        <v>0</v>
      </c>
      <c r="L2152">
        <v>49.261499999999998</v>
      </c>
      <c r="M2152">
        <v>7.0008800000000004</v>
      </c>
      <c r="O2152" s="33">
        <f>IF(ISBLANK(Tableau1[[#This Row],[Date]]),"",$C$8)</f>
        <v>0</v>
      </c>
      <c r="P2152" t="str">
        <f>Tableau1[[#This Row],[Latitude]]&amp;" "&amp;Tableau1[[#This Row],[Longitude]]</f>
        <v>49,2615 7,00088</v>
      </c>
      <c r="Q215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153" spans="1:20" x14ac:dyDescent="0.35">
      <c r="A2153" s="32" t="s">
        <v>167</v>
      </c>
      <c r="B2153">
        <v>13280820</v>
      </c>
      <c r="C2153">
        <v>882432</v>
      </c>
      <c r="D2153">
        <v>1077640</v>
      </c>
      <c r="E2153">
        <v>220468</v>
      </c>
      <c r="F2153" t="s">
        <v>68</v>
      </c>
      <c r="G2153">
        <v>0</v>
      </c>
      <c r="H2153">
        <v>0</v>
      </c>
      <c r="I2153" t="s">
        <v>63</v>
      </c>
      <c r="K2153">
        <v>0</v>
      </c>
      <c r="L2153">
        <v>49.261499999999998</v>
      </c>
      <c r="M2153">
        <v>7.0008600000000003</v>
      </c>
      <c r="O2153" s="33">
        <f>IF(ISBLANK(Tableau1[[#This Row],[Date]]),"",$C$8)</f>
        <v>0</v>
      </c>
      <c r="P2153" t="str">
        <f>Tableau1[[#This Row],[Latitude]]&amp;" "&amp;Tableau1[[#This Row],[Longitude]]</f>
        <v>49,2615 7,00086</v>
      </c>
      <c r="Q215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54" spans="1:20" x14ac:dyDescent="0.35">
      <c r="A2154" s="32" t="s">
        <v>168</v>
      </c>
      <c r="B2154">
        <v>13280810</v>
      </c>
      <c r="C2154">
        <v>882432</v>
      </c>
      <c r="D2154">
        <v>1077639</v>
      </c>
      <c r="E2154">
        <v>220463</v>
      </c>
      <c r="F2154" t="s">
        <v>68</v>
      </c>
      <c r="G2154">
        <v>0</v>
      </c>
      <c r="H2154">
        <v>0</v>
      </c>
      <c r="I2154" t="s">
        <v>63</v>
      </c>
      <c r="J2154" t="s">
        <v>58</v>
      </c>
      <c r="K2154">
        <v>25</v>
      </c>
      <c r="L2154">
        <v>49.256599999999999</v>
      </c>
      <c r="M2154">
        <v>7.0012299999999996</v>
      </c>
      <c r="O2154" s="33">
        <f>IF(ISBLANK(Tableau1[[#This Row],[Date]]),"",$C$8)</f>
        <v>0</v>
      </c>
      <c r="P2154" t="str">
        <f>Tableau1[[#This Row],[Latitude]]&amp;" "&amp;Tableau1[[#This Row],[Longitude]]</f>
        <v>49,2566 7,00123</v>
      </c>
      <c r="Q215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1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55" spans="1:20" x14ac:dyDescent="0.35">
      <c r="A2155" s="32" t="s">
        <v>169</v>
      </c>
      <c r="B2155">
        <v>13280790</v>
      </c>
      <c r="C2155">
        <v>882432</v>
      </c>
      <c r="D2155">
        <v>1077638</v>
      </c>
      <c r="E2155">
        <v>220457</v>
      </c>
      <c r="F2155" t="s">
        <v>68</v>
      </c>
      <c r="G2155">
        <v>0</v>
      </c>
      <c r="H2155">
        <v>0</v>
      </c>
      <c r="I2155" t="s">
        <v>63</v>
      </c>
      <c r="K2155">
        <v>4</v>
      </c>
      <c r="L2155">
        <v>49.242600000000003</v>
      </c>
      <c r="M2155">
        <v>6.9975100000000001</v>
      </c>
      <c r="O2155" s="33">
        <f>IF(ISBLANK(Tableau1[[#This Row],[Date]]),"",$C$8)</f>
        <v>0</v>
      </c>
      <c r="P2155" t="str">
        <f>Tableau1[[#This Row],[Latitude]]&amp;" "&amp;Tableau1[[#This Row],[Longitude]]</f>
        <v>49,2426 6,99751</v>
      </c>
      <c r="Q215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56" spans="1:20" x14ac:dyDescent="0.35">
      <c r="A2156" s="32" t="s">
        <v>170</v>
      </c>
      <c r="B2156">
        <v>13280790</v>
      </c>
      <c r="C2156">
        <v>882432</v>
      </c>
      <c r="D2156">
        <v>1077636</v>
      </c>
      <c r="E2156">
        <v>220454</v>
      </c>
      <c r="F2156" t="s">
        <v>68</v>
      </c>
      <c r="G2156">
        <v>0</v>
      </c>
      <c r="H2156">
        <v>0</v>
      </c>
      <c r="I2156" t="s">
        <v>63</v>
      </c>
      <c r="K2156">
        <v>0</v>
      </c>
      <c r="L2156">
        <v>49.243699999999997</v>
      </c>
      <c r="M2156">
        <v>7.0000299999999998</v>
      </c>
      <c r="O2156" s="33">
        <f>IF(ISBLANK(Tableau1[[#This Row],[Date]]),"",$C$8)</f>
        <v>0</v>
      </c>
      <c r="P2156" t="str">
        <f>Tableau1[[#This Row],[Latitude]]&amp;" "&amp;Tableau1[[#This Row],[Longitude]]</f>
        <v>49,2437 7,00003</v>
      </c>
      <c r="Q215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157" spans="1:20" x14ac:dyDescent="0.35">
      <c r="A2157" s="32" t="s">
        <v>171</v>
      </c>
      <c r="B2157">
        <v>13280790</v>
      </c>
      <c r="C2157">
        <v>882432</v>
      </c>
      <c r="D2157">
        <v>1077631</v>
      </c>
      <c r="E2157">
        <v>220453</v>
      </c>
      <c r="F2157" t="s">
        <v>68</v>
      </c>
      <c r="G2157">
        <v>0</v>
      </c>
      <c r="H2157">
        <v>0</v>
      </c>
      <c r="I2157" t="s">
        <v>63</v>
      </c>
      <c r="K2157">
        <v>0</v>
      </c>
      <c r="L2157">
        <v>49.243699999999997</v>
      </c>
      <c r="M2157">
        <v>7.0000099999999996</v>
      </c>
      <c r="O2157" s="33">
        <f>IF(ISBLANK(Tableau1[[#This Row],[Date]]),"",$C$8)</f>
        <v>0</v>
      </c>
      <c r="P2157" t="str">
        <f>Tableau1[[#This Row],[Latitude]]&amp;" "&amp;Tableau1[[#This Row],[Longitude]]</f>
        <v>49,2437 7,00001</v>
      </c>
      <c r="Q215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158" spans="1:20" x14ac:dyDescent="0.35">
      <c r="A2158" s="32" t="s">
        <v>172</v>
      </c>
      <c r="B2158">
        <v>13280790</v>
      </c>
      <c r="C2158">
        <v>882432</v>
      </c>
      <c r="D2158">
        <v>1077626</v>
      </c>
      <c r="E2158">
        <v>220451</v>
      </c>
      <c r="F2158" t="s">
        <v>68</v>
      </c>
      <c r="G2158">
        <v>0</v>
      </c>
      <c r="H2158">
        <v>0</v>
      </c>
      <c r="I2158" t="s">
        <v>63</v>
      </c>
      <c r="K2158">
        <v>0</v>
      </c>
      <c r="L2158">
        <v>49.243699999999997</v>
      </c>
      <c r="M2158">
        <v>7.0000600000000004</v>
      </c>
      <c r="O2158" s="33">
        <f>IF(ISBLANK(Tableau1[[#This Row],[Date]]),"",$C$8)</f>
        <v>0</v>
      </c>
      <c r="P2158" t="str">
        <f>Tableau1[[#This Row],[Latitude]]&amp;" "&amp;Tableau1[[#This Row],[Longitude]]</f>
        <v>49,2437 7,00006</v>
      </c>
      <c r="Q215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59" spans="1:20" x14ac:dyDescent="0.35">
      <c r="A2159" s="32" t="s">
        <v>173</v>
      </c>
      <c r="B2159">
        <v>13280780</v>
      </c>
      <c r="C2159">
        <v>882432</v>
      </c>
      <c r="D2159">
        <v>1077624</v>
      </c>
      <c r="E2159">
        <v>220447</v>
      </c>
      <c r="F2159" t="s">
        <v>68</v>
      </c>
      <c r="G2159">
        <v>0</v>
      </c>
      <c r="H2159">
        <v>0</v>
      </c>
      <c r="I2159" t="s">
        <v>63</v>
      </c>
      <c r="J2159" t="s">
        <v>23</v>
      </c>
      <c r="K2159">
        <v>22</v>
      </c>
      <c r="L2159">
        <v>49.244300000000003</v>
      </c>
      <c r="M2159">
        <v>7.0001800000000003</v>
      </c>
      <c r="O2159" s="33">
        <f>IF(ISBLANK(Tableau1[[#This Row],[Date]]),"",$C$8)</f>
        <v>0</v>
      </c>
      <c r="P2159" t="str">
        <f>Tableau1[[#This Row],[Latitude]]&amp;" "&amp;Tableau1[[#This Row],[Longitude]]</f>
        <v>49,2443 7,00018</v>
      </c>
      <c r="Q215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160" spans="1:20" x14ac:dyDescent="0.35">
      <c r="A2160" s="32" t="s">
        <v>174</v>
      </c>
      <c r="B2160">
        <v>13280770</v>
      </c>
      <c r="C2160">
        <v>882432</v>
      </c>
      <c r="D2160">
        <v>1077623</v>
      </c>
      <c r="E2160">
        <v>220443</v>
      </c>
      <c r="F2160" t="s">
        <v>68</v>
      </c>
      <c r="G2160">
        <v>0</v>
      </c>
      <c r="H2160">
        <v>0</v>
      </c>
      <c r="I2160" t="s">
        <v>63</v>
      </c>
      <c r="J2160" t="s">
        <v>28</v>
      </c>
      <c r="K2160">
        <v>28</v>
      </c>
      <c r="L2160">
        <v>49.261899999999997</v>
      </c>
      <c r="M2160">
        <v>7.0009600000000001</v>
      </c>
      <c r="O2160" s="33">
        <f>IF(ISBLANK(Tableau1[[#This Row],[Date]]),"",$C$8)</f>
        <v>0</v>
      </c>
      <c r="P2160" t="str">
        <f>Tableau1[[#This Row],[Latitude]]&amp;" "&amp;Tableau1[[#This Row],[Longitude]]</f>
        <v>49,2619 7,00096</v>
      </c>
      <c r="Q216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61" spans="1:20" x14ac:dyDescent="0.35">
      <c r="A2161" s="32" t="s">
        <v>175</v>
      </c>
      <c r="B2161">
        <v>13280760</v>
      </c>
      <c r="C2161">
        <v>882432</v>
      </c>
      <c r="D2161">
        <v>1077621</v>
      </c>
      <c r="E2161">
        <v>220439</v>
      </c>
      <c r="F2161" t="s">
        <v>68</v>
      </c>
      <c r="G2161">
        <v>0</v>
      </c>
      <c r="H2161">
        <v>0</v>
      </c>
      <c r="I2161" t="s">
        <v>63</v>
      </c>
      <c r="K2161">
        <v>0</v>
      </c>
      <c r="L2161">
        <v>49.261499999999998</v>
      </c>
      <c r="M2161">
        <v>7.0009100000000002</v>
      </c>
      <c r="O2161" s="33">
        <f>IF(ISBLANK(Tableau1[[#This Row],[Date]]),"",$C$8)</f>
        <v>0</v>
      </c>
      <c r="P2161" t="str">
        <f>Tableau1[[#This Row],[Latitude]]&amp;" "&amp;Tableau1[[#This Row],[Longitude]]</f>
        <v>49,2615 7,00091</v>
      </c>
      <c r="Q216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162" spans="1:20" x14ac:dyDescent="0.35">
      <c r="A2162" s="32" t="s">
        <v>176</v>
      </c>
      <c r="B2162">
        <v>13280750</v>
      </c>
      <c r="C2162">
        <v>882432</v>
      </c>
      <c r="D2162">
        <v>1077619</v>
      </c>
      <c r="E2162">
        <v>220434</v>
      </c>
      <c r="F2162" t="s">
        <v>68</v>
      </c>
      <c r="G2162">
        <v>0</v>
      </c>
      <c r="H2162">
        <v>0</v>
      </c>
      <c r="I2162" t="s">
        <v>71</v>
      </c>
      <c r="J2162" t="s">
        <v>58</v>
      </c>
      <c r="K2162">
        <v>32</v>
      </c>
      <c r="L2162">
        <v>49.255200000000002</v>
      </c>
      <c r="M2162">
        <v>7.0015099999999997</v>
      </c>
      <c r="O2162" s="33">
        <f>IF(ISBLANK(Tableau1[[#This Row],[Date]]),"",$C$8)</f>
        <v>0</v>
      </c>
      <c r="P2162" t="str">
        <f>Tableau1[[#This Row],[Latitude]]&amp;" "&amp;Tableau1[[#This Row],[Longitude]]</f>
        <v>49,2552 7,00151</v>
      </c>
      <c r="Q216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1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63" spans="1:20" x14ac:dyDescent="0.35">
      <c r="A2163" s="32" t="s">
        <v>177</v>
      </c>
      <c r="B2163">
        <v>13280640</v>
      </c>
      <c r="C2163">
        <v>882432</v>
      </c>
      <c r="D2163">
        <v>1077619</v>
      </c>
      <c r="E2163">
        <v>220426</v>
      </c>
      <c r="F2163" t="s">
        <v>68</v>
      </c>
      <c r="G2163">
        <v>0</v>
      </c>
      <c r="H2163">
        <v>0</v>
      </c>
      <c r="I2163" t="s">
        <v>63</v>
      </c>
      <c r="J2163" t="s">
        <v>139</v>
      </c>
      <c r="K2163">
        <v>49</v>
      </c>
      <c r="L2163">
        <v>49.24</v>
      </c>
      <c r="M2163">
        <v>6.9645599999999996</v>
      </c>
      <c r="O2163" s="33">
        <f>IF(ISBLANK(Tableau1[[#This Row],[Date]]),"",$C$8)</f>
        <v>0</v>
      </c>
      <c r="P2163" t="str">
        <f>Tableau1[[#This Row],[Latitude]]&amp;" "&amp;Tableau1[[#This Row],[Longitude]]</f>
        <v>49,24 6,96456</v>
      </c>
      <c r="Q216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1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1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21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164" spans="1:20" x14ac:dyDescent="0.35">
      <c r="A2164" s="32" t="s">
        <v>178</v>
      </c>
      <c r="B2164">
        <v>13280550</v>
      </c>
      <c r="C2164">
        <v>882420</v>
      </c>
      <c r="D2164">
        <v>1077615</v>
      </c>
      <c r="E2164">
        <v>220416</v>
      </c>
      <c r="F2164" t="s">
        <v>21</v>
      </c>
      <c r="G2164">
        <v>0</v>
      </c>
      <c r="H2164">
        <v>0</v>
      </c>
      <c r="I2164" t="s">
        <v>63</v>
      </c>
      <c r="J2164" t="s">
        <v>139</v>
      </c>
      <c r="K2164">
        <v>66</v>
      </c>
      <c r="L2164">
        <v>49.199100000000001</v>
      </c>
      <c r="M2164">
        <v>6.9204499999999998</v>
      </c>
      <c r="O2164" s="33">
        <f>IF(ISBLANK(Tableau1[[#This Row],[Date]]),"",$C$8)</f>
        <v>0</v>
      </c>
      <c r="P2164" t="str">
        <f>Tableau1[[#This Row],[Latitude]]&amp;" "&amp;Tableau1[[#This Row],[Longitude]]</f>
        <v>49,1991 6,92045</v>
      </c>
      <c r="Q21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21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165" spans="1:20" x14ac:dyDescent="0.35">
      <c r="A2165" s="32" t="s">
        <v>179</v>
      </c>
      <c r="B2165">
        <v>13280350</v>
      </c>
      <c r="C2165">
        <v>882420</v>
      </c>
      <c r="D2165">
        <v>1077610</v>
      </c>
      <c r="E2165">
        <v>220398</v>
      </c>
      <c r="F2165" t="s">
        <v>21</v>
      </c>
      <c r="G2165">
        <v>0</v>
      </c>
      <c r="H2165">
        <v>0</v>
      </c>
      <c r="I2165" t="s">
        <v>63</v>
      </c>
      <c r="K2165">
        <v>0</v>
      </c>
      <c r="L2165">
        <v>49.189599999999999</v>
      </c>
      <c r="M2165">
        <v>6.9014800000000003</v>
      </c>
      <c r="O2165" s="33">
        <f>IF(ISBLANK(Tableau1[[#This Row],[Date]]),"",$C$8)</f>
        <v>0</v>
      </c>
      <c r="P2165" t="str">
        <f>Tableau1[[#This Row],[Latitude]]&amp;" "&amp;Tableau1[[#This Row],[Longitude]]</f>
        <v>49,1896 6,90148</v>
      </c>
      <c r="Q21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166" spans="1:20" x14ac:dyDescent="0.35">
      <c r="A2166" s="32" t="s">
        <v>180</v>
      </c>
      <c r="B2166">
        <v>13280340</v>
      </c>
      <c r="C2166">
        <v>882420</v>
      </c>
      <c r="D2166">
        <v>1077603</v>
      </c>
      <c r="E2166">
        <v>220397</v>
      </c>
      <c r="F2166" t="s">
        <v>21</v>
      </c>
      <c r="G2166">
        <v>0</v>
      </c>
      <c r="H2166">
        <v>0</v>
      </c>
      <c r="I2166" t="s">
        <v>63</v>
      </c>
      <c r="K2166">
        <v>0</v>
      </c>
      <c r="L2166">
        <v>49.189599999999999</v>
      </c>
      <c r="M2166">
        <v>6.9014800000000003</v>
      </c>
      <c r="O2166" s="33">
        <f>IF(ISBLANK(Tableau1[[#This Row],[Date]]),"",$C$8)</f>
        <v>0</v>
      </c>
      <c r="P2166" t="str">
        <f>Tableau1[[#This Row],[Latitude]]&amp;" "&amp;Tableau1[[#This Row],[Longitude]]</f>
        <v>49,1896 6,90148</v>
      </c>
      <c r="Q21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167" spans="1:20" x14ac:dyDescent="0.35">
      <c r="A2167" s="32" t="s">
        <v>181</v>
      </c>
      <c r="B2167">
        <v>13280330</v>
      </c>
      <c r="C2167">
        <v>882420</v>
      </c>
      <c r="D2167">
        <v>1077596</v>
      </c>
      <c r="E2167">
        <v>220395</v>
      </c>
      <c r="F2167" t="s">
        <v>21</v>
      </c>
      <c r="G2167">
        <v>0</v>
      </c>
      <c r="H2167">
        <v>0</v>
      </c>
      <c r="I2167" t="s">
        <v>63</v>
      </c>
      <c r="J2167" t="s">
        <v>139</v>
      </c>
      <c r="K2167">
        <v>19</v>
      </c>
      <c r="L2167">
        <v>49.188400000000001</v>
      </c>
      <c r="M2167">
        <v>6.8987600000000002</v>
      </c>
      <c r="O2167" s="33">
        <f>IF(ISBLANK(Tableau1[[#This Row],[Date]]),"",$C$8)</f>
        <v>0</v>
      </c>
      <c r="P2167" t="str">
        <f>Tableau1[[#This Row],[Latitude]]&amp;" "&amp;Tableau1[[#This Row],[Longitude]]</f>
        <v>49,1884 6,89876</v>
      </c>
      <c r="Q21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168" spans="1:20" x14ac:dyDescent="0.35">
      <c r="A2168" s="32" t="s">
        <v>182</v>
      </c>
      <c r="B2168">
        <v>13280320</v>
      </c>
      <c r="C2168">
        <v>882420</v>
      </c>
      <c r="D2168">
        <v>1077592</v>
      </c>
      <c r="E2168">
        <v>220389</v>
      </c>
      <c r="F2168" t="s">
        <v>21</v>
      </c>
      <c r="G2168">
        <v>0</v>
      </c>
      <c r="H2168">
        <v>0</v>
      </c>
      <c r="I2168" t="s">
        <v>63</v>
      </c>
      <c r="J2168" t="s">
        <v>58</v>
      </c>
      <c r="K2168">
        <v>99</v>
      </c>
      <c r="L2168">
        <v>49.158000000000001</v>
      </c>
      <c r="M2168">
        <v>6.8563999999999998</v>
      </c>
      <c r="O2168" s="33">
        <f>IF(ISBLANK(Tableau1[[#This Row],[Date]]),"",$C$8)</f>
        <v>0</v>
      </c>
      <c r="P2168" t="str">
        <f>Tableau1[[#This Row],[Latitude]]&amp;" "&amp;Tableau1[[#This Row],[Longitude]]</f>
        <v>49,158 6,8564</v>
      </c>
      <c r="Q21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1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63</v>
      </c>
      <c r="T21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169" spans="1:20" x14ac:dyDescent="0.35">
      <c r="A2169" s="32" t="s">
        <v>183</v>
      </c>
      <c r="B2169">
        <v>13280310</v>
      </c>
      <c r="C2169">
        <v>882357</v>
      </c>
      <c r="D2169">
        <v>1077580</v>
      </c>
      <c r="E2169">
        <v>220386</v>
      </c>
      <c r="F2169" t="s">
        <v>21</v>
      </c>
      <c r="G2169">
        <v>0</v>
      </c>
      <c r="H2169">
        <v>0</v>
      </c>
      <c r="I2169" t="s">
        <v>63</v>
      </c>
      <c r="J2169" t="s">
        <v>129</v>
      </c>
      <c r="K2169">
        <v>96</v>
      </c>
      <c r="L2169">
        <v>49.125700000000002</v>
      </c>
      <c r="M2169">
        <v>6.7691100000000004</v>
      </c>
      <c r="O2169" s="33">
        <f>IF(ISBLANK(Tableau1[[#This Row],[Date]]),"",$C$8)</f>
        <v>0</v>
      </c>
      <c r="P2169" t="str">
        <f>Tableau1[[#This Row],[Latitude]]&amp;" "&amp;Tableau1[[#This Row],[Longitude]]</f>
        <v>49,1257 6,76911</v>
      </c>
      <c r="Q21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1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21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2170" spans="1:20" x14ac:dyDescent="0.35">
      <c r="A2170" s="32" t="s">
        <v>184</v>
      </c>
      <c r="B2170">
        <v>13280260</v>
      </c>
      <c r="C2170">
        <v>882282</v>
      </c>
      <c r="D2170">
        <v>1077567</v>
      </c>
      <c r="E2170">
        <v>220380</v>
      </c>
      <c r="F2170" t="s">
        <v>21</v>
      </c>
      <c r="G2170">
        <v>0</v>
      </c>
      <c r="H2170">
        <v>0</v>
      </c>
      <c r="I2170" t="s">
        <v>63</v>
      </c>
      <c r="J2170" t="s">
        <v>58</v>
      </c>
      <c r="K2170">
        <v>97</v>
      </c>
      <c r="L2170">
        <v>49.070999999999998</v>
      </c>
      <c r="M2170">
        <v>6.7076500000000001</v>
      </c>
      <c r="O2170" s="33">
        <f>IF(ISBLANK(Tableau1[[#This Row],[Date]]),"",$C$8)</f>
        <v>0</v>
      </c>
      <c r="P2170" t="str">
        <f>Tableau1[[#This Row],[Latitude]]&amp;" "&amp;Tableau1[[#This Row],[Longitude]]</f>
        <v>49,071 6,70765</v>
      </c>
      <c r="Q21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1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1" spans="1:20" x14ac:dyDescent="0.35">
      <c r="A2171" s="32" t="s">
        <v>185</v>
      </c>
      <c r="B2171">
        <v>13280220</v>
      </c>
      <c r="C2171">
        <v>882282</v>
      </c>
      <c r="D2171">
        <v>1077567</v>
      </c>
      <c r="E2171">
        <v>220377</v>
      </c>
      <c r="G2171">
        <v>0</v>
      </c>
      <c r="H2171">
        <v>0</v>
      </c>
      <c r="I2171" t="s">
        <v>63</v>
      </c>
      <c r="J2171" t="s">
        <v>129</v>
      </c>
      <c r="K2171">
        <v>97</v>
      </c>
      <c r="L2171">
        <v>49.046900000000001</v>
      </c>
      <c r="M2171">
        <v>6.6127500000000001</v>
      </c>
      <c r="O2171" s="33">
        <f>IF(ISBLANK(Tableau1[[#This Row],[Date]]),"",$C$8)</f>
        <v>0</v>
      </c>
      <c r="P2171" t="str">
        <f>Tableau1[[#This Row],[Latitude]]&amp;" "&amp;Tableau1[[#This Row],[Longitude]]</f>
        <v>49,0469 6,61275</v>
      </c>
      <c r="Q21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2" spans="1:20" x14ac:dyDescent="0.35">
      <c r="A2172" s="32" t="s">
        <v>186</v>
      </c>
      <c r="B2172">
        <v>13280220</v>
      </c>
      <c r="C2172">
        <v>882282</v>
      </c>
      <c r="D2172">
        <v>1077567</v>
      </c>
      <c r="E2172">
        <v>220377</v>
      </c>
      <c r="G2172">
        <v>0</v>
      </c>
      <c r="H2172">
        <v>0</v>
      </c>
      <c r="I2172" t="s">
        <v>63</v>
      </c>
      <c r="J2172" t="s">
        <v>139</v>
      </c>
      <c r="K2172">
        <v>97</v>
      </c>
      <c r="L2172">
        <v>49.017299999999999</v>
      </c>
      <c r="M2172">
        <v>6.51206</v>
      </c>
      <c r="O2172" s="33">
        <f>IF(ISBLANK(Tableau1[[#This Row],[Date]]),"",$C$8)</f>
        <v>0</v>
      </c>
      <c r="P2172" t="str">
        <f>Tableau1[[#This Row],[Latitude]]&amp;" "&amp;Tableau1[[#This Row],[Longitude]]</f>
        <v>49,0173 6,51206</v>
      </c>
      <c r="Q21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3" spans="1:20" x14ac:dyDescent="0.35">
      <c r="A2173" s="32" t="s">
        <v>187</v>
      </c>
      <c r="B2173">
        <v>13280220</v>
      </c>
      <c r="C2173">
        <v>882282</v>
      </c>
      <c r="D2173">
        <v>1077567</v>
      </c>
      <c r="E2173">
        <v>220377</v>
      </c>
      <c r="G2173">
        <v>0</v>
      </c>
      <c r="H2173">
        <v>0</v>
      </c>
      <c r="I2173" t="s">
        <v>63</v>
      </c>
      <c r="J2173" t="s">
        <v>30</v>
      </c>
      <c r="K2173">
        <v>99</v>
      </c>
      <c r="L2173">
        <v>49.006999999999998</v>
      </c>
      <c r="M2173">
        <v>6.4158499999999998</v>
      </c>
      <c r="O2173" s="33">
        <f>IF(ISBLANK(Tableau1[[#This Row],[Date]]),"",$C$8)</f>
        <v>0</v>
      </c>
      <c r="P2173" t="str">
        <f>Tableau1[[#This Row],[Latitude]]&amp;" "&amp;Tableau1[[#This Row],[Longitude]]</f>
        <v>49,007 6,41585</v>
      </c>
      <c r="Q21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4" spans="1:20" x14ac:dyDescent="0.35">
      <c r="A2174" s="32" t="s">
        <v>188</v>
      </c>
      <c r="B2174">
        <v>13280220</v>
      </c>
      <c r="C2174">
        <v>882282</v>
      </c>
      <c r="D2174">
        <v>1077567</v>
      </c>
      <c r="E2174">
        <v>220377</v>
      </c>
      <c r="G2174">
        <v>0</v>
      </c>
      <c r="H2174">
        <v>0</v>
      </c>
      <c r="I2174" t="s">
        <v>63</v>
      </c>
      <c r="J2174" t="s">
        <v>30</v>
      </c>
      <c r="K2174">
        <v>92</v>
      </c>
      <c r="L2174">
        <v>49.048699999999997</v>
      </c>
      <c r="M2174">
        <v>6.3322500000000002</v>
      </c>
      <c r="O2174" s="33">
        <f>IF(ISBLANK(Tableau1[[#This Row],[Date]]),"",$C$8)</f>
        <v>0</v>
      </c>
      <c r="P2174" t="str">
        <f>Tableau1[[#This Row],[Latitude]]&amp;" "&amp;Tableau1[[#This Row],[Longitude]]</f>
        <v>49,0487 6,33225</v>
      </c>
      <c r="Q21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5" spans="1:20" x14ac:dyDescent="0.35">
      <c r="A2175" s="32" t="s">
        <v>189</v>
      </c>
      <c r="B2175">
        <v>13280220</v>
      </c>
      <c r="C2175">
        <v>882282</v>
      </c>
      <c r="D2175">
        <v>1077567</v>
      </c>
      <c r="E2175">
        <v>220377</v>
      </c>
      <c r="G2175">
        <v>0</v>
      </c>
      <c r="H2175">
        <v>0</v>
      </c>
      <c r="I2175" t="s">
        <v>63</v>
      </c>
      <c r="J2175" t="s">
        <v>129</v>
      </c>
      <c r="K2175">
        <v>94</v>
      </c>
      <c r="L2175">
        <v>49.071100000000001</v>
      </c>
      <c r="M2175">
        <v>6.2428800000000004</v>
      </c>
      <c r="O2175" s="33">
        <f>IF(ISBLANK(Tableau1[[#This Row],[Date]]),"",$C$8)</f>
        <v>0</v>
      </c>
      <c r="P2175" t="str">
        <f>Tableau1[[#This Row],[Latitude]]&amp;" "&amp;Tableau1[[#This Row],[Longitude]]</f>
        <v>49,0711 6,24288</v>
      </c>
      <c r="Q21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6" spans="1:20" x14ac:dyDescent="0.35">
      <c r="A2176" s="32" t="s">
        <v>190</v>
      </c>
      <c r="B2176">
        <v>13280220</v>
      </c>
      <c r="C2176">
        <v>882282</v>
      </c>
      <c r="D2176">
        <v>1077567</v>
      </c>
      <c r="E2176">
        <v>220377</v>
      </c>
      <c r="G2176">
        <v>0</v>
      </c>
      <c r="H2176">
        <v>0</v>
      </c>
      <c r="I2176" t="s">
        <v>63</v>
      </c>
      <c r="J2176" t="s">
        <v>30</v>
      </c>
      <c r="K2176">
        <v>28</v>
      </c>
      <c r="L2176">
        <v>49.089399999999998</v>
      </c>
      <c r="M2176">
        <v>6.18018</v>
      </c>
      <c r="O2176" s="33">
        <f>IF(ISBLANK(Tableau1[[#This Row],[Date]]),"",$C$8)</f>
        <v>0</v>
      </c>
      <c r="P2176" t="str">
        <f>Tableau1[[#This Row],[Latitude]]&amp;" "&amp;Tableau1[[#This Row],[Longitude]]</f>
        <v>49,0894 6,18018</v>
      </c>
      <c r="Q21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7" spans="1:20" x14ac:dyDescent="0.35">
      <c r="A2177" s="32" t="s">
        <v>191</v>
      </c>
      <c r="B2177">
        <v>13280220</v>
      </c>
      <c r="C2177">
        <v>882282</v>
      </c>
      <c r="D2177">
        <v>1077567</v>
      </c>
      <c r="E2177">
        <v>220377</v>
      </c>
      <c r="G2177">
        <v>0</v>
      </c>
      <c r="H2177">
        <v>0</v>
      </c>
      <c r="I2177" t="s">
        <v>63</v>
      </c>
      <c r="K2177">
        <v>0</v>
      </c>
      <c r="L2177">
        <v>49.095999999999997</v>
      </c>
      <c r="M2177">
        <v>6.1690300000000002</v>
      </c>
      <c r="O2177" s="33">
        <f>IF(ISBLANK(Tableau1[[#This Row],[Date]]),"",$C$8)</f>
        <v>0</v>
      </c>
      <c r="P2177" t="str">
        <f>Tableau1[[#This Row],[Latitude]]&amp;" "&amp;Tableau1[[#This Row],[Longitude]]</f>
        <v>49,096 6,16903</v>
      </c>
      <c r="Q21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8" spans="1:20" x14ac:dyDescent="0.35">
      <c r="A2178" s="32" t="s">
        <v>192</v>
      </c>
      <c r="B2178">
        <v>13280220</v>
      </c>
      <c r="C2178">
        <v>882282</v>
      </c>
      <c r="D2178">
        <v>1077567</v>
      </c>
      <c r="E2178">
        <v>220377</v>
      </c>
      <c r="G2178">
        <v>0</v>
      </c>
      <c r="H2178">
        <v>0</v>
      </c>
      <c r="I2178" t="s">
        <v>63</v>
      </c>
      <c r="K2178">
        <v>0</v>
      </c>
      <c r="L2178">
        <v>49.095999999999997</v>
      </c>
      <c r="M2178">
        <v>6.1690100000000001</v>
      </c>
      <c r="O2178" s="33">
        <f>IF(ISBLANK(Tableau1[[#This Row],[Date]]),"",$C$8)</f>
        <v>0</v>
      </c>
      <c r="P2178" t="str">
        <f>Tableau1[[#This Row],[Latitude]]&amp;" "&amp;Tableau1[[#This Row],[Longitude]]</f>
        <v>49,096 6,16901</v>
      </c>
      <c r="Q21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79" spans="1:20" x14ac:dyDescent="0.35">
      <c r="A2179" s="32" t="s">
        <v>193</v>
      </c>
      <c r="B2179">
        <v>13280220</v>
      </c>
      <c r="C2179">
        <v>882282</v>
      </c>
      <c r="D2179">
        <v>1077567</v>
      </c>
      <c r="E2179">
        <v>220377</v>
      </c>
      <c r="G2179">
        <v>0</v>
      </c>
      <c r="H2179">
        <v>0</v>
      </c>
      <c r="I2179" t="s">
        <v>63</v>
      </c>
      <c r="K2179">
        <v>0</v>
      </c>
      <c r="L2179">
        <v>49.095999999999997</v>
      </c>
      <c r="M2179">
        <v>6.1689999999999996</v>
      </c>
      <c r="O2179" s="33">
        <f>IF(ISBLANK(Tableau1[[#This Row],[Date]]),"",$C$8)</f>
        <v>0</v>
      </c>
      <c r="P2179" t="str">
        <f>Tableau1[[#This Row],[Latitude]]&amp;" "&amp;Tableau1[[#This Row],[Longitude]]</f>
        <v>49,096 6,169</v>
      </c>
      <c r="Q21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0" spans="1:20" x14ac:dyDescent="0.35">
      <c r="A2180" s="32" t="s">
        <v>194</v>
      </c>
      <c r="B2180">
        <v>13280220</v>
      </c>
      <c r="C2180">
        <v>882282</v>
      </c>
      <c r="D2180">
        <v>1077567</v>
      </c>
      <c r="E2180">
        <v>220377</v>
      </c>
      <c r="G2180">
        <v>0</v>
      </c>
      <c r="H2180">
        <v>0</v>
      </c>
      <c r="I2180" t="s">
        <v>63</v>
      </c>
      <c r="K2180">
        <v>0</v>
      </c>
      <c r="L2180">
        <v>49.095999999999997</v>
      </c>
      <c r="M2180">
        <v>6.1690300000000002</v>
      </c>
      <c r="O2180" s="33">
        <f>IF(ISBLANK(Tableau1[[#This Row],[Date]]),"",$C$8)</f>
        <v>0</v>
      </c>
      <c r="P2180" t="str">
        <f>Tableau1[[#This Row],[Latitude]]&amp;" "&amp;Tableau1[[#This Row],[Longitude]]</f>
        <v>49,096 6,16903</v>
      </c>
      <c r="Q21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1" spans="1:20" x14ac:dyDescent="0.35">
      <c r="A2181" s="32" t="s">
        <v>195</v>
      </c>
      <c r="B2181">
        <v>13280220</v>
      </c>
      <c r="C2181">
        <v>882282</v>
      </c>
      <c r="D2181">
        <v>1077567</v>
      </c>
      <c r="E2181">
        <v>220377</v>
      </c>
      <c r="G2181">
        <v>0</v>
      </c>
      <c r="H2181">
        <v>0</v>
      </c>
      <c r="I2181" t="s">
        <v>63</v>
      </c>
      <c r="K2181">
        <v>0</v>
      </c>
      <c r="L2181">
        <v>49.0961</v>
      </c>
      <c r="M2181">
        <v>6.1690100000000001</v>
      </c>
      <c r="O2181" s="33">
        <f>IF(ISBLANK(Tableau1[[#This Row],[Date]]),"",$C$8)</f>
        <v>0</v>
      </c>
      <c r="P2181" t="str">
        <f>Tableau1[[#This Row],[Latitude]]&amp;" "&amp;Tableau1[[#This Row],[Longitude]]</f>
        <v>49,0961 6,16901</v>
      </c>
      <c r="Q21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2" spans="1:20" x14ac:dyDescent="0.35">
      <c r="A2182" s="32" t="s">
        <v>196</v>
      </c>
      <c r="B2182">
        <v>13280220</v>
      </c>
      <c r="C2182">
        <v>882282</v>
      </c>
      <c r="D2182">
        <v>1077567</v>
      </c>
      <c r="E2182">
        <v>220377</v>
      </c>
      <c r="G2182">
        <v>0</v>
      </c>
      <c r="H2182">
        <v>0</v>
      </c>
      <c r="I2182" t="s">
        <v>63</v>
      </c>
      <c r="K2182">
        <v>0</v>
      </c>
      <c r="L2182">
        <v>49.095999999999997</v>
      </c>
      <c r="M2182">
        <v>6.1690300000000002</v>
      </c>
      <c r="O2182" s="33">
        <f>IF(ISBLANK(Tableau1[[#This Row],[Date]]),"",$C$8)</f>
        <v>0</v>
      </c>
      <c r="P2182" t="str">
        <f>Tableau1[[#This Row],[Latitude]]&amp;" "&amp;Tableau1[[#This Row],[Longitude]]</f>
        <v>49,096 6,16903</v>
      </c>
      <c r="Q21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3" spans="1:20" x14ac:dyDescent="0.35">
      <c r="A2183" s="32" t="s">
        <v>197</v>
      </c>
      <c r="B2183">
        <v>13280220</v>
      </c>
      <c r="C2183">
        <v>882282</v>
      </c>
      <c r="D2183">
        <v>1077567</v>
      </c>
      <c r="E2183">
        <v>220377</v>
      </c>
      <c r="G2183">
        <v>0</v>
      </c>
      <c r="H2183">
        <v>0</v>
      </c>
      <c r="I2183" t="s">
        <v>63</v>
      </c>
      <c r="K2183">
        <v>0</v>
      </c>
      <c r="L2183">
        <v>49.095999999999997</v>
      </c>
      <c r="M2183">
        <v>6.1690300000000002</v>
      </c>
      <c r="O2183" s="33">
        <f>IF(ISBLANK(Tableau1[[#This Row],[Date]]),"",$C$8)</f>
        <v>0</v>
      </c>
      <c r="P2183" t="str">
        <f>Tableau1[[#This Row],[Latitude]]&amp;" "&amp;Tableau1[[#This Row],[Longitude]]</f>
        <v>49,096 6,16903</v>
      </c>
      <c r="Q21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4" spans="1:20" x14ac:dyDescent="0.35">
      <c r="A2184" s="32" t="s">
        <v>198</v>
      </c>
      <c r="B2184">
        <v>13280220</v>
      </c>
      <c r="C2184">
        <v>882282</v>
      </c>
      <c r="D2184">
        <v>1077567</v>
      </c>
      <c r="E2184">
        <v>220377</v>
      </c>
      <c r="G2184">
        <v>0</v>
      </c>
      <c r="H2184">
        <v>0</v>
      </c>
      <c r="I2184" t="s">
        <v>63</v>
      </c>
      <c r="K2184">
        <v>0</v>
      </c>
      <c r="L2184">
        <v>49.094000000000001</v>
      </c>
      <c r="M2184">
        <v>6.1728800000000001</v>
      </c>
      <c r="O2184" s="33">
        <f>IF(ISBLANK(Tableau1[[#This Row],[Date]]),"",$C$8)</f>
        <v>0</v>
      </c>
      <c r="P2184" t="str">
        <f>Tableau1[[#This Row],[Latitude]]&amp;" "&amp;Tableau1[[#This Row],[Longitude]]</f>
        <v>49,094 6,17288</v>
      </c>
      <c r="Q21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5" spans="1:20" x14ac:dyDescent="0.35">
      <c r="A2185" s="32" t="s">
        <v>199</v>
      </c>
      <c r="B2185">
        <v>13280220</v>
      </c>
      <c r="C2185">
        <v>882282</v>
      </c>
      <c r="D2185">
        <v>1077567</v>
      </c>
      <c r="E2185">
        <v>220377</v>
      </c>
      <c r="G2185">
        <v>0</v>
      </c>
      <c r="H2185">
        <v>0</v>
      </c>
      <c r="I2185" t="s">
        <v>56</v>
      </c>
      <c r="K2185">
        <v>0</v>
      </c>
      <c r="L2185">
        <v>49.096200000000003</v>
      </c>
      <c r="M2185">
        <v>6.16953</v>
      </c>
      <c r="O2185" s="33">
        <f>IF(ISBLANK(Tableau1[[#This Row],[Date]]),"",$C$8)</f>
        <v>0</v>
      </c>
      <c r="P2185" t="str">
        <f>Tableau1[[#This Row],[Latitude]]&amp;" "&amp;Tableau1[[#This Row],[Longitude]]</f>
        <v>49,0962 6,16953</v>
      </c>
      <c r="Q21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6" spans="1:20" x14ac:dyDescent="0.35">
      <c r="A2186" s="32" t="s">
        <v>200</v>
      </c>
      <c r="B2186">
        <v>13280220</v>
      </c>
      <c r="C2186">
        <v>882282</v>
      </c>
      <c r="D2186">
        <v>1077567</v>
      </c>
      <c r="E2186">
        <v>220377</v>
      </c>
      <c r="G2186">
        <v>0</v>
      </c>
      <c r="H2186">
        <v>0</v>
      </c>
      <c r="I2186" t="s">
        <v>56</v>
      </c>
      <c r="K2186">
        <v>0</v>
      </c>
      <c r="L2186">
        <v>49.096200000000003</v>
      </c>
      <c r="M2186">
        <v>6.1695500000000001</v>
      </c>
      <c r="O2186" s="33">
        <f>IF(ISBLANK(Tableau1[[#This Row],[Date]]),"",$C$8)</f>
        <v>0</v>
      </c>
      <c r="P2186" t="str">
        <f>Tableau1[[#This Row],[Latitude]]&amp;" "&amp;Tableau1[[#This Row],[Longitude]]</f>
        <v>49,0962 6,16955</v>
      </c>
      <c r="Q21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7" spans="1:20" x14ac:dyDescent="0.35">
      <c r="A2187" s="32" t="s">
        <v>201</v>
      </c>
      <c r="B2187">
        <v>13280220</v>
      </c>
      <c r="C2187">
        <v>882282</v>
      </c>
      <c r="D2187">
        <v>1077567</v>
      </c>
      <c r="E2187">
        <v>220377</v>
      </c>
      <c r="G2187">
        <v>0</v>
      </c>
      <c r="H2187">
        <v>0</v>
      </c>
      <c r="I2187" t="s">
        <v>56</v>
      </c>
      <c r="K2187">
        <v>0</v>
      </c>
      <c r="L2187">
        <v>49.096200000000003</v>
      </c>
      <c r="M2187">
        <v>6.16953</v>
      </c>
      <c r="O2187" s="33">
        <f>IF(ISBLANK(Tableau1[[#This Row],[Date]]),"",$C$8)</f>
        <v>0</v>
      </c>
      <c r="P2187" t="str">
        <f>Tableau1[[#This Row],[Latitude]]&amp;" "&amp;Tableau1[[#This Row],[Longitude]]</f>
        <v>49,0962 6,16953</v>
      </c>
      <c r="Q21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8" spans="1:20" x14ac:dyDescent="0.35">
      <c r="A2188" s="32" t="s">
        <v>202</v>
      </c>
      <c r="B2188">
        <v>13280220</v>
      </c>
      <c r="C2188">
        <v>882282</v>
      </c>
      <c r="D2188">
        <v>1077567</v>
      </c>
      <c r="E2188">
        <v>220377</v>
      </c>
      <c r="G2188">
        <v>0</v>
      </c>
      <c r="H2188">
        <v>0</v>
      </c>
      <c r="I2188" t="s">
        <v>56</v>
      </c>
      <c r="K2188">
        <v>0</v>
      </c>
      <c r="L2188">
        <v>49.096200000000003</v>
      </c>
      <c r="M2188">
        <v>6.1695099999999998</v>
      </c>
      <c r="O2188" s="33">
        <f>IF(ISBLANK(Tableau1[[#This Row],[Date]]),"",$C$8)</f>
        <v>0</v>
      </c>
      <c r="P2188" t="str">
        <f>Tableau1[[#This Row],[Latitude]]&amp;" "&amp;Tableau1[[#This Row],[Longitude]]</f>
        <v>49,0962 6,16951</v>
      </c>
      <c r="Q21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89" spans="1:20" x14ac:dyDescent="0.35">
      <c r="A2189" s="32" t="s">
        <v>203</v>
      </c>
      <c r="B2189">
        <v>13280220</v>
      </c>
      <c r="C2189">
        <v>882282</v>
      </c>
      <c r="D2189">
        <v>1077567</v>
      </c>
      <c r="E2189">
        <v>220377</v>
      </c>
      <c r="G2189">
        <v>0</v>
      </c>
      <c r="H2189">
        <v>0</v>
      </c>
      <c r="I2189" t="s">
        <v>48</v>
      </c>
      <c r="K2189">
        <v>0</v>
      </c>
      <c r="L2189">
        <v>49.096200000000003</v>
      </c>
      <c r="M2189">
        <v>6.16953</v>
      </c>
      <c r="O2189" s="33">
        <f>IF(ISBLANK(Tableau1[[#This Row],[Date]]),"",$C$8)</f>
        <v>0</v>
      </c>
      <c r="P2189" t="str">
        <f>Tableau1[[#This Row],[Latitude]]&amp;" "&amp;Tableau1[[#This Row],[Longitude]]</f>
        <v>49,0962 6,16953</v>
      </c>
      <c r="Q21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0" spans="1:20" x14ac:dyDescent="0.35">
      <c r="A2190" s="32" t="s">
        <v>204</v>
      </c>
      <c r="B2190">
        <v>13280220</v>
      </c>
      <c r="C2190">
        <v>882282</v>
      </c>
      <c r="D2190">
        <v>1077567</v>
      </c>
      <c r="E2190">
        <v>220377</v>
      </c>
      <c r="G2190">
        <v>0</v>
      </c>
      <c r="H2190">
        <v>0</v>
      </c>
      <c r="I2190" t="s">
        <v>56</v>
      </c>
      <c r="K2190">
        <v>8</v>
      </c>
      <c r="L2190">
        <v>49.096899999999998</v>
      </c>
      <c r="M2190">
        <v>6.1646000000000001</v>
      </c>
      <c r="O2190" s="33">
        <f>IF(ISBLANK(Tableau1[[#This Row],[Date]]),"",$C$8)</f>
        <v>0</v>
      </c>
      <c r="P2190" t="str">
        <f>Tableau1[[#This Row],[Latitude]]&amp;" "&amp;Tableau1[[#This Row],[Longitude]]</f>
        <v>49,0969 6,1646</v>
      </c>
      <c r="Q21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1" spans="1:20" x14ac:dyDescent="0.35">
      <c r="A2191" s="32" t="s">
        <v>205</v>
      </c>
      <c r="B2191">
        <v>13280220</v>
      </c>
      <c r="C2191">
        <v>882282</v>
      </c>
      <c r="D2191">
        <v>1077567</v>
      </c>
      <c r="E2191">
        <v>220377</v>
      </c>
      <c r="G2191">
        <v>0</v>
      </c>
      <c r="H2191">
        <v>0</v>
      </c>
      <c r="I2191" t="s">
        <v>48</v>
      </c>
      <c r="K2191">
        <v>0</v>
      </c>
      <c r="L2191">
        <v>49.096899999999998</v>
      </c>
      <c r="M2191">
        <v>6.1629800000000001</v>
      </c>
      <c r="O2191" s="33">
        <f>IF(ISBLANK(Tableau1[[#This Row],[Date]]),"",$C$8)</f>
        <v>0</v>
      </c>
      <c r="P2191" t="str">
        <f>Tableau1[[#This Row],[Latitude]]&amp;" "&amp;Tableau1[[#This Row],[Longitude]]</f>
        <v>49,0969 6,16298</v>
      </c>
      <c r="Q21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2" spans="1:20" x14ac:dyDescent="0.35">
      <c r="A2192" s="32" t="s">
        <v>206</v>
      </c>
      <c r="B2192">
        <v>13280220</v>
      </c>
      <c r="C2192">
        <v>882282</v>
      </c>
      <c r="D2192">
        <v>1077567</v>
      </c>
      <c r="E2192">
        <v>220377</v>
      </c>
      <c r="G2192">
        <v>0</v>
      </c>
      <c r="H2192">
        <v>0</v>
      </c>
      <c r="I2192" t="s">
        <v>48</v>
      </c>
      <c r="K2192">
        <v>0</v>
      </c>
      <c r="L2192">
        <v>49.096899999999998</v>
      </c>
      <c r="M2192">
        <v>6.1630000000000003</v>
      </c>
      <c r="O2192" s="33">
        <f>IF(ISBLANK(Tableau1[[#This Row],[Date]]),"",$C$8)</f>
        <v>0</v>
      </c>
      <c r="P2192" t="str">
        <f>Tableau1[[#This Row],[Latitude]]&amp;" "&amp;Tableau1[[#This Row],[Longitude]]</f>
        <v>49,0969 6,163</v>
      </c>
      <c r="Q21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3" spans="1:20" x14ac:dyDescent="0.35">
      <c r="A2193" s="32" t="s">
        <v>207</v>
      </c>
      <c r="B2193">
        <v>13280220</v>
      </c>
      <c r="C2193">
        <v>882282</v>
      </c>
      <c r="D2193">
        <v>1077567</v>
      </c>
      <c r="E2193">
        <v>220377</v>
      </c>
      <c r="G2193">
        <v>0</v>
      </c>
      <c r="H2193">
        <v>0</v>
      </c>
      <c r="I2193" t="s">
        <v>48</v>
      </c>
      <c r="K2193">
        <v>0</v>
      </c>
      <c r="L2193">
        <v>49.096899999999998</v>
      </c>
      <c r="M2193">
        <v>6.1630099999999999</v>
      </c>
      <c r="O2193" s="33">
        <f>IF(ISBLANK(Tableau1[[#This Row],[Date]]),"",$C$8)</f>
        <v>0</v>
      </c>
      <c r="P2193" t="str">
        <f>Tableau1[[#This Row],[Latitude]]&amp;" "&amp;Tableau1[[#This Row],[Longitude]]</f>
        <v>49,0969 6,16301</v>
      </c>
      <c r="Q21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4" spans="1:20" x14ac:dyDescent="0.35">
      <c r="A2194" s="32" t="s">
        <v>208</v>
      </c>
      <c r="B2194">
        <v>13280220</v>
      </c>
      <c r="C2194">
        <v>882282</v>
      </c>
      <c r="D2194">
        <v>1077567</v>
      </c>
      <c r="E2194">
        <v>220377</v>
      </c>
      <c r="G2194">
        <v>0</v>
      </c>
      <c r="H2194">
        <v>0</v>
      </c>
      <c r="I2194" t="s">
        <v>48</v>
      </c>
      <c r="K2194">
        <v>0</v>
      </c>
      <c r="L2194">
        <v>49.096899999999998</v>
      </c>
      <c r="M2194">
        <v>6.1630099999999999</v>
      </c>
      <c r="O2194" s="33">
        <f>IF(ISBLANK(Tableau1[[#This Row],[Date]]),"",$C$8)</f>
        <v>0</v>
      </c>
      <c r="P2194" t="str">
        <f>Tableau1[[#This Row],[Latitude]]&amp;" "&amp;Tableau1[[#This Row],[Longitude]]</f>
        <v>49,0969 6,16301</v>
      </c>
      <c r="Q21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5" spans="1:20" x14ac:dyDescent="0.35">
      <c r="A2195" s="32" t="s">
        <v>209</v>
      </c>
      <c r="B2195">
        <v>13280220</v>
      </c>
      <c r="C2195">
        <v>882282</v>
      </c>
      <c r="D2195">
        <v>1077567</v>
      </c>
      <c r="E2195">
        <v>220377</v>
      </c>
      <c r="G2195">
        <v>0</v>
      </c>
      <c r="H2195">
        <v>0</v>
      </c>
      <c r="I2195" t="s">
        <v>40</v>
      </c>
      <c r="K2195">
        <v>0</v>
      </c>
      <c r="L2195">
        <v>49.096899999999998</v>
      </c>
      <c r="M2195">
        <v>6.1629800000000001</v>
      </c>
      <c r="O2195" s="33">
        <f>IF(ISBLANK(Tableau1[[#This Row],[Date]]),"",$C$8)</f>
        <v>0</v>
      </c>
      <c r="P2195" t="str">
        <f>Tableau1[[#This Row],[Latitude]]&amp;" "&amp;Tableau1[[#This Row],[Longitude]]</f>
        <v>49,0969 6,16298</v>
      </c>
      <c r="Q21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6" spans="1:20" x14ac:dyDescent="0.35">
      <c r="A2196" s="32" t="s">
        <v>210</v>
      </c>
      <c r="B2196">
        <v>13280220</v>
      </c>
      <c r="C2196">
        <v>882282</v>
      </c>
      <c r="D2196">
        <v>1077567</v>
      </c>
      <c r="E2196">
        <v>220377</v>
      </c>
      <c r="G2196">
        <v>0</v>
      </c>
      <c r="H2196">
        <v>0</v>
      </c>
      <c r="I2196" t="s">
        <v>40</v>
      </c>
      <c r="K2196">
        <v>0</v>
      </c>
      <c r="L2196">
        <v>49.096899999999998</v>
      </c>
      <c r="M2196">
        <v>6.1630000000000003</v>
      </c>
      <c r="O2196" s="33">
        <f>IF(ISBLANK(Tableau1[[#This Row],[Date]]),"",$C$8)</f>
        <v>0</v>
      </c>
      <c r="P2196" t="str">
        <f>Tableau1[[#This Row],[Latitude]]&amp;" "&amp;Tableau1[[#This Row],[Longitude]]</f>
        <v>49,0969 6,163</v>
      </c>
      <c r="Q21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7" spans="1:20" x14ac:dyDescent="0.35">
      <c r="A2197" s="32" t="s">
        <v>211</v>
      </c>
      <c r="B2197">
        <v>13280220</v>
      </c>
      <c r="C2197">
        <v>882282</v>
      </c>
      <c r="D2197">
        <v>1077567</v>
      </c>
      <c r="E2197">
        <v>220377</v>
      </c>
      <c r="G2197">
        <v>0</v>
      </c>
      <c r="H2197">
        <v>0</v>
      </c>
      <c r="I2197" t="s">
        <v>40</v>
      </c>
      <c r="K2197">
        <v>0</v>
      </c>
      <c r="L2197">
        <v>49.096899999999998</v>
      </c>
      <c r="M2197">
        <v>6.1630000000000003</v>
      </c>
      <c r="O2197" s="33">
        <f>IF(ISBLANK(Tableau1[[#This Row],[Date]]),"",$C$8)</f>
        <v>0</v>
      </c>
      <c r="P2197" t="str">
        <f>Tableau1[[#This Row],[Latitude]]&amp;" "&amp;Tableau1[[#This Row],[Longitude]]</f>
        <v>49,0969 6,163</v>
      </c>
      <c r="Q21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8" spans="1:20" x14ac:dyDescent="0.35">
      <c r="A2198" s="32" t="s">
        <v>212</v>
      </c>
      <c r="B2198">
        <v>13280220</v>
      </c>
      <c r="C2198">
        <v>882282</v>
      </c>
      <c r="D2198">
        <v>1077567</v>
      </c>
      <c r="E2198">
        <v>220377</v>
      </c>
      <c r="G2198">
        <v>0</v>
      </c>
      <c r="H2198">
        <v>0</v>
      </c>
      <c r="I2198" t="s">
        <v>40</v>
      </c>
      <c r="K2198">
        <v>0</v>
      </c>
      <c r="L2198">
        <v>49.096899999999998</v>
      </c>
      <c r="M2198">
        <v>6.1630000000000003</v>
      </c>
      <c r="O2198" s="33">
        <f>IF(ISBLANK(Tableau1[[#This Row],[Date]]),"",$C$8)</f>
        <v>0</v>
      </c>
      <c r="P2198" t="str">
        <f>Tableau1[[#This Row],[Latitude]]&amp;" "&amp;Tableau1[[#This Row],[Longitude]]</f>
        <v>49,0969 6,163</v>
      </c>
      <c r="Q21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199" spans="1:20" x14ac:dyDescent="0.35">
      <c r="A2199" s="32" t="s">
        <v>213</v>
      </c>
      <c r="B2199">
        <v>13280220</v>
      </c>
      <c r="C2199">
        <v>882282</v>
      </c>
      <c r="D2199">
        <v>1077567</v>
      </c>
      <c r="E2199">
        <v>220377</v>
      </c>
      <c r="G2199">
        <v>0</v>
      </c>
      <c r="H2199">
        <v>0</v>
      </c>
      <c r="I2199" t="s">
        <v>40</v>
      </c>
      <c r="K2199">
        <v>0</v>
      </c>
      <c r="L2199">
        <v>49.096899999999998</v>
      </c>
      <c r="M2199">
        <v>6.1630000000000003</v>
      </c>
      <c r="O2199" s="33">
        <f>IF(ISBLANK(Tableau1[[#This Row],[Date]]),"",$C$8)</f>
        <v>0</v>
      </c>
      <c r="P2199" t="str">
        <f>Tableau1[[#This Row],[Latitude]]&amp;" "&amp;Tableau1[[#This Row],[Longitude]]</f>
        <v>49,0969 6,163</v>
      </c>
      <c r="Q21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1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1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1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0" spans="1:20" x14ac:dyDescent="0.35">
      <c r="A2200" s="32" t="s">
        <v>214</v>
      </c>
      <c r="B2200">
        <v>13280220</v>
      </c>
      <c r="C2200">
        <v>882282</v>
      </c>
      <c r="D2200">
        <v>1077567</v>
      </c>
      <c r="E2200">
        <v>220377</v>
      </c>
      <c r="G2200">
        <v>0</v>
      </c>
      <c r="H2200">
        <v>0</v>
      </c>
      <c r="I2200" t="s">
        <v>40</v>
      </c>
      <c r="K2200">
        <v>0</v>
      </c>
      <c r="L2200">
        <v>49.096899999999998</v>
      </c>
      <c r="M2200">
        <v>6.1630000000000003</v>
      </c>
      <c r="O2200" s="33">
        <f>IF(ISBLANK(Tableau1[[#This Row],[Date]]),"",$C$8)</f>
        <v>0</v>
      </c>
      <c r="P2200" t="str">
        <f>Tableau1[[#This Row],[Latitude]]&amp;" "&amp;Tableau1[[#This Row],[Longitude]]</f>
        <v>49,0969 6,163</v>
      </c>
      <c r="Q22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1" spans="1:20" x14ac:dyDescent="0.35">
      <c r="A2201" s="32" t="s">
        <v>215</v>
      </c>
      <c r="B2201">
        <v>13280220</v>
      </c>
      <c r="C2201">
        <v>882282</v>
      </c>
      <c r="D2201">
        <v>1077567</v>
      </c>
      <c r="E2201">
        <v>220377</v>
      </c>
      <c r="G2201">
        <v>0</v>
      </c>
      <c r="H2201">
        <v>0</v>
      </c>
      <c r="I2201" t="s">
        <v>22</v>
      </c>
      <c r="K2201">
        <v>0</v>
      </c>
      <c r="L2201">
        <v>49.096899999999998</v>
      </c>
      <c r="M2201">
        <v>6.1630099999999999</v>
      </c>
      <c r="O2201" s="33">
        <f>IF(ISBLANK(Tableau1[[#This Row],[Date]]),"",$C$8)</f>
        <v>0</v>
      </c>
      <c r="P2201" t="str">
        <f>Tableau1[[#This Row],[Latitude]]&amp;" "&amp;Tableau1[[#This Row],[Longitude]]</f>
        <v>49,0969 6,16301</v>
      </c>
      <c r="Q22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2" spans="1:20" x14ac:dyDescent="0.35">
      <c r="A2202" s="32" t="s">
        <v>216</v>
      </c>
      <c r="B2202">
        <v>13280220</v>
      </c>
      <c r="C2202">
        <v>882282</v>
      </c>
      <c r="D2202">
        <v>1077567</v>
      </c>
      <c r="E2202">
        <v>220377</v>
      </c>
      <c r="G2202">
        <v>0</v>
      </c>
      <c r="H2202">
        <v>0</v>
      </c>
      <c r="I2202" t="s">
        <v>22</v>
      </c>
      <c r="K2202">
        <v>0</v>
      </c>
      <c r="L2202">
        <v>49.096899999999998</v>
      </c>
      <c r="M2202">
        <v>6.1630000000000003</v>
      </c>
      <c r="O2202" s="33">
        <f>IF(ISBLANK(Tableau1[[#This Row],[Date]]),"",$C$8)</f>
        <v>0</v>
      </c>
      <c r="P2202" t="str">
        <f>Tableau1[[#This Row],[Latitude]]&amp;" "&amp;Tableau1[[#This Row],[Longitude]]</f>
        <v>49,0969 6,163</v>
      </c>
      <c r="Q22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3" spans="1:20" x14ac:dyDescent="0.35">
      <c r="A2203" s="32" t="s">
        <v>217</v>
      </c>
      <c r="B2203">
        <v>13280220</v>
      </c>
      <c r="C2203">
        <v>882282</v>
      </c>
      <c r="D2203">
        <v>1077567</v>
      </c>
      <c r="E2203">
        <v>220377</v>
      </c>
      <c r="G2203">
        <v>0</v>
      </c>
      <c r="H2203">
        <v>0</v>
      </c>
      <c r="I2203" t="s">
        <v>22</v>
      </c>
      <c r="K2203">
        <v>0</v>
      </c>
      <c r="L2203">
        <v>49.096899999999998</v>
      </c>
      <c r="M2203">
        <v>6.16303</v>
      </c>
      <c r="O2203" s="33">
        <f>IF(ISBLANK(Tableau1[[#This Row],[Date]]),"",$C$8)</f>
        <v>0</v>
      </c>
      <c r="P2203" t="str">
        <f>Tableau1[[#This Row],[Latitude]]&amp;" "&amp;Tableau1[[#This Row],[Longitude]]</f>
        <v>49,0969 6,16303</v>
      </c>
      <c r="Q22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4" spans="1:20" x14ac:dyDescent="0.35">
      <c r="A2204" s="32" t="s">
        <v>218</v>
      </c>
      <c r="B2204">
        <v>13280220</v>
      </c>
      <c r="C2204">
        <v>882282</v>
      </c>
      <c r="D2204">
        <v>1077567</v>
      </c>
      <c r="E2204">
        <v>220377</v>
      </c>
      <c r="G2204">
        <v>0</v>
      </c>
      <c r="H2204">
        <v>0</v>
      </c>
      <c r="I2204" t="s">
        <v>22</v>
      </c>
      <c r="K2204">
        <v>0</v>
      </c>
      <c r="L2204">
        <v>49.096899999999998</v>
      </c>
      <c r="M2204">
        <v>6.1630000000000003</v>
      </c>
      <c r="O2204" s="33">
        <f>IF(ISBLANK(Tableau1[[#This Row],[Date]]),"",$C$8)</f>
        <v>0</v>
      </c>
      <c r="P2204" t="str">
        <f>Tableau1[[#This Row],[Latitude]]&amp;" "&amp;Tableau1[[#This Row],[Longitude]]</f>
        <v>49,0969 6,163</v>
      </c>
      <c r="Q22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5" spans="1:20" x14ac:dyDescent="0.35">
      <c r="A2205" s="32" t="s">
        <v>219</v>
      </c>
      <c r="B2205">
        <v>13280220</v>
      </c>
      <c r="C2205">
        <v>882282</v>
      </c>
      <c r="D2205">
        <v>1077567</v>
      </c>
      <c r="E2205">
        <v>220377</v>
      </c>
      <c r="G2205">
        <v>0</v>
      </c>
      <c r="H2205">
        <v>0</v>
      </c>
      <c r="I2205" t="s">
        <v>22</v>
      </c>
      <c r="K2205">
        <v>0</v>
      </c>
      <c r="L2205">
        <v>49.096899999999998</v>
      </c>
      <c r="M2205">
        <v>6.1630000000000003</v>
      </c>
      <c r="O2205" s="33">
        <f>IF(ISBLANK(Tableau1[[#This Row],[Date]]),"",$C$8)</f>
        <v>0</v>
      </c>
      <c r="P2205" t="str">
        <f>Tableau1[[#This Row],[Latitude]]&amp;" "&amp;Tableau1[[#This Row],[Longitude]]</f>
        <v>49,0969 6,163</v>
      </c>
      <c r="Q22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6" spans="1:20" x14ac:dyDescent="0.35">
      <c r="A2206" s="32" t="s">
        <v>220</v>
      </c>
      <c r="B2206">
        <v>13280220</v>
      </c>
      <c r="C2206">
        <v>882282</v>
      </c>
      <c r="D2206">
        <v>1077567</v>
      </c>
      <c r="E2206">
        <v>220377</v>
      </c>
      <c r="G2206">
        <v>0</v>
      </c>
      <c r="H2206">
        <v>0</v>
      </c>
      <c r="I2206" t="s">
        <v>22</v>
      </c>
      <c r="K2206">
        <v>0</v>
      </c>
      <c r="L2206">
        <v>49.096899999999998</v>
      </c>
      <c r="M2206">
        <v>6.1630099999999999</v>
      </c>
      <c r="O2206" s="33">
        <f>IF(ISBLANK(Tableau1[[#This Row],[Date]]),"",$C$8)</f>
        <v>0</v>
      </c>
      <c r="P2206" t="str">
        <f>Tableau1[[#This Row],[Latitude]]&amp;" "&amp;Tableau1[[#This Row],[Longitude]]</f>
        <v>49,0969 6,16301</v>
      </c>
      <c r="Q22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7" spans="1:20" x14ac:dyDescent="0.35">
      <c r="A2207" s="32" t="s">
        <v>221</v>
      </c>
      <c r="B2207">
        <v>13280220</v>
      </c>
      <c r="C2207">
        <v>882282</v>
      </c>
      <c r="D2207">
        <v>1077567</v>
      </c>
      <c r="E2207">
        <v>220377</v>
      </c>
      <c r="G2207">
        <v>0</v>
      </c>
      <c r="H2207">
        <v>0</v>
      </c>
      <c r="I2207" t="s">
        <v>22</v>
      </c>
      <c r="K2207">
        <v>9</v>
      </c>
      <c r="L2207">
        <v>49.0914</v>
      </c>
      <c r="M2207">
        <v>6.1773300000000004</v>
      </c>
      <c r="O2207" s="33">
        <f>IF(ISBLANK(Tableau1[[#This Row],[Date]]),"",$C$8)</f>
        <v>0</v>
      </c>
      <c r="P2207" t="str">
        <f>Tableau1[[#This Row],[Latitude]]&amp;" "&amp;Tableau1[[#This Row],[Longitude]]</f>
        <v>49,0914 6,17733</v>
      </c>
      <c r="Q22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8" spans="1:20" x14ac:dyDescent="0.35">
      <c r="A2208" s="32" t="s">
        <v>222</v>
      </c>
      <c r="B2208">
        <v>13280220</v>
      </c>
      <c r="C2208">
        <v>882282</v>
      </c>
      <c r="D2208">
        <v>1077567</v>
      </c>
      <c r="E2208">
        <v>220377</v>
      </c>
      <c r="G2208">
        <v>0</v>
      </c>
      <c r="H2208">
        <v>0</v>
      </c>
      <c r="I2208" t="s">
        <v>22</v>
      </c>
      <c r="J2208" t="s">
        <v>25</v>
      </c>
      <c r="K2208">
        <v>97</v>
      </c>
      <c r="L2208">
        <v>49.072699999999998</v>
      </c>
      <c r="M2208">
        <v>6.2280100000000003</v>
      </c>
      <c r="O2208" s="33">
        <f>IF(ISBLANK(Tableau1[[#This Row],[Date]]),"",$C$8)</f>
        <v>0</v>
      </c>
      <c r="P2208" t="str">
        <f>Tableau1[[#This Row],[Latitude]]&amp;" "&amp;Tableau1[[#This Row],[Longitude]]</f>
        <v>49,0727 6,22801</v>
      </c>
      <c r="Q22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09" spans="1:20" x14ac:dyDescent="0.35">
      <c r="A2209" s="32" t="s">
        <v>223</v>
      </c>
      <c r="B2209">
        <v>13280220</v>
      </c>
      <c r="C2209">
        <v>882282</v>
      </c>
      <c r="D2209">
        <v>1077567</v>
      </c>
      <c r="E2209">
        <v>220377</v>
      </c>
      <c r="G2209">
        <v>0</v>
      </c>
      <c r="H2209">
        <v>0</v>
      </c>
      <c r="I2209" t="s">
        <v>22</v>
      </c>
      <c r="J2209" t="s">
        <v>38</v>
      </c>
      <c r="K2209">
        <v>93</v>
      </c>
      <c r="L2209">
        <v>49.057000000000002</v>
      </c>
      <c r="M2209">
        <v>6.3265500000000001</v>
      </c>
      <c r="O2209" s="33">
        <f>IF(ISBLANK(Tableau1[[#This Row],[Date]]),"",$C$8)</f>
        <v>0</v>
      </c>
      <c r="P2209" t="str">
        <f>Tableau1[[#This Row],[Latitude]]&amp;" "&amp;Tableau1[[#This Row],[Longitude]]</f>
        <v>49,057 6,32655</v>
      </c>
      <c r="Q22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0" spans="1:20" x14ac:dyDescent="0.35">
      <c r="A2210" s="32" t="s">
        <v>224</v>
      </c>
      <c r="B2210">
        <v>13280220</v>
      </c>
      <c r="C2210">
        <v>882282</v>
      </c>
      <c r="D2210">
        <v>1077567</v>
      </c>
      <c r="E2210">
        <v>220377</v>
      </c>
      <c r="G2210">
        <v>0</v>
      </c>
      <c r="H2210">
        <v>0</v>
      </c>
      <c r="I2210" t="s">
        <v>22</v>
      </c>
      <c r="J2210" t="s">
        <v>38</v>
      </c>
      <c r="K2210">
        <v>94</v>
      </c>
      <c r="L2210">
        <v>49.0122</v>
      </c>
      <c r="M2210">
        <v>6.4014800000000003</v>
      </c>
      <c r="O2210" s="33">
        <f>IF(ISBLANK(Tableau1[[#This Row],[Date]]),"",$C$8)</f>
        <v>0</v>
      </c>
      <c r="P2210" t="str">
        <f>Tableau1[[#This Row],[Latitude]]&amp;" "&amp;Tableau1[[#This Row],[Longitude]]</f>
        <v>49,0122 6,40148</v>
      </c>
      <c r="Q22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1" spans="1:20" x14ac:dyDescent="0.35">
      <c r="A2211" s="32" t="s">
        <v>225</v>
      </c>
      <c r="B2211">
        <v>13280220</v>
      </c>
      <c r="C2211">
        <v>882282</v>
      </c>
      <c r="D2211">
        <v>1077567</v>
      </c>
      <c r="E2211">
        <v>220377</v>
      </c>
      <c r="G2211">
        <v>0</v>
      </c>
      <c r="H2211">
        <v>0</v>
      </c>
      <c r="I2211" t="s">
        <v>226</v>
      </c>
      <c r="J2211" t="s">
        <v>23</v>
      </c>
      <c r="K2211">
        <v>96</v>
      </c>
      <c r="L2211">
        <v>49.011600000000001</v>
      </c>
      <c r="M2211">
        <v>6.4975800000000001</v>
      </c>
      <c r="O2211" s="33">
        <f>IF(ISBLANK(Tableau1[[#This Row],[Date]]),"",$C$8)</f>
        <v>0</v>
      </c>
      <c r="P2211" t="str">
        <f>Tableau1[[#This Row],[Latitude]]&amp;" "&amp;Tableau1[[#This Row],[Longitude]]</f>
        <v>49,0116 6,49758</v>
      </c>
      <c r="Q22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2" spans="1:20" x14ac:dyDescent="0.35">
      <c r="A2212" s="32" t="s">
        <v>227</v>
      </c>
      <c r="B2212">
        <v>13280220</v>
      </c>
      <c r="C2212">
        <v>882282</v>
      </c>
      <c r="D2212">
        <v>1077567</v>
      </c>
      <c r="E2212">
        <v>220377</v>
      </c>
      <c r="G2212">
        <v>0</v>
      </c>
      <c r="H2212">
        <v>0</v>
      </c>
      <c r="I2212" t="s">
        <v>226</v>
      </c>
      <c r="J2212" t="s">
        <v>25</v>
      </c>
      <c r="K2212">
        <v>93</v>
      </c>
      <c r="L2212">
        <v>49.043399999999998</v>
      </c>
      <c r="M2212">
        <v>6.5936300000000001</v>
      </c>
      <c r="O2212" s="33">
        <f>IF(ISBLANK(Tableau1[[#This Row],[Date]]),"",$C$8)</f>
        <v>0</v>
      </c>
      <c r="P2212" t="str">
        <f>Tableau1[[#This Row],[Latitude]]&amp;" "&amp;Tableau1[[#This Row],[Longitude]]</f>
        <v>49,0434 6,59363</v>
      </c>
      <c r="Q22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3" spans="1:20" x14ac:dyDescent="0.35">
      <c r="A2213" s="32" t="s">
        <v>228</v>
      </c>
      <c r="B2213">
        <v>13280220</v>
      </c>
      <c r="C2213">
        <v>882282</v>
      </c>
      <c r="D2213">
        <v>1077567</v>
      </c>
      <c r="E2213">
        <v>220377</v>
      </c>
      <c r="G2213">
        <v>0</v>
      </c>
      <c r="H2213">
        <v>0</v>
      </c>
      <c r="I2213" t="s">
        <v>226</v>
      </c>
      <c r="J2213" t="s">
        <v>23</v>
      </c>
      <c r="K2213">
        <v>96</v>
      </c>
      <c r="L2213">
        <v>49.058199999999999</v>
      </c>
      <c r="M2213">
        <v>6.6946099999999999</v>
      </c>
      <c r="O2213" s="33">
        <f>IF(ISBLANK(Tableau1[[#This Row],[Date]]),"",$C$8)</f>
        <v>0</v>
      </c>
      <c r="P2213" t="str">
        <f>Tableau1[[#This Row],[Latitude]]&amp;" "&amp;Tableau1[[#This Row],[Longitude]]</f>
        <v>49,0582 6,69461</v>
      </c>
      <c r="Q22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4" spans="1:20" x14ac:dyDescent="0.35">
      <c r="A2214" s="32" t="s">
        <v>229</v>
      </c>
      <c r="B2214">
        <v>13280220</v>
      </c>
      <c r="C2214">
        <v>882282</v>
      </c>
      <c r="D2214">
        <v>1077567</v>
      </c>
      <c r="E2214">
        <v>220377</v>
      </c>
      <c r="G2214">
        <v>0</v>
      </c>
      <c r="H2214">
        <v>0</v>
      </c>
      <c r="I2214" t="s">
        <v>226</v>
      </c>
      <c r="J2214" t="s">
        <v>23</v>
      </c>
      <c r="K2214">
        <v>96</v>
      </c>
      <c r="L2214">
        <v>49.112200000000001</v>
      </c>
      <c r="M2214">
        <v>6.7554499999999997</v>
      </c>
      <c r="O2214" s="33">
        <f>IF(ISBLANK(Tableau1[[#This Row],[Date]]),"",$C$8)</f>
        <v>0</v>
      </c>
      <c r="P2214" t="str">
        <f>Tableau1[[#This Row],[Latitude]]&amp;" "&amp;Tableau1[[#This Row],[Longitude]]</f>
        <v>49,1122 6,75545</v>
      </c>
      <c r="Q22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5" spans="1:20" x14ac:dyDescent="0.35">
      <c r="A2215" s="32" t="s">
        <v>230</v>
      </c>
      <c r="B2215">
        <v>13280220</v>
      </c>
      <c r="C2215">
        <v>882282</v>
      </c>
      <c r="D2215">
        <v>1077567</v>
      </c>
      <c r="E2215">
        <v>220377</v>
      </c>
      <c r="G2215">
        <v>0</v>
      </c>
      <c r="H2215">
        <v>0</v>
      </c>
      <c r="I2215" t="s">
        <v>231</v>
      </c>
      <c r="J2215" t="s">
        <v>23</v>
      </c>
      <c r="K2215">
        <v>89</v>
      </c>
      <c r="L2215">
        <v>49.139699999999998</v>
      </c>
      <c r="M2215">
        <v>6.8385600000000002</v>
      </c>
      <c r="O2215" s="33">
        <f>IF(ISBLANK(Tableau1[[#This Row],[Date]]),"",$C$8)</f>
        <v>0</v>
      </c>
      <c r="P2215" t="str">
        <f>Tableau1[[#This Row],[Latitude]]&amp;" "&amp;Tableau1[[#This Row],[Longitude]]</f>
        <v>49,1397 6,83856</v>
      </c>
      <c r="Q22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6" spans="1:20" x14ac:dyDescent="0.35">
      <c r="A2216" s="32" t="s">
        <v>232</v>
      </c>
      <c r="B2216">
        <v>13280220</v>
      </c>
      <c r="C2216">
        <v>882282</v>
      </c>
      <c r="D2216">
        <v>1077567</v>
      </c>
      <c r="E2216">
        <v>220377</v>
      </c>
      <c r="G2216">
        <v>0</v>
      </c>
      <c r="H2216">
        <v>0</v>
      </c>
      <c r="I2216" t="s">
        <v>231</v>
      </c>
      <c r="J2216" t="s">
        <v>23</v>
      </c>
      <c r="K2216">
        <v>93</v>
      </c>
      <c r="L2216">
        <v>49.189900000000002</v>
      </c>
      <c r="M2216">
        <v>6.9018100000000002</v>
      </c>
      <c r="O2216" s="33">
        <f>IF(ISBLANK(Tableau1[[#This Row],[Date]]),"",$C$8)</f>
        <v>0</v>
      </c>
      <c r="P2216" t="str">
        <f>Tableau1[[#This Row],[Latitude]]&amp;" "&amp;Tableau1[[#This Row],[Longitude]]</f>
        <v>49,1899 6,90181</v>
      </c>
      <c r="Q22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7" spans="1:20" x14ac:dyDescent="0.35">
      <c r="A2217" s="32" t="s">
        <v>233</v>
      </c>
      <c r="B2217">
        <v>13280220</v>
      </c>
      <c r="C2217">
        <v>882282</v>
      </c>
      <c r="D2217">
        <v>1077567</v>
      </c>
      <c r="E2217">
        <v>220377</v>
      </c>
      <c r="G2217">
        <v>0</v>
      </c>
      <c r="H2217">
        <v>0</v>
      </c>
      <c r="I2217" t="s">
        <v>231</v>
      </c>
      <c r="K2217">
        <v>7</v>
      </c>
      <c r="L2217">
        <v>49.199199999999998</v>
      </c>
      <c r="M2217">
        <v>6.9206000000000003</v>
      </c>
      <c r="O2217" s="33">
        <f>IF(ISBLANK(Tableau1[[#This Row],[Date]]),"",$C$8)</f>
        <v>0</v>
      </c>
      <c r="P2217" t="str">
        <f>Tableau1[[#This Row],[Latitude]]&amp;" "&amp;Tableau1[[#This Row],[Longitude]]</f>
        <v>49,1992 6,9206</v>
      </c>
      <c r="Q22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8" spans="1:20" x14ac:dyDescent="0.35">
      <c r="A2218" s="32" t="s">
        <v>234</v>
      </c>
      <c r="B2218">
        <v>13280220</v>
      </c>
      <c r="C2218">
        <v>882282</v>
      </c>
      <c r="D2218">
        <v>1077567</v>
      </c>
      <c r="E2218">
        <v>220377</v>
      </c>
      <c r="G2218">
        <v>0</v>
      </c>
      <c r="H2218">
        <v>0</v>
      </c>
      <c r="I2218" t="s">
        <v>235</v>
      </c>
      <c r="J2218" t="s">
        <v>28</v>
      </c>
      <c r="K2218">
        <v>95</v>
      </c>
      <c r="L2218">
        <v>49.232399999999998</v>
      </c>
      <c r="M2218">
        <v>6.9616800000000003</v>
      </c>
      <c r="O2218" s="33">
        <f>IF(ISBLANK(Tableau1[[#This Row],[Date]]),"",$C$8)</f>
        <v>0</v>
      </c>
      <c r="P2218" t="str">
        <f>Tableau1[[#This Row],[Latitude]]&amp;" "&amp;Tableau1[[#This Row],[Longitude]]</f>
        <v>49,2324 6,96168</v>
      </c>
      <c r="Q22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19" spans="1:20" x14ac:dyDescent="0.35">
      <c r="A2219" s="32" t="s">
        <v>236</v>
      </c>
      <c r="B2219">
        <v>13280220</v>
      </c>
      <c r="C2219">
        <v>882282</v>
      </c>
      <c r="D2219">
        <v>1077567</v>
      </c>
      <c r="E2219">
        <v>220377</v>
      </c>
      <c r="G2219">
        <v>0</v>
      </c>
      <c r="H2219">
        <v>0</v>
      </c>
      <c r="I2219" t="s">
        <v>235</v>
      </c>
      <c r="J2219" t="s">
        <v>23</v>
      </c>
      <c r="K2219">
        <v>21</v>
      </c>
      <c r="L2219">
        <v>49.242899999999999</v>
      </c>
      <c r="M2219">
        <v>6.9991000000000003</v>
      </c>
      <c r="O2219" s="33">
        <f>IF(ISBLANK(Tableau1[[#This Row],[Date]]),"",$C$8)</f>
        <v>0</v>
      </c>
      <c r="P2219" t="str">
        <f>Tableau1[[#This Row],[Latitude]]&amp;" "&amp;Tableau1[[#This Row],[Longitude]]</f>
        <v>49,2429 6,9991</v>
      </c>
      <c r="Q22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20" spans="1:20" x14ac:dyDescent="0.35">
      <c r="A2220" s="32" t="s">
        <v>237</v>
      </c>
      <c r="B2220">
        <v>13280220</v>
      </c>
      <c r="C2220">
        <v>882282</v>
      </c>
      <c r="D2220">
        <v>1077567</v>
      </c>
      <c r="E2220">
        <v>220377</v>
      </c>
      <c r="G2220">
        <v>0</v>
      </c>
      <c r="H2220">
        <v>0</v>
      </c>
      <c r="I2220" t="s">
        <v>235</v>
      </c>
      <c r="J2220" t="s">
        <v>139</v>
      </c>
      <c r="K2220">
        <v>12</v>
      </c>
      <c r="L2220">
        <v>49.243200000000002</v>
      </c>
      <c r="M2220">
        <v>6.99953</v>
      </c>
      <c r="O2220" s="33">
        <f>IF(ISBLANK(Tableau1[[#This Row],[Date]]),"",$C$8)</f>
        <v>0</v>
      </c>
      <c r="P2220" t="str">
        <f>Tableau1[[#This Row],[Latitude]]&amp;" "&amp;Tableau1[[#This Row],[Longitude]]</f>
        <v>49,2432 6,99953</v>
      </c>
      <c r="Q22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21" spans="1:20" x14ac:dyDescent="0.35">
      <c r="A2221" s="32" t="s">
        <v>238</v>
      </c>
      <c r="B2221">
        <v>13280220</v>
      </c>
      <c r="C2221">
        <v>882282</v>
      </c>
      <c r="D2221">
        <v>1077567</v>
      </c>
      <c r="E2221">
        <v>220377</v>
      </c>
      <c r="G2221">
        <v>0</v>
      </c>
      <c r="H2221">
        <v>0</v>
      </c>
      <c r="I2221" t="s">
        <v>239</v>
      </c>
      <c r="K2221">
        <v>0</v>
      </c>
      <c r="L2221">
        <v>49.2438</v>
      </c>
      <c r="M2221">
        <v>7.0002300000000002</v>
      </c>
      <c r="O2221" s="33">
        <f>IF(ISBLANK(Tableau1[[#This Row],[Date]]),"",$C$8)</f>
        <v>0</v>
      </c>
      <c r="P2221" t="str">
        <f>Tableau1[[#This Row],[Latitude]]&amp;" "&amp;Tableau1[[#This Row],[Longitude]]</f>
        <v>49,2438 7,00023</v>
      </c>
      <c r="Q22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22" spans="1:20" x14ac:dyDescent="0.35">
      <c r="A2222" s="32" t="s">
        <v>240</v>
      </c>
      <c r="B2222">
        <v>13280220</v>
      </c>
      <c r="C2222">
        <v>882282</v>
      </c>
      <c r="D2222">
        <v>1077567</v>
      </c>
      <c r="E2222">
        <v>220377</v>
      </c>
      <c r="G2222">
        <v>0</v>
      </c>
      <c r="H2222">
        <v>0</v>
      </c>
      <c r="I2222" t="s">
        <v>241</v>
      </c>
      <c r="K2222">
        <v>0</v>
      </c>
      <c r="L2222">
        <v>49.2438</v>
      </c>
      <c r="M2222">
        <v>7.00021</v>
      </c>
      <c r="O2222" s="33">
        <f>IF(ISBLANK(Tableau1[[#This Row],[Date]]),"",$C$8)</f>
        <v>0</v>
      </c>
      <c r="P2222" t="str">
        <f>Tableau1[[#This Row],[Latitude]]&amp;" "&amp;Tableau1[[#This Row],[Longitude]]</f>
        <v>49,2438 7,00021</v>
      </c>
      <c r="Q22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23" spans="1:20" x14ac:dyDescent="0.35">
      <c r="A2223" s="32" t="s">
        <v>242</v>
      </c>
      <c r="B2223">
        <v>13280220</v>
      </c>
      <c r="C2223">
        <v>882282</v>
      </c>
      <c r="D2223">
        <v>1077567</v>
      </c>
      <c r="E2223">
        <v>220377</v>
      </c>
      <c r="G2223">
        <v>0</v>
      </c>
      <c r="H2223">
        <v>0</v>
      </c>
      <c r="I2223" t="s">
        <v>243</v>
      </c>
      <c r="O2223" s="33">
        <f>IF(ISBLANK(Tableau1[[#This Row],[Date]]),"",$C$8)</f>
        <v>0</v>
      </c>
      <c r="P2223" t="str">
        <f>Tableau1[[#This Row],[Latitude]]&amp;" "&amp;Tableau1[[#This Row],[Longitude]]</f>
        <v xml:space="preserve"> </v>
      </c>
      <c r="Q22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24" spans="1:20" x14ac:dyDescent="0.35">
      <c r="A2224" s="32" t="s">
        <v>244</v>
      </c>
      <c r="I2224" t="s">
        <v>239</v>
      </c>
      <c r="K2224">
        <v>0</v>
      </c>
      <c r="L2224">
        <v>49.2438</v>
      </c>
      <c r="M2224">
        <v>7.0002300000000002</v>
      </c>
      <c r="O2224" s="33">
        <f>IF(ISBLANK(Tableau1[[#This Row],[Date]]),"",$C$8)</f>
        <v>0</v>
      </c>
      <c r="P2224" t="str">
        <f>Tableau1[[#This Row],[Latitude]]&amp;" "&amp;Tableau1[[#This Row],[Longitude]]</f>
        <v>49,2438 7,00023</v>
      </c>
      <c r="Q22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25" spans="1:20" x14ac:dyDescent="0.35">
      <c r="A2225" s="32" t="s">
        <v>244</v>
      </c>
      <c r="I2225" t="s">
        <v>241</v>
      </c>
      <c r="K2225">
        <v>0</v>
      </c>
      <c r="L2225">
        <v>49.2438</v>
      </c>
      <c r="M2225">
        <v>7.0002300000000002</v>
      </c>
      <c r="O2225" s="33">
        <f>IF(ISBLANK(Tableau1[[#This Row],[Date]]),"",$C$8)</f>
        <v>0</v>
      </c>
      <c r="P2225" t="str">
        <f>Tableau1[[#This Row],[Latitude]]&amp;" "&amp;Tableau1[[#This Row],[Longitude]]</f>
        <v>49,2438 7,00023</v>
      </c>
      <c r="Q22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26" spans="1:20" x14ac:dyDescent="0.35">
      <c r="A2226" s="32" t="s">
        <v>245</v>
      </c>
      <c r="B2226">
        <v>13280220</v>
      </c>
      <c r="C2226">
        <v>882282</v>
      </c>
      <c r="D2226">
        <v>1077563</v>
      </c>
      <c r="E2226">
        <v>220376</v>
      </c>
      <c r="F2226" t="s">
        <v>68</v>
      </c>
      <c r="G2226">
        <v>0</v>
      </c>
      <c r="H2226">
        <v>0</v>
      </c>
      <c r="I2226" t="s">
        <v>239</v>
      </c>
      <c r="K2226">
        <v>0</v>
      </c>
      <c r="L2226">
        <v>49.2438</v>
      </c>
      <c r="M2226">
        <v>7.0002599999999999</v>
      </c>
      <c r="O2226" s="33">
        <f>IF(ISBLANK(Tableau1[[#This Row],[Date]]),"",$C$8)</f>
        <v>0</v>
      </c>
      <c r="P2226" t="str">
        <f>Tableau1[[#This Row],[Latitude]]&amp;" "&amp;Tableau1[[#This Row],[Longitude]]</f>
        <v>49,2438 7,00026</v>
      </c>
      <c r="Q222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2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27" spans="1:20" x14ac:dyDescent="0.35">
      <c r="A2227" s="32" t="s">
        <v>246</v>
      </c>
      <c r="B2227">
        <v>13280210</v>
      </c>
      <c r="C2227">
        <v>882282</v>
      </c>
      <c r="D2227">
        <v>1077560</v>
      </c>
      <c r="E2227">
        <v>220372</v>
      </c>
      <c r="F2227" t="s">
        <v>68</v>
      </c>
      <c r="G2227">
        <v>0</v>
      </c>
      <c r="H2227">
        <v>0</v>
      </c>
      <c r="I2227" t="s">
        <v>241</v>
      </c>
      <c r="K2227">
        <v>4</v>
      </c>
      <c r="L2227">
        <v>49.2425</v>
      </c>
      <c r="M2227">
        <v>6.9974999999999996</v>
      </c>
      <c r="O2227" s="33">
        <f>IF(ISBLANK(Tableau1[[#This Row],[Date]]),"",$C$8)</f>
        <v>0</v>
      </c>
      <c r="P2227" t="str">
        <f>Tableau1[[#This Row],[Latitude]]&amp;" "&amp;Tableau1[[#This Row],[Longitude]]</f>
        <v>49,2425 6,9975</v>
      </c>
      <c r="Q222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2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28" spans="1:20" x14ac:dyDescent="0.35">
      <c r="A2228" s="32" t="s">
        <v>247</v>
      </c>
      <c r="B2228">
        <v>13280200</v>
      </c>
      <c r="C2228">
        <v>882282</v>
      </c>
      <c r="D2228">
        <v>1077560</v>
      </c>
      <c r="E2228">
        <v>220368</v>
      </c>
      <c r="F2228" t="s">
        <v>68</v>
      </c>
      <c r="G2228">
        <v>0</v>
      </c>
      <c r="H2228">
        <v>0</v>
      </c>
      <c r="I2228" t="s">
        <v>239</v>
      </c>
      <c r="J2228" t="s">
        <v>28</v>
      </c>
      <c r="K2228">
        <v>25</v>
      </c>
      <c r="L2228">
        <v>49.253599999999999</v>
      </c>
      <c r="M2228">
        <v>7.0013800000000002</v>
      </c>
      <c r="O2228" s="33">
        <f>IF(ISBLANK(Tableau1[[#This Row],[Date]]),"",$C$8)</f>
        <v>0</v>
      </c>
      <c r="P2228" t="str">
        <f>Tableau1[[#This Row],[Latitude]]&amp;" "&amp;Tableau1[[#This Row],[Longitude]]</f>
        <v>49,2536 7,00138</v>
      </c>
      <c r="Q222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2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29" spans="1:20" x14ac:dyDescent="0.35">
      <c r="A2229" s="32" t="s">
        <v>248</v>
      </c>
      <c r="B2229">
        <v>13280190</v>
      </c>
      <c r="C2229">
        <v>882282</v>
      </c>
      <c r="D2229">
        <v>1077559</v>
      </c>
      <c r="E2229">
        <v>220364</v>
      </c>
      <c r="F2229" t="s">
        <v>68</v>
      </c>
      <c r="G2229">
        <v>0</v>
      </c>
      <c r="H2229">
        <v>0</v>
      </c>
      <c r="I2229" t="s">
        <v>239</v>
      </c>
      <c r="K2229">
        <v>0</v>
      </c>
      <c r="L2229">
        <v>49.264400000000002</v>
      </c>
      <c r="M2229">
        <v>7.0030599999999996</v>
      </c>
      <c r="O2229" s="33">
        <f>IF(ISBLANK(Tableau1[[#This Row],[Date]]),"",$C$8)</f>
        <v>0</v>
      </c>
      <c r="P2229" t="str">
        <f>Tableau1[[#This Row],[Latitude]]&amp;" "&amp;Tableau1[[#This Row],[Longitude]]</f>
        <v>49,2644 7,00306</v>
      </c>
      <c r="Q222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2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2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230" spans="1:20" x14ac:dyDescent="0.35">
      <c r="A2230" s="32" t="s">
        <v>249</v>
      </c>
      <c r="B2230">
        <v>13280190</v>
      </c>
      <c r="C2230">
        <v>882282</v>
      </c>
      <c r="D2230">
        <v>1077557</v>
      </c>
      <c r="E2230">
        <v>220361</v>
      </c>
      <c r="F2230" t="s">
        <v>68</v>
      </c>
      <c r="G2230">
        <v>0</v>
      </c>
      <c r="H2230">
        <v>0</v>
      </c>
      <c r="I2230" t="s">
        <v>239</v>
      </c>
      <c r="K2230">
        <v>0</v>
      </c>
      <c r="L2230">
        <v>49.262500000000003</v>
      </c>
      <c r="M2230">
        <v>7.0015299999999998</v>
      </c>
      <c r="O2230" s="33">
        <f>IF(ISBLANK(Tableau1[[#This Row],[Date]]),"",$C$8)</f>
        <v>0</v>
      </c>
      <c r="P2230" t="str">
        <f>Tableau1[[#This Row],[Latitude]]&amp;" "&amp;Tableau1[[#This Row],[Longitude]]</f>
        <v>49,2625 7,00153</v>
      </c>
      <c r="Q223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2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31" spans="1:20" x14ac:dyDescent="0.35">
      <c r="A2231" s="32" t="s">
        <v>250</v>
      </c>
      <c r="B2231">
        <v>13280180</v>
      </c>
      <c r="C2231">
        <v>882282</v>
      </c>
      <c r="D2231">
        <v>1077557</v>
      </c>
      <c r="E2231">
        <v>220356</v>
      </c>
      <c r="F2231" t="s">
        <v>68</v>
      </c>
      <c r="G2231">
        <v>0</v>
      </c>
      <c r="H2231">
        <v>0</v>
      </c>
      <c r="I2231" t="s">
        <v>239</v>
      </c>
      <c r="K2231">
        <v>9</v>
      </c>
      <c r="L2231">
        <v>49.2622</v>
      </c>
      <c r="M2231">
        <v>7.0013800000000002</v>
      </c>
      <c r="O2231" s="33">
        <f>IF(ISBLANK(Tableau1[[#This Row],[Date]]),"",$C$8)</f>
        <v>0</v>
      </c>
      <c r="P2231" t="str">
        <f>Tableau1[[#This Row],[Latitude]]&amp;" "&amp;Tableau1[[#This Row],[Longitude]]</f>
        <v>49,2622 7,00138</v>
      </c>
      <c r="Q223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2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2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32" spans="1:20" x14ac:dyDescent="0.35">
      <c r="A2232" s="32" t="s">
        <v>251</v>
      </c>
      <c r="B2232">
        <v>13280160</v>
      </c>
      <c r="C2232">
        <v>882282</v>
      </c>
      <c r="D2232">
        <v>1077557</v>
      </c>
      <c r="E2232">
        <v>220350</v>
      </c>
      <c r="F2232" t="s">
        <v>68</v>
      </c>
      <c r="G2232">
        <v>0</v>
      </c>
      <c r="H2232">
        <v>0</v>
      </c>
      <c r="I2232" t="s">
        <v>239</v>
      </c>
      <c r="J2232" t="s">
        <v>58</v>
      </c>
      <c r="K2232">
        <v>33</v>
      </c>
      <c r="L2232">
        <v>49.247700000000002</v>
      </c>
      <c r="M2232">
        <v>7.0008600000000003</v>
      </c>
      <c r="O2232" s="33">
        <f>IF(ISBLANK(Tableau1[[#This Row],[Date]]),"",$C$8)</f>
        <v>0</v>
      </c>
      <c r="P2232" t="str">
        <f>Tableau1[[#This Row],[Latitude]]&amp;" "&amp;Tableau1[[#This Row],[Longitude]]</f>
        <v>49,2477 7,00086</v>
      </c>
      <c r="Q223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2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33" spans="1:20" x14ac:dyDescent="0.35">
      <c r="A2233" s="32" t="s">
        <v>252</v>
      </c>
      <c r="B2233">
        <v>13280130</v>
      </c>
      <c r="C2233">
        <v>882282</v>
      </c>
      <c r="D2233">
        <v>1077556</v>
      </c>
      <c r="E2233">
        <v>220345</v>
      </c>
      <c r="F2233" t="s">
        <v>68</v>
      </c>
      <c r="G2233">
        <v>0</v>
      </c>
      <c r="H2233">
        <v>0</v>
      </c>
      <c r="I2233" t="s">
        <v>239</v>
      </c>
      <c r="J2233" t="s">
        <v>139</v>
      </c>
      <c r="K2233">
        <v>44</v>
      </c>
      <c r="L2233">
        <v>49.239100000000001</v>
      </c>
      <c r="M2233">
        <v>6.9635300000000004</v>
      </c>
      <c r="O2233" s="33">
        <f>IF(ISBLANK(Tableau1[[#This Row],[Date]]),"",$C$8)</f>
        <v>0</v>
      </c>
      <c r="P2233" t="str">
        <f>Tableau1[[#This Row],[Latitude]]&amp;" "&amp;Tableau1[[#This Row],[Longitude]]</f>
        <v>49,2391 6,96353</v>
      </c>
      <c r="Q223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2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2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234" spans="1:20" x14ac:dyDescent="0.35">
      <c r="A2234" s="32" t="s">
        <v>253</v>
      </c>
      <c r="B2234">
        <v>13280090</v>
      </c>
      <c r="C2234">
        <v>882281</v>
      </c>
      <c r="D2234">
        <v>1077549</v>
      </c>
      <c r="E2234">
        <v>220339</v>
      </c>
      <c r="F2234" t="s">
        <v>21</v>
      </c>
      <c r="G2234">
        <v>0</v>
      </c>
      <c r="H2234">
        <v>0</v>
      </c>
      <c r="I2234" t="s">
        <v>241</v>
      </c>
      <c r="J2234" t="s">
        <v>139</v>
      </c>
      <c r="K2234">
        <v>18</v>
      </c>
      <c r="L2234">
        <v>49.1905</v>
      </c>
      <c r="M2234">
        <v>6.9032999999999998</v>
      </c>
      <c r="O2234" s="33">
        <f>IF(ISBLANK(Tableau1[[#This Row],[Date]]),"",$C$8)</f>
        <v>0</v>
      </c>
      <c r="P2234" t="str">
        <f>Tableau1[[#This Row],[Latitude]]&amp;" "&amp;Tableau1[[#This Row],[Longitude]]</f>
        <v>49,1905 6,9033</v>
      </c>
      <c r="Q22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35" spans="1:20" x14ac:dyDescent="0.35">
      <c r="A2235" s="32" t="s">
        <v>254</v>
      </c>
      <c r="B2235">
        <v>13280080</v>
      </c>
      <c r="C2235">
        <v>882281</v>
      </c>
      <c r="D2235">
        <v>1077544</v>
      </c>
      <c r="E2235">
        <v>220336</v>
      </c>
      <c r="F2235" t="s">
        <v>21</v>
      </c>
      <c r="G2235">
        <v>0</v>
      </c>
      <c r="H2235">
        <v>0</v>
      </c>
      <c r="I2235" t="s">
        <v>241</v>
      </c>
      <c r="K2235">
        <v>0</v>
      </c>
      <c r="L2235">
        <v>49.189500000000002</v>
      </c>
      <c r="M2235">
        <v>6.9011500000000003</v>
      </c>
      <c r="O2235" s="33">
        <f>IF(ISBLANK(Tableau1[[#This Row],[Date]]),"",$C$8)</f>
        <v>0</v>
      </c>
      <c r="P2235" t="str">
        <f>Tableau1[[#This Row],[Latitude]]&amp;" "&amp;Tableau1[[#This Row],[Longitude]]</f>
        <v>49,1895 6,90115</v>
      </c>
      <c r="Q22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36" spans="1:20" x14ac:dyDescent="0.35">
      <c r="A2236" s="32" t="s">
        <v>255</v>
      </c>
      <c r="B2236">
        <v>13280070</v>
      </c>
      <c r="C2236">
        <v>882281</v>
      </c>
      <c r="D2236">
        <v>1077539</v>
      </c>
      <c r="E2236">
        <v>220327</v>
      </c>
      <c r="F2236" t="s">
        <v>21</v>
      </c>
      <c r="G2236">
        <v>0</v>
      </c>
      <c r="H2236">
        <v>0</v>
      </c>
      <c r="I2236" t="s">
        <v>241</v>
      </c>
      <c r="K2236">
        <v>0</v>
      </c>
      <c r="L2236">
        <v>49.189500000000002</v>
      </c>
      <c r="M2236">
        <v>6.9011800000000001</v>
      </c>
      <c r="O2236" s="33">
        <f>IF(ISBLANK(Tableau1[[#This Row],[Date]]),"",$C$8)</f>
        <v>0</v>
      </c>
      <c r="P2236" t="str">
        <f>Tableau1[[#This Row],[Latitude]]&amp;" "&amp;Tableau1[[#This Row],[Longitude]]</f>
        <v>49,1895 6,90118</v>
      </c>
      <c r="Q22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2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37" spans="1:20" x14ac:dyDescent="0.35">
      <c r="A2237" s="32" t="s">
        <v>256</v>
      </c>
      <c r="B2237">
        <v>13280050</v>
      </c>
      <c r="C2237">
        <v>882281</v>
      </c>
      <c r="D2237">
        <v>1077536</v>
      </c>
      <c r="E2237">
        <v>220321</v>
      </c>
      <c r="F2237" t="s">
        <v>21</v>
      </c>
      <c r="G2237">
        <v>0</v>
      </c>
      <c r="H2237">
        <v>0</v>
      </c>
      <c r="I2237" t="s">
        <v>241</v>
      </c>
      <c r="J2237" t="s">
        <v>139</v>
      </c>
      <c r="K2237">
        <v>47</v>
      </c>
      <c r="L2237">
        <v>49.181600000000003</v>
      </c>
      <c r="M2237">
        <v>6.8833299999999999</v>
      </c>
      <c r="O2237" s="33">
        <f>IF(ISBLANK(Tableau1[[#This Row],[Date]]),"",$C$8)</f>
        <v>0</v>
      </c>
      <c r="P2237" t="str">
        <f>Tableau1[[#This Row],[Latitude]]&amp;" "&amp;Tableau1[[#This Row],[Longitude]]</f>
        <v>49,1816 6,88333</v>
      </c>
      <c r="Q22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2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2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38" spans="1:20" x14ac:dyDescent="0.35">
      <c r="A2238" s="32" t="s">
        <v>257</v>
      </c>
      <c r="B2238">
        <v>13279950</v>
      </c>
      <c r="C2238">
        <v>882279</v>
      </c>
      <c r="D2238">
        <v>1077531</v>
      </c>
      <c r="E2238">
        <v>220314</v>
      </c>
      <c r="F2238" t="s">
        <v>21</v>
      </c>
      <c r="G2238">
        <v>0</v>
      </c>
      <c r="H2238">
        <v>0</v>
      </c>
      <c r="I2238" t="s">
        <v>241</v>
      </c>
      <c r="J2238" t="s">
        <v>129</v>
      </c>
      <c r="K2238">
        <v>23</v>
      </c>
      <c r="L2238">
        <v>49.139099999999999</v>
      </c>
      <c r="M2238">
        <v>6.8367000000000004</v>
      </c>
      <c r="O2238" s="33">
        <f>IF(ISBLANK(Tableau1[[#This Row],[Date]]),"",$C$8)</f>
        <v>0</v>
      </c>
      <c r="P2238" t="str">
        <f>Tableau1[[#This Row],[Latitude]]&amp;" "&amp;Tableau1[[#This Row],[Longitude]]</f>
        <v>49,1391 6,8367</v>
      </c>
      <c r="Q22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2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239" spans="1:20" x14ac:dyDescent="0.35">
      <c r="A2239" s="32" t="s">
        <v>258</v>
      </c>
      <c r="B2239">
        <v>13279910</v>
      </c>
      <c r="C2239">
        <v>882256</v>
      </c>
      <c r="D2239">
        <v>1077519</v>
      </c>
      <c r="E2239">
        <v>220310</v>
      </c>
      <c r="F2239" t="s">
        <v>21</v>
      </c>
      <c r="G2239">
        <v>0</v>
      </c>
      <c r="H2239">
        <v>0</v>
      </c>
      <c r="I2239" t="s">
        <v>239</v>
      </c>
      <c r="J2239" t="s">
        <v>129</v>
      </c>
      <c r="K2239">
        <v>77</v>
      </c>
      <c r="L2239">
        <v>49.1556</v>
      </c>
      <c r="M2239">
        <v>6.7415599999999998</v>
      </c>
      <c r="O2239" s="33">
        <f>IF(ISBLANK(Tableau1[[#This Row],[Date]]),"",$C$8)</f>
        <v>0</v>
      </c>
      <c r="P2239" t="str">
        <f>Tableau1[[#This Row],[Latitude]]&amp;" "&amp;Tableau1[[#This Row],[Longitude]]</f>
        <v>49,1556 6,74156</v>
      </c>
      <c r="Q22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2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2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240" spans="1:20" x14ac:dyDescent="0.35">
      <c r="A2240" s="32" t="s">
        <v>259</v>
      </c>
      <c r="B2240">
        <v>13279850</v>
      </c>
      <c r="C2240">
        <v>882252</v>
      </c>
      <c r="D2240">
        <v>1077512</v>
      </c>
      <c r="E2240">
        <v>220307</v>
      </c>
      <c r="F2240" t="s">
        <v>21</v>
      </c>
      <c r="G2240">
        <v>0</v>
      </c>
      <c r="H2240">
        <v>0</v>
      </c>
      <c r="I2240" t="s">
        <v>239</v>
      </c>
      <c r="J2240" t="s">
        <v>30</v>
      </c>
      <c r="K2240">
        <v>28</v>
      </c>
      <c r="L2240">
        <v>49.180100000000003</v>
      </c>
      <c r="M2240">
        <v>6.6917099999999996</v>
      </c>
      <c r="O2240" s="33">
        <f>IF(ISBLANK(Tableau1[[#This Row],[Date]]),"",$C$8)</f>
        <v>0</v>
      </c>
      <c r="P2240" t="str">
        <f>Tableau1[[#This Row],[Latitude]]&amp;" "&amp;Tableau1[[#This Row],[Longitude]]</f>
        <v>49,1801 6,69171</v>
      </c>
      <c r="Q22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241" spans="1:20" x14ac:dyDescent="0.35">
      <c r="A2241" s="32" t="s">
        <v>260</v>
      </c>
      <c r="B2241">
        <v>13279800</v>
      </c>
      <c r="C2241">
        <v>882252</v>
      </c>
      <c r="D2241">
        <v>1077510</v>
      </c>
      <c r="E2241">
        <v>220303</v>
      </c>
      <c r="F2241" t="s">
        <v>21</v>
      </c>
      <c r="G2241">
        <v>0</v>
      </c>
      <c r="H2241">
        <v>0</v>
      </c>
      <c r="I2241" t="s">
        <v>239</v>
      </c>
      <c r="K2241">
        <v>4</v>
      </c>
      <c r="L2241">
        <v>49.194099999999999</v>
      </c>
      <c r="M2241">
        <v>6.6755500000000003</v>
      </c>
      <c r="O2241" s="33">
        <f>IF(ISBLANK(Tableau1[[#This Row],[Date]]),"",$C$8)</f>
        <v>0</v>
      </c>
      <c r="P2241" t="str">
        <f>Tableau1[[#This Row],[Latitude]]&amp;" "&amp;Tableau1[[#This Row],[Longitude]]</f>
        <v>49,1941 6,67555</v>
      </c>
      <c r="Q22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2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242" spans="1:20" x14ac:dyDescent="0.35">
      <c r="A2242" s="32" t="s">
        <v>261</v>
      </c>
      <c r="B2242">
        <v>13279760</v>
      </c>
      <c r="C2242">
        <v>882245</v>
      </c>
      <c r="D2242">
        <v>1077500</v>
      </c>
      <c r="E2242">
        <v>220297</v>
      </c>
      <c r="F2242" t="s">
        <v>21</v>
      </c>
      <c r="G2242">
        <v>0</v>
      </c>
      <c r="H2242">
        <v>0</v>
      </c>
      <c r="I2242" t="s">
        <v>239</v>
      </c>
      <c r="J2242" t="s">
        <v>139</v>
      </c>
      <c r="K2242">
        <v>80</v>
      </c>
      <c r="L2242">
        <v>49.215699999999998</v>
      </c>
      <c r="M2242">
        <v>6.6263100000000001</v>
      </c>
      <c r="O2242" s="33">
        <f>IF(ISBLANK(Tableau1[[#This Row],[Date]]),"",$C$8)</f>
        <v>0</v>
      </c>
      <c r="P2242" t="str">
        <f>Tableau1[[#This Row],[Latitude]]&amp;" "&amp;Tableau1[[#This Row],[Longitude]]</f>
        <v>49,2157 6,62631</v>
      </c>
      <c r="Q22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22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243" spans="1:20" x14ac:dyDescent="0.35">
      <c r="A2243" s="32" t="s">
        <v>262</v>
      </c>
      <c r="B2243">
        <v>13279730</v>
      </c>
      <c r="C2243">
        <v>882221</v>
      </c>
      <c r="D2243">
        <v>1077492</v>
      </c>
      <c r="E2243">
        <v>220295</v>
      </c>
      <c r="F2243" t="s">
        <v>21</v>
      </c>
      <c r="G2243">
        <v>0</v>
      </c>
      <c r="H2243">
        <v>0</v>
      </c>
      <c r="I2243" t="s">
        <v>241</v>
      </c>
      <c r="J2243" t="s">
        <v>28</v>
      </c>
      <c r="K2243">
        <v>76</v>
      </c>
      <c r="L2243">
        <v>49.242899999999999</v>
      </c>
      <c r="M2243">
        <v>6.5636799999999997</v>
      </c>
      <c r="O2243" s="33">
        <f>IF(ISBLANK(Tableau1[[#This Row],[Date]]),"",$C$8)</f>
        <v>0</v>
      </c>
      <c r="P2243" t="str">
        <f>Tableau1[[#This Row],[Latitude]]&amp;" "&amp;Tableau1[[#This Row],[Longitude]]</f>
        <v>49,2429 6,56368</v>
      </c>
      <c r="Q22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2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244" spans="1:20" x14ac:dyDescent="0.35">
      <c r="A2244" s="32" t="s">
        <v>263</v>
      </c>
      <c r="B2244">
        <v>13279620</v>
      </c>
      <c r="C2244">
        <v>882221</v>
      </c>
      <c r="D2244">
        <v>1077485</v>
      </c>
      <c r="E2244">
        <v>220290</v>
      </c>
      <c r="F2244" t="s">
        <v>21</v>
      </c>
      <c r="G2244">
        <v>0</v>
      </c>
      <c r="H2244">
        <v>0</v>
      </c>
      <c r="I2244" t="s">
        <v>241</v>
      </c>
      <c r="J2244" t="s">
        <v>129</v>
      </c>
      <c r="K2244">
        <v>75</v>
      </c>
      <c r="L2244">
        <v>49.288800000000002</v>
      </c>
      <c r="M2244">
        <v>6.5331999999999999</v>
      </c>
      <c r="O2244" s="33">
        <f>IF(ISBLANK(Tableau1[[#This Row],[Date]]),"",$C$8)</f>
        <v>0</v>
      </c>
      <c r="P2244" t="str">
        <f>Tableau1[[#This Row],[Latitude]]&amp;" "&amp;Tableau1[[#This Row],[Longitude]]</f>
        <v>49,2888 6,5332</v>
      </c>
      <c r="Q22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45" spans="1:20" x14ac:dyDescent="0.35">
      <c r="A2245" s="32" t="s">
        <v>264</v>
      </c>
      <c r="B2245">
        <v>13279570</v>
      </c>
      <c r="C2245">
        <v>882221</v>
      </c>
      <c r="D2245">
        <v>1077482</v>
      </c>
      <c r="E2245">
        <v>220286</v>
      </c>
      <c r="F2245" t="s">
        <v>21</v>
      </c>
      <c r="G2245">
        <v>0</v>
      </c>
      <c r="H2245">
        <v>0</v>
      </c>
      <c r="I2245" t="s">
        <v>241</v>
      </c>
      <c r="J2245" t="s">
        <v>139</v>
      </c>
      <c r="K2245">
        <v>75</v>
      </c>
      <c r="L2245">
        <v>49.262599999999999</v>
      </c>
      <c r="M2245">
        <v>6.4761600000000001</v>
      </c>
      <c r="O2245" s="33">
        <f>IF(ISBLANK(Tableau1[[#This Row],[Date]]),"",$C$8)</f>
        <v>0</v>
      </c>
      <c r="P2245" t="str">
        <f>Tableau1[[#This Row],[Latitude]]&amp;" "&amp;Tableau1[[#This Row],[Longitude]]</f>
        <v>49,2626 6,47616</v>
      </c>
      <c r="Q22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2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22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246" spans="1:20" x14ac:dyDescent="0.35">
      <c r="A2246" s="32" t="s">
        <v>265</v>
      </c>
      <c r="B2246">
        <v>13279550</v>
      </c>
      <c r="C2246">
        <v>882205</v>
      </c>
      <c r="D2246">
        <v>1077474</v>
      </c>
      <c r="E2246">
        <v>220285</v>
      </c>
      <c r="F2246" t="s">
        <v>21</v>
      </c>
      <c r="G2246">
        <v>0</v>
      </c>
      <c r="H2246">
        <v>0</v>
      </c>
      <c r="I2246" t="s">
        <v>241</v>
      </c>
      <c r="J2246" t="s">
        <v>139</v>
      </c>
      <c r="K2246">
        <v>70</v>
      </c>
      <c r="L2246">
        <v>49.2742</v>
      </c>
      <c r="M2246">
        <v>6.4053300000000002</v>
      </c>
      <c r="O2246" s="33">
        <f>IF(ISBLANK(Tableau1[[#This Row],[Date]]),"",$C$8)</f>
        <v>0</v>
      </c>
      <c r="P2246" t="str">
        <f>Tableau1[[#This Row],[Latitude]]&amp;" "&amp;Tableau1[[#This Row],[Longitude]]</f>
        <v>49,2742 6,40533</v>
      </c>
      <c r="Q22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247" spans="1:20" x14ac:dyDescent="0.35">
      <c r="A2247" s="32" t="s">
        <v>266</v>
      </c>
      <c r="B2247">
        <v>13279510</v>
      </c>
      <c r="C2247">
        <v>882205</v>
      </c>
      <c r="D2247">
        <v>1077470</v>
      </c>
      <c r="E2247">
        <v>220284</v>
      </c>
      <c r="F2247" t="s">
        <v>21</v>
      </c>
      <c r="G2247">
        <v>0</v>
      </c>
      <c r="H2247">
        <v>0</v>
      </c>
      <c r="I2247" t="s">
        <v>243</v>
      </c>
      <c r="J2247" t="s">
        <v>139</v>
      </c>
      <c r="K2247">
        <v>30</v>
      </c>
      <c r="L2247">
        <v>49.273699999999998</v>
      </c>
      <c r="M2247">
        <v>6.3697800000000004</v>
      </c>
      <c r="O2247" s="33">
        <f>IF(ISBLANK(Tableau1[[#This Row],[Date]]),"",$C$8)</f>
        <v>0</v>
      </c>
      <c r="P2247" t="str">
        <f>Tableau1[[#This Row],[Latitude]]&amp;" "&amp;Tableau1[[#This Row],[Longitude]]</f>
        <v>49,2737 6,36978</v>
      </c>
      <c r="Q22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2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2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248" spans="1:20" x14ac:dyDescent="0.35">
      <c r="A2248" s="32" t="s">
        <v>267</v>
      </c>
      <c r="B2248">
        <v>13279440</v>
      </c>
      <c r="C2248">
        <v>882201</v>
      </c>
      <c r="D2248">
        <v>1077463</v>
      </c>
      <c r="E2248">
        <v>220282</v>
      </c>
      <c r="F2248" t="s">
        <v>21</v>
      </c>
      <c r="G2248">
        <v>0</v>
      </c>
      <c r="H2248">
        <v>0</v>
      </c>
      <c r="I2248" t="s">
        <v>243</v>
      </c>
      <c r="J2248" t="s">
        <v>129</v>
      </c>
      <c r="K2248">
        <v>54</v>
      </c>
      <c r="L2248">
        <v>49.298200000000001</v>
      </c>
      <c r="M2248">
        <v>6.3441999999999998</v>
      </c>
      <c r="O2248" s="33">
        <f>IF(ISBLANK(Tableau1[[#This Row],[Date]]),"",$C$8)</f>
        <v>0</v>
      </c>
      <c r="P2248" t="str">
        <f>Tableau1[[#This Row],[Latitude]]&amp;" "&amp;Tableau1[[#This Row],[Longitude]]</f>
        <v>49,2982 6,3442</v>
      </c>
      <c r="Q22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22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249" spans="1:20" x14ac:dyDescent="0.35">
      <c r="A2249" s="32" t="s">
        <v>268</v>
      </c>
      <c r="B2249">
        <v>13279410</v>
      </c>
      <c r="C2249">
        <v>882181</v>
      </c>
      <c r="D2249">
        <v>1077454</v>
      </c>
      <c r="E2249">
        <v>220281</v>
      </c>
      <c r="F2249" t="s">
        <v>21</v>
      </c>
      <c r="G2249">
        <v>0</v>
      </c>
      <c r="H2249">
        <v>0</v>
      </c>
      <c r="I2249" t="s">
        <v>243</v>
      </c>
      <c r="J2249" t="s">
        <v>30</v>
      </c>
      <c r="K2249">
        <v>58</v>
      </c>
      <c r="L2249">
        <v>49.3155</v>
      </c>
      <c r="M2249">
        <v>6.2932499999999996</v>
      </c>
      <c r="O2249" s="33">
        <f>IF(ISBLANK(Tableau1[[#This Row],[Date]]),"",$C$8)</f>
        <v>0</v>
      </c>
      <c r="P2249" t="str">
        <f>Tableau1[[#This Row],[Latitude]]&amp;" "&amp;Tableau1[[#This Row],[Longitude]]</f>
        <v>49,3155 6,29325</v>
      </c>
      <c r="Q22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2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2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250" spans="1:20" x14ac:dyDescent="0.35">
      <c r="A2250" s="32" t="s">
        <v>269</v>
      </c>
      <c r="B2250">
        <v>13279320</v>
      </c>
      <c r="C2250">
        <v>882180</v>
      </c>
      <c r="D2250">
        <v>1077448</v>
      </c>
      <c r="E2250">
        <v>220279</v>
      </c>
      <c r="F2250" t="s">
        <v>21</v>
      </c>
      <c r="G2250">
        <v>0</v>
      </c>
      <c r="H2250">
        <v>0</v>
      </c>
      <c r="I2250" t="s">
        <v>241</v>
      </c>
      <c r="J2250" t="s">
        <v>129</v>
      </c>
      <c r="K2250">
        <v>65</v>
      </c>
      <c r="L2250">
        <v>49.346800000000002</v>
      </c>
      <c r="M2250">
        <v>6.2541099999999998</v>
      </c>
      <c r="O2250" s="33">
        <f>IF(ISBLANK(Tableau1[[#This Row],[Date]]),"",$C$8)</f>
        <v>0</v>
      </c>
      <c r="P2250" t="str">
        <f>Tableau1[[#This Row],[Latitude]]&amp;" "&amp;Tableau1[[#This Row],[Longitude]]</f>
        <v>49,3468 6,25411</v>
      </c>
      <c r="Q22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251" spans="1:20" x14ac:dyDescent="0.35">
      <c r="A2251" s="32" t="s">
        <v>270</v>
      </c>
      <c r="B2251">
        <v>13279270</v>
      </c>
      <c r="C2251">
        <v>882180</v>
      </c>
      <c r="D2251">
        <v>1077442</v>
      </c>
      <c r="E2251">
        <v>220278</v>
      </c>
      <c r="F2251" t="s">
        <v>21</v>
      </c>
      <c r="G2251">
        <v>0</v>
      </c>
      <c r="H2251">
        <v>0</v>
      </c>
      <c r="I2251" t="s">
        <v>241</v>
      </c>
      <c r="J2251" t="s">
        <v>139</v>
      </c>
      <c r="K2251">
        <v>57</v>
      </c>
      <c r="L2251">
        <v>49.363700000000001</v>
      </c>
      <c r="M2251">
        <v>6.1921299999999997</v>
      </c>
      <c r="O2251" s="33">
        <f>IF(ISBLANK(Tableau1[[#This Row],[Date]]),"",$C$8)</f>
        <v>0</v>
      </c>
      <c r="P2251" t="str">
        <f>Tableau1[[#This Row],[Latitude]]&amp;" "&amp;Tableau1[[#This Row],[Longitude]]</f>
        <v>49,3637 6,19213</v>
      </c>
      <c r="Q22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252" spans="1:20" x14ac:dyDescent="0.35">
      <c r="A2252" s="32" t="s">
        <v>271</v>
      </c>
      <c r="B2252">
        <v>13279240</v>
      </c>
      <c r="C2252">
        <v>882180</v>
      </c>
      <c r="D2252">
        <v>1077436</v>
      </c>
      <c r="E2252">
        <v>220277</v>
      </c>
      <c r="F2252" t="s">
        <v>21</v>
      </c>
      <c r="G2252">
        <v>0</v>
      </c>
      <c r="H2252">
        <v>0</v>
      </c>
      <c r="I2252" t="s">
        <v>241</v>
      </c>
      <c r="J2252" t="s">
        <v>58</v>
      </c>
      <c r="K2252">
        <v>58</v>
      </c>
      <c r="L2252">
        <v>49.334000000000003</v>
      </c>
      <c r="M2252">
        <v>6.1521600000000003</v>
      </c>
      <c r="O2252" s="33">
        <f>IF(ISBLANK(Tableau1[[#This Row],[Date]]),"",$C$8)</f>
        <v>0</v>
      </c>
      <c r="P2252" t="str">
        <f>Tableau1[[#This Row],[Latitude]]&amp;" "&amp;Tableau1[[#This Row],[Longitude]]</f>
        <v>49,334 6,15216</v>
      </c>
      <c r="Q22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2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253" spans="1:20" x14ac:dyDescent="0.35">
      <c r="A2253" s="32" t="s">
        <v>272</v>
      </c>
      <c r="B2253">
        <v>13279210</v>
      </c>
      <c r="C2253">
        <v>882171</v>
      </c>
      <c r="D2253">
        <v>1077429</v>
      </c>
      <c r="E2253">
        <v>220277</v>
      </c>
      <c r="F2253" t="s">
        <v>21</v>
      </c>
      <c r="G2253">
        <v>0</v>
      </c>
      <c r="H2253">
        <v>0</v>
      </c>
      <c r="I2253" t="s">
        <v>239</v>
      </c>
      <c r="J2253" t="s">
        <v>58</v>
      </c>
      <c r="K2253">
        <v>87</v>
      </c>
      <c r="L2253">
        <v>49.2791</v>
      </c>
      <c r="M2253">
        <v>6.1679000000000004</v>
      </c>
      <c r="O2253" s="33">
        <f>IF(ISBLANK(Tableau1[[#This Row],[Date]]),"",$C$8)</f>
        <v>0</v>
      </c>
      <c r="P2253" t="str">
        <f>Tableau1[[#This Row],[Latitude]]&amp;" "&amp;Tableau1[[#This Row],[Longitude]]</f>
        <v>49,2791 6,1679</v>
      </c>
      <c r="Q22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2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2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254" spans="1:20" x14ac:dyDescent="0.35">
      <c r="A2254" s="32" t="s">
        <v>273</v>
      </c>
      <c r="B2254">
        <v>13279140</v>
      </c>
      <c r="C2254">
        <v>882170</v>
      </c>
      <c r="D2254">
        <v>1077425</v>
      </c>
      <c r="E2254">
        <v>220272</v>
      </c>
      <c r="F2254" t="s">
        <v>21</v>
      </c>
      <c r="G2254">
        <v>0</v>
      </c>
      <c r="H2254">
        <v>0</v>
      </c>
      <c r="I2254" t="s">
        <v>241</v>
      </c>
      <c r="J2254" t="s">
        <v>58</v>
      </c>
      <c r="K2254">
        <v>64</v>
      </c>
      <c r="L2254">
        <v>49.215499999999999</v>
      </c>
      <c r="M2254">
        <v>6.1582800000000004</v>
      </c>
      <c r="O2254" s="33">
        <f>IF(ISBLANK(Tableau1[[#This Row],[Date]]),"",$C$8)</f>
        <v>0</v>
      </c>
      <c r="P2254" t="str">
        <f>Tableau1[[#This Row],[Latitude]]&amp;" "&amp;Tableau1[[#This Row],[Longitude]]</f>
        <v>49,2155 6,15828</v>
      </c>
      <c r="Q22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22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55" spans="1:20" x14ac:dyDescent="0.35">
      <c r="A2255" s="32" t="s">
        <v>274</v>
      </c>
      <c r="B2255">
        <v>13279110</v>
      </c>
      <c r="C2255">
        <v>882145</v>
      </c>
      <c r="D2255">
        <v>1077420</v>
      </c>
      <c r="E2255">
        <v>220267</v>
      </c>
      <c r="F2255" t="s">
        <v>21</v>
      </c>
      <c r="G2255">
        <v>0</v>
      </c>
      <c r="H2255">
        <v>0</v>
      </c>
      <c r="I2255" t="s">
        <v>241</v>
      </c>
      <c r="J2255" t="s">
        <v>58</v>
      </c>
      <c r="K2255">
        <v>87</v>
      </c>
      <c r="L2255">
        <v>49.169199999999996</v>
      </c>
      <c r="M2255">
        <v>6.1577500000000001</v>
      </c>
      <c r="O2255" s="33">
        <f>IF(ISBLANK(Tableau1[[#This Row],[Date]]),"",$C$8)</f>
        <v>0</v>
      </c>
      <c r="P2255" t="str">
        <f>Tableau1[[#This Row],[Latitude]]&amp;" "&amp;Tableau1[[#This Row],[Longitude]]</f>
        <v>49,1692 6,15775</v>
      </c>
      <c r="Q22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2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2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56" spans="1:20" x14ac:dyDescent="0.35">
      <c r="A2256" s="32" t="s">
        <v>275</v>
      </c>
      <c r="B2256">
        <v>13279040</v>
      </c>
      <c r="C2256">
        <v>882143</v>
      </c>
      <c r="D2256">
        <v>1077417</v>
      </c>
      <c r="E2256">
        <v>220260</v>
      </c>
      <c r="F2256" t="s">
        <v>21</v>
      </c>
      <c r="G2256">
        <v>0</v>
      </c>
      <c r="H2256">
        <v>0</v>
      </c>
      <c r="I2256" t="s">
        <v>241</v>
      </c>
      <c r="J2256" t="s">
        <v>58</v>
      </c>
      <c r="K2256">
        <v>64</v>
      </c>
      <c r="L2256">
        <v>49.1158</v>
      </c>
      <c r="M2256">
        <v>6.1872999999999996</v>
      </c>
      <c r="O2256" s="33">
        <f>IF(ISBLANK(Tableau1[[#This Row],[Date]]),"",$C$8)</f>
        <v>0</v>
      </c>
      <c r="P2256" t="str">
        <f>Tableau1[[#This Row],[Latitude]]&amp;" "&amp;Tableau1[[#This Row],[Longitude]]</f>
        <v>49,1158 6,1873</v>
      </c>
      <c r="Q22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57" spans="1:20" x14ac:dyDescent="0.35">
      <c r="A2257" s="32" t="s">
        <v>276</v>
      </c>
      <c r="B2257">
        <v>13278990</v>
      </c>
      <c r="C2257">
        <v>882143</v>
      </c>
      <c r="D2257">
        <v>1077416</v>
      </c>
      <c r="E2257">
        <v>220253</v>
      </c>
      <c r="F2257" t="s">
        <v>21</v>
      </c>
      <c r="G2257">
        <v>0</v>
      </c>
      <c r="H2257">
        <v>0</v>
      </c>
      <c r="I2257" t="s">
        <v>243</v>
      </c>
      <c r="J2257" t="s">
        <v>129</v>
      </c>
      <c r="K2257">
        <v>36</v>
      </c>
      <c r="L2257">
        <v>49.096800000000002</v>
      </c>
      <c r="M2257">
        <v>6.1672599999999997</v>
      </c>
      <c r="O2257" s="33">
        <f>IF(ISBLANK(Tableau1[[#This Row],[Date]]),"",$C$8)</f>
        <v>0</v>
      </c>
      <c r="P2257" t="str">
        <f>Tableau1[[#This Row],[Latitude]]&amp;" "&amp;Tableau1[[#This Row],[Longitude]]</f>
        <v>49,0968 6,16726</v>
      </c>
      <c r="Q22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2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58" spans="1:20" x14ac:dyDescent="0.35">
      <c r="A2258" s="32" t="s">
        <v>277</v>
      </c>
      <c r="B2258">
        <v>13278960</v>
      </c>
      <c r="C2258">
        <v>882130</v>
      </c>
      <c r="D2258">
        <v>1077411</v>
      </c>
      <c r="E2258">
        <v>220248</v>
      </c>
      <c r="F2258" t="s">
        <v>21</v>
      </c>
      <c r="G2258">
        <v>0</v>
      </c>
      <c r="H2258">
        <v>0</v>
      </c>
      <c r="I2258" t="s">
        <v>243</v>
      </c>
      <c r="J2258" t="s">
        <v>129</v>
      </c>
      <c r="K2258">
        <v>87</v>
      </c>
      <c r="L2258">
        <v>49.086799999999997</v>
      </c>
      <c r="M2258">
        <v>6.1108000000000002</v>
      </c>
      <c r="O2258" s="33">
        <f>IF(ISBLANK(Tableau1[[#This Row],[Date]]),"",$C$8)</f>
        <v>0</v>
      </c>
      <c r="P2258" t="str">
        <f>Tableau1[[#This Row],[Latitude]]&amp;" "&amp;Tableau1[[#This Row],[Longitude]]</f>
        <v>49,0868 6,1108</v>
      </c>
      <c r="Q22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2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2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259" spans="1:20" x14ac:dyDescent="0.35">
      <c r="A2259" s="32" t="s">
        <v>278</v>
      </c>
      <c r="B2259">
        <v>13278890</v>
      </c>
      <c r="C2259">
        <v>882128</v>
      </c>
      <c r="D2259">
        <v>1077409</v>
      </c>
      <c r="E2259">
        <v>220240</v>
      </c>
      <c r="F2259" t="s">
        <v>21</v>
      </c>
      <c r="G2259">
        <v>0</v>
      </c>
      <c r="H2259">
        <v>0</v>
      </c>
      <c r="I2259" t="s">
        <v>279</v>
      </c>
      <c r="J2259" t="s">
        <v>58</v>
      </c>
      <c r="K2259">
        <v>93</v>
      </c>
      <c r="L2259">
        <v>49.030999999999999</v>
      </c>
      <c r="M2259">
        <v>6.0523800000000003</v>
      </c>
      <c r="O2259" s="33">
        <f>IF(ISBLANK(Tableau1[[#This Row],[Date]]),"",$C$8)</f>
        <v>0</v>
      </c>
      <c r="P2259" t="str">
        <f>Tableau1[[#This Row],[Latitude]]&amp;" "&amp;Tableau1[[#This Row],[Longitude]]</f>
        <v>49,031 6,05238</v>
      </c>
      <c r="Q22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2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60" spans="1:20" x14ac:dyDescent="0.35">
      <c r="A2260" s="32" t="s">
        <v>280</v>
      </c>
      <c r="B2260">
        <v>13278840</v>
      </c>
      <c r="C2260">
        <v>882125</v>
      </c>
      <c r="D2260">
        <v>1077406</v>
      </c>
      <c r="E2260">
        <v>220233</v>
      </c>
      <c r="F2260" t="s">
        <v>21</v>
      </c>
      <c r="G2260">
        <v>0</v>
      </c>
      <c r="H2260">
        <v>0</v>
      </c>
      <c r="I2260" t="s">
        <v>279</v>
      </c>
      <c r="J2260" t="s">
        <v>129</v>
      </c>
      <c r="K2260">
        <v>93</v>
      </c>
      <c r="L2260">
        <v>49.013599999999997</v>
      </c>
      <c r="M2260">
        <v>5.9702000000000002</v>
      </c>
      <c r="O2260" s="33">
        <f>IF(ISBLANK(Tableau1[[#This Row],[Date]]),"",$C$8)</f>
        <v>0</v>
      </c>
      <c r="P2260" t="str">
        <f>Tableau1[[#This Row],[Latitude]]&amp;" "&amp;Tableau1[[#This Row],[Longitude]]</f>
        <v>49,0136 5,9702</v>
      </c>
      <c r="Q22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2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2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61" spans="1:20" x14ac:dyDescent="0.35">
      <c r="A2261" s="32" t="s">
        <v>281</v>
      </c>
      <c r="B2261">
        <v>13278780</v>
      </c>
      <c r="C2261">
        <v>882120</v>
      </c>
      <c r="D2261">
        <v>1077403</v>
      </c>
      <c r="E2261">
        <v>220225</v>
      </c>
      <c r="F2261" t="s">
        <v>21</v>
      </c>
      <c r="G2261">
        <v>0</v>
      </c>
      <c r="H2261">
        <v>0</v>
      </c>
      <c r="I2261" t="s">
        <v>243</v>
      </c>
      <c r="J2261" t="s">
        <v>139</v>
      </c>
      <c r="K2261">
        <v>96</v>
      </c>
      <c r="L2261">
        <v>48.976399999999998</v>
      </c>
      <c r="M2261">
        <v>5.8873300000000004</v>
      </c>
      <c r="O2261" s="33">
        <f>IF(ISBLANK(Tableau1[[#This Row],[Date]]),"",$C$8)</f>
        <v>0</v>
      </c>
      <c r="P2261" t="str">
        <f>Tableau1[[#This Row],[Latitude]]&amp;" "&amp;Tableau1[[#This Row],[Longitude]]</f>
        <v>48,9764 5,88733</v>
      </c>
      <c r="Q22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2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262" spans="1:20" x14ac:dyDescent="0.35">
      <c r="A2262" s="32" t="s">
        <v>282</v>
      </c>
      <c r="B2262">
        <v>13278750</v>
      </c>
      <c r="C2262">
        <v>882110</v>
      </c>
      <c r="D2262">
        <v>1077399</v>
      </c>
      <c r="E2262">
        <v>220217</v>
      </c>
      <c r="F2262" t="s">
        <v>21</v>
      </c>
      <c r="G2262">
        <v>0</v>
      </c>
      <c r="H2262">
        <v>0</v>
      </c>
      <c r="I2262" t="s">
        <v>243</v>
      </c>
      <c r="J2262" t="s">
        <v>139</v>
      </c>
      <c r="K2262">
        <v>95</v>
      </c>
      <c r="L2262">
        <v>48.923299999999998</v>
      </c>
      <c r="M2262">
        <v>5.8298300000000003</v>
      </c>
      <c r="O2262" s="33">
        <f>IF(ISBLANK(Tableau1[[#This Row],[Date]]),"",$C$8)</f>
        <v>0</v>
      </c>
      <c r="P2262" t="str">
        <f>Tableau1[[#This Row],[Latitude]]&amp;" "&amp;Tableau1[[#This Row],[Longitude]]</f>
        <v>48,9233 5,82983</v>
      </c>
      <c r="Q22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2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63" spans="1:20" x14ac:dyDescent="0.35">
      <c r="A2263" s="32" t="s">
        <v>283</v>
      </c>
      <c r="B2263">
        <v>13278670</v>
      </c>
      <c r="C2263">
        <v>882110</v>
      </c>
      <c r="D2263">
        <v>1077399</v>
      </c>
      <c r="E2263">
        <v>220209</v>
      </c>
      <c r="F2263" t="s">
        <v>21</v>
      </c>
      <c r="G2263">
        <v>0</v>
      </c>
      <c r="H2263">
        <v>0</v>
      </c>
      <c r="I2263" t="s">
        <v>243</v>
      </c>
      <c r="J2263" t="s">
        <v>58</v>
      </c>
      <c r="K2263">
        <v>95</v>
      </c>
      <c r="L2263">
        <v>48.8628</v>
      </c>
      <c r="M2263">
        <v>5.7708599999999999</v>
      </c>
      <c r="O2263" s="33">
        <f>IF(ISBLANK(Tableau1[[#This Row],[Date]]),"",$C$8)</f>
        <v>0</v>
      </c>
      <c r="P2263" t="str">
        <f>Tableau1[[#This Row],[Latitude]]&amp;" "&amp;Tableau1[[#This Row],[Longitude]]</f>
        <v>48,8628 5,77086</v>
      </c>
      <c r="Q22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2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2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64" spans="1:20" x14ac:dyDescent="0.35">
      <c r="A2264" s="32" t="s">
        <v>284</v>
      </c>
      <c r="B2264">
        <v>13278510</v>
      </c>
      <c r="C2264">
        <v>882109</v>
      </c>
      <c r="D2264">
        <v>1077396</v>
      </c>
      <c r="E2264">
        <v>220190</v>
      </c>
      <c r="F2264" t="s">
        <v>21</v>
      </c>
      <c r="G2264">
        <v>0</v>
      </c>
      <c r="H2264">
        <v>0</v>
      </c>
      <c r="I2264" t="s">
        <v>241</v>
      </c>
      <c r="J2264" t="s">
        <v>129</v>
      </c>
      <c r="K2264">
        <v>87</v>
      </c>
      <c r="L2264">
        <v>48.802100000000003</v>
      </c>
      <c r="M2264">
        <v>5.5796799999999998</v>
      </c>
      <c r="O2264" s="33">
        <f>IF(ISBLANK(Tableau1[[#This Row],[Date]]),"",$C$8)</f>
        <v>0</v>
      </c>
      <c r="P2264" t="str">
        <f>Tableau1[[#This Row],[Latitude]]&amp;" "&amp;Tableau1[[#This Row],[Longitude]]</f>
        <v>48,8021 5,57968</v>
      </c>
      <c r="Q22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2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65" spans="1:20" x14ac:dyDescent="0.35">
      <c r="A2265" s="32" t="s">
        <v>285</v>
      </c>
      <c r="B2265">
        <v>13278430</v>
      </c>
      <c r="C2265">
        <v>882109</v>
      </c>
      <c r="D2265">
        <v>1077395</v>
      </c>
      <c r="E2265">
        <v>220178</v>
      </c>
      <c r="F2265" t="s">
        <v>21</v>
      </c>
      <c r="G2265">
        <v>0</v>
      </c>
      <c r="H2265">
        <v>0</v>
      </c>
      <c r="I2265" t="s">
        <v>241</v>
      </c>
      <c r="J2265" t="s">
        <v>38</v>
      </c>
      <c r="K2265">
        <v>56</v>
      </c>
      <c r="L2265">
        <v>48.768900000000002</v>
      </c>
      <c r="M2265">
        <v>5.5798300000000003</v>
      </c>
      <c r="O2265" s="33">
        <f>IF(ISBLANK(Tableau1[[#This Row],[Date]]),"",$C$8)</f>
        <v>0</v>
      </c>
      <c r="P2265" t="str">
        <f>Tableau1[[#This Row],[Latitude]]&amp;" "&amp;Tableau1[[#This Row],[Longitude]]</f>
        <v>48,7689 5,57983</v>
      </c>
      <c r="Q22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22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266" spans="1:20" x14ac:dyDescent="0.35">
      <c r="A2266" s="32" t="s">
        <v>286</v>
      </c>
      <c r="B2266">
        <v>13278390</v>
      </c>
      <c r="C2266">
        <v>882082</v>
      </c>
      <c r="D2266">
        <v>1077389</v>
      </c>
      <c r="E2266">
        <v>220171</v>
      </c>
      <c r="F2266" t="s">
        <v>21</v>
      </c>
      <c r="G2266">
        <v>0</v>
      </c>
      <c r="H2266">
        <v>0</v>
      </c>
      <c r="I2266" t="s">
        <v>241</v>
      </c>
      <c r="J2266" t="s">
        <v>38</v>
      </c>
      <c r="K2266">
        <v>96</v>
      </c>
      <c r="L2266">
        <v>48.724899999999998</v>
      </c>
      <c r="M2266">
        <v>5.6532</v>
      </c>
      <c r="O2266" s="33">
        <f>IF(ISBLANK(Tableau1[[#This Row],[Date]]),"",$C$8)</f>
        <v>0</v>
      </c>
      <c r="P2266" t="str">
        <f>Tableau1[[#This Row],[Latitude]]&amp;" "&amp;Tableau1[[#This Row],[Longitude]]</f>
        <v>48,7249 5,6532</v>
      </c>
      <c r="Q22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2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67" spans="1:20" x14ac:dyDescent="0.35">
      <c r="A2267" s="32" t="s">
        <v>287</v>
      </c>
      <c r="B2267">
        <v>13278310</v>
      </c>
      <c r="C2267">
        <v>882082</v>
      </c>
      <c r="D2267">
        <v>1077388</v>
      </c>
      <c r="E2267">
        <v>220163</v>
      </c>
      <c r="F2267" t="s">
        <v>21</v>
      </c>
      <c r="G2267">
        <v>0</v>
      </c>
      <c r="H2267">
        <v>0</v>
      </c>
      <c r="I2267" t="s">
        <v>241</v>
      </c>
      <c r="J2267" t="s">
        <v>25</v>
      </c>
      <c r="K2267">
        <v>77</v>
      </c>
      <c r="L2267">
        <v>48.694600000000001</v>
      </c>
      <c r="M2267">
        <v>5.7424299999999997</v>
      </c>
      <c r="O2267" s="33">
        <f>IF(ISBLANK(Tableau1[[#This Row],[Date]]),"",$C$8)</f>
        <v>0</v>
      </c>
      <c r="P2267" t="str">
        <f>Tableau1[[#This Row],[Latitude]]&amp;" "&amp;Tableau1[[#This Row],[Longitude]]</f>
        <v>48,6946 5,74243</v>
      </c>
      <c r="Q22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2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68" spans="1:20" x14ac:dyDescent="0.35">
      <c r="A2268" s="32" t="s">
        <v>288</v>
      </c>
      <c r="B2268">
        <v>13278220</v>
      </c>
      <c r="C2268">
        <v>882082</v>
      </c>
      <c r="D2268">
        <v>1077387</v>
      </c>
      <c r="E2268">
        <v>220152</v>
      </c>
      <c r="F2268" t="s">
        <v>21</v>
      </c>
      <c r="G2268">
        <v>0</v>
      </c>
      <c r="H2268">
        <v>0</v>
      </c>
      <c r="I2268" t="s">
        <v>243</v>
      </c>
      <c r="J2268" t="s">
        <v>25</v>
      </c>
      <c r="K2268">
        <v>29</v>
      </c>
      <c r="L2268">
        <v>48.677700000000002</v>
      </c>
      <c r="M2268">
        <v>5.8073499999999996</v>
      </c>
      <c r="O2268" s="33">
        <f>IF(ISBLANK(Tableau1[[#This Row],[Date]]),"",$C$8)</f>
        <v>0</v>
      </c>
      <c r="P2268" t="str">
        <f>Tableau1[[#This Row],[Latitude]]&amp;" "&amp;Tableau1[[#This Row],[Longitude]]</f>
        <v>48,6777 5,80735</v>
      </c>
      <c r="Q22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2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2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69" spans="1:20" x14ac:dyDescent="0.35">
      <c r="A2269" s="32" t="s">
        <v>289</v>
      </c>
      <c r="B2269">
        <v>13278160</v>
      </c>
      <c r="C2269">
        <v>882080</v>
      </c>
      <c r="D2269">
        <v>1077384</v>
      </c>
      <c r="E2269">
        <v>220144</v>
      </c>
      <c r="F2269" t="s">
        <v>21</v>
      </c>
      <c r="G2269">
        <v>0</v>
      </c>
      <c r="H2269">
        <v>0</v>
      </c>
      <c r="I2269" t="s">
        <v>243</v>
      </c>
      <c r="J2269" t="s">
        <v>58</v>
      </c>
      <c r="K2269">
        <v>13</v>
      </c>
      <c r="L2269">
        <v>48.659799999999997</v>
      </c>
      <c r="M2269">
        <v>5.83805</v>
      </c>
      <c r="O2269" s="33">
        <f>IF(ISBLANK(Tableau1[[#This Row],[Date]]),"",$C$8)</f>
        <v>0</v>
      </c>
      <c r="P2269" t="str">
        <f>Tableau1[[#This Row],[Latitude]]&amp;" "&amp;Tableau1[[#This Row],[Longitude]]</f>
        <v>48,6598 5,83805</v>
      </c>
      <c r="Q22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2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70" spans="1:20" x14ac:dyDescent="0.35">
      <c r="A2270" s="32" t="s">
        <v>290</v>
      </c>
      <c r="B2270">
        <v>13278150</v>
      </c>
      <c r="C2270">
        <v>882080</v>
      </c>
      <c r="D2270">
        <v>1077381</v>
      </c>
      <c r="E2270">
        <v>220138</v>
      </c>
      <c r="F2270" t="s">
        <v>21</v>
      </c>
      <c r="G2270">
        <v>0</v>
      </c>
      <c r="H2270">
        <v>0</v>
      </c>
      <c r="I2270" t="s">
        <v>279</v>
      </c>
      <c r="J2270" t="s">
        <v>58</v>
      </c>
      <c r="K2270">
        <v>27</v>
      </c>
      <c r="L2270">
        <v>48.646999999999998</v>
      </c>
      <c r="M2270">
        <v>5.83561</v>
      </c>
      <c r="O2270" s="33">
        <f>IF(ISBLANK(Tableau1[[#This Row],[Date]]),"",$C$8)</f>
        <v>0</v>
      </c>
      <c r="P2270" t="str">
        <f>Tableau1[[#This Row],[Latitude]]&amp;" "&amp;Tableau1[[#This Row],[Longitude]]</f>
        <v>48,647 5,83561</v>
      </c>
      <c r="Q22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2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22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271" spans="1:20" x14ac:dyDescent="0.35">
      <c r="A2271" s="32" t="s">
        <v>291</v>
      </c>
      <c r="B2271">
        <v>13278120</v>
      </c>
      <c r="C2271">
        <v>882042</v>
      </c>
      <c r="D2271">
        <v>1077375</v>
      </c>
      <c r="E2271">
        <v>220132</v>
      </c>
      <c r="F2271" t="s">
        <v>21</v>
      </c>
      <c r="G2271">
        <v>0</v>
      </c>
      <c r="H2271">
        <v>0</v>
      </c>
      <c r="I2271" t="s">
        <v>279</v>
      </c>
      <c r="J2271" t="s">
        <v>38</v>
      </c>
      <c r="K2271">
        <v>94</v>
      </c>
      <c r="L2271">
        <v>48.593499999999999</v>
      </c>
      <c r="M2271">
        <v>5.8541800000000004</v>
      </c>
      <c r="O2271" s="33">
        <f>IF(ISBLANK(Tableau1[[#This Row],[Date]]),"",$C$8)</f>
        <v>0</v>
      </c>
      <c r="P2271" t="str">
        <f>Tableau1[[#This Row],[Latitude]]&amp;" "&amp;Tableau1[[#This Row],[Longitude]]</f>
        <v>48,5935 5,85418</v>
      </c>
      <c r="Q22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2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272" spans="1:20" x14ac:dyDescent="0.35">
      <c r="A2272" s="32" t="s">
        <v>292</v>
      </c>
      <c r="B2272">
        <v>13278070</v>
      </c>
      <c r="C2272">
        <v>882036</v>
      </c>
      <c r="D2272">
        <v>1077371</v>
      </c>
      <c r="E2272">
        <v>220126</v>
      </c>
      <c r="F2272" t="s">
        <v>21</v>
      </c>
      <c r="G2272">
        <v>0</v>
      </c>
      <c r="H2272">
        <v>0</v>
      </c>
      <c r="I2272" t="s">
        <v>279</v>
      </c>
      <c r="J2272" t="s">
        <v>139</v>
      </c>
      <c r="K2272">
        <v>93</v>
      </c>
      <c r="L2272">
        <v>48.527200000000001</v>
      </c>
      <c r="M2272">
        <v>5.8349599999999997</v>
      </c>
      <c r="O2272" s="33">
        <f>IF(ISBLANK(Tableau1[[#This Row],[Date]]),"",$C$8)</f>
        <v>0</v>
      </c>
      <c r="P2272" t="str">
        <f>Tableau1[[#This Row],[Latitude]]&amp;" "&amp;Tableau1[[#This Row],[Longitude]]</f>
        <v>48,5272 5,83496</v>
      </c>
      <c r="Q22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2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273" spans="1:20" x14ac:dyDescent="0.35">
      <c r="A2273" s="32" t="s">
        <v>293</v>
      </c>
      <c r="B2273">
        <v>13278020</v>
      </c>
      <c r="C2273">
        <v>882031</v>
      </c>
      <c r="D2273">
        <v>1077367</v>
      </c>
      <c r="E2273">
        <v>220122</v>
      </c>
      <c r="F2273" t="s">
        <v>21</v>
      </c>
      <c r="G2273">
        <v>0</v>
      </c>
      <c r="H2273">
        <v>0</v>
      </c>
      <c r="I2273" t="s">
        <v>294</v>
      </c>
      <c r="J2273" t="s">
        <v>139</v>
      </c>
      <c r="K2273">
        <v>98</v>
      </c>
      <c r="L2273">
        <v>48.465600000000002</v>
      </c>
      <c r="M2273">
        <v>5.7816099999999997</v>
      </c>
      <c r="O2273" s="33">
        <f>IF(ISBLANK(Tableau1[[#This Row],[Date]]),"",$C$8)</f>
        <v>0</v>
      </c>
      <c r="P2273" t="str">
        <f>Tableau1[[#This Row],[Latitude]]&amp;" "&amp;Tableau1[[#This Row],[Longitude]]</f>
        <v>48,4656 5,78161</v>
      </c>
      <c r="Q22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2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2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74" spans="1:20" x14ac:dyDescent="0.35">
      <c r="A2274" s="32" t="s">
        <v>295</v>
      </c>
      <c r="B2274">
        <v>13277940</v>
      </c>
      <c r="C2274">
        <v>882023</v>
      </c>
      <c r="D2274">
        <v>1077364</v>
      </c>
      <c r="E2274">
        <v>220112</v>
      </c>
      <c r="F2274" t="s">
        <v>21</v>
      </c>
      <c r="G2274">
        <v>0</v>
      </c>
      <c r="H2274">
        <v>0</v>
      </c>
      <c r="I2274" t="s">
        <v>294</v>
      </c>
      <c r="J2274" t="s">
        <v>139</v>
      </c>
      <c r="K2274">
        <v>90</v>
      </c>
      <c r="L2274">
        <v>48.4133</v>
      </c>
      <c r="M2274">
        <v>5.7190000000000003</v>
      </c>
      <c r="O2274" s="33">
        <f>IF(ISBLANK(Tableau1[[#This Row],[Date]]),"",$C$8)</f>
        <v>0</v>
      </c>
      <c r="P2274" t="str">
        <f>Tableau1[[#This Row],[Latitude]]&amp;" "&amp;Tableau1[[#This Row],[Longitude]]</f>
        <v>48,4133 5,719</v>
      </c>
      <c r="Q22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2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75" spans="1:20" x14ac:dyDescent="0.35">
      <c r="A2275" s="32" t="s">
        <v>296</v>
      </c>
      <c r="B2275">
        <v>13277830</v>
      </c>
      <c r="C2275">
        <v>882023</v>
      </c>
      <c r="D2275">
        <v>1077363</v>
      </c>
      <c r="E2275">
        <v>220100</v>
      </c>
      <c r="F2275" t="s">
        <v>21</v>
      </c>
      <c r="G2275">
        <v>0</v>
      </c>
      <c r="H2275">
        <v>0</v>
      </c>
      <c r="I2275" t="s">
        <v>294</v>
      </c>
      <c r="J2275" t="s">
        <v>139</v>
      </c>
      <c r="K2275">
        <v>75</v>
      </c>
      <c r="L2275">
        <v>48.358699999999999</v>
      </c>
      <c r="M2275">
        <v>5.6905599999999996</v>
      </c>
      <c r="O2275" s="33">
        <f>IF(ISBLANK(Tableau1[[#This Row],[Date]]),"",$C$8)</f>
        <v>0</v>
      </c>
      <c r="P2275" t="str">
        <f>Tableau1[[#This Row],[Latitude]]&amp;" "&amp;Tableau1[[#This Row],[Longitude]]</f>
        <v>48,3587 5,69056</v>
      </c>
      <c r="Q22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2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76" spans="1:20" x14ac:dyDescent="0.35">
      <c r="A2276" s="32" t="s">
        <v>297</v>
      </c>
      <c r="B2276">
        <v>13277780</v>
      </c>
      <c r="C2276">
        <v>882012</v>
      </c>
      <c r="D2276">
        <v>1077358</v>
      </c>
      <c r="E2276">
        <v>220093</v>
      </c>
      <c r="F2276" t="s">
        <v>21</v>
      </c>
      <c r="G2276">
        <v>0</v>
      </c>
      <c r="H2276">
        <v>0</v>
      </c>
      <c r="I2276" t="s">
        <v>294</v>
      </c>
      <c r="J2276" t="s">
        <v>58</v>
      </c>
      <c r="K2276">
        <v>96</v>
      </c>
      <c r="L2276">
        <v>48.308500000000002</v>
      </c>
      <c r="M2276">
        <v>5.6667800000000002</v>
      </c>
      <c r="O2276" s="33">
        <f>IF(ISBLANK(Tableau1[[#This Row],[Date]]),"",$C$8)</f>
        <v>0</v>
      </c>
      <c r="P2276" t="str">
        <f>Tableau1[[#This Row],[Latitude]]&amp;" "&amp;Tableau1[[#This Row],[Longitude]]</f>
        <v>48,3085 5,66678</v>
      </c>
      <c r="Q22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277" spans="1:20" x14ac:dyDescent="0.35">
      <c r="A2277" s="32" t="s">
        <v>298</v>
      </c>
      <c r="B2277">
        <v>13277730</v>
      </c>
      <c r="C2277">
        <v>882012</v>
      </c>
      <c r="D2277">
        <v>1077356</v>
      </c>
      <c r="E2277">
        <v>220085</v>
      </c>
      <c r="F2277" t="s">
        <v>21</v>
      </c>
      <c r="G2277">
        <v>0</v>
      </c>
      <c r="H2277">
        <v>0</v>
      </c>
      <c r="I2277" t="s">
        <v>279</v>
      </c>
      <c r="J2277" t="s">
        <v>58</v>
      </c>
      <c r="K2277">
        <v>95</v>
      </c>
      <c r="L2277">
        <v>48.249099999999999</v>
      </c>
      <c r="M2277">
        <v>5.6206300000000002</v>
      </c>
      <c r="O2277" s="33">
        <f>IF(ISBLANK(Tableau1[[#This Row],[Date]]),"",$C$8)</f>
        <v>0</v>
      </c>
      <c r="P2277" t="str">
        <f>Tableau1[[#This Row],[Latitude]]&amp;" "&amp;Tableau1[[#This Row],[Longitude]]</f>
        <v>48,2491 5,62063</v>
      </c>
      <c r="Q22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2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2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278" spans="1:20" x14ac:dyDescent="0.35">
      <c r="A2278" s="32" t="s">
        <v>299</v>
      </c>
      <c r="B2278">
        <v>13277650</v>
      </c>
      <c r="C2278">
        <v>882009</v>
      </c>
      <c r="D2278">
        <v>1077354</v>
      </c>
      <c r="E2278">
        <v>220075</v>
      </c>
      <c r="F2278" t="s">
        <v>21</v>
      </c>
      <c r="G2278">
        <v>0</v>
      </c>
      <c r="H2278">
        <v>0</v>
      </c>
      <c r="I2278" t="s">
        <v>279</v>
      </c>
      <c r="J2278" t="s">
        <v>38</v>
      </c>
      <c r="K2278">
        <v>88</v>
      </c>
      <c r="L2278">
        <v>48.188299999999998</v>
      </c>
      <c r="M2278">
        <v>5.5765500000000001</v>
      </c>
      <c r="O2278" s="33">
        <f>IF(ISBLANK(Tableau1[[#This Row],[Date]]),"",$C$8)</f>
        <v>0</v>
      </c>
      <c r="P2278" t="str">
        <f>Tableau1[[#This Row],[Latitude]]&amp;" "&amp;Tableau1[[#This Row],[Longitude]]</f>
        <v>48,1883 5,57655</v>
      </c>
      <c r="Q22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2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2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79" spans="1:20" x14ac:dyDescent="0.35">
      <c r="A2279" s="32" t="s">
        <v>300</v>
      </c>
      <c r="B2279">
        <v>13277570</v>
      </c>
      <c r="C2279">
        <v>882008</v>
      </c>
      <c r="D2279">
        <v>1077353</v>
      </c>
      <c r="E2279">
        <v>220066</v>
      </c>
      <c r="F2279" t="s">
        <v>21</v>
      </c>
      <c r="G2279">
        <v>0</v>
      </c>
      <c r="H2279">
        <v>0</v>
      </c>
      <c r="I2279" t="s">
        <v>279</v>
      </c>
      <c r="J2279" t="s">
        <v>38</v>
      </c>
      <c r="K2279">
        <v>94</v>
      </c>
      <c r="L2279">
        <v>48.122599999999998</v>
      </c>
      <c r="M2279">
        <v>5.5686299999999997</v>
      </c>
      <c r="O2279" s="33">
        <f>IF(ISBLANK(Tableau1[[#This Row],[Date]]),"",$C$8)</f>
        <v>0</v>
      </c>
      <c r="P2279" t="str">
        <f>Tableau1[[#This Row],[Latitude]]&amp;" "&amp;Tableau1[[#This Row],[Longitude]]</f>
        <v>48,1226 5,56863</v>
      </c>
      <c r="Q22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22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80" spans="1:20" x14ac:dyDescent="0.35">
      <c r="A2280" s="32" t="s">
        <v>301</v>
      </c>
      <c r="B2280">
        <v>13277530</v>
      </c>
      <c r="C2280">
        <v>881988</v>
      </c>
      <c r="D2280">
        <v>1077348</v>
      </c>
      <c r="E2280">
        <v>220059</v>
      </c>
      <c r="F2280" t="s">
        <v>21</v>
      </c>
      <c r="G2280">
        <v>0</v>
      </c>
      <c r="H2280">
        <v>0</v>
      </c>
      <c r="I2280" t="s">
        <v>279</v>
      </c>
      <c r="J2280" t="s">
        <v>58</v>
      </c>
      <c r="K2280">
        <v>98</v>
      </c>
      <c r="L2280">
        <v>48.062600000000003</v>
      </c>
      <c r="M2280">
        <v>5.6133300000000004</v>
      </c>
      <c r="O2280" s="33">
        <f>IF(ISBLANK(Tableau1[[#This Row],[Date]]),"",$C$8)</f>
        <v>0</v>
      </c>
      <c r="P2280" t="str">
        <f>Tableau1[[#This Row],[Latitude]]&amp;" "&amp;Tableau1[[#This Row],[Longitude]]</f>
        <v>48,0626 5,61333</v>
      </c>
      <c r="Q22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2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2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281" spans="1:20" x14ac:dyDescent="0.35">
      <c r="A2281" s="32" t="s">
        <v>302</v>
      </c>
      <c r="B2281">
        <v>13277440</v>
      </c>
      <c r="C2281">
        <v>881982</v>
      </c>
      <c r="D2281">
        <v>1077345</v>
      </c>
      <c r="E2281">
        <v>220049</v>
      </c>
      <c r="F2281" t="s">
        <v>21</v>
      </c>
      <c r="G2281">
        <v>0</v>
      </c>
      <c r="H2281">
        <v>0</v>
      </c>
      <c r="I2281" t="s">
        <v>243</v>
      </c>
      <c r="J2281" t="s">
        <v>139</v>
      </c>
      <c r="K2281">
        <v>96</v>
      </c>
      <c r="L2281">
        <v>48.012</v>
      </c>
      <c r="M2281">
        <v>5.5488099999999996</v>
      </c>
      <c r="O2281" s="33">
        <f>IF(ISBLANK(Tableau1[[#This Row],[Date]]),"",$C$8)</f>
        <v>0</v>
      </c>
      <c r="P2281" t="str">
        <f>Tableau1[[#This Row],[Latitude]]&amp;" "&amp;Tableau1[[#This Row],[Longitude]]</f>
        <v>48,012 5,54881</v>
      </c>
      <c r="Q22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2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82" spans="1:20" x14ac:dyDescent="0.35">
      <c r="A2282" s="32" t="s">
        <v>303</v>
      </c>
      <c r="B2282">
        <v>13277390</v>
      </c>
      <c r="C2282">
        <v>881975</v>
      </c>
      <c r="D2282">
        <v>1077340</v>
      </c>
      <c r="E2282">
        <v>220041</v>
      </c>
      <c r="F2282" t="s">
        <v>21</v>
      </c>
      <c r="G2282">
        <v>0</v>
      </c>
      <c r="H2282">
        <v>0</v>
      </c>
      <c r="I2282" t="s">
        <v>243</v>
      </c>
      <c r="J2282" t="s">
        <v>58</v>
      </c>
      <c r="K2282">
        <v>98</v>
      </c>
      <c r="L2282">
        <v>47.950099999999999</v>
      </c>
      <c r="M2282">
        <v>5.5196100000000001</v>
      </c>
      <c r="O2282" s="33">
        <f>IF(ISBLANK(Tableau1[[#This Row],[Date]]),"",$C$8)</f>
        <v>0</v>
      </c>
      <c r="P2282" t="str">
        <f>Tableau1[[#This Row],[Latitude]]&amp;" "&amp;Tableau1[[#This Row],[Longitude]]</f>
        <v>47,9501 5,51961</v>
      </c>
      <c r="Q22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2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2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283" spans="1:20" x14ac:dyDescent="0.35">
      <c r="A2283" s="32" t="s">
        <v>304</v>
      </c>
      <c r="B2283">
        <v>13277260</v>
      </c>
      <c r="C2283">
        <v>881972</v>
      </c>
      <c r="D2283">
        <v>1077338</v>
      </c>
      <c r="E2283">
        <v>220028</v>
      </c>
      <c r="F2283" t="s">
        <v>21</v>
      </c>
      <c r="G2283">
        <v>0</v>
      </c>
      <c r="H2283">
        <v>0</v>
      </c>
      <c r="I2283" t="s">
        <v>243</v>
      </c>
      <c r="J2283" t="s">
        <v>139</v>
      </c>
      <c r="K2283">
        <v>86</v>
      </c>
      <c r="L2283">
        <v>47.893900000000002</v>
      </c>
      <c r="M2283">
        <v>5.4883300000000004</v>
      </c>
      <c r="O2283" s="33">
        <f>IF(ISBLANK(Tableau1[[#This Row],[Date]]),"",$C$8)</f>
        <v>0</v>
      </c>
      <c r="P2283" t="str">
        <f>Tableau1[[#This Row],[Latitude]]&amp;" "&amp;Tableau1[[#This Row],[Longitude]]</f>
        <v>47,8939 5,48833</v>
      </c>
      <c r="Q22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2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2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284" spans="1:20" x14ac:dyDescent="0.35">
      <c r="A2284" s="32" t="s">
        <v>305</v>
      </c>
      <c r="B2284">
        <v>13277080</v>
      </c>
      <c r="C2284">
        <v>881966</v>
      </c>
      <c r="D2284">
        <v>1077331</v>
      </c>
      <c r="E2284">
        <v>220007</v>
      </c>
      <c r="F2284" t="s">
        <v>21</v>
      </c>
      <c r="G2284">
        <v>0</v>
      </c>
      <c r="H2284">
        <v>0</v>
      </c>
      <c r="I2284" t="s">
        <v>243</v>
      </c>
      <c r="J2284" t="s">
        <v>139</v>
      </c>
      <c r="K2284">
        <v>58</v>
      </c>
      <c r="L2284">
        <v>47.799799999999998</v>
      </c>
      <c r="M2284">
        <v>5.4420000000000002</v>
      </c>
      <c r="O2284" s="33">
        <f>IF(ISBLANK(Tableau1[[#This Row],[Date]]),"",$C$8)</f>
        <v>0</v>
      </c>
      <c r="P2284" t="str">
        <f>Tableau1[[#This Row],[Latitude]]&amp;" "&amp;Tableau1[[#This Row],[Longitude]]</f>
        <v>47,7998 5,442</v>
      </c>
      <c r="Q22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2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22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285" spans="1:20" x14ac:dyDescent="0.35">
      <c r="A2285" s="32" t="s">
        <v>306</v>
      </c>
      <c r="B2285">
        <v>13277030</v>
      </c>
      <c r="C2285">
        <v>881935</v>
      </c>
      <c r="D2285">
        <v>1077323</v>
      </c>
      <c r="E2285">
        <v>219998</v>
      </c>
      <c r="F2285" t="s">
        <v>21</v>
      </c>
      <c r="G2285">
        <v>0</v>
      </c>
      <c r="H2285">
        <v>0</v>
      </c>
      <c r="I2285" t="s">
        <v>243</v>
      </c>
      <c r="J2285" t="s">
        <v>139</v>
      </c>
      <c r="K2285">
        <v>92</v>
      </c>
      <c r="L2285">
        <v>47.764200000000002</v>
      </c>
      <c r="M2285">
        <v>5.3747499999999997</v>
      </c>
      <c r="O2285" s="33">
        <f>IF(ISBLANK(Tableau1[[#This Row],[Date]]),"",$C$8)</f>
        <v>0</v>
      </c>
      <c r="P2285" t="str">
        <f>Tableau1[[#This Row],[Latitude]]&amp;" "&amp;Tableau1[[#This Row],[Longitude]]</f>
        <v>47,7642 5,37475</v>
      </c>
      <c r="Q22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2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2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286" spans="1:20" x14ac:dyDescent="0.35">
      <c r="A2286" s="32" t="s">
        <v>307</v>
      </c>
      <c r="B2286">
        <v>13276920</v>
      </c>
      <c r="C2286">
        <v>881921</v>
      </c>
      <c r="D2286">
        <v>1077317</v>
      </c>
      <c r="E2286">
        <v>219985</v>
      </c>
      <c r="F2286" t="s">
        <v>21</v>
      </c>
      <c r="G2286">
        <v>0</v>
      </c>
      <c r="H2286">
        <v>0</v>
      </c>
      <c r="I2286" t="s">
        <v>243</v>
      </c>
      <c r="J2286" t="s">
        <v>58</v>
      </c>
      <c r="K2286">
        <v>93</v>
      </c>
      <c r="L2286">
        <v>47.7196</v>
      </c>
      <c r="M2286">
        <v>5.3011100000000004</v>
      </c>
      <c r="O2286" s="33">
        <f>IF(ISBLANK(Tableau1[[#This Row],[Date]]),"",$C$8)</f>
        <v>0</v>
      </c>
      <c r="P2286" t="str">
        <f>Tableau1[[#This Row],[Latitude]]&amp;" "&amp;Tableau1[[#This Row],[Longitude]]</f>
        <v>47,7196 5,30111</v>
      </c>
      <c r="Q22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2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87" spans="1:20" x14ac:dyDescent="0.35">
      <c r="A2287" s="32" t="s">
        <v>308</v>
      </c>
      <c r="B2287">
        <v>13276770</v>
      </c>
      <c r="C2287">
        <v>881921</v>
      </c>
      <c r="D2287">
        <v>1077316</v>
      </c>
      <c r="E2287">
        <v>219967</v>
      </c>
      <c r="F2287" t="s">
        <v>21</v>
      </c>
      <c r="G2287">
        <v>0</v>
      </c>
      <c r="H2287">
        <v>0</v>
      </c>
      <c r="I2287" t="s">
        <v>243</v>
      </c>
      <c r="J2287" t="s">
        <v>58</v>
      </c>
      <c r="K2287">
        <v>91</v>
      </c>
      <c r="L2287">
        <v>47.656300000000002</v>
      </c>
      <c r="M2287">
        <v>5.2932100000000002</v>
      </c>
      <c r="O2287" s="33">
        <f>IF(ISBLANK(Tableau1[[#This Row],[Date]]),"",$C$8)</f>
        <v>0</v>
      </c>
      <c r="P2287" t="str">
        <f>Tableau1[[#This Row],[Latitude]]&amp;" "&amp;Tableau1[[#This Row],[Longitude]]</f>
        <v>47,6563 5,29321</v>
      </c>
      <c r="Q22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2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2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288" spans="1:20" x14ac:dyDescent="0.35">
      <c r="A2288" s="32" t="s">
        <v>309</v>
      </c>
      <c r="B2288">
        <v>13276730</v>
      </c>
      <c r="C2288">
        <v>881904</v>
      </c>
      <c r="D2288">
        <v>1077311</v>
      </c>
      <c r="E2288">
        <v>219960</v>
      </c>
      <c r="F2288" t="s">
        <v>21</v>
      </c>
      <c r="G2288">
        <v>0</v>
      </c>
      <c r="H2288">
        <v>0</v>
      </c>
      <c r="I2288" t="s">
        <v>243</v>
      </c>
      <c r="J2288" t="s">
        <v>139</v>
      </c>
      <c r="K2288">
        <v>94</v>
      </c>
      <c r="L2288">
        <v>47.594499999999996</v>
      </c>
      <c r="M2288">
        <v>5.2455299999999996</v>
      </c>
      <c r="O2288" s="33">
        <f>IF(ISBLANK(Tableau1[[#This Row],[Date]]),"",$C$8)</f>
        <v>0</v>
      </c>
      <c r="P2288" t="str">
        <f>Tableau1[[#This Row],[Latitude]]&amp;" "&amp;Tableau1[[#This Row],[Longitude]]</f>
        <v>47,5945 5,24553</v>
      </c>
      <c r="Q22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2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2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289" spans="1:20" x14ac:dyDescent="0.35">
      <c r="A2289" s="32" t="s">
        <v>310</v>
      </c>
      <c r="B2289">
        <v>13276600</v>
      </c>
      <c r="C2289">
        <v>881899</v>
      </c>
      <c r="D2289">
        <v>1077307</v>
      </c>
      <c r="E2289">
        <v>219947</v>
      </c>
      <c r="F2289" t="s">
        <v>21</v>
      </c>
      <c r="G2289">
        <v>0</v>
      </c>
      <c r="H2289">
        <v>0</v>
      </c>
      <c r="I2289" t="s">
        <v>279</v>
      </c>
      <c r="J2289" t="s">
        <v>139</v>
      </c>
      <c r="K2289">
        <v>94</v>
      </c>
      <c r="L2289">
        <v>47.543199999999999</v>
      </c>
      <c r="M2289">
        <v>5.1783099999999997</v>
      </c>
      <c r="O2289" s="33">
        <f>IF(ISBLANK(Tableau1[[#This Row],[Date]]),"",$C$8)</f>
        <v>0</v>
      </c>
      <c r="P2289" t="str">
        <f>Tableau1[[#This Row],[Latitude]]&amp;" "&amp;Tableau1[[#This Row],[Longitude]]</f>
        <v>47,5432 5,17831</v>
      </c>
      <c r="Q22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2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2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290" spans="1:20" x14ac:dyDescent="0.35">
      <c r="A2290" s="32" t="s">
        <v>311</v>
      </c>
      <c r="B2290">
        <v>13276540</v>
      </c>
      <c r="C2290">
        <v>881890</v>
      </c>
      <c r="D2290">
        <v>1077303</v>
      </c>
      <c r="E2290">
        <v>219937</v>
      </c>
      <c r="F2290" t="s">
        <v>21</v>
      </c>
      <c r="G2290">
        <v>0</v>
      </c>
      <c r="H2290">
        <v>0</v>
      </c>
      <c r="I2290" t="s">
        <v>279</v>
      </c>
      <c r="J2290" t="s">
        <v>58</v>
      </c>
      <c r="K2290">
        <v>94</v>
      </c>
      <c r="L2290">
        <v>47.491799999999998</v>
      </c>
      <c r="M2290">
        <v>5.1252000000000004</v>
      </c>
      <c r="O2290" s="33">
        <f>IF(ISBLANK(Tableau1[[#This Row],[Date]]),"",$C$8)</f>
        <v>0</v>
      </c>
      <c r="P2290" t="str">
        <f>Tableau1[[#This Row],[Latitude]]&amp;" "&amp;Tableau1[[#This Row],[Longitude]]</f>
        <v>47,4918 5,1252</v>
      </c>
      <c r="Q22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2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91" spans="1:20" x14ac:dyDescent="0.35">
      <c r="A2291" s="32" t="s">
        <v>312</v>
      </c>
      <c r="B2291">
        <v>13276400</v>
      </c>
      <c r="C2291">
        <v>881890</v>
      </c>
      <c r="D2291">
        <v>1077303</v>
      </c>
      <c r="E2291">
        <v>219923</v>
      </c>
      <c r="F2291" t="s">
        <v>21</v>
      </c>
      <c r="G2291">
        <v>0</v>
      </c>
      <c r="H2291">
        <v>0</v>
      </c>
      <c r="I2291" t="s">
        <v>279</v>
      </c>
      <c r="J2291" t="s">
        <v>58</v>
      </c>
      <c r="K2291">
        <v>95</v>
      </c>
      <c r="L2291">
        <v>47.427700000000002</v>
      </c>
      <c r="M2291">
        <v>5.1267800000000001</v>
      </c>
      <c r="O2291" s="33">
        <f>IF(ISBLANK(Tableau1[[#This Row],[Date]]),"",$C$8)</f>
        <v>0</v>
      </c>
      <c r="P2291" t="str">
        <f>Tableau1[[#This Row],[Latitude]]&amp;" "&amp;Tableau1[[#This Row],[Longitude]]</f>
        <v>47,4277 5,12678</v>
      </c>
      <c r="Q22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2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2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92" spans="1:20" x14ac:dyDescent="0.35">
      <c r="A2292" s="32" t="s">
        <v>313</v>
      </c>
      <c r="B2292">
        <v>13276290</v>
      </c>
      <c r="C2292">
        <v>881890</v>
      </c>
      <c r="D2292">
        <v>1077302</v>
      </c>
      <c r="E2292">
        <v>219913</v>
      </c>
      <c r="F2292" t="s">
        <v>21</v>
      </c>
      <c r="G2292">
        <v>0</v>
      </c>
      <c r="H2292">
        <v>0</v>
      </c>
      <c r="I2292" t="s">
        <v>279</v>
      </c>
      <c r="J2292" t="s">
        <v>139</v>
      </c>
      <c r="K2292">
        <v>90</v>
      </c>
      <c r="L2292">
        <v>47.370100000000001</v>
      </c>
      <c r="M2292">
        <v>5.0785</v>
      </c>
      <c r="O2292" s="33">
        <f>IF(ISBLANK(Tableau1[[#This Row],[Date]]),"",$C$8)</f>
        <v>0</v>
      </c>
      <c r="P2292" t="str">
        <f>Tableau1[[#This Row],[Latitude]]&amp;" "&amp;Tableau1[[#This Row],[Longitude]]</f>
        <v>47,3701 5,0785</v>
      </c>
      <c r="Q22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2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22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275</v>
      </c>
      <c r="T22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293" spans="1:20" x14ac:dyDescent="0.35">
      <c r="A2293" s="32" t="s">
        <v>314</v>
      </c>
      <c r="B2293">
        <v>13275910</v>
      </c>
      <c r="C2293">
        <v>881615</v>
      </c>
      <c r="D2293">
        <v>1077301</v>
      </c>
      <c r="E2293">
        <v>219910</v>
      </c>
      <c r="F2293" t="s">
        <v>315</v>
      </c>
      <c r="G2293">
        <v>0</v>
      </c>
      <c r="H2293">
        <v>0</v>
      </c>
      <c r="I2293" t="s">
        <v>279</v>
      </c>
      <c r="K2293">
        <v>9</v>
      </c>
      <c r="L2293">
        <v>47.292700000000004</v>
      </c>
      <c r="M2293">
        <v>5.0276100000000001</v>
      </c>
      <c r="O2293" s="33">
        <f>IF(ISBLANK(Tableau1[[#This Row],[Date]]),"",$C$8)</f>
        <v>0</v>
      </c>
      <c r="P2293" t="str">
        <f>Tableau1[[#This Row],[Latitude]]&amp;" "&amp;Tableau1[[#This Row],[Longitude]]</f>
        <v>47,2927 5,02761</v>
      </c>
      <c r="Q22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2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22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125</v>
      </c>
      <c r="T22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94" spans="1:20" x14ac:dyDescent="0.35">
      <c r="A2294" s="32" t="s">
        <v>316</v>
      </c>
      <c r="B2294">
        <v>13275540</v>
      </c>
      <c r="C2294">
        <v>881490</v>
      </c>
      <c r="D2294">
        <v>1077301</v>
      </c>
      <c r="E2294">
        <v>219910</v>
      </c>
      <c r="F2294" t="s">
        <v>315</v>
      </c>
      <c r="G2294">
        <v>64</v>
      </c>
      <c r="H2294">
        <v>0</v>
      </c>
      <c r="I2294" t="s">
        <v>279</v>
      </c>
      <c r="K2294">
        <v>0</v>
      </c>
      <c r="L2294">
        <v>47.292499999999997</v>
      </c>
      <c r="M2294">
        <v>5.0275800000000004</v>
      </c>
      <c r="O2294" s="33">
        <f>IF(ISBLANK(Tableau1[[#This Row],[Date]]),"",$C$8)</f>
        <v>0</v>
      </c>
      <c r="P2294" t="str">
        <f>Tableau1[[#This Row],[Latitude]]&amp;" "&amp;Tableau1[[#This Row],[Longitude]]</f>
        <v>47,2925 5,02758</v>
      </c>
      <c r="Q22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2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1320</v>
      </c>
      <c r="S22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706</v>
      </c>
      <c r="T22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95" spans="1:20" x14ac:dyDescent="0.35">
      <c r="A2295" s="32" t="s">
        <v>317</v>
      </c>
      <c r="B2295">
        <v>13274220</v>
      </c>
      <c r="C2295">
        <v>880784</v>
      </c>
      <c r="D2295">
        <v>1077301</v>
      </c>
      <c r="E2295">
        <v>219910</v>
      </c>
      <c r="F2295" t="s">
        <v>315</v>
      </c>
      <c r="G2295">
        <v>0</v>
      </c>
      <c r="H2295">
        <v>0</v>
      </c>
      <c r="I2295" t="s">
        <v>279</v>
      </c>
      <c r="K2295">
        <v>0</v>
      </c>
      <c r="L2295">
        <v>47.292499999999997</v>
      </c>
      <c r="M2295">
        <v>5.0275999999999996</v>
      </c>
      <c r="O2295" s="33">
        <f>IF(ISBLANK(Tableau1[[#This Row],[Date]]),"",$C$8)</f>
        <v>0</v>
      </c>
      <c r="P2295" t="str">
        <f>Tableau1[[#This Row],[Latitude]]&amp;" "&amp;Tableau1[[#This Row],[Longitude]]</f>
        <v>47,2925 5,0276</v>
      </c>
      <c r="Q22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2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2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187</v>
      </c>
      <c r="T22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96" spans="1:20" x14ac:dyDescent="0.35">
      <c r="A2296" s="32" t="s">
        <v>318</v>
      </c>
      <c r="B2296">
        <v>13274080</v>
      </c>
      <c r="C2296">
        <v>880597</v>
      </c>
      <c r="D2296">
        <v>1077301</v>
      </c>
      <c r="E2296">
        <v>219910</v>
      </c>
      <c r="F2296" t="s">
        <v>315</v>
      </c>
      <c r="G2296">
        <v>0</v>
      </c>
      <c r="H2296">
        <v>0</v>
      </c>
      <c r="I2296" t="s">
        <v>279</v>
      </c>
      <c r="K2296">
        <v>0</v>
      </c>
      <c r="L2296">
        <v>47.292499999999997</v>
      </c>
      <c r="M2296">
        <v>5.0275800000000004</v>
      </c>
      <c r="O2296" s="33">
        <f>IF(ISBLANK(Tableau1[[#This Row],[Date]]),"",$C$8)</f>
        <v>0</v>
      </c>
      <c r="P2296" t="str">
        <f>Tableau1[[#This Row],[Latitude]]&amp;" "&amp;Tableau1[[#This Row],[Longitude]]</f>
        <v>47,2925 5,02758</v>
      </c>
      <c r="Q22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2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1200</v>
      </c>
      <c r="S22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637</v>
      </c>
      <c r="T22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97" spans="1:20" x14ac:dyDescent="0.35">
      <c r="A2297" s="32" t="s">
        <v>319</v>
      </c>
      <c r="B2297">
        <v>13272880</v>
      </c>
      <c r="C2297">
        <v>879960</v>
      </c>
      <c r="D2297">
        <v>1077301</v>
      </c>
      <c r="E2297">
        <v>219910</v>
      </c>
      <c r="F2297" t="s">
        <v>315</v>
      </c>
      <c r="G2297">
        <v>0</v>
      </c>
      <c r="H2297">
        <v>0</v>
      </c>
      <c r="I2297" t="s">
        <v>243</v>
      </c>
      <c r="J2297" t="s">
        <v>58</v>
      </c>
      <c r="K2297">
        <v>93</v>
      </c>
      <c r="L2297">
        <v>47.208500000000001</v>
      </c>
      <c r="M2297">
        <v>4.9889299999999999</v>
      </c>
      <c r="O2297" s="33">
        <f>IF(ISBLANK(Tableau1[[#This Row],[Date]]),"",$C$8)</f>
        <v>0</v>
      </c>
      <c r="P2297" t="str">
        <f>Tableau1[[#This Row],[Latitude]]&amp;" "&amp;Tableau1[[#This Row],[Longitude]]</f>
        <v>47,2085 4,98893</v>
      </c>
      <c r="Q22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2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550</v>
      </c>
      <c r="S22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274</v>
      </c>
      <c r="T22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98" spans="1:20" x14ac:dyDescent="0.35">
      <c r="A2298" s="32" t="s">
        <v>320</v>
      </c>
      <c r="B2298">
        <v>13272330</v>
      </c>
      <c r="C2298">
        <v>879686</v>
      </c>
      <c r="D2298">
        <v>1077301</v>
      </c>
      <c r="E2298">
        <v>219910</v>
      </c>
      <c r="F2298" t="s">
        <v>315</v>
      </c>
      <c r="G2298">
        <v>0</v>
      </c>
      <c r="H2298">
        <v>0</v>
      </c>
      <c r="I2298" t="s">
        <v>243</v>
      </c>
      <c r="J2298" t="s">
        <v>139</v>
      </c>
      <c r="K2298">
        <v>97</v>
      </c>
      <c r="L2298">
        <v>47.0152</v>
      </c>
      <c r="M2298">
        <v>4.8407600000000004</v>
      </c>
      <c r="O2298" s="33">
        <f>IF(ISBLANK(Tableau1[[#This Row],[Date]]),"",$C$8)</f>
        <v>0</v>
      </c>
      <c r="P2298" t="str">
        <f>Tableau1[[#This Row],[Latitude]]&amp;" "&amp;Tableau1[[#This Row],[Longitude]]</f>
        <v>47,0152 4,84076</v>
      </c>
      <c r="Q22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2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22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2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299" spans="1:20" x14ac:dyDescent="0.35">
      <c r="A2299" s="32" t="s">
        <v>321</v>
      </c>
      <c r="B2299">
        <v>13272050</v>
      </c>
      <c r="C2299">
        <v>879675</v>
      </c>
      <c r="D2299">
        <v>1077301</v>
      </c>
      <c r="E2299">
        <v>219910</v>
      </c>
      <c r="F2299" t="s">
        <v>315</v>
      </c>
      <c r="G2299">
        <v>0</v>
      </c>
      <c r="H2299">
        <v>0</v>
      </c>
      <c r="I2299" t="s">
        <v>243</v>
      </c>
      <c r="J2299" t="s">
        <v>139</v>
      </c>
      <c r="K2299">
        <v>98</v>
      </c>
      <c r="L2299">
        <v>46.9544</v>
      </c>
      <c r="M2299">
        <v>4.7813299999999996</v>
      </c>
      <c r="O2299" s="33">
        <f>IF(ISBLANK(Tableau1[[#This Row],[Date]]),"",$C$8)</f>
        <v>0</v>
      </c>
      <c r="P2299" t="str">
        <f>Tableau1[[#This Row],[Latitude]]&amp;" "&amp;Tableau1[[#This Row],[Longitude]]</f>
        <v>46,9544 4,78133</v>
      </c>
      <c r="Q22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2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1440</v>
      </c>
      <c r="S22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760</v>
      </c>
      <c r="T22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0" spans="1:20" x14ac:dyDescent="0.35">
      <c r="A2300" s="32" t="s">
        <v>322</v>
      </c>
      <c r="B2300">
        <v>13270610</v>
      </c>
      <c r="C2300">
        <v>878915</v>
      </c>
      <c r="D2300">
        <v>1077301</v>
      </c>
      <c r="E2300">
        <v>219910</v>
      </c>
      <c r="F2300" t="s">
        <v>315</v>
      </c>
      <c r="G2300">
        <v>0</v>
      </c>
      <c r="H2300">
        <v>0</v>
      </c>
      <c r="I2300" t="s">
        <v>241</v>
      </c>
      <c r="J2300" t="s">
        <v>58</v>
      </c>
      <c r="K2300">
        <v>94</v>
      </c>
      <c r="L2300">
        <v>46.719299999999997</v>
      </c>
      <c r="M2300">
        <v>4.8608599999999997</v>
      </c>
      <c r="O2300" s="33">
        <f>IF(ISBLANK(Tableau1[[#This Row],[Date]]),"",$C$8)</f>
        <v>0</v>
      </c>
      <c r="P2300" t="str">
        <f>Tableau1[[#This Row],[Latitude]]&amp;" "&amp;Tableau1[[#This Row],[Longitude]]</f>
        <v>46,7193 4,86086</v>
      </c>
      <c r="Q23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23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405</v>
      </c>
      <c r="T23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1" spans="1:20" x14ac:dyDescent="0.35">
      <c r="A2301" s="32" t="s">
        <v>323</v>
      </c>
      <c r="B2301">
        <v>13269980</v>
      </c>
      <c r="C2301">
        <v>878510</v>
      </c>
      <c r="D2301">
        <v>1077301</v>
      </c>
      <c r="E2301">
        <v>219910</v>
      </c>
      <c r="F2301" t="s">
        <v>315</v>
      </c>
      <c r="G2301">
        <v>128</v>
      </c>
      <c r="H2301">
        <v>0</v>
      </c>
      <c r="I2301" t="s">
        <v>239</v>
      </c>
      <c r="J2301" t="s">
        <v>139</v>
      </c>
      <c r="K2301">
        <v>94</v>
      </c>
      <c r="L2301">
        <v>46.519199999999998</v>
      </c>
      <c r="M2301">
        <v>4.9340000000000002</v>
      </c>
      <c r="O2301" s="33">
        <f>IF(ISBLANK(Tableau1[[#This Row],[Date]]),"",$C$8)</f>
        <v>0</v>
      </c>
      <c r="P2301" t="str">
        <f>Tableau1[[#This Row],[Latitude]]&amp;" "&amp;Tableau1[[#This Row],[Longitude]]</f>
        <v>46,5192 4,934</v>
      </c>
      <c r="Q23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23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23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2" spans="1:20" x14ac:dyDescent="0.35">
      <c r="A2302" s="32" t="s">
        <v>324</v>
      </c>
      <c r="B2302">
        <v>13269780</v>
      </c>
      <c r="C2302">
        <v>878435</v>
      </c>
      <c r="D2302">
        <v>1077301</v>
      </c>
      <c r="E2302">
        <v>219910</v>
      </c>
      <c r="F2302" t="s">
        <v>315</v>
      </c>
      <c r="G2302">
        <v>0</v>
      </c>
      <c r="H2302">
        <v>0</v>
      </c>
      <c r="I2302" t="s">
        <v>241</v>
      </c>
      <c r="J2302" t="s">
        <v>58</v>
      </c>
      <c r="K2302">
        <v>95</v>
      </c>
      <c r="L2302">
        <v>46.455199999999998</v>
      </c>
      <c r="M2302">
        <v>4.8864099999999997</v>
      </c>
      <c r="O2302" s="33">
        <f>IF(ISBLANK(Tableau1[[#This Row],[Date]]),"",$C$8)</f>
        <v>0</v>
      </c>
      <c r="P2302" t="str">
        <f>Tableau1[[#This Row],[Latitude]]&amp;" "&amp;Tableau1[[#This Row],[Longitude]]</f>
        <v>46,4552 4,88641</v>
      </c>
      <c r="Q23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1220</v>
      </c>
      <c r="S23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619</v>
      </c>
      <c r="T23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3" spans="1:20" x14ac:dyDescent="0.35">
      <c r="A2303" s="32" t="s">
        <v>325</v>
      </c>
      <c r="B2303">
        <v>13268560</v>
      </c>
      <c r="C2303">
        <v>877816</v>
      </c>
      <c r="D2303">
        <v>1077301</v>
      </c>
      <c r="E2303">
        <v>219910</v>
      </c>
      <c r="F2303" t="s">
        <v>315</v>
      </c>
      <c r="G2303">
        <v>0</v>
      </c>
      <c r="H2303">
        <v>0</v>
      </c>
      <c r="I2303" t="s">
        <v>239</v>
      </c>
      <c r="J2303" t="s">
        <v>58</v>
      </c>
      <c r="K2303">
        <v>94</v>
      </c>
      <c r="L2303">
        <v>46.129399999999997</v>
      </c>
      <c r="M2303">
        <v>4.73238</v>
      </c>
      <c r="O2303" s="33">
        <f>IF(ISBLANK(Tableau1[[#This Row],[Date]]),"",$C$8)</f>
        <v>0</v>
      </c>
      <c r="P2303" t="str">
        <f>Tableau1[[#This Row],[Latitude]]&amp;" "&amp;Tableau1[[#This Row],[Longitude]]</f>
        <v>46,1294 4,73238</v>
      </c>
      <c r="Q23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23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157</v>
      </c>
      <c r="T23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4" spans="1:20" x14ac:dyDescent="0.35">
      <c r="A2304" s="32" t="s">
        <v>326</v>
      </c>
      <c r="B2304">
        <v>13268230</v>
      </c>
      <c r="C2304">
        <v>877659</v>
      </c>
      <c r="D2304">
        <v>1077301</v>
      </c>
      <c r="E2304">
        <v>219910</v>
      </c>
      <c r="F2304" t="s">
        <v>315</v>
      </c>
      <c r="G2304">
        <v>64</v>
      </c>
      <c r="H2304">
        <v>0</v>
      </c>
      <c r="I2304" t="s">
        <v>241</v>
      </c>
      <c r="J2304" t="s">
        <v>58</v>
      </c>
      <c r="K2304">
        <v>97</v>
      </c>
      <c r="L2304">
        <v>46.058300000000003</v>
      </c>
      <c r="M2304">
        <v>4.7179500000000001</v>
      </c>
      <c r="O2304" s="33">
        <f>IF(ISBLANK(Tableau1[[#This Row],[Date]]),"",$C$8)</f>
        <v>0</v>
      </c>
      <c r="P2304" t="str">
        <f>Tableau1[[#This Row],[Latitude]]&amp;" "&amp;Tableau1[[#This Row],[Longitude]]</f>
        <v>46,0583 4,71795</v>
      </c>
      <c r="Q23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23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214</v>
      </c>
      <c r="T23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5" spans="1:20" x14ac:dyDescent="0.35">
      <c r="A2305" s="32" t="s">
        <v>327</v>
      </c>
      <c r="B2305">
        <v>13267850</v>
      </c>
      <c r="C2305">
        <v>877445</v>
      </c>
      <c r="D2305">
        <v>1077301</v>
      </c>
      <c r="E2305">
        <v>219910</v>
      </c>
      <c r="F2305" t="s">
        <v>315</v>
      </c>
      <c r="G2305">
        <v>64</v>
      </c>
      <c r="H2305">
        <v>0</v>
      </c>
      <c r="I2305" t="s">
        <v>239</v>
      </c>
      <c r="J2305" t="s">
        <v>38</v>
      </c>
      <c r="K2305">
        <v>95</v>
      </c>
      <c r="L2305">
        <v>45.924599999999998</v>
      </c>
      <c r="M2305">
        <v>4.7461500000000001</v>
      </c>
      <c r="O2305" s="33">
        <f>IF(ISBLANK(Tableau1[[#This Row],[Date]]),"",$C$8)</f>
        <v>0</v>
      </c>
      <c r="P2305" t="str">
        <f>Tableau1[[#This Row],[Latitude]]&amp;" "&amp;Tableau1[[#This Row],[Longitude]]</f>
        <v>45,9246 4,74615</v>
      </c>
      <c r="Q23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3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99</v>
      </c>
      <c r="T23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6" spans="1:20" x14ac:dyDescent="0.35">
      <c r="A2306" s="32" t="s">
        <v>328</v>
      </c>
      <c r="B2306">
        <v>13267640</v>
      </c>
      <c r="C2306">
        <v>877346</v>
      </c>
      <c r="D2306">
        <v>1077301</v>
      </c>
      <c r="E2306">
        <v>219910</v>
      </c>
      <c r="F2306" t="s">
        <v>315</v>
      </c>
      <c r="G2306">
        <v>0</v>
      </c>
      <c r="H2306">
        <v>0</v>
      </c>
      <c r="I2306" t="s">
        <v>239</v>
      </c>
      <c r="J2306" t="s">
        <v>25</v>
      </c>
      <c r="K2306">
        <v>98</v>
      </c>
      <c r="L2306">
        <v>45.879100000000001</v>
      </c>
      <c r="M2306">
        <v>4.8243600000000004</v>
      </c>
      <c r="O2306" s="33">
        <f>IF(ISBLANK(Tableau1[[#This Row],[Date]]),"",$C$8)</f>
        <v>0</v>
      </c>
      <c r="P2306" t="str">
        <f>Tableau1[[#This Row],[Latitude]]&amp;" "&amp;Tableau1[[#This Row],[Longitude]]</f>
        <v>45,8791 4,82436</v>
      </c>
      <c r="Q23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970</v>
      </c>
      <c r="S23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591</v>
      </c>
      <c r="T23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7" spans="1:20" x14ac:dyDescent="0.35">
      <c r="A2307" s="32" t="s">
        <v>329</v>
      </c>
      <c r="B2307">
        <v>13266670</v>
      </c>
      <c r="C2307">
        <v>876755</v>
      </c>
      <c r="D2307">
        <v>1077301</v>
      </c>
      <c r="E2307">
        <v>219910</v>
      </c>
      <c r="F2307" t="s">
        <v>315</v>
      </c>
      <c r="G2307">
        <v>0</v>
      </c>
      <c r="H2307">
        <v>0</v>
      </c>
      <c r="I2307" t="s">
        <v>239</v>
      </c>
      <c r="J2307" t="s">
        <v>38</v>
      </c>
      <c r="K2307">
        <v>20</v>
      </c>
      <c r="L2307">
        <v>45.746499999999997</v>
      </c>
      <c r="M2307">
        <v>4.8303799999999999</v>
      </c>
      <c r="O2307" s="33">
        <f>IF(ISBLANK(Tableau1[[#This Row],[Date]]),"",$C$8)</f>
        <v>0</v>
      </c>
      <c r="P2307" t="str">
        <f>Tableau1[[#This Row],[Latitude]]&amp;" "&amp;Tableau1[[#This Row],[Longitude]]</f>
        <v>45,7465 4,83038</v>
      </c>
      <c r="Q23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3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23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8" spans="1:20" x14ac:dyDescent="0.35">
      <c r="A2308" s="32" t="s">
        <v>330</v>
      </c>
      <c r="B2308">
        <v>13266490</v>
      </c>
      <c r="C2308">
        <v>876715</v>
      </c>
      <c r="D2308">
        <v>1077301</v>
      </c>
      <c r="E2308">
        <v>219910</v>
      </c>
      <c r="G2308">
        <v>0</v>
      </c>
      <c r="H2308">
        <v>0</v>
      </c>
      <c r="I2308" t="s">
        <v>241</v>
      </c>
      <c r="J2308" t="s">
        <v>58</v>
      </c>
      <c r="K2308">
        <v>30</v>
      </c>
      <c r="L2308">
        <v>45.725999999999999</v>
      </c>
      <c r="M2308">
        <v>4.8469499999999996</v>
      </c>
      <c r="O2308" s="33">
        <f>IF(ISBLANK(Tableau1[[#This Row],[Date]]),"",$C$8)</f>
        <v>0</v>
      </c>
      <c r="P2308" t="str">
        <f>Tableau1[[#This Row],[Latitude]]&amp;" "&amp;Tableau1[[#This Row],[Longitude]]</f>
        <v>45,726 4,84695</v>
      </c>
      <c r="Q23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3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23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09" spans="1:20" x14ac:dyDescent="0.35">
      <c r="A2309" s="32" t="s">
        <v>331</v>
      </c>
      <c r="B2309">
        <v>13266370</v>
      </c>
      <c r="C2309">
        <v>876669</v>
      </c>
      <c r="D2309">
        <v>1077301</v>
      </c>
      <c r="E2309">
        <v>219910</v>
      </c>
      <c r="F2309" t="s">
        <v>315</v>
      </c>
      <c r="G2309">
        <v>64</v>
      </c>
      <c r="H2309">
        <v>0</v>
      </c>
      <c r="I2309" t="s">
        <v>241</v>
      </c>
      <c r="J2309" t="s">
        <v>58</v>
      </c>
      <c r="K2309">
        <v>29</v>
      </c>
      <c r="L2309">
        <v>45.709600000000002</v>
      </c>
      <c r="M2309">
        <v>4.8512300000000002</v>
      </c>
      <c r="O2309" s="33">
        <f>IF(ISBLANK(Tableau1[[#This Row],[Date]]),"",$C$8)</f>
        <v>0</v>
      </c>
      <c r="P2309" t="str">
        <f>Tableau1[[#This Row],[Latitude]]&amp;" "&amp;Tableau1[[#This Row],[Longitude]]</f>
        <v>45,7096 4,85123</v>
      </c>
      <c r="Q23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23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267</v>
      </c>
      <c r="T23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0" spans="1:20" x14ac:dyDescent="0.35">
      <c r="A2310" s="32" t="s">
        <v>332</v>
      </c>
      <c r="B2310">
        <v>13265880</v>
      </c>
      <c r="C2310">
        <v>876402</v>
      </c>
      <c r="D2310">
        <v>1077301</v>
      </c>
      <c r="E2310">
        <v>219910</v>
      </c>
      <c r="F2310" t="s">
        <v>315</v>
      </c>
      <c r="G2310">
        <v>0</v>
      </c>
      <c r="H2310">
        <v>0</v>
      </c>
      <c r="I2310" t="s">
        <v>241</v>
      </c>
      <c r="J2310" t="s">
        <v>139</v>
      </c>
      <c r="K2310">
        <v>22</v>
      </c>
      <c r="L2310">
        <v>45.606499999999997</v>
      </c>
      <c r="M2310">
        <v>4.8020300000000002</v>
      </c>
      <c r="O2310" s="33">
        <f>IF(ISBLANK(Tableau1[[#This Row],[Date]]),"",$C$8)</f>
        <v>0</v>
      </c>
      <c r="P2310" t="str">
        <f>Tableau1[[#This Row],[Latitude]]&amp;" "&amp;Tableau1[[#This Row],[Longitude]]</f>
        <v>45,6065 4,80203</v>
      </c>
      <c r="Q23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900</v>
      </c>
      <c r="S23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422</v>
      </c>
      <c r="T23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1" spans="1:20" x14ac:dyDescent="0.35">
      <c r="A2311" s="32" t="s">
        <v>333</v>
      </c>
      <c r="B2311">
        <v>13264980</v>
      </c>
      <c r="C2311">
        <v>875980</v>
      </c>
      <c r="D2311">
        <v>1077301</v>
      </c>
      <c r="E2311">
        <v>219910</v>
      </c>
      <c r="F2311" t="s">
        <v>315</v>
      </c>
      <c r="G2311">
        <v>0</v>
      </c>
      <c r="H2311">
        <v>0</v>
      </c>
      <c r="I2311" t="s">
        <v>239</v>
      </c>
      <c r="O2311" s="33">
        <f>IF(ISBLANK(Tableau1[[#This Row],[Date]]),"",$C$8)</f>
        <v>0</v>
      </c>
      <c r="P2311" t="str">
        <f>Tableau1[[#This Row],[Latitude]]&amp;" "&amp;Tableau1[[#This Row],[Longitude]]</f>
        <v xml:space="preserve"> </v>
      </c>
      <c r="Q23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23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</v>
      </c>
      <c r="T23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2" spans="1:20" x14ac:dyDescent="0.35">
      <c r="A2312" s="32" t="s">
        <v>334</v>
      </c>
      <c r="B2312">
        <v>13264690</v>
      </c>
      <c r="C2312">
        <v>875806</v>
      </c>
      <c r="D2312">
        <v>1077301</v>
      </c>
      <c r="E2312">
        <v>219910</v>
      </c>
      <c r="G2312">
        <v>0</v>
      </c>
      <c r="H2312">
        <v>0</v>
      </c>
      <c r="I2312" t="s">
        <v>239</v>
      </c>
      <c r="J2312" t="s">
        <v>139</v>
      </c>
      <c r="K2312">
        <v>96</v>
      </c>
      <c r="L2312">
        <v>45.499499999999998</v>
      </c>
      <c r="M2312">
        <v>4.8275499999999996</v>
      </c>
      <c r="O2312" s="33">
        <f>IF(ISBLANK(Tableau1[[#This Row],[Date]]),"",$C$8)</f>
        <v>0</v>
      </c>
      <c r="P2312" t="str">
        <f>Tableau1[[#This Row],[Latitude]]&amp;" "&amp;Tableau1[[#This Row],[Longitude]]</f>
        <v>45,4995 4,82755</v>
      </c>
      <c r="Q23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23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303</v>
      </c>
      <c r="T23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3" spans="1:20" x14ac:dyDescent="0.35">
      <c r="A2313" s="32" t="s">
        <v>335</v>
      </c>
      <c r="B2313">
        <v>13264050</v>
      </c>
      <c r="C2313">
        <v>875503</v>
      </c>
      <c r="D2313">
        <v>1077301</v>
      </c>
      <c r="E2313">
        <v>219910</v>
      </c>
      <c r="F2313" t="s">
        <v>315</v>
      </c>
      <c r="G2313">
        <v>0</v>
      </c>
      <c r="H2313">
        <v>0</v>
      </c>
      <c r="I2313" t="s">
        <v>239</v>
      </c>
      <c r="J2313" t="s">
        <v>58</v>
      </c>
      <c r="K2313">
        <v>96</v>
      </c>
      <c r="L2313">
        <v>45.387099999999997</v>
      </c>
      <c r="M2313">
        <v>4.7470100000000004</v>
      </c>
      <c r="O2313" s="33">
        <f>IF(ISBLANK(Tableau1[[#This Row],[Date]]),"",$C$8)</f>
        <v>0</v>
      </c>
      <c r="P2313" t="str">
        <f>Tableau1[[#This Row],[Latitude]]&amp;" "&amp;Tableau1[[#This Row],[Longitude]]</f>
        <v>45,3871 4,74701</v>
      </c>
      <c r="Q23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1880</v>
      </c>
      <c r="S23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888</v>
      </c>
      <c r="T23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4" spans="1:20" x14ac:dyDescent="0.35">
      <c r="A2314" s="32" t="s">
        <v>336</v>
      </c>
      <c r="B2314">
        <v>13262170</v>
      </c>
      <c r="C2314">
        <v>874615</v>
      </c>
      <c r="D2314">
        <v>1077301</v>
      </c>
      <c r="E2314">
        <v>219910</v>
      </c>
      <c r="F2314" t="s">
        <v>315</v>
      </c>
      <c r="G2314">
        <v>128</v>
      </c>
      <c r="H2314">
        <v>0</v>
      </c>
      <c r="I2314" t="s">
        <v>235</v>
      </c>
      <c r="J2314" t="s">
        <v>38</v>
      </c>
      <c r="K2314">
        <v>92</v>
      </c>
      <c r="L2314">
        <v>45.224200000000003</v>
      </c>
      <c r="M2314">
        <v>4.8027300000000004</v>
      </c>
      <c r="O2314" s="33">
        <f>IF(ISBLANK(Tableau1[[#This Row],[Date]]),"",$C$8)</f>
        <v>0</v>
      </c>
      <c r="P2314" t="str">
        <f>Tableau1[[#This Row],[Latitude]]&amp;" "&amp;Tableau1[[#This Row],[Longitude]]</f>
        <v>45,2242 4,80273</v>
      </c>
      <c r="Q23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23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138</v>
      </c>
      <c r="T23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5" spans="1:20" x14ac:dyDescent="0.35">
      <c r="A2315" s="32" t="s">
        <v>337</v>
      </c>
      <c r="B2315">
        <v>13261870</v>
      </c>
      <c r="C2315">
        <v>874477</v>
      </c>
      <c r="D2315">
        <v>1077301</v>
      </c>
      <c r="E2315">
        <v>219910</v>
      </c>
      <c r="F2315" t="s">
        <v>315</v>
      </c>
      <c r="G2315">
        <v>128</v>
      </c>
      <c r="H2315">
        <v>0</v>
      </c>
      <c r="I2315" t="s">
        <v>235</v>
      </c>
      <c r="J2315" t="s">
        <v>58</v>
      </c>
      <c r="K2315">
        <v>95</v>
      </c>
      <c r="L2315">
        <v>45.155700000000003</v>
      </c>
      <c r="M2315">
        <v>4.8156800000000004</v>
      </c>
      <c r="O2315" s="33">
        <f>IF(ISBLANK(Tableau1[[#This Row],[Date]]),"",$C$8)</f>
        <v>0</v>
      </c>
      <c r="P2315" t="str">
        <f>Tableau1[[#This Row],[Latitude]]&amp;" "&amp;Tableau1[[#This Row],[Longitude]]</f>
        <v>45,1557 4,81568</v>
      </c>
      <c r="Q23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23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317</v>
      </c>
      <c r="T23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6" spans="1:20" x14ac:dyDescent="0.35">
      <c r="A2316" s="32" t="s">
        <v>338</v>
      </c>
      <c r="B2316">
        <v>13261480</v>
      </c>
      <c r="C2316">
        <v>874160</v>
      </c>
      <c r="D2316">
        <v>1077301</v>
      </c>
      <c r="E2316">
        <v>219910</v>
      </c>
      <c r="F2316" t="s">
        <v>315</v>
      </c>
      <c r="G2316">
        <v>0</v>
      </c>
      <c r="H2316">
        <v>0</v>
      </c>
      <c r="I2316" t="s">
        <v>235</v>
      </c>
      <c r="J2316" t="s">
        <v>58</v>
      </c>
      <c r="K2316">
        <v>55</v>
      </c>
      <c r="L2316">
        <v>45.036799999999999</v>
      </c>
      <c r="M2316">
        <v>4.82613</v>
      </c>
      <c r="O2316" s="33">
        <f>IF(ISBLANK(Tableau1[[#This Row],[Date]]),"",$C$8)</f>
        <v>0</v>
      </c>
      <c r="P2316" t="str">
        <f>Tableau1[[#This Row],[Latitude]]&amp;" "&amp;Tableau1[[#This Row],[Longitude]]</f>
        <v>45,0368 4,82613</v>
      </c>
      <c r="Q23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460</v>
      </c>
      <c r="S23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232</v>
      </c>
      <c r="T23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7" spans="1:20" x14ac:dyDescent="0.35">
      <c r="A2317" s="32" t="s">
        <v>339</v>
      </c>
      <c r="B2317">
        <v>13261020</v>
      </c>
      <c r="C2317">
        <v>873928</v>
      </c>
      <c r="D2317">
        <v>1077301</v>
      </c>
      <c r="E2317">
        <v>219910</v>
      </c>
      <c r="F2317" t="s">
        <v>315</v>
      </c>
      <c r="G2317">
        <v>0</v>
      </c>
      <c r="H2317">
        <v>0</v>
      </c>
      <c r="I2317" t="s">
        <v>239</v>
      </c>
      <c r="J2317" t="s">
        <v>58</v>
      </c>
      <c r="K2317">
        <v>95</v>
      </c>
      <c r="L2317">
        <v>44.927500000000002</v>
      </c>
      <c r="M2317">
        <v>4.85825</v>
      </c>
      <c r="O2317" s="33">
        <f>IF(ISBLANK(Tableau1[[#This Row],[Date]]),"",$C$8)</f>
        <v>0</v>
      </c>
      <c r="P2317" t="str">
        <f>Tableau1[[#This Row],[Latitude]]&amp;" "&amp;Tableau1[[#This Row],[Longitude]]</f>
        <v>44,9275 4,85825</v>
      </c>
      <c r="Q23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1990</v>
      </c>
      <c r="S23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1261</v>
      </c>
      <c r="T23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8" spans="1:20" x14ac:dyDescent="0.35">
      <c r="A2318" s="32" t="s">
        <v>340</v>
      </c>
      <c r="B2318">
        <v>13259030</v>
      </c>
      <c r="C2318">
        <v>872667</v>
      </c>
      <c r="D2318">
        <v>1077301</v>
      </c>
      <c r="E2318">
        <v>219910</v>
      </c>
      <c r="F2318" t="s">
        <v>315</v>
      </c>
      <c r="G2318">
        <v>0</v>
      </c>
      <c r="H2318">
        <v>0</v>
      </c>
      <c r="I2318" t="s">
        <v>239</v>
      </c>
      <c r="K2318">
        <v>0</v>
      </c>
      <c r="L2318">
        <v>44.808500000000002</v>
      </c>
      <c r="M2318">
        <v>4.7889099999999996</v>
      </c>
      <c r="O2318" s="33">
        <f>IF(ISBLANK(Tableau1[[#This Row],[Date]]),"",$C$8)</f>
        <v>0</v>
      </c>
      <c r="P2318" t="str">
        <f>Tableau1[[#This Row],[Latitude]]&amp;" "&amp;Tableau1[[#This Row],[Longitude]]</f>
        <v>44,8085 4,78891</v>
      </c>
      <c r="Q23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23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227</v>
      </c>
      <c r="T23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19" spans="1:20" x14ac:dyDescent="0.35">
      <c r="A2319" s="32" t="s">
        <v>341</v>
      </c>
      <c r="B2319">
        <v>13258720</v>
      </c>
      <c r="C2319">
        <v>872440</v>
      </c>
      <c r="D2319">
        <v>1077301</v>
      </c>
      <c r="E2319">
        <v>219910</v>
      </c>
      <c r="F2319" t="s">
        <v>315</v>
      </c>
      <c r="G2319">
        <v>0</v>
      </c>
      <c r="H2319">
        <v>0</v>
      </c>
      <c r="I2319" t="s">
        <v>239</v>
      </c>
      <c r="K2319">
        <v>0</v>
      </c>
      <c r="L2319">
        <v>44.808500000000002</v>
      </c>
      <c r="M2319">
        <v>4.7888799999999998</v>
      </c>
      <c r="O2319" s="33">
        <f>IF(ISBLANK(Tableau1[[#This Row],[Date]]),"",$C$8)</f>
        <v>0</v>
      </c>
      <c r="P2319" t="str">
        <f>Tableau1[[#This Row],[Latitude]]&amp;" "&amp;Tableau1[[#This Row],[Longitude]]</f>
        <v>44,8085 4,78888</v>
      </c>
      <c r="Q23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23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179</v>
      </c>
      <c r="T23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0" spans="1:20" x14ac:dyDescent="0.35">
      <c r="A2320" s="32" t="s">
        <v>342</v>
      </c>
      <c r="B2320">
        <v>13258330</v>
      </c>
      <c r="C2320">
        <v>872261</v>
      </c>
      <c r="D2320">
        <v>1077301</v>
      </c>
      <c r="E2320">
        <v>219910</v>
      </c>
      <c r="F2320" t="s">
        <v>315</v>
      </c>
      <c r="G2320">
        <v>0</v>
      </c>
      <c r="H2320">
        <v>0</v>
      </c>
      <c r="I2320" t="s">
        <v>241</v>
      </c>
      <c r="J2320" t="s">
        <v>139</v>
      </c>
      <c r="K2320">
        <v>25</v>
      </c>
      <c r="L2320">
        <v>44.805799999999998</v>
      </c>
      <c r="M2320">
        <v>4.7834099999999999</v>
      </c>
      <c r="O2320" s="33">
        <f>IF(ISBLANK(Tableau1[[#This Row],[Date]]),"",$C$8)</f>
        <v>0</v>
      </c>
      <c r="P2320" t="str">
        <f>Tableau1[[#This Row],[Latitude]]&amp;" "&amp;Tableau1[[#This Row],[Longitude]]</f>
        <v>44,8058 4,78341</v>
      </c>
      <c r="Q232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23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105</v>
      </c>
      <c r="T23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1" spans="1:20" x14ac:dyDescent="0.35">
      <c r="A2321" s="32" t="s">
        <v>343</v>
      </c>
      <c r="B2321">
        <v>13258140</v>
      </c>
      <c r="C2321">
        <v>872156</v>
      </c>
      <c r="D2321">
        <v>1077301</v>
      </c>
      <c r="E2321">
        <v>219910</v>
      </c>
      <c r="F2321" t="s">
        <v>315</v>
      </c>
      <c r="G2321">
        <v>0</v>
      </c>
      <c r="H2321">
        <v>0</v>
      </c>
      <c r="I2321" t="s">
        <v>241</v>
      </c>
      <c r="J2321" t="s">
        <v>139</v>
      </c>
      <c r="K2321">
        <v>78</v>
      </c>
      <c r="L2321">
        <v>44.782400000000003</v>
      </c>
      <c r="M2321">
        <v>4.7665800000000003</v>
      </c>
      <c r="O2321" s="33">
        <f>IF(ISBLANK(Tableau1[[#This Row],[Date]]),"",$C$8)</f>
        <v>0</v>
      </c>
      <c r="P2321" t="str">
        <f>Tableau1[[#This Row],[Latitude]]&amp;" "&amp;Tableau1[[#This Row],[Longitude]]</f>
        <v>44,7824 4,76658</v>
      </c>
      <c r="Q23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1020</v>
      </c>
      <c r="S23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641</v>
      </c>
      <c r="T23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2" spans="1:20" x14ac:dyDescent="0.35">
      <c r="A2322" s="32" t="s">
        <v>344</v>
      </c>
      <c r="B2322">
        <v>13257120</v>
      </c>
      <c r="C2322">
        <v>871515</v>
      </c>
      <c r="D2322">
        <v>1077301</v>
      </c>
      <c r="E2322">
        <v>219910</v>
      </c>
      <c r="F2322" t="s">
        <v>315</v>
      </c>
      <c r="G2322">
        <v>64</v>
      </c>
      <c r="H2322">
        <v>0</v>
      </c>
      <c r="I2322" t="s">
        <v>241</v>
      </c>
      <c r="J2322" t="s">
        <v>139</v>
      </c>
      <c r="K2322">
        <v>93</v>
      </c>
      <c r="L2322">
        <v>44.434199999999997</v>
      </c>
      <c r="M2322">
        <v>4.6586999999999996</v>
      </c>
      <c r="O2322" s="33">
        <f>IF(ISBLANK(Tableau1[[#This Row],[Date]]),"",$C$8)</f>
        <v>0</v>
      </c>
      <c r="P2322" t="str">
        <f>Tableau1[[#This Row],[Latitude]]&amp;" "&amp;Tableau1[[#This Row],[Longitude]]</f>
        <v>44,4342 4,6587</v>
      </c>
      <c r="Q23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3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23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3" spans="1:20" x14ac:dyDescent="0.35">
      <c r="A2323" s="32" t="s">
        <v>345</v>
      </c>
      <c r="B2323">
        <v>13257030</v>
      </c>
      <c r="C2323">
        <v>871468</v>
      </c>
      <c r="D2323">
        <v>1077301</v>
      </c>
      <c r="E2323">
        <v>219910</v>
      </c>
      <c r="F2323" t="s">
        <v>315</v>
      </c>
      <c r="G2323">
        <v>0</v>
      </c>
      <c r="H2323">
        <v>0</v>
      </c>
      <c r="I2323" t="s">
        <v>241</v>
      </c>
      <c r="J2323" t="s">
        <v>58</v>
      </c>
      <c r="K2323">
        <v>50</v>
      </c>
      <c r="L2323">
        <v>44.378900000000002</v>
      </c>
      <c r="M2323">
        <v>4.6432000000000002</v>
      </c>
      <c r="O2323" s="33">
        <f>IF(ISBLANK(Tableau1[[#This Row],[Date]]),"",$C$8)</f>
        <v>0</v>
      </c>
      <c r="P2323" t="str">
        <f>Tableau1[[#This Row],[Latitude]]&amp;" "&amp;Tableau1[[#This Row],[Longitude]]</f>
        <v>44,3789 4,6432</v>
      </c>
      <c r="Q23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23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102</v>
      </c>
      <c r="T23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4" spans="1:20" x14ac:dyDescent="0.35">
      <c r="A2324" s="32" t="s">
        <v>346</v>
      </c>
      <c r="B2324">
        <v>13256610</v>
      </c>
      <c r="C2324">
        <v>871366</v>
      </c>
      <c r="D2324">
        <v>1077301</v>
      </c>
      <c r="E2324">
        <v>219910</v>
      </c>
      <c r="G2324">
        <v>64</v>
      </c>
      <c r="H2324">
        <v>0</v>
      </c>
      <c r="I2324" t="s">
        <v>241</v>
      </c>
      <c r="J2324" t="s">
        <v>38</v>
      </c>
      <c r="K2324">
        <v>95</v>
      </c>
      <c r="L2324">
        <v>44.271599999999999</v>
      </c>
      <c r="M2324">
        <v>4.6338999999999997</v>
      </c>
      <c r="O2324" s="33">
        <f>IF(ISBLANK(Tableau1[[#This Row],[Date]]),"",$C$8)</f>
        <v>0</v>
      </c>
      <c r="P2324" t="str">
        <f>Tableau1[[#This Row],[Latitude]]&amp;" "&amp;Tableau1[[#This Row],[Longitude]]</f>
        <v>44,2716 4,6339</v>
      </c>
      <c r="Q23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570</v>
      </c>
      <c r="S23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410</v>
      </c>
      <c r="T23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5" spans="1:20" x14ac:dyDescent="0.35">
      <c r="A2325" s="32" t="s">
        <v>347</v>
      </c>
      <c r="B2325">
        <v>13256040</v>
      </c>
      <c r="C2325">
        <v>870956</v>
      </c>
      <c r="D2325">
        <v>1077301</v>
      </c>
      <c r="E2325">
        <v>219910</v>
      </c>
      <c r="F2325" t="s">
        <v>315</v>
      </c>
      <c r="G2325">
        <v>0</v>
      </c>
      <c r="H2325">
        <v>0</v>
      </c>
      <c r="I2325" t="s">
        <v>243</v>
      </c>
      <c r="J2325" t="s">
        <v>38</v>
      </c>
      <c r="K2325">
        <v>93</v>
      </c>
      <c r="L2325">
        <v>44.099600000000002</v>
      </c>
      <c r="M2325">
        <v>4.6972300000000002</v>
      </c>
      <c r="O2325" s="33">
        <f>IF(ISBLANK(Tableau1[[#This Row],[Date]]),"",$C$8)</f>
        <v>0</v>
      </c>
      <c r="P2325" t="str">
        <f>Tableau1[[#This Row],[Latitude]]&amp;" "&amp;Tableau1[[#This Row],[Longitude]]</f>
        <v>44,0996 4,69723</v>
      </c>
      <c r="Q23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23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382</v>
      </c>
      <c r="T23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6" spans="1:20" x14ac:dyDescent="0.35">
      <c r="A2326" s="32" t="s">
        <v>348</v>
      </c>
      <c r="B2326">
        <v>13255670</v>
      </c>
      <c r="C2326">
        <v>870574</v>
      </c>
      <c r="D2326">
        <v>1077301</v>
      </c>
      <c r="E2326">
        <v>219910</v>
      </c>
      <c r="F2326" t="s">
        <v>315</v>
      </c>
      <c r="G2326">
        <v>128</v>
      </c>
      <c r="H2326">
        <v>0</v>
      </c>
      <c r="I2326" t="s">
        <v>241</v>
      </c>
      <c r="J2326" t="s">
        <v>58</v>
      </c>
      <c r="K2326">
        <v>95</v>
      </c>
      <c r="L2326">
        <v>43.997100000000003</v>
      </c>
      <c r="M2326">
        <v>4.8123300000000002</v>
      </c>
      <c r="O2326" s="33">
        <f>IF(ISBLANK(Tableau1[[#This Row],[Date]]),"",$C$8)</f>
        <v>0</v>
      </c>
      <c r="P2326" t="str">
        <f>Tableau1[[#This Row],[Latitude]]&amp;" "&amp;Tableau1[[#This Row],[Longitude]]</f>
        <v>43,9971 4,81233</v>
      </c>
      <c r="Q23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23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265</v>
      </c>
      <c r="T23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7" spans="1:20" x14ac:dyDescent="0.35">
      <c r="A2327" s="32" t="s">
        <v>349</v>
      </c>
      <c r="B2327">
        <v>13255040</v>
      </c>
      <c r="C2327">
        <v>870309</v>
      </c>
      <c r="D2327">
        <v>1077301</v>
      </c>
      <c r="E2327">
        <v>219910</v>
      </c>
      <c r="F2327" t="s">
        <v>315</v>
      </c>
      <c r="G2327">
        <v>0</v>
      </c>
      <c r="H2327">
        <v>0</v>
      </c>
      <c r="I2327" t="s">
        <v>241</v>
      </c>
      <c r="J2327" t="s">
        <v>30</v>
      </c>
      <c r="K2327">
        <v>95</v>
      </c>
      <c r="L2327">
        <v>43.897500000000001</v>
      </c>
      <c r="M2327">
        <v>4.6104799999999999</v>
      </c>
      <c r="O2327" s="33">
        <f>IF(ISBLANK(Tableau1[[#This Row],[Date]]),"",$C$8)</f>
        <v>0</v>
      </c>
      <c r="P2327" t="str">
        <f>Tableau1[[#This Row],[Latitude]]&amp;" "&amp;Tableau1[[#This Row],[Longitude]]</f>
        <v>43,8975 4,61048</v>
      </c>
      <c r="Q23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680</v>
      </c>
      <c r="S23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471</v>
      </c>
      <c r="T23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8" spans="1:20" x14ac:dyDescent="0.35">
      <c r="A2328" s="32" t="s">
        <v>350</v>
      </c>
      <c r="B2328">
        <v>13254360</v>
      </c>
      <c r="C2328">
        <v>869838</v>
      </c>
      <c r="D2328">
        <v>1077301</v>
      </c>
      <c r="E2328">
        <v>219910</v>
      </c>
      <c r="F2328" t="s">
        <v>315</v>
      </c>
      <c r="G2328">
        <v>0</v>
      </c>
      <c r="H2328">
        <v>0</v>
      </c>
      <c r="I2328" t="s">
        <v>241</v>
      </c>
      <c r="J2328" t="s">
        <v>139</v>
      </c>
      <c r="K2328">
        <v>92</v>
      </c>
      <c r="L2328">
        <v>43.879399999999997</v>
      </c>
      <c r="M2328">
        <v>4.4962099999999996</v>
      </c>
      <c r="O2328" s="33">
        <f>IF(ISBLANK(Tableau1[[#This Row],[Date]]),"",$C$8)</f>
        <v>0</v>
      </c>
      <c r="P2328" t="str">
        <f>Tableau1[[#This Row],[Latitude]]&amp;" "&amp;Tableau1[[#This Row],[Longitude]]</f>
        <v>43,8794 4,49621</v>
      </c>
      <c r="Q23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760</v>
      </c>
      <c r="S23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171</v>
      </c>
      <c r="T23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29" spans="1:20" x14ac:dyDescent="0.35">
      <c r="A2329" s="32" t="s">
        <v>351</v>
      </c>
      <c r="B2329">
        <v>13253600</v>
      </c>
      <c r="C2329">
        <v>869667</v>
      </c>
      <c r="D2329">
        <v>1077301</v>
      </c>
      <c r="E2329">
        <v>219910</v>
      </c>
      <c r="F2329" t="s">
        <v>315</v>
      </c>
      <c r="G2329">
        <v>128</v>
      </c>
      <c r="H2329">
        <v>0</v>
      </c>
      <c r="I2329" t="s">
        <v>239</v>
      </c>
      <c r="J2329" t="s">
        <v>129</v>
      </c>
      <c r="K2329">
        <v>55</v>
      </c>
      <c r="L2329">
        <v>43.847799999999999</v>
      </c>
      <c r="M2329">
        <v>4.3915100000000002</v>
      </c>
      <c r="O2329" s="33">
        <f>IF(ISBLANK(Tableau1[[#This Row],[Date]]),"",$C$8)</f>
        <v>0</v>
      </c>
      <c r="P2329" t="str">
        <f>Tableau1[[#This Row],[Latitude]]&amp;" "&amp;Tableau1[[#This Row],[Longitude]]</f>
        <v>43,8478 4,39151</v>
      </c>
      <c r="Q23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23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337</v>
      </c>
      <c r="T23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0" spans="1:20" x14ac:dyDescent="0.35">
      <c r="A2330" s="32" t="s">
        <v>352</v>
      </c>
      <c r="B2330">
        <v>13253250</v>
      </c>
      <c r="C2330">
        <v>869330</v>
      </c>
      <c r="D2330">
        <v>1077301</v>
      </c>
      <c r="E2330">
        <v>219910</v>
      </c>
      <c r="F2330" t="s">
        <v>315</v>
      </c>
      <c r="G2330">
        <v>128</v>
      </c>
      <c r="H2330">
        <v>0</v>
      </c>
      <c r="I2330" t="s">
        <v>239</v>
      </c>
      <c r="J2330" t="s">
        <v>129</v>
      </c>
      <c r="K2330">
        <v>93</v>
      </c>
      <c r="L2330">
        <v>43.740900000000003</v>
      </c>
      <c r="M2330">
        <v>4.2232000000000003</v>
      </c>
      <c r="O2330" s="33">
        <f>IF(ISBLANK(Tableau1[[#This Row],[Date]]),"",$C$8)</f>
        <v>0</v>
      </c>
      <c r="P2330" t="str">
        <f>Tableau1[[#This Row],[Latitude]]&amp;" "&amp;Tableau1[[#This Row],[Longitude]]</f>
        <v>43,7409 4,2232</v>
      </c>
      <c r="Q23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3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246</v>
      </c>
      <c r="T23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1" spans="1:20" x14ac:dyDescent="0.35">
      <c r="A2331" s="32" t="s">
        <v>353</v>
      </c>
      <c r="B2331">
        <v>13253070</v>
      </c>
      <c r="C2331">
        <v>869084</v>
      </c>
      <c r="D2331">
        <v>1077301</v>
      </c>
      <c r="E2331">
        <v>219910</v>
      </c>
      <c r="F2331" t="s">
        <v>315</v>
      </c>
      <c r="G2331">
        <v>0</v>
      </c>
      <c r="H2331">
        <v>0</v>
      </c>
      <c r="I2331" t="s">
        <v>241</v>
      </c>
      <c r="J2331" t="s">
        <v>129</v>
      </c>
      <c r="K2331">
        <v>50</v>
      </c>
      <c r="L2331">
        <v>43.680700000000002</v>
      </c>
      <c r="M2331">
        <v>4.1154999999999999</v>
      </c>
      <c r="O2331" s="33">
        <f>IF(ISBLANK(Tableau1[[#This Row],[Date]]),"",$C$8)</f>
        <v>0</v>
      </c>
      <c r="P2331" t="str">
        <f>Tableau1[[#This Row],[Latitude]]&amp;" "&amp;Tableau1[[#This Row],[Longitude]]</f>
        <v>43,6807 4,1155</v>
      </c>
      <c r="Q23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3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3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2" spans="1:20" x14ac:dyDescent="0.35">
      <c r="A2332" s="32" t="s">
        <v>354</v>
      </c>
      <c r="B2332">
        <v>13253000</v>
      </c>
      <c r="C2332">
        <v>869079</v>
      </c>
      <c r="D2332">
        <v>1077301</v>
      </c>
      <c r="E2332">
        <v>219910</v>
      </c>
      <c r="F2332" t="s">
        <v>315</v>
      </c>
      <c r="G2332">
        <v>0</v>
      </c>
      <c r="H2332">
        <v>0</v>
      </c>
      <c r="I2332" t="s">
        <v>241</v>
      </c>
      <c r="J2332" t="s">
        <v>139</v>
      </c>
      <c r="K2332">
        <v>99</v>
      </c>
      <c r="L2332">
        <v>43.664299999999997</v>
      </c>
      <c r="M2332">
        <v>4.0371800000000002</v>
      </c>
      <c r="O2332" s="33">
        <f>IF(ISBLANK(Tableau1[[#This Row],[Date]]),"",$C$8)</f>
        <v>0</v>
      </c>
      <c r="P2332" t="str">
        <f>Tableau1[[#This Row],[Latitude]]&amp;" "&amp;Tableau1[[#This Row],[Longitude]]</f>
        <v>43,6643 4,03718</v>
      </c>
      <c r="Q23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23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3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3" spans="1:20" x14ac:dyDescent="0.35">
      <c r="A2333" s="32" t="s">
        <v>355</v>
      </c>
      <c r="B2333">
        <v>13252650</v>
      </c>
      <c r="C2333">
        <v>869072</v>
      </c>
      <c r="D2333">
        <v>1077301</v>
      </c>
      <c r="E2333">
        <v>219910</v>
      </c>
      <c r="F2333" t="s">
        <v>315</v>
      </c>
      <c r="G2333">
        <v>128</v>
      </c>
      <c r="H2333">
        <v>0</v>
      </c>
      <c r="I2333" t="s">
        <v>241</v>
      </c>
      <c r="J2333" t="s">
        <v>129</v>
      </c>
      <c r="K2333">
        <v>96</v>
      </c>
      <c r="L2333">
        <v>43.6387</v>
      </c>
      <c r="M2333">
        <v>3.9492600000000002</v>
      </c>
      <c r="O2333" s="33">
        <f>IF(ISBLANK(Tableau1[[#This Row],[Date]]),"",$C$8)</f>
        <v>0</v>
      </c>
      <c r="P2333" t="str">
        <f>Tableau1[[#This Row],[Latitude]]&amp;" "&amp;Tableau1[[#This Row],[Longitude]]</f>
        <v>43,6387 3,94926</v>
      </c>
      <c r="Q23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3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3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4" spans="1:20" x14ac:dyDescent="0.35">
      <c r="A2334" s="32" t="s">
        <v>356</v>
      </c>
      <c r="B2334">
        <v>13252530</v>
      </c>
      <c r="C2334">
        <v>869049</v>
      </c>
      <c r="D2334">
        <v>1077301</v>
      </c>
      <c r="E2334">
        <v>219910</v>
      </c>
      <c r="F2334" t="s">
        <v>315</v>
      </c>
      <c r="G2334">
        <v>0</v>
      </c>
      <c r="H2334">
        <v>0</v>
      </c>
      <c r="I2334" t="s">
        <v>243</v>
      </c>
      <c r="J2334" t="s">
        <v>139</v>
      </c>
      <c r="K2334">
        <v>95</v>
      </c>
      <c r="L2334">
        <v>43.4985</v>
      </c>
      <c r="M2334">
        <v>3.79671</v>
      </c>
      <c r="O2334" s="33">
        <f>IF(ISBLANK(Tableau1[[#This Row],[Date]]),"",$C$8)</f>
        <v>0</v>
      </c>
      <c r="P2334" t="str">
        <f>Tableau1[[#This Row],[Latitude]]&amp;" "&amp;Tableau1[[#This Row],[Longitude]]</f>
        <v>43,4985 3,79671</v>
      </c>
      <c r="Q23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23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48</v>
      </c>
      <c r="T23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5" spans="1:20" x14ac:dyDescent="0.35">
      <c r="A2335" s="32" t="s">
        <v>357</v>
      </c>
      <c r="B2335">
        <v>13252290</v>
      </c>
      <c r="C2335">
        <v>869001</v>
      </c>
      <c r="D2335">
        <v>1077301</v>
      </c>
      <c r="E2335">
        <v>219910</v>
      </c>
      <c r="G2335">
        <v>0</v>
      </c>
      <c r="H2335">
        <v>0</v>
      </c>
      <c r="I2335" t="s">
        <v>243</v>
      </c>
      <c r="J2335" t="s">
        <v>129</v>
      </c>
      <c r="K2335">
        <v>54</v>
      </c>
      <c r="L2335">
        <v>43.4129</v>
      </c>
      <c r="M2335">
        <v>3.6965300000000001</v>
      </c>
      <c r="O2335" s="33">
        <f>IF(ISBLANK(Tableau1[[#This Row],[Date]]),"",$C$8)</f>
        <v>0</v>
      </c>
      <c r="P2335" t="str">
        <f>Tableau1[[#This Row],[Latitude]]&amp;" "&amp;Tableau1[[#This Row],[Longitude]]</f>
        <v>43,4129 3,69653</v>
      </c>
      <c r="Q23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530</v>
      </c>
      <c r="S23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263</v>
      </c>
      <c r="T23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6" spans="1:20" x14ac:dyDescent="0.35">
      <c r="A2336" s="32" t="s">
        <v>358</v>
      </c>
      <c r="B2336">
        <v>13251760</v>
      </c>
      <c r="C2336">
        <v>868738</v>
      </c>
      <c r="D2336">
        <v>1077301</v>
      </c>
      <c r="E2336">
        <v>219910</v>
      </c>
      <c r="F2336" t="s">
        <v>315</v>
      </c>
      <c r="G2336">
        <v>0</v>
      </c>
      <c r="H2336">
        <v>0</v>
      </c>
      <c r="I2336" t="s">
        <v>241</v>
      </c>
      <c r="J2336" t="s">
        <v>129</v>
      </c>
      <c r="K2336">
        <v>97</v>
      </c>
      <c r="L2336">
        <v>43.318399999999997</v>
      </c>
      <c r="M2336">
        <v>3.3794599999999999</v>
      </c>
      <c r="O2336" s="33">
        <f>IF(ISBLANK(Tableau1[[#This Row],[Date]]),"",$C$8)</f>
        <v>0</v>
      </c>
      <c r="P2336" t="str">
        <f>Tableau1[[#This Row],[Latitude]]&amp;" "&amp;Tableau1[[#This Row],[Longitude]]</f>
        <v>43,3184 3,37946</v>
      </c>
      <c r="Q23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3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3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7" spans="1:20" x14ac:dyDescent="0.35">
      <c r="A2337" s="32" t="s">
        <v>359</v>
      </c>
      <c r="B2337">
        <v>13251550</v>
      </c>
      <c r="C2337">
        <v>868733</v>
      </c>
      <c r="D2337">
        <v>1077301</v>
      </c>
      <c r="E2337">
        <v>219910</v>
      </c>
      <c r="F2337" t="s">
        <v>315</v>
      </c>
      <c r="G2337">
        <v>0</v>
      </c>
      <c r="H2337">
        <v>0</v>
      </c>
      <c r="I2337" t="s">
        <v>239</v>
      </c>
      <c r="J2337" t="s">
        <v>129</v>
      </c>
      <c r="K2337">
        <v>95</v>
      </c>
      <c r="L2337">
        <v>43.334699999999998</v>
      </c>
      <c r="M2337">
        <v>3.1878299999999999</v>
      </c>
      <c r="O2337" s="33">
        <f>IF(ISBLANK(Tableau1[[#This Row],[Date]]),"",$C$8)</f>
        <v>0</v>
      </c>
      <c r="P2337" t="str">
        <f>Tableau1[[#This Row],[Latitude]]&amp;" "&amp;Tableau1[[#This Row],[Longitude]]</f>
        <v>43,3347 3,18783</v>
      </c>
      <c r="Q23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1830</v>
      </c>
      <c r="S23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421</v>
      </c>
      <c r="T23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338" spans="1:20" x14ac:dyDescent="0.35">
      <c r="A2338" s="32" t="s">
        <v>360</v>
      </c>
      <c r="B2338">
        <v>13249720</v>
      </c>
      <c r="C2338">
        <v>868312</v>
      </c>
      <c r="D2338">
        <v>1077300</v>
      </c>
      <c r="E2338">
        <v>219910</v>
      </c>
      <c r="F2338" t="s">
        <v>315</v>
      </c>
      <c r="G2338">
        <v>0</v>
      </c>
      <c r="H2338">
        <v>0</v>
      </c>
      <c r="I2338" t="s">
        <v>241</v>
      </c>
      <c r="J2338" t="s">
        <v>58</v>
      </c>
      <c r="K2338">
        <v>95</v>
      </c>
      <c r="L2338">
        <v>42.972900000000003</v>
      </c>
      <c r="M2338">
        <v>3.0358800000000001</v>
      </c>
      <c r="O2338" s="33">
        <f>IF(ISBLANK(Tableau1[[#This Row],[Date]]),"",$C$8)</f>
        <v>0</v>
      </c>
      <c r="P2338" t="str">
        <f>Tableau1[[#This Row],[Latitude]]&amp;" "&amp;Tableau1[[#This Row],[Longitude]]</f>
        <v>42,9729 3,03588</v>
      </c>
      <c r="Q233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23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23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39" spans="1:20" x14ac:dyDescent="0.35">
      <c r="A2339" s="32" t="s">
        <v>361</v>
      </c>
      <c r="B2339">
        <v>13249480</v>
      </c>
      <c r="C2339">
        <v>868294</v>
      </c>
      <c r="D2339">
        <v>1077300</v>
      </c>
      <c r="E2339">
        <v>219910</v>
      </c>
      <c r="F2339" t="s">
        <v>315</v>
      </c>
      <c r="G2339">
        <v>0</v>
      </c>
      <c r="H2339">
        <v>0</v>
      </c>
      <c r="I2339" t="s">
        <v>241</v>
      </c>
      <c r="J2339" t="s">
        <v>58</v>
      </c>
      <c r="K2339">
        <v>96</v>
      </c>
      <c r="L2339">
        <v>42.905799999999999</v>
      </c>
      <c r="M2339">
        <v>3.0030600000000001</v>
      </c>
      <c r="O2339" s="33">
        <f>IF(ISBLANK(Tableau1[[#This Row],[Date]]),"",$C$8)</f>
        <v>0</v>
      </c>
      <c r="P2339" t="str">
        <f>Tableau1[[#This Row],[Latitude]]&amp;" "&amp;Tableau1[[#This Row],[Longitude]]</f>
        <v>42,9058 3,00306</v>
      </c>
      <c r="Q23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1030</v>
      </c>
      <c r="S23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445</v>
      </c>
      <c r="T23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0" spans="1:20" x14ac:dyDescent="0.35">
      <c r="A2340" s="32" t="s">
        <v>362</v>
      </c>
      <c r="B2340">
        <v>13248450</v>
      </c>
      <c r="C2340">
        <v>867849</v>
      </c>
      <c r="D2340">
        <v>1077300</v>
      </c>
      <c r="E2340">
        <v>219910</v>
      </c>
      <c r="F2340" t="s">
        <v>315</v>
      </c>
      <c r="G2340">
        <v>0</v>
      </c>
      <c r="H2340">
        <v>0</v>
      </c>
      <c r="I2340" t="s">
        <v>239</v>
      </c>
      <c r="J2340" t="s">
        <v>38</v>
      </c>
      <c r="K2340">
        <v>96</v>
      </c>
      <c r="L2340">
        <v>42.649000000000001</v>
      </c>
      <c r="M2340">
        <v>2.9263499999999998</v>
      </c>
      <c r="O2340" s="33">
        <f>IF(ISBLANK(Tableau1[[#This Row],[Date]]),"",$C$8)</f>
        <v>0</v>
      </c>
      <c r="P2340" t="str">
        <f>Tableau1[[#This Row],[Latitude]]&amp;" "&amp;Tableau1[[#This Row],[Longitude]]</f>
        <v>42,649 2,92635</v>
      </c>
      <c r="Q23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760</v>
      </c>
      <c r="S23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306</v>
      </c>
      <c r="T23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1" spans="1:20" x14ac:dyDescent="0.35">
      <c r="A2341" s="32" t="s">
        <v>363</v>
      </c>
      <c r="B2341">
        <v>13247690</v>
      </c>
      <c r="C2341">
        <v>867543</v>
      </c>
      <c r="D2341">
        <v>1077300</v>
      </c>
      <c r="E2341">
        <v>219910</v>
      </c>
      <c r="F2341" t="s">
        <v>315</v>
      </c>
      <c r="G2341">
        <v>128</v>
      </c>
      <c r="H2341">
        <v>0</v>
      </c>
      <c r="I2341" t="s">
        <v>235</v>
      </c>
      <c r="J2341" t="s">
        <v>38</v>
      </c>
      <c r="K2341">
        <v>76</v>
      </c>
      <c r="L2341">
        <v>42.519799999999996</v>
      </c>
      <c r="M2341">
        <v>3.0878999999999999</v>
      </c>
      <c r="O2341" s="33">
        <f>IF(ISBLANK(Tableau1[[#This Row],[Date]]),"",$C$8)</f>
        <v>0</v>
      </c>
      <c r="P2341" t="str">
        <f>Tableau1[[#This Row],[Latitude]]&amp;" "&amp;Tableau1[[#This Row],[Longitude]]</f>
        <v>42,5198 3,0879</v>
      </c>
      <c r="Q23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880</v>
      </c>
      <c r="S23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670</v>
      </c>
      <c r="T23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2" spans="1:20" x14ac:dyDescent="0.35">
      <c r="A2342" s="32" t="s">
        <v>364</v>
      </c>
      <c r="B2342">
        <v>13246810</v>
      </c>
      <c r="C2342">
        <v>866873</v>
      </c>
      <c r="D2342">
        <v>1077300</v>
      </c>
      <c r="E2342">
        <v>219910</v>
      </c>
      <c r="F2342" t="s">
        <v>315</v>
      </c>
      <c r="G2342">
        <v>0</v>
      </c>
      <c r="H2342">
        <v>0</v>
      </c>
      <c r="I2342" t="s">
        <v>241</v>
      </c>
      <c r="J2342" t="s">
        <v>38</v>
      </c>
      <c r="K2342">
        <v>22</v>
      </c>
      <c r="L2342">
        <v>42.448099999999997</v>
      </c>
      <c r="M2342">
        <v>3.1664599999999998</v>
      </c>
      <c r="O2342" s="33">
        <f>IF(ISBLANK(Tableau1[[#This Row],[Date]]),"",$C$8)</f>
        <v>0</v>
      </c>
      <c r="P2342" t="str">
        <f>Tableau1[[#This Row],[Latitude]]&amp;" "&amp;Tableau1[[#This Row],[Longitude]]</f>
        <v>42,4481 3,16646</v>
      </c>
      <c r="Q23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1830</v>
      </c>
      <c r="S23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934</v>
      </c>
      <c r="T23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3" spans="1:20" x14ac:dyDescent="0.35">
      <c r="A2343" s="32" t="s">
        <v>365</v>
      </c>
      <c r="B2343">
        <v>13244980</v>
      </c>
      <c r="C2343">
        <v>865939</v>
      </c>
      <c r="D2343">
        <v>1077300</v>
      </c>
      <c r="E2343">
        <v>219910</v>
      </c>
      <c r="F2343" t="s">
        <v>315</v>
      </c>
      <c r="G2343">
        <v>0</v>
      </c>
      <c r="H2343">
        <v>0</v>
      </c>
      <c r="I2343" t="s">
        <v>294</v>
      </c>
      <c r="K2343">
        <v>0</v>
      </c>
      <c r="L2343">
        <v>42.442</v>
      </c>
      <c r="M2343">
        <v>3.1595499999999999</v>
      </c>
      <c r="O2343" s="33">
        <f>IF(ISBLANK(Tableau1[[#This Row],[Date]]),"",$C$8)</f>
        <v>0</v>
      </c>
      <c r="P2343" t="str">
        <f>Tableau1[[#This Row],[Latitude]]&amp;" "&amp;Tableau1[[#This Row],[Longitude]]</f>
        <v>42,442 3,15955</v>
      </c>
      <c r="Q23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23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154</v>
      </c>
      <c r="T23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4" spans="1:20" x14ac:dyDescent="0.35">
      <c r="A2344" s="32" t="s">
        <v>366</v>
      </c>
      <c r="B2344">
        <v>13244700</v>
      </c>
      <c r="C2344">
        <v>865785</v>
      </c>
      <c r="D2344">
        <v>1077300</v>
      </c>
      <c r="E2344">
        <v>219910</v>
      </c>
      <c r="G2344">
        <v>0</v>
      </c>
      <c r="H2344">
        <v>0</v>
      </c>
      <c r="I2344" t="s">
        <v>367</v>
      </c>
      <c r="K2344">
        <v>0</v>
      </c>
      <c r="L2344">
        <v>42.442</v>
      </c>
      <c r="M2344">
        <v>3.1595800000000001</v>
      </c>
      <c r="O2344" s="33">
        <f>IF(ISBLANK(Tableau1[[#This Row],[Date]]),"",$C$8)</f>
        <v>0</v>
      </c>
      <c r="P2344" t="str">
        <f>Tableau1[[#This Row],[Latitude]]&amp;" "&amp;Tableau1[[#This Row],[Longitude]]</f>
        <v>42,442 3,15958</v>
      </c>
      <c r="Q23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5" spans="1:20" x14ac:dyDescent="0.35">
      <c r="A2345" s="32" t="s">
        <v>368</v>
      </c>
      <c r="I2345" t="s">
        <v>279</v>
      </c>
      <c r="K2345">
        <v>0</v>
      </c>
      <c r="L2345">
        <v>42.441699999999997</v>
      </c>
      <c r="M2345">
        <v>3.1603599999999998</v>
      </c>
      <c r="O2345" s="33">
        <f>IF(ISBLANK(Tableau1[[#This Row],[Date]]),"",$C$8)</f>
        <v>0</v>
      </c>
      <c r="P2345" t="str">
        <f>Tableau1[[#This Row],[Latitude]]&amp;" "&amp;Tableau1[[#This Row],[Longitude]]</f>
        <v>42,4417 3,16036</v>
      </c>
      <c r="Q23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6" spans="1:20" x14ac:dyDescent="0.35">
      <c r="A2346" s="32" t="s">
        <v>369</v>
      </c>
      <c r="B2346">
        <v>13244250</v>
      </c>
      <c r="C2346">
        <v>865237</v>
      </c>
      <c r="D2346">
        <v>1077299</v>
      </c>
      <c r="E2346">
        <v>219910</v>
      </c>
      <c r="F2346" t="s">
        <v>315</v>
      </c>
      <c r="G2346">
        <v>0</v>
      </c>
      <c r="H2346">
        <v>0</v>
      </c>
      <c r="I2346" t="s">
        <v>279</v>
      </c>
      <c r="J2346" t="s">
        <v>28</v>
      </c>
      <c r="K2346">
        <v>40</v>
      </c>
      <c r="L2346">
        <v>42.507399999999997</v>
      </c>
      <c r="M2346">
        <v>3.1182099999999999</v>
      </c>
      <c r="O2346" s="33">
        <f>IF(ISBLANK(Tableau1[[#This Row],[Date]]),"",$C$8)</f>
        <v>0</v>
      </c>
      <c r="P2346" t="str">
        <f>Tableau1[[#This Row],[Latitude]]&amp;" "&amp;Tableau1[[#This Row],[Longitude]]</f>
        <v>42,5074 3,11821</v>
      </c>
      <c r="Q23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3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23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7" spans="1:20" x14ac:dyDescent="0.35">
      <c r="A2347" s="32" t="s">
        <v>370</v>
      </c>
      <c r="B2347">
        <v>13244090</v>
      </c>
      <c r="C2347">
        <v>865201</v>
      </c>
      <c r="D2347">
        <v>1077299</v>
      </c>
      <c r="E2347">
        <v>219910</v>
      </c>
      <c r="F2347" t="s">
        <v>315</v>
      </c>
      <c r="G2347">
        <v>0</v>
      </c>
      <c r="H2347">
        <v>0</v>
      </c>
      <c r="I2347" t="s">
        <v>294</v>
      </c>
      <c r="J2347" t="s">
        <v>30</v>
      </c>
      <c r="K2347">
        <v>98</v>
      </c>
      <c r="L2347">
        <v>42.568199999999997</v>
      </c>
      <c r="M2347">
        <v>2.9793099999999999</v>
      </c>
      <c r="O2347" s="33">
        <f>IF(ISBLANK(Tableau1[[#This Row],[Date]]),"",$C$8)</f>
        <v>0</v>
      </c>
      <c r="P2347" t="str">
        <f>Tableau1[[#This Row],[Latitude]]&amp;" "&amp;Tableau1[[#This Row],[Longitude]]</f>
        <v>42,5682 2,97931</v>
      </c>
      <c r="Q23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3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23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8" spans="1:20" x14ac:dyDescent="0.35">
      <c r="A2348" s="32" t="s">
        <v>371</v>
      </c>
      <c r="B2348">
        <v>13243950</v>
      </c>
      <c r="C2348">
        <v>865176</v>
      </c>
      <c r="D2348">
        <v>1077299</v>
      </c>
      <c r="E2348">
        <v>219910</v>
      </c>
      <c r="F2348" t="s">
        <v>315</v>
      </c>
      <c r="G2348">
        <v>0</v>
      </c>
      <c r="H2348">
        <v>0</v>
      </c>
      <c r="I2348" t="s">
        <v>294</v>
      </c>
      <c r="J2348" t="s">
        <v>30</v>
      </c>
      <c r="K2348">
        <v>99</v>
      </c>
      <c r="L2348">
        <v>42.628900000000002</v>
      </c>
      <c r="M2348">
        <v>2.9443299999999999</v>
      </c>
      <c r="O2348" s="33">
        <f>IF(ISBLANK(Tableau1[[#This Row],[Date]]),"",$C$8)</f>
        <v>0</v>
      </c>
      <c r="P2348" t="str">
        <f>Tableau1[[#This Row],[Latitude]]&amp;" "&amp;Tableau1[[#This Row],[Longitude]]</f>
        <v>42,6289 2,94433</v>
      </c>
      <c r="Q23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580</v>
      </c>
      <c r="S23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</v>
      </c>
      <c r="T23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49" spans="1:20" x14ac:dyDescent="0.35">
      <c r="A2349" s="32" t="s">
        <v>372</v>
      </c>
      <c r="B2349">
        <v>13243370</v>
      </c>
      <c r="C2349">
        <v>865002</v>
      </c>
      <c r="D2349">
        <v>1077299</v>
      </c>
      <c r="E2349">
        <v>219910</v>
      </c>
      <c r="G2349">
        <v>0</v>
      </c>
      <c r="H2349">
        <v>0</v>
      </c>
      <c r="I2349" t="s">
        <v>367</v>
      </c>
      <c r="O2349" s="33">
        <f>IF(ISBLANK(Tableau1[[#This Row],[Date]]),"",$C$8)</f>
        <v>0</v>
      </c>
      <c r="P2349" t="str">
        <f>Tableau1[[#This Row],[Latitude]]&amp;" "&amp;Tableau1[[#This Row],[Longitude]]</f>
        <v xml:space="preserve"> </v>
      </c>
      <c r="Q23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0" spans="1:20" x14ac:dyDescent="0.35">
      <c r="A2350" s="32" t="s">
        <v>373</v>
      </c>
      <c r="I2350" t="s">
        <v>294</v>
      </c>
      <c r="K2350">
        <v>0</v>
      </c>
      <c r="L2350">
        <v>42.683700000000002</v>
      </c>
      <c r="M2350">
        <v>2.8352499999999998</v>
      </c>
      <c r="O2350" s="33">
        <f>IF(ISBLANK(Tableau1[[#This Row],[Date]]),"",$C$8)</f>
        <v>0</v>
      </c>
      <c r="P2350" t="str">
        <f>Tableau1[[#This Row],[Latitude]]&amp;" "&amp;Tableau1[[#This Row],[Longitude]]</f>
        <v>42,6837 2,83525</v>
      </c>
      <c r="Q23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1" spans="1:20" x14ac:dyDescent="0.35">
      <c r="A2351" s="32" t="s">
        <v>373</v>
      </c>
      <c r="I2351" t="s">
        <v>294</v>
      </c>
      <c r="K2351">
        <v>0</v>
      </c>
      <c r="L2351">
        <v>42.683700000000002</v>
      </c>
      <c r="M2351">
        <v>2.8352300000000001</v>
      </c>
      <c r="O2351" s="33">
        <f>IF(ISBLANK(Tableau1[[#This Row],[Date]]),"",$C$8)</f>
        <v>0</v>
      </c>
      <c r="P2351" t="str">
        <f>Tableau1[[#This Row],[Latitude]]&amp;" "&amp;Tableau1[[#This Row],[Longitude]]</f>
        <v>42,6837 2,83523</v>
      </c>
      <c r="Q23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2" spans="1:20" x14ac:dyDescent="0.35">
      <c r="A2352" s="32" t="s">
        <v>374</v>
      </c>
      <c r="B2352">
        <v>13243100</v>
      </c>
      <c r="C2352">
        <v>864821</v>
      </c>
      <c r="D2352">
        <v>1077299</v>
      </c>
      <c r="E2352">
        <v>219910</v>
      </c>
      <c r="F2352" t="s">
        <v>315</v>
      </c>
      <c r="G2352">
        <v>64</v>
      </c>
      <c r="H2352">
        <v>0</v>
      </c>
      <c r="I2352" t="s">
        <v>294</v>
      </c>
      <c r="K2352">
        <v>0</v>
      </c>
      <c r="L2352">
        <v>42.683500000000002</v>
      </c>
      <c r="M2352">
        <v>2.83406</v>
      </c>
      <c r="O2352" s="33">
        <f>IF(ISBLANK(Tableau1[[#This Row],[Date]]),"",$C$8)</f>
        <v>0</v>
      </c>
      <c r="P2352" t="str">
        <f>Tableau1[[#This Row],[Latitude]]&amp;" "&amp;Tableau1[[#This Row],[Longitude]]</f>
        <v>42,6835 2,83406</v>
      </c>
      <c r="Q23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3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92</v>
      </c>
      <c r="T23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3" spans="1:20" x14ac:dyDescent="0.35">
      <c r="A2353" s="32" t="s">
        <v>375</v>
      </c>
      <c r="B2353">
        <v>13242940</v>
      </c>
      <c r="C2353">
        <v>864729</v>
      </c>
      <c r="D2353">
        <v>1077299</v>
      </c>
      <c r="E2353">
        <v>219910</v>
      </c>
      <c r="G2353">
        <v>0</v>
      </c>
      <c r="H2353">
        <v>0</v>
      </c>
      <c r="I2353" t="s">
        <v>376</v>
      </c>
      <c r="O2353" s="33">
        <f>IF(ISBLANK(Tableau1[[#This Row],[Date]]),"",$C$8)</f>
        <v>0</v>
      </c>
      <c r="P2353" t="str">
        <f>Tableau1[[#This Row],[Latitude]]&amp;" "&amp;Tableau1[[#This Row],[Longitude]]</f>
        <v xml:space="preserve"> </v>
      </c>
      <c r="Q23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4" spans="1:20" x14ac:dyDescent="0.35">
      <c r="A2354" s="32" t="s">
        <v>377</v>
      </c>
      <c r="I2354" t="s">
        <v>226</v>
      </c>
      <c r="K2354">
        <v>0</v>
      </c>
      <c r="L2354">
        <v>42.683500000000002</v>
      </c>
      <c r="M2354">
        <v>2.8341099999999999</v>
      </c>
      <c r="O2354" s="33">
        <f>IF(ISBLANK(Tableau1[[#This Row],[Date]]),"",$C$8)</f>
        <v>0</v>
      </c>
      <c r="P2354" t="str">
        <f>Tableau1[[#This Row],[Latitude]]&amp;" "&amp;Tableau1[[#This Row],[Longitude]]</f>
        <v>42,6835 2,83411</v>
      </c>
      <c r="Q23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5" spans="1:20" x14ac:dyDescent="0.35">
      <c r="A2355" s="32" t="s">
        <v>377</v>
      </c>
      <c r="B2355">
        <v>13242940</v>
      </c>
      <c r="C2355">
        <v>864729</v>
      </c>
      <c r="D2355">
        <v>1077299</v>
      </c>
      <c r="E2355">
        <v>219910</v>
      </c>
      <c r="G2355">
        <v>0</v>
      </c>
      <c r="H2355">
        <v>0</v>
      </c>
      <c r="I2355" t="s">
        <v>226</v>
      </c>
      <c r="K2355">
        <v>0</v>
      </c>
      <c r="L2355">
        <v>42.683500000000002</v>
      </c>
      <c r="M2355">
        <v>2.8340999999999998</v>
      </c>
      <c r="O2355" s="33">
        <f>IF(ISBLANK(Tableau1[[#This Row],[Date]]),"",$C$8)</f>
        <v>0</v>
      </c>
      <c r="P2355" t="str">
        <f>Tableau1[[#This Row],[Latitude]]&amp;" "&amp;Tableau1[[#This Row],[Longitude]]</f>
        <v>42,6835 2,8341</v>
      </c>
      <c r="Q23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23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358</v>
      </c>
      <c r="T23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6" spans="1:20" x14ac:dyDescent="0.35">
      <c r="A2356" s="32" t="s">
        <v>378</v>
      </c>
      <c r="B2356">
        <v>13242470</v>
      </c>
      <c r="C2356">
        <v>864371</v>
      </c>
      <c r="D2356">
        <v>1077299</v>
      </c>
      <c r="E2356">
        <v>219910</v>
      </c>
      <c r="F2356" t="s">
        <v>315</v>
      </c>
      <c r="G2356">
        <v>0</v>
      </c>
      <c r="H2356">
        <v>0</v>
      </c>
      <c r="I2356" t="s">
        <v>22</v>
      </c>
      <c r="J2356" t="s">
        <v>25</v>
      </c>
      <c r="K2356">
        <v>27</v>
      </c>
      <c r="L2356">
        <v>42.685699999999997</v>
      </c>
      <c r="M2356">
        <v>2.8511299999999999</v>
      </c>
      <c r="O2356" s="33">
        <f>IF(ISBLANK(Tableau1[[#This Row],[Date]]),"",$C$8)</f>
        <v>0</v>
      </c>
      <c r="P2356" t="str">
        <f>Tableau1[[#This Row],[Latitude]]&amp;" "&amp;Tableau1[[#This Row],[Longitude]]</f>
        <v>42,6857 2,85113</v>
      </c>
      <c r="Q23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23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</v>
      </c>
      <c r="T23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7" spans="1:20" x14ac:dyDescent="0.35">
      <c r="A2357" s="32" t="s">
        <v>379</v>
      </c>
      <c r="B2357">
        <v>13242150</v>
      </c>
      <c r="C2357">
        <v>864197</v>
      </c>
      <c r="D2357">
        <v>1077299</v>
      </c>
      <c r="E2357">
        <v>219910</v>
      </c>
      <c r="F2357" t="s">
        <v>315</v>
      </c>
      <c r="G2357">
        <v>0</v>
      </c>
      <c r="H2357">
        <v>0</v>
      </c>
      <c r="I2357" t="s">
        <v>22</v>
      </c>
      <c r="J2357" t="s">
        <v>28</v>
      </c>
      <c r="K2357">
        <v>98</v>
      </c>
      <c r="L2357">
        <v>42.751399999999997</v>
      </c>
      <c r="M2357">
        <v>2.8745500000000002</v>
      </c>
      <c r="O2357" s="33">
        <f>IF(ISBLANK(Tableau1[[#This Row],[Date]]),"",$C$8)</f>
        <v>0</v>
      </c>
      <c r="P2357" t="str">
        <f>Tableau1[[#This Row],[Latitude]]&amp;" "&amp;Tableau1[[#This Row],[Longitude]]</f>
        <v>42,7514 2,87455</v>
      </c>
      <c r="Q23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23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88</v>
      </c>
      <c r="T23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8" spans="1:20" x14ac:dyDescent="0.35">
      <c r="A2358" s="32" t="s">
        <v>380</v>
      </c>
      <c r="B2358">
        <v>13241660</v>
      </c>
      <c r="C2358">
        <v>864109</v>
      </c>
      <c r="D2358">
        <v>1077299</v>
      </c>
      <c r="E2358">
        <v>219910</v>
      </c>
      <c r="F2358" t="s">
        <v>315</v>
      </c>
      <c r="G2358">
        <v>0</v>
      </c>
      <c r="H2358">
        <v>0</v>
      </c>
      <c r="I2358" t="s">
        <v>40</v>
      </c>
      <c r="J2358" t="s">
        <v>23</v>
      </c>
      <c r="K2358">
        <v>98</v>
      </c>
      <c r="L2358">
        <v>42.859099999999998</v>
      </c>
      <c r="M2358">
        <v>2.9663300000000001</v>
      </c>
      <c r="O2358" s="33">
        <f>IF(ISBLANK(Tableau1[[#This Row],[Date]]),"",$C$8)</f>
        <v>0</v>
      </c>
      <c r="P2358" t="str">
        <f>Tableau1[[#This Row],[Latitude]]&amp;" "&amp;Tableau1[[#This Row],[Longitude]]</f>
        <v>42,8591 2,96633</v>
      </c>
      <c r="Q23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2110</v>
      </c>
      <c r="S23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486</v>
      </c>
      <c r="T23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59" spans="1:20" x14ac:dyDescent="0.35">
      <c r="A2359" s="32" t="s">
        <v>381</v>
      </c>
      <c r="B2359">
        <v>13239550</v>
      </c>
      <c r="C2359">
        <v>863623</v>
      </c>
      <c r="D2359">
        <v>1077299</v>
      </c>
      <c r="E2359">
        <v>219910</v>
      </c>
      <c r="F2359" t="s">
        <v>315</v>
      </c>
      <c r="G2359">
        <v>0</v>
      </c>
      <c r="H2359">
        <v>0</v>
      </c>
      <c r="I2359" t="s">
        <v>48</v>
      </c>
      <c r="J2359" t="s">
        <v>38</v>
      </c>
      <c r="K2359">
        <v>96</v>
      </c>
      <c r="L2359">
        <v>43.3264</v>
      </c>
      <c r="M2359">
        <v>3.24505</v>
      </c>
      <c r="O2359" s="33">
        <f>IF(ISBLANK(Tableau1[[#This Row],[Date]]),"",$C$8)</f>
        <v>0</v>
      </c>
      <c r="P2359" t="str">
        <f>Tableau1[[#This Row],[Latitude]]&amp;" "&amp;Tableau1[[#This Row],[Longitude]]</f>
        <v>43,3264 3,24505</v>
      </c>
      <c r="Q23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3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3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60" spans="1:20" x14ac:dyDescent="0.35">
      <c r="A2360" s="32" t="s">
        <v>382</v>
      </c>
      <c r="B2360">
        <v>13239490</v>
      </c>
      <c r="C2360">
        <v>863610</v>
      </c>
      <c r="D2360">
        <v>1077299</v>
      </c>
      <c r="E2360">
        <v>219910</v>
      </c>
      <c r="F2360" t="s">
        <v>315</v>
      </c>
      <c r="G2360">
        <v>0</v>
      </c>
      <c r="H2360">
        <v>0</v>
      </c>
      <c r="I2360" t="s">
        <v>48</v>
      </c>
      <c r="J2360" t="s">
        <v>25</v>
      </c>
      <c r="K2360">
        <v>96</v>
      </c>
      <c r="L2360">
        <v>43.320399999999999</v>
      </c>
      <c r="M2360">
        <v>3.34301</v>
      </c>
      <c r="O2360" s="33">
        <f>IF(ISBLANK(Tableau1[[#This Row],[Date]]),"",$C$8)</f>
        <v>0</v>
      </c>
      <c r="P2360" t="str">
        <f>Tableau1[[#This Row],[Latitude]]&amp;" "&amp;Tableau1[[#This Row],[Longitude]]</f>
        <v>43,3204 3,34301</v>
      </c>
      <c r="Q23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3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169</v>
      </c>
      <c r="T23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61" spans="1:20" x14ac:dyDescent="0.35">
      <c r="A2361" s="32" t="s">
        <v>383</v>
      </c>
      <c r="B2361">
        <v>13239390</v>
      </c>
      <c r="C2361">
        <v>863441</v>
      </c>
      <c r="D2361">
        <v>1077299</v>
      </c>
      <c r="E2361">
        <v>219910</v>
      </c>
      <c r="F2361" t="s">
        <v>315</v>
      </c>
      <c r="G2361">
        <v>0</v>
      </c>
      <c r="H2361">
        <v>0</v>
      </c>
      <c r="I2361" t="s">
        <v>48</v>
      </c>
      <c r="J2361" t="s">
        <v>25</v>
      </c>
      <c r="K2361">
        <v>97</v>
      </c>
      <c r="L2361">
        <v>43.314799999999998</v>
      </c>
      <c r="M2361">
        <v>3.4430299999999998</v>
      </c>
      <c r="O2361" s="33">
        <f>IF(ISBLANK(Tableau1[[#This Row],[Date]]),"",$C$8)</f>
        <v>0</v>
      </c>
      <c r="P2361" t="str">
        <f>Tableau1[[#This Row],[Latitude]]&amp;" "&amp;Tableau1[[#This Row],[Longitude]]</f>
        <v>43,3148 3,44303</v>
      </c>
      <c r="Q23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23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619</v>
      </c>
      <c r="T23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362" spans="1:20" x14ac:dyDescent="0.35">
      <c r="A2362" s="32" t="s">
        <v>384</v>
      </c>
      <c r="B2362">
        <v>13238560</v>
      </c>
      <c r="C2362">
        <v>862822</v>
      </c>
      <c r="D2362">
        <v>1077298</v>
      </c>
      <c r="E2362">
        <v>219910</v>
      </c>
      <c r="F2362" t="s">
        <v>315</v>
      </c>
      <c r="G2362">
        <v>0</v>
      </c>
      <c r="H2362">
        <v>0</v>
      </c>
      <c r="I2362" t="s">
        <v>48</v>
      </c>
      <c r="J2362" t="s">
        <v>23</v>
      </c>
      <c r="K2362">
        <v>92</v>
      </c>
      <c r="L2362">
        <v>43.424100000000003</v>
      </c>
      <c r="M2362">
        <v>3.7452299999999998</v>
      </c>
      <c r="O2362" s="33">
        <f>IF(ISBLANK(Tableau1[[#This Row],[Date]]),"",$C$8)</f>
        <v>0</v>
      </c>
      <c r="P2362" t="str">
        <f>Tableau1[[#This Row],[Latitude]]&amp;" "&amp;Tableau1[[#This Row],[Longitude]]</f>
        <v>43,4241 3,74523</v>
      </c>
      <c r="Q23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23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</v>
      </c>
      <c r="T23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63" spans="1:20" x14ac:dyDescent="0.35">
      <c r="A2363" s="32" t="s">
        <v>385</v>
      </c>
      <c r="B2363">
        <v>13238340</v>
      </c>
      <c r="C2363">
        <v>862781</v>
      </c>
      <c r="D2363">
        <v>1077298</v>
      </c>
      <c r="E2363">
        <v>219910</v>
      </c>
      <c r="F2363" t="s">
        <v>315</v>
      </c>
      <c r="G2363">
        <v>0</v>
      </c>
      <c r="H2363">
        <v>0</v>
      </c>
      <c r="I2363" t="s">
        <v>40</v>
      </c>
      <c r="J2363" t="s">
        <v>28</v>
      </c>
      <c r="K2363">
        <v>97</v>
      </c>
      <c r="L2363">
        <v>43.545200000000001</v>
      </c>
      <c r="M2363">
        <v>3.8507600000000002</v>
      </c>
      <c r="N2363" t="s">
        <v>386</v>
      </c>
      <c r="O2363" s="33">
        <f>IF(ISBLANK(Tableau1[[#This Row],[Date]]),"",$C$8)</f>
        <v>0</v>
      </c>
      <c r="P2363" t="str">
        <f>Tableau1[[#This Row],[Latitude]]&amp;" "&amp;Tableau1[[#This Row],[Longitude]]</f>
        <v>43,5452 3,85076</v>
      </c>
      <c r="Q23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3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3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364" spans="1:20" x14ac:dyDescent="0.35">
      <c r="A2364" s="32" t="s">
        <v>387</v>
      </c>
      <c r="B2364">
        <v>13238200</v>
      </c>
      <c r="C2364">
        <v>862759</v>
      </c>
      <c r="D2364">
        <v>1077296</v>
      </c>
      <c r="E2364">
        <v>219907</v>
      </c>
      <c r="F2364" t="s">
        <v>21</v>
      </c>
      <c r="G2364">
        <v>0</v>
      </c>
      <c r="H2364">
        <v>0</v>
      </c>
      <c r="I2364" t="s">
        <v>40</v>
      </c>
      <c r="J2364" t="s">
        <v>23</v>
      </c>
      <c r="K2364">
        <v>96</v>
      </c>
      <c r="L2364">
        <v>43.592399999999998</v>
      </c>
      <c r="M2364">
        <v>3.9178000000000002</v>
      </c>
      <c r="N2364" t="s">
        <v>388</v>
      </c>
      <c r="O2364" s="33">
        <f>IF(ISBLANK(Tableau1[[#This Row],[Date]]),"",$C$8)</f>
        <v>0</v>
      </c>
      <c r="P2364" t="str">
        <f>Tableau1[[#This Row],[Latitude]]&amp;" "&amp;Tableau1[[#This Row],[Longitude]]</f>
        <v>43,5924 3,9178</v>
      </c>
      <c r="Q23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3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65" spans="1:20" x14ac:dyDescent="0.35">
      <c r="A2365" s="32" t="s">
        <v>389</v>
      </c>
      <c r="B2365">
        <v>13238160</v>
      </c>
      <c r="C2365">
        <v>862759</v>
      </c>
      <c r="D2365">
        <v>1077296</v>
      </c>
      <c r="E2365">
        <v>219902</v>
      </c>
      <c r="G2365">
        <v>0</v>
      </c>
      <c r="H2365">
        <v>0</v>
      </c>
      <c r="I2365" t="s">
        <v>40</v>
      </c>
      <c r="J2365" t="s">
        <v>23</v>
      </c>
      <c r="K2365">
        <v>95</v>
      </c>
      <c r="L2365">
        <v>43.630200000000002</v>
      </c>
      <c r="M2365">
        <v>4.0023999999999997</v>
      </c>
      <c r="O2365" s="33">
        <f>IF(ISBLANK(Tableau1[[#This Row],[Date]]),"",$C$8)</f>
        <v>0</v>
      </c>
      <c r="P2365" t="str">
        <f>Tableau1[[#This Row],[Latitude]]&amp;" "&amp;Tableau1[[#This Row],[Longitude]]</f>
        <v>43,6302 4,0024</v>
      </c>
      <c r="Q23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66" spans="1:20" x14ac:dyDescent="0.35">
      <c r="A2366" s="32" t="s">
        <v>390</v>
      </c>
      <c r="B2366">
        <v>13238160</v>
      </c>
      <c r="C2366">
        <v>862759</v>
      </c>
      <c r="D2366">
        <v>1077296</v>
      </c>
      <c r="E2366">
        <v>219902</v>
      </c>
      <c r="G2366">
        <v>0</v>
      </c>
      <c r="H2366">
        <v>0</v>
      </c>
      <c r="I2366" t="s">
        <v>40</v>
      </c>
      <c r="J2366" t="s">
        <v>23</v>
      </c>
      <c r="K2366">
        <v>96</v>
      </c>
      <c r="L2366">
        <v>43.683399999999999</v>
      </c>
      <c r="M2366">
        <v>4.0695600000000001</v>
      </c>
      <c r="O2366" s="33">
        <f>IF(ISBLANK(Tableau1[[#This Row],[Date]]),"",$C$8)</f>
        <v>0</v>
      </c>
      <c r="P2366" t="str">
        <f>Tableau1[[#This Row],[Latitude]]&amp;" "&amp;Tableau1[[#This Row],[Longitude]]</f>
        <v>43,6834 4,06956</v>
      </c>
      <c r="Q23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67" spans="1:20" x14ac:dyDescent="0.35">
      <c r="A2367" s="32" t="s">
        <v>391</v>
      </c>
      <c r="B2367">
        <v>13238160</v>
      </c>
      <c r="C2367">
        <v>862759</v>
      </c>
      <c r="D2367">
        <v>1077296</v>
      </c>
      <c r="E2367">
        <v>219902</v>
      </c>
      <c r="G2367">
        <v>0</v>
      </c>
      <c r="H2367">
        <v>0</v>
      </c>
      <c r="I2367" t="s">
        <v>40</v>
      </c>
      <c r="J2367" t="s">
        <v>25</v>
      </c>
      <c r="K2367">
        <v>91</v>
      </c>
      <c r="L2367">
        <v>43.703600000000002</v>
      </c>
      <c r="M2367">
        <v>4.1615099999999998</v>
      </c>
      <c r="O2367" s="33">
        <f>IF(ISBLANK(Tableau1[[#This Row],[Date]]),"",$C$8)</f>
        <v>0</v>
      </c>
      <c r="P2367" t="str">
        <f>Tableau1[[#This Row],[Latitude]]&amp;" "&amp;Tableau1[[#This Row],[Longitude]]</f>
        <v>43,7036 4,16151</v>
      </c>
      <c r="Q23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68" spans="1:20" x14ac:dyDescent="0.35">
      <c r="A2368" s="32" t="s">
        <v>392</v>
      </c>
      <c r="B2368">
        <v>13238160</v>
      </c>
      <c r="C2368">
        <v>862759</v>
      </c>
      <c r="D2368">
        <v>1077296</v>
      </c>
      <c r="E2368">
        <v>219902</v>
      </c>
      <c r="G2368">
        <v>0</v>
      </c>
      <c r="H2368">
        <v>0</v>
      </c>
      <c r="I2368" t="s">
        <v>40</v>
      </c>
      <c r="J2368" t="s">
        <v>25</v>
      </c>
      <c r="K2368">
        <v>99</v>
      </c>
      <c r="L2368">
        <v>43.7211</v>
      </c>
      <c r="M2368">
        <v>4.2535499999999997</v>
      </c>
      <c r="O2368" s="33">
        <f>IF(ISBLANK(Tableau1[[#This Row],[Date]]),"",$C$8)</f>
        <v>0</v>
      </c>
      <c r="P2368" t="str">
        <f>Tableau1[[#This Row],[Latitude]]&amp;" "&amp;Tableau1[[#This Row],[Longitude]]</f>
        <v>43,7211 4,25355</v>
      </c>
      <c r="Q23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69" spans="1:20" x14ac:dyDescent="0.35">
      <c r="A2369" s="32" t="s">
        <v>393</v>
      </c>
      <c r="B2369">
        <v>13238160</v>
      </c>
      <c r="C2369">
        <v>862759</v>
      </c>
      <c r="D2369">
        <v>1077296</v>
      </c>
      <c r="E2369">
        <v>219902</v>
      </c>
      <c r="G2369">
        <v>0</v>
      </c>
      <c r="H2369">
        <v>0</v>
      </c>
      <c r="I2369" t="s">
        <v>40</v>
      </c>
      <c r="J2369" t="s">
        <v>23</v>
      </c>
      <c r="K2369">
        <v>92</v>
      </c>
      <c r="L2369">
        <v>43.755800000000001</v>
      </c>
      <c r="M2369">
        <v>4.3390500000000003</v>
      </c>
      <c r="O2369" s="33">
        <f>IF(ISBLANK(Tableau1[[#This Row],[Date]]),"",$C$8)</f>
        <v>0</v>
      </c>
      <c r="P2369" t="str">
        <f>Tableau1[[#This Row],[Latitude]]&amp;" "&amp;Tableau1[[#This Row],[Longitude]]</f>
        <v>43,7558 4,33905</v>
      </c>
      <c r="Q23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0" spans="1:20" x14ac:dyDescent="0.35">
      <c r="A2370" s="32" t="s">
        <v>394</v>
      </c>
      <c r="B2370">
        <v>13238160</v>
      </c>
      <c r="C2370">
        <v>862759</v>
      </c>
      <c r="D2370">
        <v>1077296</v>
      </c>
      <c r="E2370">
        <v>219902</v>
      </c>
      <c r="G2370">
        <v>0</v>
      </c>
      <c r="H2370">
        <v>0</v>
      </c>
      <c r="I2370" t="s">
        <v>40</v>
      </c>
      <c r="J2370" t="s">
        <v>25</v>
      </c>
      <c r="K2370">
        <v>88</v>
      </c>
      <c r="L2370">
        <v>43.7864</v>
      </c>
      <c r="M2370">
        <v>4.4279000000000002</v>
      </c>
      <c r="O2370" s="33">
        <f>IF(ISBLANK(Tableau1[[#This Row],[Date]]),"",$C$8)</f>
        <v>0</v>
      </c>
      <c r="P2370" t="str">
        <f>Tableau1[[#This Row],[Latitude]]&amp;" "&amp;Tableau1[[#This Row],[Longitude]]</f>
        <v>43,7864 4,4279</v>
      </c>
      <c r="Q23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1" spans="1:20" x14ac:dyDescent="0.35">
      <c r="A2371" s="32" t="s">
        <v>395</v>
      </c>
      <c r="B2371">
        <v>13238160</v>
      </c>
      <c r="C2371">
        <v>862759</v>
      </c>
      <c r="D2371">
        <v>1077296</v>
      </c>
      <c r="E2371">
        <v>219902</v>
      </c>
      <c r="G2371">
        <v>0</v>
      </c>
      <c r="H2371">
        <v>0</v>
      </c>
      <c r="I2371" t="s">
        <v>40</v>
      </c>
      <c r="J2371" t="s">
        <v>30</v>
      </c>
      <c r="K2371">
        <v>94</v>
      </c>
      <c r="L2371">
        <v>43.823300000000003</v>
      </c>
      <c r="M2371">
        <v>4.4942799999999998</v>
      </c>
      <c r="O2371" s="33">
        <f>IF(ISBLANK(Tableau1[[#This Row],[Date]]),"",$C$8)</f>
        <v>0</v>
      </c>
      <c r="P2371" t="str">
        <f>Tableau1[[#This Row],[Latitude]]&amp;" "&amp;Tableau1[[#This Row],[Longitude]]</f>
        <v>43,8233 4,49428</v>
      </c>
      <c r="Q23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3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3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2" spans="1:20" x14ac:dyDescent="0.35">
      <c r="A2372" s="32" t="s">
        <v>396</v>
      </c>
      <c r="B2372">
        <v>13238160</v>
      </c>
      <c r="C2372">
        <v>862759</v>
      </c>
      <c r="D2372">
        <v>1077296</v>
      </c>
      <c r="E2372">
        <v>219902</v>
      </c>
      <c r="F2372" t="s">
        <v>315</v>
      </c>
      <c r="G2372">
        <v>0</v>
      </c>
      <c r="H2372">
        <v>0</v>
      </c>
      <c r="I2372" t="s">
        <v>40</v>
      </c>
      <c r="J2372" t="s">
        <v>23</v>
      </c>
      <c r="K2372">
        <v>95</v>
      </c>
      <c r="L2372">
        <v>43.878100000000003</v>
      </c>
      <c r="M2372">
        <v>4.4930599999999998</v>
      </c>
      <c r="N2372" t="s">
        <v>397</v>
      </c>
      <c r="O2372" s="33">
        <f>IF(ISBLANK(Tableau1[[#This Row],[Date]]),"",$C$8)</f>
        <v>0</v>
      </c>
      <c r="P2372" t="str">
        <f>Tableau1[[#This Row],[Latitude]]&amp;" "&amp;Tableau1[[#This Row],[Longitude]]</f>
        <v>43,8781 4,49306</v>
      </c>
      <c r="Q23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3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3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3" spans="1:20" x14ac:dyDescent="0.35">
      <c r="A2373" s="32" t="s">
        <v>398</v>
      </c>
      <c r="B2373">
        <v>13238090</v>
      </c>
      <c r="C2373">
        <v>862757</v>
      </c>
      <c r="D2373">
        <v>1077296</v>
      </c>
      <c r="E2373">
        <v>219902</v>
      </c>
      <c r="F2373" t="s">
        <v>315</v>
      </c>
      <c r="G2373">
        <v>64</v>
      </c>
      <c r="H2373">
        <v>0</v>
      </c>
      <c r="I2373" t="s">
        <v>40</v>
      </c>
      <c r="J2373" t="s">
        <v>28</v>
      </c>
      <c r="K2373">
        <v>99</v>
      </c>
      <c r="L2373">
        <v>43.927700000000002</v>
      </c>
      <c r="M2373">
        <v>4.5579799999999997</v>
      </c>
      <c r="O2373" s="33">
        <f>IF(ISBLANK(Tableau1[[#This Row],[Date]]),"",$C$8)</f>
        <v>0</v>
      </c>
      <c r="P2373" t="str">
        <f>Tableau1[[#This Row],[Latitude]]&amp;" "&amp;Tableau1[[#This Row],[Longitude]]</f>
        <v>43,9277 4,55798</v>
      </c>
      <c r="Q23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23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23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4" spans="1:20" x14ac:dyDescent="0.35">
      <c r="A2374" s="32" t="s">
        <v>399</v>
      </c>
      <c r="B2374">
        <v>13237460</v>
      </c>
      <c r="C2374">
        <v>862724</v>
      </c>
      <c r="D2374">
        <v>1077296</v>
      </c>
      <c r="E2374">
        <v>219902</v>
      </c>
      <c r="F2374" t="s">
        <v>315</v>
      </c>
      <c r="G2374">
        <v>0</v>
      </c>
      <c r="H2374">
        <v>0</v>
      </c>
      <c r="I2374" t="s">
        <v>40</v>
      </c>
      <c r="J2374" t="s">
        <v>23</v>
      </c>
      <c r="K2374">
        <v>96</v>
      </c>
      <c r="L2374">
        <v>43.947800000000001</v>
      </c>
      <c r="M2374">
        <v>4.7782600000000004</v>
      </c>
      <c r="O2374" s="33">
        <f>IF(ISBLANK(Tableau1[[#This Row],[Date]]),"",$C$8)</f>
        <v>0</v>
      </c>
      <c r="P2374" t="str">
        <f>Tableau1[[#This Row],[Latitude]]&amp;" "&amp;Tableau1[[#This Row],[Longitude]]</f>
        <v>43,9478 4,77826</v>
      </c>
      <c r="Q23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23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23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5" spans="1:20" x14ac:dyDescent="0.35">
      <c r="A2375" s="32" t="s">
        <v>400</v>
      </c>
      <c r="B2375">
        <v>13237210</v>
      </c>
      <c r="C2375">
        <v>862700</v>
      </c>
      <c r="D2375">
        <v>1077296</v>
      </c>
      <c r="E2375">
        <v>219902</v>
      </c>
      <c r="F2375" t="s">
        <v>315</v>
      </c>
      <c r="G2375">
        <v>128</v>
      </c>
      <c r="H2375">
        <v>0</v>
      </c>
      <c r="I2375" t="s">
        <v>40</v>
      </c>
      <c r="J2375" t="s">
        <v>129</v>
      </c>
      <c r="K2375">
        <v>95</v>
      </c>
      <c r="L2375">
        <v>44.057499999999997</v>
      </c>
      <c r="M2375">
        <v>4.7512100000000004</v>
      </c>
      <c r="O2375" s="33">
        <f>IF(ISBLANK(Tableau1[[#This Row],[Date]]),"",$C$8)</f>
        <v>0</v>
      </c>
      <c r="P2375" t="str">
        <f>Tableau1[[#This Row],[Latitude]]&amp;" "&amp;Tableau1[[#This Row],[Longitude]]</f>
        <v>44,0575 4,75121</v>
      </c>
      <c r="Q23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23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48</v>
      </c>
      <c r="T23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6" spans="1:20" x14ac:dyDescent="0.35">
      <c r="A2376" s="32" t="s">
        <v>401</v>
      </c>
      <c r="B2376">
        <v>13236980</v>
      </c>
      <c r="C2376">
        <v>862652</v>
      </c>
      <c r="D2376">
        <v>1077296</v>
      </c>
      <c r="E2376">
        <v>219902</v>
      </c>
      <c r="F2376" t="s">
        <v>315</v>
      </c>
      <c r="G2376">
        <v>0</v>
      </c>
      <c r="H2376">
        <v>0</v>
      </c>
      <c r="I2376" t="s">
        <v>40</v>
      </c>
      <c r="J2376" t="s">
        <v>30</v>
      </c>
      <c r="K2376">
        <v>95</v>
      </c>
      <c r="L2376">
        <v>44.1111</v>
      </c>
      <c r="M2376">
        <v>4.6894499999999999</v>
      </c>
      <c r="O2376" s="33">
        <f>IF(ISBLANK(Tableau1[[#This Row],[Date]]),"",$C$8)</f>
        <v>0</v>
      </c>
      <c r="P2376" t="str">
        <f>Tableau1[[#This Row],[Latitude]]&amp;" "&amp;Tableau1[[#This Row],[Longitude]]</f>
        <v>44,1111 4,68945</v>
      </c>
      <c r="Q23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360</v>
      </c>
      <c r="S23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44</v>
      </c>
      <c r="T23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7" spans="1:20" x14ac:dyDescent="0.35">
      <c r="A2377" s="32" t="s">
        <v>402</v>
      </c>
      <c r="B2377">
        <v>13236620</v>
      </c>
      <c r="C2377">
        <v>862608</v>
      </c>
      <c r="D2377">
        <v>1077296</v>
      </c>
      <c r="E2377">
        <v>219902</v>
      </c>
      <c r="F2377" t="s">
        <v>315</v>
      </c>
      <c r="G2377">
        <v>0</v>
      </c>
      <c r="H2377">
        <v>0</v>
      </c>
      <c r="I2377" t="s">
        <v>40</v>
      </c>
      <c r="J2377" t="s">
        <v>30</v>
      </c>
      <c r="K2377">
        <v>93</v>
      </c>
      <c r="L2377">
        <v>44.222700000000003</v>
      </c>
      <c r="M2377">
        <v>4.6406499999999999</v>
      </c>
      <c r="O2377" s="33">
        <f>IF(ISBLANK(Tableau1[[#This Row],[Date]]),"",$C$8)</f>
        <v>0</v>
      </c>
      <c r="P2377" t="str">
        <f>Tableau1[[#This Row],[Latitude]]&amp;" "&amp;Tableau1[[#This Row],[Longitude]]</f>
        <v>44,2227 4,64065</v>
      </c>
      <c r="Q23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3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23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8" spans="1:20" x14ac:dyDescent="0.35">
      <c r="A2378" s="32" t="s">
        <v>403</v>
      </c>
      <c r="B2378">
        <v>13236410</v>
      </c>
      <c r="C2378">
        <v>862590</v>
      </c>
      <c r="D2378">
        <v>1077296</v>
      </c>
      <c r="E2378">
        <v>219902</v>
      </c>
      <c r="F2378" t="s">
        <v>315</v>
      </c>
      <c r="G2378">
        <v>0</v>
      </c>
      <c r="H2378">
        <v>0</v>
      </c>
      <c r="I2378" t="s">
        <v>40</v>
      </c>
      <c r="J2378" t="s">
        <v>28</v>
      </c>
      <c r="K2378">
        <v>97</v>
      </c>
      <c r="L2378">
        <v>44.285899999999998</v>
      </c>
      <c r="M2378">
        <v>4.6188799999999999</v>
      </c>
      <c r="O2378" s="33">
        <f>IF(ISBLANK(Tableau1[[#This Row],[Date]]),"",$C$8)</f>
        <v>0</v>
      </c>
      <c r="P2378" t="str">
        <f>Tableau1[[#This Row],[Latitude]]&amp;" "&amp;Tableau1[[#This Row],[Longitude]]</f>
        <v>44,2859 4,61888</v>
      </c>
      <c r="Q23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540</v>
      </c>
      <c r="S23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95</v>
      </c>
      <c r="T23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79" spans="1:20" x14ac:dyDescent="0.35">
      <c r="A2379" s="32" t="s">
        <v>404</v>
      </c>
      <c r="B2379">
        <v>13235870</v>
      </c>
      <c r="C2379">
        <v>862495</v>
      </c>
      <c r="D2379">
        <v>1077296</v>
      </c>
      <c r="E2379">
        <v>219902</v>
      </c>
      <c r="F2379" t="s">
        <v>315</v>
      </c>
      <c r="G2379">
        <v>0</v>
      </c>
      <c r="H2379">
        <v>0</v>
      </c>
      <c r="I2379" t="s">
        <v>48</v>
      </c>
      <c r="J2379" t="s">
        <v>28</v>
      </c>
      <c r="K2379">
        <v>98</v>
      </c>
      <c r="L2379">
        <v>44.478099999999998</v>
      </c>
      <c r="M2379">
        <v>4.6881599999999999</v>
      </c>
      <c r="O2379" s="33">
        <f>IF(ISBLANK(Tableau1[[#This Row],[Date]]),"",$C$8)</f>
        <v>0</v>
      </c>
      <c r="P2379" t="str">
        <f>Tableau1[[#This Row],[Latitude]]&amp;" "&amp;Tableau1[[#This Row],[Longitude]]</f>
        <v>44,4781 4,68816</v>
      </c>
      <c r="Q23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3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3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0" spans="1:20" x14ac:dyDescent="0.35">
      <c r="A2380" s="32" t="s">
        <v>405</v>
      </c>
      <c r="B2380">
        <v>13235810</v>
      </c>
      <c r="C2380">
        <v>862488</v>
      </c>
      <c r="D2380">
        <v>1077296</v>
      </c>
      <c r="E2380">
        <v>219902</v>
      </c>
      <c r="F2380" t="s">
        <v>315</v>
      </c>
      <c r="G2380">
        <v>0</v>
      </c>
      <c r="H2380">
        <v>0</v>
      </c>
      <c r="I2380" t="s">
        <v>48</v>
      </c>
      <c r="J2380" t="s">
        <v>30</v>
      </c>
      <c r="K2380">
        <v>94</v>
      </c>
      <c r="L2380">
        <v>44.545400000000001</v>
      </c>
      <c r="M2380">
        <v>4.6860299999999997</v>
      </c>
      <c r="O2380" s="33">
        <f>IF(ISBLANK(Tableau1[[#This Row],[Date]]),"",$C$8)</f>
        <v>0</v>
      </c>
      <c r="P2380" t="str">
        <f>Tableau1[[#This Row],[Latitude]]&amp;" "&amp;Tableau1[[#This Row],[Longitude]]</f>
        <v>44,5454 4,68603</v>
      </c>
      <c r="Q23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3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3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1" spans="1:20" x14ac:dyDescent="0.35">
      <c r="A2381" s="32" t="s">
        <v>406</v>
      </c>
      <c r="B2381">
        <v>13235740</v>
      </c>
      <c r="C2381">
        <v>862478</v>
      </c>
      <c r="D2381">
        <v>1077296</v>
      </c>
      <c r="E2381">
        <v>219902</v>
      </c>
      <c r="F2381" t="s">
        <v>315</v>
      </c>
      <c r="G2381">
        <v>0</v>
      </c>
      <c r="H2381">
        <v>0</v>
      </c>
      <c r="I2381" t="s">
        <v>40</v>
      </c>
      <c r="J2381" t="s">
        <v>23</v>
      </c>
      <c r="K2381">
        <v>91</v>
      </c>
      <c r="L2381">
        <v>44.607900000000001</v>
      </c>
      <c r="M2381">
        <v>4.7255000000000003</v>
      </c>
      <c r="O2381" s="33">
        <f>IF(ISBLANK(Tableau1[[#This Row],[Date]]),"",$C$8)</f>
        <v>0</v>
      </c>
      <c r="P2381" t="str">
        <f>Tableau1[[#This Row],[Latitude]]&amp;" "&amp;Tableau1[[#This Row],[Longitude]]</f>
        <v>44,6079 4,7255</v>
      </c>
      <c r="Q23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23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23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2" spans="1:20" x14ac:dyDescent="0.35">
      <c r="A2382" s="32" t="s">
        <v>407</v>
      </c>
      <c r="B2382">
        <v>13235500</v>
      </c>
      <c r="C2382">
        <v>862440</v>
      </c>
      <c r="D2382">
        <v>1077296</v>
      </c>
      <c r="E2382">
        <v>219902</v>
      </c>
      <c r="F2382" t="s">
        <v>315</v>
      </c>
      <c r="G2382">
        <v>0</v>
      </c>
      <c r="H2382">
        <v>0</v>
      </c>
      <c r="I2382" t="s">
        <v>40</v>
      </c>
      <c r="J2382" t="s">
        <v>28</v>
      </c>
      <c r="K2382">
        <v>97</v>
      </c>
      <c r="L2382">
        <v>44.671100000000003</v>
      </c>
      <c r="M2382">
        <v>4.7700100000000001</v>
      </c>
      <c r="O2382" s="33">
        <f>IF(ISBLANK(Tableau1[[#This Row],[Date]]),"",$C$8)</f>
        <v>0</v>
      </c>
      <c r="P2382" t="str">
        <f>Tableau1[[#This Row],[Latitude]]&amp;" "&amp;Tableau1[[#This Row],[Longitude]]</f>
        <v>44,6711 4,77001</v>
      </c>
      <c r="Q23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23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125</v>
      </c>
      <c r="T23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3" spans="1:20" x14ac:dyDescent="0.35">
      <c r="A2383" s="32" t="s">
        <v>408</v>
      </c>
      <c r="B2383">
        <v>13235210</v>
      </c>
      <c r="C2383">
        <v>862315</v>
      </c>
      <c r="D2383">
        <v>1077296</v>
      </c>
      <c r="E2383">
        <v>219902</v>
      </c>
      <c r="F2383" t="s">
        <v>315</v>
      </c>
      <c r="G2383">
        <v>0</v>
      </c>
      <c r="H2383">
        <v>0</v>
      </c>
      <c r="I2383" t="s">
        <v>40</v>
      </c>
      <c r="J2383" t="s">
        <v>23</v>
      </c>
      <c r="K2383">
        <v>88</v>
      </c>
      <c r="L2383">
        <v>44.784500000000001</v>
      </c>
      <c r="M2383">
        <v>4.7683999999999997</v>
      </c>
      <c r="O2383" s="33">
        <f>IF(ISBLANK(Tableau1[[#This Row],[Date]]),"",$C$8)</f>
        <v>0</v>
      </c>
      <c r="P2383" t="str">
        <f>Tableau1[[#This Row],[Latitude]]&amp;" "&amp;Tableau1[[#This Row],[Longitude]]</f>
        <v>44,7845 4,7684</v>
      </c>
      <c r="Q23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3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23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4" spans="1:20" x14ac:dyDescent="0.35">
      <c r="A2384" s="32" t="s">
        <v>409</v>
      </c>
      <c r="B2384">
        <v>13235080</v>
      </c>
      <c r="C2384">
        <v>862290</v>
      </c>
      <c r="D2384">
        <v>1077296</v>
      </c>
      <c r="E2384">
        <v>219902</v>
      </c>
      <c r="F2384" t="s">
        <v>315</v>
      </c>
      <c r="G2384">
        <v>0</v>
      </c>
      <c r="H2384">
        <v>0</v>
      </c>
      <c r="I2384" t="s">
        <v>40</v>
      </c>
      <c r="K2384">
        <v>0</v>
      </c>
      <c r="L2384">
        <v>44.808599999999998</v>
      </c>
      <c r="M2384">
        <v>4.7897100000000004</v>
      </c>
      <c r="O2384" s="33">
        <f>IF(ISBLANK(Tableau1[[#This Row],[Date]]),"",$C$8)</f>
        <v>0</v>
      </c>
      <c r="P2384" t="str">
        <f>Tableau1[[#This Row],[Latitude]]&amp;" "&amp;Tableau1[[#This Row],[Longitude]]</f>
        <v>44,8086 4,78971</v>
      </c>
      <c r="Q23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3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23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5" spans="1:20" x14ac:dyDescent="0.35">
      <c r="A2385" s="32" t="s">
        <v>410</v>
      </c>
      <c r="B2385">
        <v>13234950</v>
      </c>
      <c r="C2385">
        <v>862254</v>
      </c>
      <c r="D2385">
        <v>1077296</v>
      </c>
      <c r="E2385">
        <v>219902</v>
      </c>
      <c r="F2385" t="s">
        <v>315</v>
      </c>
      <c r="G2385">
        <v>0</v>
      </c>
      <c r="H2385">
        <v>0</v>
      </c>
      <c r="I2385" t="s">
        <v>40</v>
      </c>
      <c r="J2385" t="s">
        <v>23</v>
      </c>
      <c r="K2385">
        <v>16</v>
      </c>
      <c r="L2385">
        <v>44.809899999999999</v>
      </c>
      <c r="M2385">
        <v>4.7926799999999998</v>
      </c>
      <c r="O2385" s="33">
        <f>IF(ISBLANK(Tableau1[[#This Row],[Date]]),"",$C$8)</f>
        <v>0</v>
      </c>
      <c r="P2385" t="str">
        <f>Tableau1[[#This Row],[Latitude]]&amp;" "&amp;Tableau1[[#This Row],[Longitude]]</f>
        <v>44,8099 4,79268</v>
      </c>
      <c r="Q23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1160</v>
      </c>
      <c r="S23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364</v>
      </c>
      <c r="T23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6" spans="1:20" x14ac:dyDescent="0.35">
      <c r="A2386" s="32" t="s">
        <v>411</v>
      </c>
      <c r="B2386">
        <v>13233790</v>
      </c>
      <c r="C2386">
        <v>861890</v>
      </c>
      <c r="D2386">
        <v>1077296</v>
      </c>
      <c r="E2386">
        <v>219902</v>
      </c>
      <c r="F2386" t="s">
        <v>315</v>
      </c>
      <c r="G2386">
        <v>0</v>
      </c>
      <c r="H2386">
        <v>0</v>
      </c>
      <c r="I2386" t="s">
        <v>40</v>
      </c>
      <c r="J2386" t="s">
        <v>30</v>
      </c>
      <c r="K2386">
        <v>93</v>
      </c>
      <c r="L2386">
        <v>45.107999999999997</v>
      </c>
      <c r="M2386">
        <v>4.8122999999999996</v>
      </c>
      <c r="O2386" s="33">
        <f>IF(ISBLANK(Tableau1[[#This Row],[Date]]),"",$C$8)</f>
        <v>0</v>
      </c>
      <c r="P2386" t="str">
        <f>Tableau1[[#This Row],[Latitude]]&amp;" "&amp;Tableau1[[#This Row],[Longitude]]</f>
        <v>45,108 4,8123</v>
      </c>
      <c r="Q23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2640</v>
      </c>
      <c r="S23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1798</v>
      </c>
      <c r="T23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7" spans="1:20" x14ac:dyDescent="0.35">
      <c r="A2387" s="32" t="s">
        <v>412</v>
      </c>
      <c r="B2387">
        <v>13231150</v>
      </c>
      <c r="C2387">
        <v>860092</v>
      </c>
      <c r="D2387">
        <v>1077296</v>
      </c>
      <c r="E2387">
        <v>219902</v>
      </c>
      <c r="F2387" t="s">
        <v>315</v>
      </c>
      <c r="G2387">
        <v>0</v>
      </c>
      <c r="H2387">
        <v>0</v>
      </c>
      <c r="I2387" t="s">
        <v>226</v>
      </c>
      <c r="O2387" s="33">
        <f>IF(ISBLANK(Tableau1[[#This Row],[Date]]),"",$C$8)</f>
        <v>0</v>
      </c>
      <c r="P2387" t="str">
        <f>Tableau1[[#This Row],[Latitude]]&amp;" "&amp;Tableau1[[#This Row],[Longitude]]</f>
        <v xml:space="preserve"> </v>
      </c>
      <c r="Q23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3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23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199</v>
      </c>
      <c r="T23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8" spans="1:20" x14ac:dyDescent="0.35">
      <c r="A2388" s="32" t="s">
        <v>413</v>
      </c>
      <c r="B2388">
        <v>13230850</v>
      </c>
      <c r="C2388">
        <v>859893</v>
      </c>
      <c r="D2388">
        <v>1077296</v>
      </c>
      <c r="E2388">
        <v>219902</v>
      </c>
      <c r="F2388" t="s">
        <v>315</v>
      </c>
      <c r="G2388">
        <v>0</v>
      </c>
      <c r="H2388">
        <v>0</v>
      </c>
      <c r="I2388" t="s">
        <v>231</v>
      </c>
      <c r="J2388" t="s">
        <v>23</v>
      </c>
      <c r="K2388">
        <v>26</v>
      </c>
      <c r="L2388">
        <v>45.782800000000002</v>
      </c>
      <c r="M2388">
        <v>4.8059799999999999</v>
      </c>
      <c r="O2388" s="33">
        <f>IF(ISBLANK(Tableau1[[#This Row],[Date]]),"",$C$8)</f>
        <v>0</v>
      </c>
      <c r="P2388" t="str">
        <f>Tableau1[[#This Row],[Latitude]]&amp;" "&amp;Tableau1[[#This Row],[Longitude]]</f>
        <v>45,7828 4,80598</v>
      </c>
      <c r="Q23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2120</v>
      </c>
      <c r="S23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1760</v>
      </c>
      <c r="T23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89" spans="1:20" x14ac:dyDescent="0.35">
      <c r="A2389" s="32" t="s">
        <v>414</v>
      </c>
      <c r="B2389">
        <v>13228730</v>
      </c>
      <c r="C2389">
        <v>858133</v>
      </c>
      <c r="D2389">
        <v>1077296</v>
      </c>
      <c r="E2389">
        <v>219902</v>
      </c>
      <c r="F2389" t="s">
        <v>315</v>
      </c>
      <c r="G2389">
        <v>0</v>
      </c>
      <c r="H2389">
        <v>0</v>
      </c>
      <c r="I2389" t="s">
        <v>22</v>
      </c>
      <c r="J2389" t="s">
        <v>23</v>
      </c>
      <c r="K2389">
        <v>90</v>
      </c>
      <c r="L2389">
        <v>46.294499999999999</v>
      </c>
      <c r="M2389">
        <v>4.8168100000000003</v>
      </c>
      <c r="O2389" s="33">
        <f>IF(ISBLANK(Tableau1[[#This Row],[Date]]),"",$C$8)</f>
        <v>0</v>
      </c>
      <c r="P2389" t="str">
        <f>Tableau1[[#This Row],[Latitude]]&amp;" "&amp;Tableau1[[#This Row],[Longitude]]</f>
        <v>46,2945 4,81681</v>
      </c>
      <c r="Q23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23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590</v>
      </c>
      <c r="T23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0" spans="1:20" x14ac:dyDescent="0.35">
      <c r="A2390" s="32" t="s">
        <v>415</v>
      </c>
      <c r="B2390">
        <v>13228290</v>
      </c>
      <c r="C2390">
        <v>857543</v>
      </c>
      <c r="D2390">
        <v>1077296</v>
      </c>
      <c r="E2390">
        <v>219902</v>
      </c>
      <c r="F2390" t="s">
        <v>315</v>
      </c>
      <c r="G2390">
        <v>0</v>
      </c>
      <c r="H2390">
        <v>0</v>
      </c>
      <c r="I2390" t="s">
        <v>40</v>
      </c>
      <c r="J2390" t="s">
        <v>30</v>
      </c>
      <c r="K2390">
        <v>99</v>
      </c>
      <c r="L2390">
        <v>46.428600000000003</v>
      </c>
      <c r="M2390">
        <v>4.8750299999999998</v>
      </c>
      <c r="O2390" s="33">
        <f>IF(ISBLANK(Tableau1[[#This Row],[Date]]),"",$C$8)</f>
        <v>0</v>
      </c>
      <c r="P2390" t="str">
        <f>Tableau1[[#This Row],[Latitude]]&amp;" "&amp;Tableau1[[#This Row],[Longitude]]</f>
        <v>46,4286 4,87503</v>
      </c>
      <c r="Q23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23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183</v>
      </c>
      <c r="T23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1" spans="1:20" x14ac:dyDescent="0.35">
      <c r="A2391" s="32" t="s">
        <v>416</v>
      </c>
      <c r="B2391">
        <v>13227960</v>
      </c>
      <c r="C2391">
        <v>857360</v>
      </c>
      <c r="D2391">
        <v>1077296</v>
      </c>
      <c r="E2391">
        <v>219902</v>
      </c>
      <c r="F2391" t="s">
        <v>315</v>
      </c>
      <c r="G2391">
        <v>0</v>
      </c>
      <c r="H2391">
        <v>0</v>
      </c>
      <c r="I2391" t="s">
        <v>48</v>
      </c>
      <c r="J2391" t="s">
        <v>23</v>
      </c>
      <c r="K2391">
        <v>96</v>
      </c>
      <c r="L2391">
        <v>46.495100000000001</v>
      </c>
      <c r="M2391">
        <v>4.9077000000000002</v>
      </c>
      <c r="O2391" s="33">
        <f>IF(ISBLANK(Tableau1[[#This Row],[Date]]),"",$C$8)</f>
        <v>0</v>
      </c>
      <c r="P2391" t="str">
        <f>Tableau1[[#This Row],[Latitude]]&amp;" "&amp;Tableau1[[#This Row],[Longitude]]</f>
        <v>46,4951 4,9077</v>
      </c>
      <c r="Q23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23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23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2" spans="1:20" x14ac:dyDescent="0.35">
      <c r="A2392" s="32" t="s">
        <v>417</v>
      </c>
      <c r="B2392">
        <v>13227590</v>
      </c>
      <c r="C2392">
        <v>857336</v>
      </c>
      <c r="D2392">
        <v>1077296</v>
      </c>
      <c r="E2392">
        <v>219902</v>
      </c>
      <c r="F2392" t="s">
        <v>315</v>
      </c>
      <c r="G2392">
        <v>0</v>
      </c>
      <c r="H2392">
        <v>0</v>
      </c>
      <c r="I2392" t="s">
        <v>56</v>
      </c>
      <c r="J2392" t="s">
        <v>30</v>
      </c>
      <c r="K2392">
        <v>98</v>
      </c>
      <c r="L2392">
        <v>46.623100000000001</v>
      </c>
      <c r="M2392">
        <v>4.8912500000000003</v>
      </c>
      <c r="O2392" s="33">
        <f>IF(ISBLANK(Tableau1[[#This Row],[Date]]),"",$C$8)</f>
        <v>0</v>
      </c>
      <c r="P2392" t="str">
        <f>Tableau1[[#This Row],[Latitude]]&amp;" "&amp;Tableau1[[#This Row],[Longitude]]</f>
        <v>46,6231 4,89125</v>
      </c>
      <c r="Q23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3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43</v>
      </c>
      <c r="T23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3" spans="1:20" x14ac:dyDescent="0.35">
      <c r="A2393" s="32" t="s">
        <v>418</v>
      </c>
      <c r="B2393">
        <v>13227420</v>
      </c>
      <c r="C2393">
        <v>857293</v>
      </c>
      <c r="D2393">
        <v>1077296</v>
      </c>
      <c r="E2393">
        <v>219902</v>
      </c>
      <c r="F2393" t="s">
        <v>315</v>
      </c>
      <c r="G2393">
        <v>0</v>
      </c>
      <c r="H2393">
        <v>0</v>
      </c>
      <c r="I2393" t="s">
        <v>63</v>
      </c>
      <c r="J2393" t="s">
        <v>28</v>
      </c>
      <c r="K2393">
        <v>94</v>
      </c>
      <c r="L2393">
        <v>46.691099999999999</v>
      </c>
      <c r="M2393">
        <v>4.8675800000000002</v>
      </c>
      <c r="O2393" s="33">
        <f>IF(ISBLANK(Tableau1[[#This Row],[Date]]),"",$C$8)</f>
        <v>0</v>
      </c>
      <c r="P2393" t="str">
        <f>Tableau1[[#This Row],[Latitude]]&amp;" "&amp;Tableau1[[#This Row],[Longitude]]</f>
        <v>46,6911 4,86758</v>
      </c>
      <c r="Q23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23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71</v>
      </c>
      <c r="T23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4" spans="1:20" x14ac:dyDescent="0.35">
      <c r="A2394" s="32" t="s">
        <v>419</v>
      </c>
      <c r="B2394">
        <v>13227070</v>
      </c>
      <c r="C2394">
        <v>857222</v>
      </c>
      <c r="D2394">
        <v>1077296</v>
      </c>
      <c r="E2394">
        <v>219902</v>
      </c>
      <c r="F2394" t="s">
        <v>315</v>
      </c>
      <c r="G2394">
        <v>0</v>
      </c>
      <c r="H2394">
        <v>0</v>
      </c>
      <c r="I2394" t="s">
        <v>71</v>
      </c>
      <c r="J2394" t="s">
        <v>30</v>
      </c>
      <c r="K2394">
        <v>100</v>
      </c>
      <c r="L2394">
        <v>46.816899999999997</v>
      </c>
      <c r="M2394">
        <v>4.80593</v>
      </c>
      <c r="O2394" s="33">
        <f>IF(ISBLANK(Tableau1[[#This Row],[Date]]),"",$C$8)</f>
        <v>0</v>
      </c>
      <c r="P2394" t="str">
        <f>Tableau1[[#This Row],[Latitude]]&amp;" "&amp;Tableau1[[#This Row],[Longitude]]</f>
        <v>46,8169 4,80593</v>
      </c>
      <c r="Q23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3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23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5" spans="1:20" x14ac:dyDescent="0.35">
      <c r="A2395" s="32" t="s">
        <v>420</v>
      </c>
      <c r="B2395">
        <v>13226930</v>
      </c>
      <c r="C2395">
        <v>857175</v>
      </c>
      <c r="D2395">
        <v>1077296</v>
      </c>
      <c r="E2395">
        <v>219902</v>
      </c>
      <c r="F2395" t="s">
        <v>315</v>
      </c>
      <c r="G2395">
        <v>0</v>
      </c>
      <c r="H2395">
        <v>0</v>
      </c>
      <c r="I2395" t="s">
        <v>71</v>
      </c>
      <c r="J2395" t="s">
        <v>28</v>
      </c>
      <c r="K2395">
        <v>96</v>
      </c>
      <c r="L2395">
        <v>46.882800000000003</v>
      </c>
      <c r="M2395">
        <v>4.7599299999999998</v>
      </c>
      <c r="O2395" s="33">
        <f>IF(ISBLANK(Tableau1[[#This Row],[Date]]),"",$C$8)</f>
        <v>0</v>
      </c>
      <c r="P2395" t="str">
        <f>Tableau1[[#This Row],[Latitude]]&amp;" "&amp;Tableau1[[#This Row],[Longitude]]</f>
        <v>46,8828 4,75993</v>
      </c>
      <c r="Q23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3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3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6" spans="1:20" x14ac:dyDescent="0.35">
      <c r="A2396" s="32" t="s">
        <v>421</v>
      </c>
      <c r="B2396">
        <v>13226760</v>
      </c>
      <c r="C2396">
        <v>857171</v>
      </c>
      <c r="D2396">
        <v>1077296</v>
      </c>
      <c r="E2396">
        <v>219902</v>
      </c>
      <c r="F2396" t="s">
        <v>315</v>
      </c>
      <c r="G2396">
        <v>0</v>
      </c>
      <c r="H2396">
        <v>0</v>
      </c>
      <c r="I2396" t="s">
        <v>78</v>
      </c>
      <c r="J2396" t="s">
        <v>23</v>
      </c>
      <c r="K2396">
        <v>94</v>
      </c>
      <c r="L2396">
        <v>46.948700000000002</v>
      </c>
      <c r="M2396">
        <v>4.7769000000000004</v>
      </c>
      <c r="O2396" s="33">
        <f>IF(ISBLANK(Tableau1[[#This Row],[Date]]),"",$C$8)</f>
        <v>0</v>
      </c>
      <c r="P2396" t="str">
        <f>Tableau1[[#This Row],[Latitude]]&amp;" "&amp;Tableau1[[#This Row],[Longitude]]</f>
        <v>46,9487 4,7769</v>
      </c>
      <c r="Q23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23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97</v>
      </c>
      <c r="T23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7" spans="1:20" x14ac:dyDescent="0.35">
      <c r="A2397" s="32" t="s">
        <v>422</v>
      </c>
      <c r="B2397">
        <v>13226570</v>
      </c>
      <c r="C2397">
        <v>857074</v>
      </c>
      <c r="D2397">
        <v>1077296</v>
      </c>
      <c r="E2397">
        <v>219902</v>
      </c>
      <c r="F2397" t="s">
        <v>315</v>
      </c>
      <c r="G2397">
        <v>0</v>
      </c>
      <c r="H2397">
        <v>0</v>
      </c>
      <c r="I2397" t="s">
        <v>78</v>
      </c>
      <c r="J2397" t="s">
        <v>23</v>
      </c>
      <c r="K2397">
        <v>96</v>
      </c>
      <c r="L2397">
        <v>47.007800000000003</v>
      </c>
      <c r="M2397">
        <v>4.8336100000000002</v>
      </c>
      <c r="O2397" s="33">
        <f>IF(ISBLANK(Tableau1[[#This Row],[Date]]),"",$C$8)</f>
        <v>0</v>
      </c>
      <c r="P2397" t="str">
        <f>Tableau1[[#This Row],[Latitude]]&amp;" "&amp;Tableau1[[#This Row],[Longitude]]</f>
        <v>47,0078 4,83361</v>
      </c>
      <c r="Q23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3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23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8" spans="1:20" x14ac:dyDescent="0.35">
      <c r="A2398" s="32" t="s">
        <v>423</v>
      </c>
      <c r="B2398">
        <v>13226520</v>
      </c>
      <c r="C2398">
        <v>857040</v>
      </c>
      <c r="D2398">
        <v>1077296</v>
      </c>
      <c r="E2398">
        <v>219902</v>
      </c>
      <c r="F2398" t="s">
        <v>315</v>
      </c>
      <c r="G2398">
        <v>0</v>
      </c>
      <c r="H2398">
        <v>0</v>
      </c>
      <c r="I2398" t="s">
        <v>85</v>
      </c>
      <c r="J2398" t="s">
        <v>23</v>
      </c>
      <c r="K2398">
        <v>97</v>
      </c>
      <c r="L2398">
        <v>47.067799999999998</v>
      </c>
      <c r="M2398">
        <v>4.8980800000000002</v>
      </c>
      <c r="O2398" s="33">
        <f>IF(ISBLANK(Tableau1[[#This Row],[Date]]),"",$C$8)</f>
        <v>0</v>
      </c>
      <c r="P2398" t="str">
        <f>Tableau1[[#This Row],[Latitude]]&amp;" "&amp;Tableau1[[#This Row],[Longitude]]</f>
        <v>47,0678 4,89808</v>
      </c>
      <c r="Q23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3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3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399" spans="1:20" x14ac:dyDescent="0.35">
      <c r="A2399" s="32" t="s">
        <v>424</v>
      </c>
      <c r="B2399">
        <v>13226420</v>
      </c>
      <c r="C2399">
        <v>857032</v>
      </c>
      <c r="D2399">
        <v>1077296</v>
      </c>
      <c r="E2399">
        <v>219902</v>
      </c>
      <c r="F2399" t="s">
        <v>315</v>
      </c>
      <c r="G2399">
        <v>0</v>
      </c>
      <c r="H2399">
        <v>0</v>
      </c>
      <c r="I2399" t="s">
        <v>92</v>
      </c>
      <c r="J2399" t="s">
        <v>23</v>
      </c>
      <c r="K2399">
        <v>99</v>
      </c>
      <c r="L2399">
        <v>47.130200000000002</v>
      </c>
      <c r="M2399">
        <v>4.95608</v>
      </c>
      <c r="O2399" s="33">
        <f>IF(ISBLANK(Tableau1[[#This Row],[Date]]),"",$C$8)</f>
        <v>0</v>
      </c>
      <c r="P2399" t="str">
        <f>Tableau1[[#This Row],[Latitude]]&amp;" "&amp;Tableau1[[#This Row],[Longitude]]</f>
        <v>47,1302 4,95608</v>
      </c>
      <c r="Q23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3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3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3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0" spans="1:20" x14ac:dyDescent="0.35">
      <c r="A2400" s="32" t="s">
        <v>425</v>
      </c>
      <c r="B2400">
        <v>13226370</v>
      </c>
      <c r="C2400">
        <v>857027</v>
      </c>
      <c r="D2400">
        <v>1077296</v>
      </c>
      <c r="E2400">
        <v>219902</v>
      </c>
      <c r="F2400" t="s">
        <v>315</v>
      </c>
      <c r="G2400">
        <v>0</v>
      </c>
      <c r="H2400">
        <v>0</v>
      </c>
      <c r="I2400" t="s">
        <v>92</v>
      </c>
      <c r="J2400" t="s">
        <v>28</v>
      </c>
      <c r="K2400">
        <v>98</v>
      </c>
      <c r="L2400">
        <v>47.193300000000001</v>
      </c>
      <c r="M2400">
        <v>4.98095</v>
      </c>
      <c r="O2400" s="33">
        <f>IF(ISBLANK(Tableau1[[#This Row],[Date]]),"",$C$8)</f>
        <v>0</v>
      </c>
      <c r="P2400" t="str">
        <f>Tableau1[[#This Row],[Latitude]]&amp;" "&amp;Tableau1[[#This Row],[Longitude]]</f>
        <v>47,1933 4,98095</v>
      </c>
      <c r="Q24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540</v>
      </c>
      <c r="S24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209</v>
      </c>
      <c r="T24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1" spans="1:20" x14ac:dyDescent="0.35">
      <c r="A2401" s="32" t="s">
        <v>426</v>
      </c>
      <c r="B2401">
        <v>13225830</v>
      </c>
      <c r="C2401">
        <v>856818</v>
      </c>
      <c r="D2401">
        <v>1077296</v>
      </c>
      <c r="E2401">
        <v>219902</v>
      </c>
      <c r="F2401" t="s">
        <v>315</v>
      </c>
      <c r="G2401">
        <v>0</v>
      </c>
      <c r="H2401">
        <v>0</v>
      </c>
      <c r="I2401" t="s">
        <v>109</v>
      </c>
      <c r="K2401">
        <v>0</v>
      </c>
      <c r="L2401">
        <v>47.2562</v>
      </c>
      <c r="M2401">
        <v>5.0172100000000004</v>
      </c>
      <c r="O2401" s="33">
        <f>IF(ISBLANK(Tableau1[[#This Row],[Date]]),"",$C$8)</f>
        <v>0</v>
      </c>
      <c r="P2401" t="str">
        <f>Tableau1[[#This Row],[Latitude]]&amp;" "&amp;Tableau1[[#This Row],[Longitude]]</f>
        <v>47,2562 5,01721</v>
      </c>
      <c r="Q24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360</v>
      </c>
      <c r="S24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</v>
      </c>
      <c r="T24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2" spans="1:20" x14ac:dyDescent="0.35">
      <c r="A2402" s="32" t="s">
        <v>427</v>
      </c>
      <c r="B2402">
        <v>13225470</v>
      </c>
      <c r="C2402">
        <v>856742</v>
      </c>
      <c r="D2402">
        <v>1077296</v>
      </c>
      <c r="E2402">
        <v>219902</v>
      </c>
      <c r="F2402" t="s">
        <v>315</v>
      </c>
      <c r="G2402">
        <v>0</v>
      </c>
      <c r="H2402">
        <v>0</v>
      </c>
      <c r="I2402" t="s">
        <v>92</v>
      </c>
      <c r="K2402">
        <v>0</v>
      </c>
      <c r="L2402">
        <v>47.2562</v>
      </c>
      <c r="M2402">
        <v>5.0172299999999996</v>
      </c>
      <c r="O2402" s="33">
        <f>IF(ISBLANK(Tableau1[[#This Row],[Date]]),"",$C$8)</f>
        <v>0</v>
      </c>
      <c r="P2402" t="str">
        <f>Tableau1[[#This Row],[Latitude]]&amp;" "&amp;Tableau1[[#This Row],[Longitude]]</f>
        <v>47,2562 5,01723</v>
      </c>
      <c r="Q24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24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24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3" spans="1:20" x14ac:dyDescent="0.35">
      <c r="A2403" s="32" t="s">
        <v>428</v>
      </c>
      <c r="B2403">
        <v>13225060</v>
      </c>
      <c r="C2403">
        <v>856692</v>
      </c>
      <c r="D2403">
        <v>1077296</v>
      </c>
      <c r="E2403">
        <v>219902</v>
      </c>
      <c r="F2403" t="s">
        <v>315</v>
      </c>
      <c r="G2403">
        <v>0</v>
      </c>
      <c r="H2403">
        <v>0</v>
      </c>
      <c r="I2403" t="s">
        <v>71</v>
      </c>
      <c r="K2403">
        <v>0</v>
      </c>
      <c r="L2403">
        <v>47.256100000000004</v>
      </c>
      <c r="M2403">
        <v>5.0172600000000003</v>
      </c>
      <c r="O2403" s="33">
        <f>IF(ISBLANK(Tableau1[[#This Row],[Date]]),"",$C$8)</f>
        <v>0</v>
      </c>
      <c r="P2403" t="str">
        <f>Tableau1[[#This Row],[Latitude]]&amp;" "&amp;Tableau1[[#This Row],[Longitude]]</f>
        <v>47,2561 5,01726</v>
      </c>
      <c r="Q24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4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24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4" spans="1:20" x14ac:dyDescent="0.35">
      <c r="A2404" s="32" t="s">
        <v>429</v>
      </c>
      <c r="B2404">
        <v>13224900</v>
      </c>
      <c r="C2404">
        <v>856646</v>
      </c>
      <c r="D2404">
        <v>1077296</v>
      </c>
      <c r="E2404">
        <v>219902</v>
      </c>
      <c r="F2404" t="s">
        <v>315</v>
      </c>
      <c r="G2404">
        <v>0</v>
      </c>
      <c r="H2404">
        <v>0</v>
      </c>
      <c r="I2404" t="s">
        <v>71</v>
      </c>
      <c r="K2404">
        <v>0</v>
      </c>
      <c r="L2404">
        <v>47.2562</v>
      </c>
      <c r="M2404">
        <v>5.0172499999999998</v>
      </c>
      <c r="O2404" s="33">
        <f>IF(ISBLANK(Tableau1[[#This Row],[Date]]),"",$C$8)</f>
        <v>0</v>
      </c>
      <c r="P2404" t="str">
        <f>Tableau1[[#This Row],[Latitude]]&amp;" "&amp;Tableau1[[#This Row],[Longitude]]</f>
        <v>47,2562 5,01725</v>
      </c>
      <c r="Q24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24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24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5" spans="1:20" x14ac:dyDescent="0.35">
      <c r="A2405" s="32" t="s">
        <v>430</v>
      </c>
      <c r="B2405">
        <v>13224530</v>
      </c>
      <c r="C2405">
        <v>856571</v>
      </c>
      <c r="D2405">
        <v>1077296</v>
      </c>
      <c r="E2405">
        <v>219902</v>
      </c>
      <c r="F2405" t="s">
        <v>315</v>
      </c>
      <c r="G2405">
        <v>0</v>
      </c>
      <c r="H2405">
        <v>0</v>
      </c>
      <c r="I2405" t="s">
        <v>63</v>
      </c>
      <c r="K2405">
        <v>0</v>
      </c>
      <c r="L2405">
        <v>47.2562</v>
      </c>
      <c r="M2405">
        <v>5.0172499999999998</v>
      </c>
      <c r="O2405" s="33">
        <f>IF(ISBLANK(Tableau1[[#This Row],[Date]]),"",$C$8)</f>
        <v>0</v>
      </c>
      <c r="P2405" t="str">
        <f>Tableau1[[#This Row],[Latitude]]&amp;" "&amp;Tableau1[[#This Row],[Longitude]]</f>
        <v>47,2562 5,01725</v>
      </c>
      <c r="Q24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4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4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6" spans="1:20" x14ac:dyDescent="0.35">
      <c r="A2406" s="32" t="s">
        <v>431</v>
      </c>
      <c r="B2406">
        <v>13224500</v>
      </c>
      <c r="C2406">
        <v>856549</v>
      </c>
      <c r="D2406">
        <v>1077296</v>
      </c>
      <c r="E2406">
        <v>219902</v>
      </c>
      <c r="F2406" t="s">
        <v>315</v>
      </c>
      <c r="G2406">
        <v>0</v>
      </c>
      <c r="H2406">
        <v>0</v>
      </c>
      <c r="I2406" t="s">
        <v>63</v>
      </c>
      <c r="K2406">
        <v>0</v>
      </c>
      <c r="L2406">
        <v>47.255800000000001</v>
      </c>
      <c r="M2406">
        <v>5.01701</v>
      </c>
      <c r="O2406" s="33">
        <f>IF(ISBLANK(Tableau1[[#This Row],[Date]]),"",$C$8)</f>
        <v>0</v>
      </c>
      <c r="P2406" t="str">
        <f>Tableau1[[#This Row],[Latitude]]&amp;" "&amp;Tableau1[[#This Row],[Longitude]]</f>
        <v>47,2558 5,01701</v>
      </c>
      <c r="Q24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4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7" spans="1:20" x14ac:dyDescent="0.35">
      <c r="A2407" s="32" t="s">
        <v>432</v>
      </c>
      <c r="B2407">
        <v>13224460</v>
      </c>
      <c r="C2407">
        <v>856549</v>
      </c>
      <c r="D2407">
        <v>1077296</v>
      </c>
      <c r="E2407">
        <v>219902</v>
      </c>
      <c r="F2407" t="s">
        <v>315</v>
      </c>
      <c r="G2407">
        <v>0</v>
      </c>
      <c r="H2407">
        <v>0</v>
      </c>
      <c r="I2407" t="s">
        <v>63</v>
      </c>
      <c r="K2407">
        <v>0</v>
      </c>
      <c r="L2407">
        <v>47.255800000000001</v>
      </c>
      <c r="M2407">
        <v>5.01701</v>
      </c>
      <c r="O2407" s="33">
        <f>IF(ISBLANK(Tableau1[[#This Row],[Date]]),"",$C$8)</f>
        <v>0</v>
      </c>
      <c r="P2407" t="str">
        <f>Tableau1[[#This Row],[Latitude]]&amp;" "&amp;Tableau1[[#This Row],[Longitude]]</f>
        <v>47,2558 5,01701</v>
      </c>
      <c r="Q24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4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8" spans="1:20" x14ac:dyDescent="0.35">
      <c r="A2408" s="32" t="s">
        <v>433</v>
      </c>
      <c r="B2408">
        <v>13224460</v>
      </c>
      <c r="C2408">
        <v>856548</v>
      </c>
      <c r="D2408">
        <v>1077296</v>
      </c>
      <c r="E2408">
        <v>219902</v>
      </c>
      <c r="F2408" t="s">
        <v>315</v>
      </c>
      <c r="G2408">
        <v>0</v>
      </c>
      <c r="H2408">
        <v>0</v>
      </c>
      <c r="I2408" t="s">
        <v>63</v>
      </c>
      <c r="K2408">
        <v>0</v>
      </c>
      <c r="L2408">
        <v>47.255800000000001</v>
      </c>
      <c r="M2408">
        <v>5.01701</v>
      </c>
      <c r="O2408" s="33">
        <f>IF(ISBLANK(Tableau1[[#This Row],[Date]]),"",$C$8)</f>
        <v>0</v>
      </c>
      <c r="P2408" t="str">
        <f>Tableau1[[#This Row],[Latitude]]&amp;" "&amp;Tableau1[[#This Row],[Longitude]]</f>
        <v>47,2558 5,01701</v>
      </c>
      <c r="Q24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24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</v>
      </c>
      <c r="T24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09" spans="1:20" x14ac:dyDescent="0.35">
      <c r="A2409" s="32" t="s">
        <v>434</v>
      </c>
      <c r="B2409">
        <v>13224180</v>
      </c>
      <c r="C2409">
        <v>856520</v>
      </c>
      <c r="D2409">
        <v>1077296</v>
      </c>
      <c r="E2409">
        <v>219902</v>
      </c>
      <c r="F2409" t="s">
        <v>315</v>
      </c>
      <c r="G2409">
        <v>0</v>
      </c>
      <c r="H2409">
        <v>0</v>
      </c>
      <c r="I2409" t="s">
        <v>48</v>
      </c>
      <c r="K2409">
        <v>0</v>
      </c>
      <c r="L2409">
        <v>47.255800000000001</v>
      </c>
      <c r="M2409">
        <v>5.0170300000000001</v>
      </c>
      <c r="O2409" s="33">
        <f>IF(ISBLANK(Tableau1[[#This Row],[Date]]),"",$C$8)</f>
        <v>0</v>
      </c>
      <c r="P2409" t="str">
        <f>Tableau1[[#This Row],[Latitude]]&amp;" "&amp;Tableau1[[#This Row],[Longitude]]</f>
        <v>47,2558 5,01703</v>
      </c>
      <c r="Q24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4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4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0" spans="1:20" x14ac:dyDescent="0.35">
      <c r="A2410" s="32" t="s">
        <v>435</v>
      </c>
      <c r="B2410">
        <v>13224150</v>
      </c>
      <c r="C2410">
        <v>856517</v>
      </c>
      <c r="D2410">
        <v>1077296</v>
      </c>
      <c r="E2410">
        <v>219902</v>
      </c>
      <c r="F2410" t="s">
        <v>315</v>
      </c>
      <c r="G2410">
        <v>0</v>
      </c>
      <c r="H2410">
        <v>0</v>
      </c>
      <c r="I2410" t="s">
        <v>48</v>
      </c>
      <c r="K2410">
        <v>0</v>
      </c>
      <c r="L2410">
        <v>47.255800000000001</v>
      </c>
      <c r="M2410">
        <v>5.01701</v>
      </c>
      <c r="O2410" s="33">
        <f>IF(ISBLANK(Tableau1[[#This Row],[Date]]),"",$C$8)</f>
        <v>0</v>
      </c>
      <c r="P2410" t="str">
        <f>Tableau1[[#This Row],[Latitude]]&amp;" "&amp;Tableau1[[#This Row],[Longitude]]</f>
        <v>47,2558 5,01701</v>
      </c>
      <c r="Q24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4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4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1" spans="1:20" x14ac:dyDescent="0.35">
      <c r="A2411" s="32" t="s">
        <v>436</v>
      </c>
      <c r="B2411">
        <v>13224090</v>
      </c>
      <c r="C2411">
        <v>856510</v>
      </c>
      <c r="D2411">
        <v>1077296</v>
      </c>
      <c r="E2411">
        <v>219902</v>
      </c>
      <c r="F2411" t="s">
        <v>315</v>
      </c>
      <c r="G2411">
        <v>128</v>
      </c>
      <c r="H2411">
        <v>0</v>
      </c>
      <c r="I2411" t="s">
        <v>40</v>
      </c>
      <c r="K2411">
        <v>0</v>
      </c>
      <c r="L2411">
        <v>47.255800000000001</v>
      </c>
      <c r="M2411">
        <v>5.01701</v>
      </c>
      <c r="O2411" s="33">
        <f>IF(ISBLANK(Tableau1[[#This Row],[Date]]),"",$C$8)</f>
        <v>0</v>
      </c>
      <c r="P2411" t="str">
        <f>Tableau1[[#This Row],[Latitude]]&amp;" "&amp;Tableau1[[#This Row],[Longitude]]</f>
        <v>47,2558 5,01701</v>
      </c>
      <c r="Q24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4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2" spans="1:20" x14ac:dyDescent="0.35">
      <c r="A2412" s="32" t="s">
        <v>437</v>
      </c>
      <c r="B2412">
        <v>13224080</v>
      </c>
      <c r="C2412">
        <v>856503</v>
      </c>
      <c r="D2412">
        <v>1077296</v>
      </c>
      <c r="E2412">
        <v>219902</v>
      </c>
      <c r="F2412" t="s">
        <v>315</v>
      </c>
      <c r="G2412">
        <v>0</v>
      </c>
      <c r="H2412">
        <v>0</v>
      </c>
      <c r="I2412" t="s">
        <v>40</v>
      </c>
      <c r="K2412">
        <v>0</v>
      </c>
      <c r="L2412">
        <v>47.2515</v>
      </c>
      <c r="M2412">
        <v>5.0158300000000002</v>
      </c>
      <c r="O2412" s="33">
        <f>IF(ISBLANK(Tableau1[[#This Row],[Date]]),"",$C$8)</f>
        <v>0</v>
      </c>
      <c r="P2412" t="str">
        <f>Tableau1[[#This Row],[Latitude]]&amp;" "&amp;Tableau1[[#This Row],[Longitude]]</f>
        <v>47,2515 5,01583</v>
      </c>
      <c r="Q24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3" spans="1:20" x14ac:dyDescent="0.35">
      <c r="A2413" s="32" t="s">
        <v>438</v>
      </c>
      <c r="B2413">
        <v>13224070</v>
      </c>
      <c r="C2413">
        <v>856503</v>
      </c>
      <c r="D2413">
        <v>1077296</v>
      </c>
      <c r="E2413">
        <v>219902</v>
      </c>
      <c r="F2413" t="s">
        <v>315</v>
      </c>
      <c r="G2413">
        <v>0</v>
      </c>
      <c r="H2413">
        <v>0</v>
      </c>
      <c r="I2413" t="s">
        <v>22</v>
      </c>
      <c r="K2413">
        <v>0</v>
      </c>
      <c r="L2413">
        <v>47.2515</v>
      </c>
      <c r="M2413">
        <v>5.0158500000000004</v>
      </c>
      <c r="O2413" s="33">
        <f>IF(ISBLANK(Tableau1[[#This Row],[Date]]),"",$C$8)</f>
        <v>0</v>
      </c>
      <c r="P2413" t="str">
        <f>Tableau1[[#This Row],[Latitude]]&amp;" "&amp;Tableau1[[#This Row],[Longitude]]</f>
        <v>47,2515 5,01585</v>
      </c>
      <c r="Q24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4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4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4" spans="1:20" x14ac:dyDescent="0.35">
      <c r="A2414" s="32" t="s">
        <v>439</v>
      </c>
      <c r="B2414">
        <v>13223960</v>
      </c>
      <c r="C2414">
        <v>856498</v>
      </c>
      <c r="D2414">
        <v>1077296</v>
      </c>
      <c r="E2414">
        <v>219902</v>
      </c>
      <c r="F2414" t="s">
        <v>315</v>
      </c>
      <c r="G2414">
        <v>0</v>
      </c>
      <c r="H2414">
        <v>0</v>
      </c>
      <c r="I2414" t="s">
        <v>22</v>
      </c>
      <c r="K2414">
        <v>0</v>
      </c>
      <c r="L2414">
        <v>47.2515</v>
      </c>
      <c r="M2414">
        <v>5.0158500000000004</v>
      </c>
      <c r="O2414" s="33">
        <f>IF(ISBLANK(Tableau1[[#This Row],[Date]]),"",$C$8)</f>
        <v>0</v>
      </c>
      <c r="P2414" t="str">
        <f>Tableau1[[#This Row],[Latitude]]&amp;" "&amp;Tableau1[[#This Row],[Longitude]]</f>
        <v>47,2515 5,01585</v>
      </c>
      <c r="Q24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560</v>
      </c>
      <c r="S24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99</v>
      </c>
      <c r="T24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5" spans="1:20" x14ac:dyDescent="0.35">
      <c r="A2415" s="32" t="s">
        <v>440</v>
      </c>
      <c r="B2415">
        <v>13223400</v>
      </c>
      <c r="C2415">
        <v>856399</v>
      </c>
      <c r="D2415">
        <v>1077296</v>
      </c>
      <c r="E2415">
        <v>219902</v>
      </c>
      <c r="F2415" t="s">
        <v>315</v>
      </c>
      <c r="G2415">
        <v>128</v>
      </c>
      <c r="H2415">
        <v>0</v>
      </c>
      <c r="I2415" t="s">
        <v>235</v>
      </c>
      <c r="K2415">
        <v>0</v>
      </c>
      <c r="L2415">
        <v>47.2515</v>
      </c>
      <c r="M2415">
        <v>5.0158500000000004</v>
      </c>
      <c r="O2415" s="33">
        <f>IF(ISBLANK(Tableau1[[#This Row],[Date]]),"",$C$8)</f>
        <v>0</v>
      </c>
      <c r="P2415" t="str">
        <f>Tableau1[[#This Row],[Latitude]]&amp;" "&amp;Tableau1[[#This Row],[Longitude]]</f>
        <v>47,2515 5,01585</v>
      </c>
      <c r="Q24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4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24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6" spans="1:20" x14ac:dyDescent="0.35">
      <c r="A2416" s="32" t="s">
        <v>441</v>
      </c>
      <c r="B2416">
        <v>13223290</v>
      </c>
      <c r="C2416">
        <v>856365</v>
      </c>
      <c r="D2416">
        <v>1077296</v>
      </c>
      <c r="E2416">
        <v>219902</v>
      </c>
      <c r="F2416" t="s">
        <v>315</v>
      </c>
      <c r="G2416">
        <v>0</v>
      </c>
      <c r="H2416">
        <v>0</v>
      </c>
      <c r="I2416" t="s">
        <v>239</v>
      </c>
      <c r="K2416">
        <v>0</v>
      </c>
      <c r="L2416">
        <v>47.2515</v>
      </c>
      <c r="M2416">
        <v>5.0158300000000002</v>
      </c>
      <c r="O2416" s="33">
        <f>IF(ISBLANK(Tableau1[[#This Row],[Date]]),"",$C$8)</f>
        <v>0</v>
      </c>
      <c r="P2416" t="str">
        <f>Tableau1[[#This Row],[Latitude]]&amp;" "&amp;Tableau1[[#This Row],[Longitude]]</f>
        <v>47,2515 5,01583</v>
      </c>
      <c r="Q24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800</v>
      </c>
      <c r="S24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635</v>
      </c>
      <c r="T24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7" spans="1:20" x14ac:dyDescent="0.35">
      <c r="A2417" s="32" t="s">
        <v>442</v>
      </c>
      <c r="B2417">
        <v>13222490</v>
      </c>
      <c r="C2417">
        <v>855730</v>
      </c>
      <c r="D2417">
        <v>1077296</v>
      </c>
      <c r="E2417">
        <v>219902</v>
      </c>
      <c r="G2417">
        <v>0</v>
      </c>
      <c r="H2417">
        <v>0</v>
      </c>
      <c r="I2417" t="s">
        <v>294</v>
      </c>
      <c r="K2417">
        <v>0</v>
      </c>
      <c r="L2417">
        <v>47.2515</v>
      </c>
      <c r="M2417">
        <v>5.01586</v>
      </c>
      <c r="O2417" s="33">
        <f>IF(ISBLANK(Tableau1[[#This Row],[Date]]),"",$C$8)</f>
        <v>0</v>
      </c>
      <c r="P2417" t="str">
        <f>Tableau1[[#This Row],[Latitude]]&amp;" "&amp;Tableau1[[#This Row],[Longitude]]</f>
        <v>47,2515 5,01586</v>
      </c>
      <c r="Q24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8" spans="1:20" x14ac:dyDescent="0.35">
      <c r="A2418" s="32" t="s">
        <v>443</v>
      </c>
      <c r="I2418" t="s">
        <v>92</v>
      </c>
      <c r="K2418">
        <v>0</v>
      </c>
      <c r="L2418">
        <v>47.2515</v>
      </c>
      <c r="M2418">
        <v>5.0158500000000004</v>
      </c>
      <c r="O2418" s="33">
        <f>IF(ISBLANK(Tableau1[[#This Row],[Date]]),"",$C$8)</f>
        <v>0</v>
      </c>
      <c r="P2418" t="str">
        <f>Tableau1[[#This Row],[Latitude]]&amp;" "&amp;Tableau1[[#This Row],[Longitude]]</f>
        <v>47,2515 5,01585</v>
      </c>
      <c r="Q24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19" spans="1:20" x14ac:dyDescent="0.35">
      <c r="A2419" s="32" t="s">
        <v>444</v>
      </c>
      <c r="B2419">
        <v>13222490</v>
      </c>
      <c r="C2419">
        <v>855730</v>
      </c>
      <c r="D2419">
        <v>1077296</v>
      </c>
      <c r="E2419">
        <v>219902</v>
      </c>
      <c r="G2419">
        <v>0</v>
      </c>
      <c r="H2419">
        <v>0</v>
      </c>
      <c r="I2419" t="s">
        <v>92</v>
      </c>
      <c r="K2419">
        <v>0</v>
      </c>
      <c r="L2419">
        <v>47.2515</v>
      </c>
      <c r="M2419">
        <v>5.0158300000000002</v>
      </c>
      <c r="O2419" s="33">
        <f>IF(ISBLANK(Tableau1[[#This Row],[Date]]),"",$C$8)</f>
        <v>0</v>
      </c>
      <c r="P2419" t="str">
        <f>Tableau1[[#This Row],[Latitude]]&amp;" "&amp;Tableau1[[#This Row],[Longitude]]</f>
        <v>47,2515 5,01583</v>
      </c>
      <c r="Q24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0" spans="1:20" x14ac:dyDescent="0.35">
      <c r="A2420" s="32" t="s">
        <v>445</v>
      </c>
      <c r="B2420">
        <v>13222490</v>
      </c>
      <c r="C2420">
        <v>855730</v>
      </c>
      <c r="D2420">
        <v>1077296</v>
      </c>
      <c r="E2420">
        <v>219902</v>
      </c>
      <c r="G2420">
        <v>0</v>
      </c>
      <c r="H2420">
        <v>0</v>
      </c>
      <c r="I2420" t="s">
        <v>92</v>
      </c>
      <c r="K2420">
        <v>0</v>
      </c>
      <c r="L2420">
        <v>47.2515</v>
      </c>
      <c r="M2420">
        <v>5.0158300000000002</v>
      </c>
      <c r="O2420" s="33">
        <f>IF(ISBLANK(Tableau1[[#This Row],[Date]]),"",$C$8)</f>
        <v>0</v>
      </c>
      <c r="P2420" t="str">
        <f>Tableau1[[#This Row],[Latitude]]&amp;" "&amp;Tableau1[[#This Row],[Longitude]]</f>
        <v>47,2515 5,01583</v>
      </c>
      <c r="Q24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24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45</v>
      </c>
      <c r="T24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1" spans="1:20" x14ac:dyDescent="0.35">
      <c r="A2421" s="32" t="s">
        <v>446</v>
      </c>
      <c r="B2421">
        <v>13222300</v>
      </c>
      <c r="C2421">
        <v>855685</v>
      </c>
      <c r="D2421">
        <v>1077296</v>
      </c>
      <c r="E2421">
        <v>219902</v>
      </c>
      <c r="G2421">
        <v>0</v>
      </c>
      <c r="H2421">
        <v>0</v>
      </c>
      <c r="I2421" t="s">
        <v>109</v>
      </c>
      <c r="K2421">
        <v>0</v>
      </c>
      <c r="L2421">
        <v>47.2515</v>
      </c>
      <c r="M2421">
        <v>5.0158300000000002</v>
      </c>
      <c r="O2421" s="33">
        <f>IF(ISBLANK(Tableau1[[#This Row],[Date]]),"",$C$8)</f>
        <v>0</v>
      </c>
      <c r="P2421" t="str">
        <f>Tableau1[[#This Row],[Latitude]]&amp;" "&amp;Tableau1[[#This Row],[Longitude]]</f>
        <v>47,2515 5,01583</v>
      </c>
      <c r="Q24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4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44</v>
      </c>
      <c r="T24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2" spans="1:20" x14ac:dyDescent="0.35">
      <c r="A2422" s="32" t="s">
        <v>447</v>
      </c>
      <c r="B2422">
        <v>13222140</v>
      </c>
      <c r="C2422">
        <v>855641</v>
      </c>
      <c r="D2422">
        <v>1077296</v>
      </c>
      <c r="E2422">
        <v>219902</v>
      </c>
      <c r="F2422" t="s">
        <v>315</v>
      </c>
      <c r="G2422">
        <v>0</v>
      </c>
      <c r="H2422">
        <v>0</v>
      </c>
      <c r="I2422" t="s">
        <v>109</v>
      </c>
      <c r="K2422">
        <v>0</v>
      </c>
      <c r="L2422">
        <v>47.2515</v>
      </c>
      <c r="M2422">
        <v>5.0158100000000001</v>
      </c>
      <c r="O2422" s="33">
        <f>IF(ISBLANK(Tableau1[[#This Row],[Date]]),"",$C$8)</f>
        <v>0</v>
      </c>
      <c r="P2422" t="str">
        <f>Tableau1[[#This Row],[Latitude]]&amp;" "&amp;Tableau1[[#This Row],[Longitude]]</f>
        <v>47,2515 5,01581</v>
      </c>
      <c r="Q24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24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199</v>
      </c>
      <c r="T24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3" spans="1:20" x14ac:dyDescent="0.35">
      <c r="A2423" s="32" t="s">
        <v>448</v>
      </c>
      <c r="B2423">
        <v>13221720</v>
      </c>
      <c r="C2423">
        <v>855442</v>
      </c>
      <c r="D2423">
        <v>1077296</v>
      </c>
      <c r="E2423">
        <v>219902</v>
      </c>
      <c r="F2423" t="s">
        <v>315</v>
      </c>
      <c r="G2423">
        <v>0</v>
      </c>
      <c r="H2423">
        <v>0</v>
      </c>
      <c r="I2423" t="s">
        <v>118</v>
      </c>
      <c r="K2423">
        <v>0</v>
      </c>
      <c r="L2423">
        <v>47.2515</v>
      </c>
      <c r="M2423">
        <v>5.0158300000000002</v>
      </c>
      <c r="O2423" s="33">
        <f>IF(ISBLANK(Tableau1[[#This Row],[Date]]),"",$C$8)</f>
        <v>0</v>
      </c>
      <c r="P2423" t="str">
        <f>Tableau1[[#This Row],[Latitude]]&amp;" "&amp;Tableau1[[#This Row],[Longitude]]</f>
        <v>47,2515 5,01583</v>
      </c>
      <c r="Q24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4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4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4" spans="1:20" x14ac:dyDescent="0.35">
      <c r="A2424" s="32" t="s">
        <v>449</v>
      </c>
      <c r="B2424">
        <v>13221620</v>
      </c>
      <c r="C2424">
        <v>855419</v>
      </c>
      <c r="D2424">
        <v>1077296</v>
      </c>
      <c r="E2424">
        <v>219902</v>
      </c>
      <c r="F2424" t="s">
        <v>315</v>
      </c>
      <c r="G2424">
        <v>0</v>
      </c>
      <c r="H2424">
        <v>0</v>
      </c>
      <c r="I2424" t="s">
        <v>450</v>
      </c>
      <c r="K2424">
        <v>0</v>
      </c>
      <c r="L2424">
        <v>47.2515</v>
      </c>
      <c r="M2424">
        <v>5.0158300000000002</v>
      </c>
      <c r="O2424" s="33">
        <f>IF(ISBLANK(Tableau1[[#This Row],[Date]]),"",$C$8)</f>
        <v>0</v>
      </c>
      <c r="P2424" t="str">
        <f>Tableau1[[#This Row],[Latitude]]&amp;" "&amp;Tableau1[[#This Row],[Longitude]]</f>
        <v>47,2515 5,01583</v>
      </c>
      <c r="Q24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24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175</v>
      </c>
      <c r="T24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5" spans="1:20" x14ac:dyDescent="0.35">
      <c r="A2425" s="32" t="s">
        <v>451</v>
      </c>
      <c r="B2425">
        <v>13221360</v>
      </c>
      <c r="C2425">
        <v>855244</v>
      </c>
      <c r="D2425">
        <v>1077296</v>
      </c>
      <c r="E2425">
        <v>219902</v>
      </c>
      <c r="F2425" t="s">
        <v>315</v>
      </c>
      <c r="G2425">
        <v>0</v>
      </c>
      <c r="H2425">
        <v>0</v>
      </c>
      <c r="I2425" t="s">
        <v>450</v>
      </c>
      <c r="K2425">
        <v>0</v>
      </c>
      <c r="L2425">
        <v>47.2515</v>
      </c>
      <c r="M2425">
        <v>5.01586</v>
      </c>
      <c r="O2425" s="33">
        <f>IF(ISBLANK(Tableau1[[#This Row],[Date]]),"",$C$8)</f>
        <v>0</v>
      </c>
      <c r="P2425" t="str">
        <f>Tableau1[[#This Row],[Latitude]]&amp;" "&amp;Tableau1[[#This Row],[Longitude]]</f>
        <v>47,2515 5,01586</v>
      </c>
      <c r="Q24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24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178</v>
      </c>
      <c r="T24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6" spans="1:20" x14ac:dyDescent="0.35">
      <c r="A2426" s="32" t="s">
        <v>452</v>
      </c>
      <c r="B2426">
        <v>13221130</v>
      </c>
      <c r="C2426">
        <v>855066</v>
      </c>
      <c r="D2426">
        <v>1077296</v>
      </c>
      <c r="E2426">
        <v>219902</v>
      </c>
      <c r="F2426" t="s">
        <v>315</v>
      </c>
      <c r="G2426">
        <v>64</v>
      </c>
      <c r="H2426">
        <v>0</v>
      </c>
      <c r="I2426" t="s">
        <v>450</v>
      </c>
      <c r="K2426">
        <v>0</v>
      </c>
      <c r="L2426">
        <v>47.2515</v>
      </c>
      <c r="M2426">
        <v>5.0158100000000001</v>
      </c>
      <c r="O2426" s="33">
        <f>IF(ISBLANK(Tableau1[[#This Row],[Date]]),"",$C$8)</f>
        <v>0</v>
      </c>
      <c r="P2426" t="str">
        <f>Tableau1[[#This Row],[Latitude]]&amp;" "&amp;Tableau1[[#This Row],[Longitude]]</f>
        <v>47,2515 5,01581</v>
      </c>
      <c r="Q24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510</v>
      </c>
      <c r="S24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171</v>
      </c>
      <c r="T24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7" spans="1:20" x14ac:dyDescent="0.35">
      <c r="A2427" s="32" t="s">
        <v>453</v>
      </c>
      <c r="B2427">
        <v>13220620</v>
      </c>
      <c r="C2427">
        <v>854895</v>
      </c>
      <c r="D2427">
        <v>1077296</v>
      </c>
      <c r="E2427">
        <v>219902</v>
      </c>
      <c r="F2427" t="s">
        <v>315</v>
      </c>
      <c r="G2427">
        <v>0</v>
      </c>
      <c r="H2427">
        <v>0</v>
      </c>
      <c r="I2427" t="s">
        <v>450</v>
      </c>
      <c r="K2427">
        <v>0</v>
      </c>
      <c r="L2427">
        <v>47.2515</v>
      </c>
      <c r="M2427">
        <v>5.0157999999999996</v>
      </c>
      <c r="O2427" s="33">
        <f>IF(ISBLANK(Tableau1[[#This Row],[Date]]),"",$C$8)</f>
        <v>0</v>
      </c>
      <c r="P2427" t="str">
        <f>Tableau1[[#This Row],[Latitude]]&amp;" "&amp;Tableau1[[#This Row],[Longitude]]</f>
        <v>47,2515 5,0158</v>
      </c>
      <c r="Q24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24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272</v>
      </c>
      <c r="T24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8" spans="1:20" x14ac:dyDescent="0.35">
      <c r="A2428" s="32" t="s">
        <v>454</v>
      </c>
      <c r="B2428">
        <v>13220370</v>
      </c>
      <c r="C2428">
        <v>854623</v>
      </c>
      <c r="D2428">
        <v>1077296</v>
      </c>
      <c r="E2428">
        <v>219902</v>
      </c>
      <c r="G2428">
        <v>0</v>
      </c>
      <c r="H2428">
        <v>0</v>
      </c>
      <c r="I2428" t="s">
        <v>109</v>
      </c>
      <c r="K2428">
        <v>0</v>
      </c>
      <c r="L2428">
        <v>47.2515</v>
      </c>
      <c r="M2428">
        <v>5.0158300000000002</v>
      </c>
      <c r="O2428" s="33">
        <f>IF(ISBLANK(Tableau1[[#This Row],[Date]]),"",$C$8)</f>
        <v>0</v>
      </c>
      <c r="P2428" t="str">
        <f>Tableau1[[#This Row],[Latitude]]&amp;" "&amp;Tableau1[[#This Row],[Longitude]]</f>
        <v>47,2515 5,01583</v>
      </c>
      <c r="Q24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29" spans="1:20" x14ac:dyDescent="0.35">
      <c r="A2429" s="32" t="s">
        <v>455</v>
      </c>
      <c r="I2429" t="s">
        <v>22</v>
      </c>
      <c r="K2429">
        <v>0</v>
      </c>
      <c r="L2429">
        <v>47.2562</v>
      </c>
      <c r="M2429">
        <v>5.0172499999999998</v>
      </c>
      <c r="O2429" s="33">
        <f>IF(ISBLANK(Tableau1[[#This Row],[Date]]),"",$C$8)</f>
        <v>0</v>
      </c>
      <c r="P2429" t="str">
        <f>Tableau1[[#This Row],[Latitude]]&amp;" "&amp;Tableau1[[#This Row],[Longitude]]</f>
        <v>47,2562 5,01725</v>
      </c>
      <c r="Q24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30" spans="1:20" x14ac:dyDescent="0.35">
      <c r="A2430" s="32" t="s">
        <v>456</v>
      </c>
      <c r="B2430">
        <v>13220370</v>
      </c>
      <c r="C2430">
        <v>854623</v>
      </c>
      <c r="D2430">
        <v>1077296</v>
      </c>
      <c r="E2430">
        <v>219902</v>
      </c>
      <c r="G2430">
        <v>0</v>
      </c>
      <c r="H2430">
        <v>0</v>
      </c>
      <c r="I2430" t="s">
        <v>22</v>
      </c>
      <c r="K2430">
        <v>0</v>
      </c>
      <c r="L2430">
        <v>47.2562</v>
      </c>
      <c r="M2430">
        <v>5.0172499999999998</v>
      </c>
      <c r="O2430" s="33">
        <f>IF(ISBLANK(Tableau1[[#This Row],[Date]]),"",$C$8)</f>
        <v>0</v>
      </c>
      <c r="P2430" t="str">
        <f>Tableau1[[#This Row],[Latitude]]&amp;" "&amp;Tableau1[[#This Row],[Longitude]]</f>
        <v>47,2562 5,01725</v>
      </c>
      <c r="Q24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4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24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31" spans="1:20" x14ac:dyDescent="0.35">
      <c r="A2431" s="32" t="s">
        <v>457</v>
      </c>
      <c r="B2431">
        <v>13220300</v>
      </c>
      <c r="C2431">
        <v>854598</v>
      </c>
      <c r="D2431">
        <v>1077296</v>
      </c>
      <c r="E2431">
        <v>219902</v>
      </c>
      <c r="F2431" t="s">
        <v>315</v>
      </c>
      <c r="G2431">
        <v>0</v>
      </c>
      <c r="H2431">
        <v>0</v>
      </c>
      <c r="I2431" t="s">
        <v>22</v>
      </c>
      <c r="J2431" t="s">
        <v>23</v>
      </c>
      <c r="K2431">
        <v>12</v>
      </c>
      <c r="L2431">
        <v>47.2714</v>
      </c>
      <c r="M2431">
        <v>5.0276300000000003</v>
      </c>
      <c r="O2431" s="33">
        <f>IF(ISBLANK(Tableau1[[#This Row],[Date]]),"",$C$8)</f>
        <v>0</v>
      </c>
      <c r="P2431" t="str">
        <f>Tableau1[[#This Row],[Latitude]]&amp;" "&amp;Tableau1[[#This Row],[Longitude]]</f>
        <v>47,2714 5,02763</v>
      </c>
      <c r="Q24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4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4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32" spans="1:20" x14ac:dyDescent="0.35">
      <c r="A2432" s="32" t="s">
        <v>458</v>
      </c>
      <c r="B2432">
        <v>13220270</v>
      </c>
      <c r="C2432">
        <v>854592</v>
      </c>
      <c r="D2432">
        <v>1077296</v>
      </c>
      <c r="E2432">
        <v>219902</v>
      </c>
      <c r="F2432" t="s">
        <v>315</v>
      </c>
      <c r="G2432">
        <v>0</v>
      </c>
      <c r="H2432">
        <v>0</v>
      </c>
      <c r="I2432" t="s">
        <v>226</v>
      </c>
      <c r="J2432" t="s">
        <v>28</v>
      </c>
      <c r="K2432">
        <v>13</v>
      </c>
      <c r="L2432">
        <v>47.290700000000001</v>
      </c>
      <c r="M2432">
        <v>5.0289299999999999</v>
      </c>
      <c r="O2432" s="33">
        <f>IF(ISBLANK(Tableau1[[#This Row],[Date]]),"",$C$8)</f>
        <v>0</v>
      </c>
      <c r="P2432" t="str">
        <f>Tableau1[[#This Row],[Latitude]]&amp;" "&amp;Tableau1[[#This Row],[Longitude]]</f>
        <v>47,2907 5,02893</v>
      </c>
      <c r="Q24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4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4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33" spans="1:20" x14ac:dyDescent="0.35">
      <c r="A2433" s="32" t="s">
        <v>459</v>
      </c>
      <c r="B2433">
        <v>13220120</v>
      </c>
      <c r="C2433">
        <v>854578</v>
      </c>
      <c r="D2433">
        <v>1077296</v>
      </c>
      <c r="E2433">
        <v>219902</v>
      </c>
      <c r="F2433" t="s">
        <v>315</v>
      </c>
      <c r="G2433">
        <v>0</v>
      </c>
      <c r="H2433">
        <v>0</v>
      </c>
      <c r="I2433" t="s">
        <v>226</v>
      </c>
      <c r="J2433" t="s">
        <v>28</v>
      </c>
      <c r="K2433">
        <v>49</v>
      </c>
      <c r="L2433">
        <v>47.304699999999997</v>
      </c>
      <c r="M2433">
        <v>5.0538999999999996</v>
      </c>
      <c r="O2433" s="33">
        <f>IF(ISBLANK(Tableau1[[#This Row],[Date]]),"",$C$8)</f>
        <v>0</v>
      </c>
      <c r="P2433" t="str">
        <f>Tableau1[[#This Row],[Latitude]]&amp;" "&amp;Tableau1[[#This Row],[Longitude]]</f>
        <v>47,3047 5,0539</v>
      </c>
      <c r="Q24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4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4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102</v>
      </c>
      <c r="T24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434" spans="1:20" x14ac:dyDescent="0.35">
      <c r="A2434" s="32" t="s">
        <v>460</v>
      </c>
      <c r="B2434">
        <v>13219940</v>
      </c>
      <c r="C2434">
        <v>854476</v>
      </c>
      <c r="D2434">
        <v>1077292</v>
      </c>
      <c r="E2434">
        <v>219895</v>
      </c>
      <c r="F2434" t="s">
        <v>21</v>
      </c>
      <c r="G2434">
        <v>0</v>
      </c>
      <c r="H2434">
        <v>0</v>
      </c>
      <c r="I2434" t="s">
        <v>226</v>
      </c>
      <c r="J2434" t="s">
        <v>28</v>
      </c>
      <c r="K2434">
        <v>94</v>
      </c>
      <c r="L2434">
        <v>47.417200000000001</v>
      </c>
      <c r="M2434">
        <v>5.1280299999999999</v>
      </c>
      <c r="O2434" s="33">
        <f>IF(ISBLANK(Tableau1[[#This Row],[Date]]),"",$C$8)</f>
        <v>0</v>
      </c>
      <c r="P2434" t="str">
        <f>Tableau1[[#This Row],[Latitude]]&amp;" "&amp;Tableau1[[#This Row],[Longitude]]</f>
        <v>47,4172 5,12803</v>
      </c>
      <c r="Q24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4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93</v>
      </c>
      <c r="T24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2435" spans="1:20" x14ac:dyDescent="0.35">
      <c r="A2435" s="32" t="s">
        <v>461</v>
      </c>
      <c r="B2435">
        <v>13219900</v>
      </c>
      <c r="C2435">
        <v>854383</v>
      </c>
      <c r="D2435">
        <v>1077276</v>
      </c>
      <c r="E2435">
        <v>219891</v>
      </c>
      <c r="F2435" t="s">
        <v>21</v>
      </c>
      <c r="G2435">
        <v>0</v>
      </c>
      <c r="H2435">
        <v>0</v>
      </c>
      <c r="I2435" t="s">
        <v>226</v>
      </c>
      <c r="J2435" t="s">
        <v>30</v>
      </c>
      <c r="K2435">
        <v>94</v>
      </c>
      <c r="L2435">
        <v>47.481299999999997</v>
      </c>
      <c r="M2435">
        <v>5.1264099999999999</v>
      </c>
      <c r="O2435" s="33">
        <f>IF(ISBLANK(Tableau1[[#This Row],[Date]]),"",$C$8)</f>
        <v>0</v>
      </c>
      <c r="P2435" t="str">
        <f>Tableau1[[#This Row],[Latitude]]&amp;" "&amp;Tableau1[[#This Row],[Longitude]]</f>
        <v>47,4813 5,12641</v>
      </c>
      <c r="Q24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4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4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436" spans="1:20" x14ac:dyDescent="0.35">
      <c r="A2436" s="32" t="s">
        <v>462</v>
      </c>
      <c r="B2436">
        <v>13219730</v>
      </c>
      <c r="C2436">
        <v>854377</v>
      </c>
      <c r="D2436">
        <v>1077271</v>
      </c>
      <c r="E2436">
        <v>219874</v>
      </c>
      <c r="F2436" t="s">
        <v>21</v>
      </c>
      <c r="G2436">
        <v>0</v>
      </c>
      <c r="H2436">
        <v>0</v>
      </c>
      <c r="I2436" t="s">
        <v>22</v>
      </c>
      <c r="J2436" t="s">
        <v>23</v>
      </c>
      <c r="K2436">
        <v>94</v>
      </c>
      <c r="L2436">
        <v>47.533900000000003</v>
      </c>
      <c r="M2436">
        <v>5.16953</v>
      </c>
      <c r="O2436" s="33">
        <f>IF(ISBLANK(Tableau1[[#This Row],[Date]]),"",$C$8)</f>
        <v>0</v>
      </c>
      <c r="P2436" t="str">
        <f>Tableau1[[#This Row],[Latitude]]&amp;" "&amp;Tableau1[[#This Row],[Longitude]]</f>
        <v>47,5339 5,16953</v>
      </c>
      <c r="Q24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4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67</v>
      </c>
      <c r="T24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437" spans="1:20" x14ac:dyDescent="0.35">
      <c r="A2437" s="32" t="s">
        <v>463</v>
      </c>
      <c r="B2437">
        <v>13219670</v>
      </c>
      <c r="C2437">
        <v>854310</v>
      </c>
      <c r="D2437">
        <v>1077260</v>
      </c>
      <c r="E2437">
        <v>219866</v>
      </c>
      <c r="F2437" t="s">
        <v>21</v>
      </c>
      <c r="G2437">
        <v>0</v>
      </c>
      <c r="H2437">
        <v>0</v>
      </c>
      <c r="I2437" t="s">
        <v>226</v>
      </c>
      <c r="J2437" t="s">
        <v>23</v>
      </c>
      <c r="K2437">
        <v>90</v>
      </c>
      <c r="L2437">
        <v>47.5852</v>
      </c>
      <c r="M2437">
        <v>5.2345100000000002</v>
      </c>
      <c r="O2437" s="33">
        <f>IF(ISBLANK(Tableau1[[#This Row],[Date]]),"",$C$8)</f>
        <v>0</v>
      </c>
      <c r="P2437" t="str">
        <f>Tableau1[[#This Row],[Latitude]]&amp;" "&amp;Tableau1[[#This Row],[Longitude]]</f>
        <v>47,5852 5,23451</v>
      </c>
      <c r="Q24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4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4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438" spans="1:20" x14ac:dyDescent="0.35">
      <c r="A2438" s="32" t="s">
        <v>464</v>
      </c>
      <c r="B2438">
        <v>13219520</v>
      </c>
      <c r="C2438">
        <v>854304</v>
      </c>
      <c r="D2438">
        <v>1077258</v>
      </c>
      <c r="E2438">
        <v>219850</v>
      </c>
      <c r="F2438" t="s">
        <v>21</v>
      </c>
      <c r="G2438">
        <v>0</v>
      </c>
      <c r="H2438">
        <v>0</v>
      </c>
      <c r="I2438" t="s">
        <v>226</v>
      </c>
      <c r="J2438" t="s">
        <v>23</v>
      </c>
      <c r="K2438">
        <v>90</v>
      </c>
      <c r="L2438">
        <v>47.639899999999997</v>
      </c>
      <c r="M2438">
        <v>5.28355</v>
      </c>
      <c r="O2438" s="33">
        <f>IF(ISBLANK(Tableau1[[#This Row],[Date]]),"",$C$8)</f>
        <v>0</v>
      </c>
      <c r="P2438" t="str">
        <f>Tableau1[[#This Row],[Latitude]]&amp;" "&amp;Tableau1[[#This Row],[Longitude]]</f>
        <v>47,6399 5,28355</v>
      </c>
      <c r="Q24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4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71</v>
      </c>
      <c r="T24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2439" spans="1:20" x14ac:dyDescent="0.35">
      <c r="A2439" s="32" t="s">
        <v>465</v>
      </c>
      <c r="B2439">
        <v>13219470</v>
      </c>
      <c r="C2439">
        <v>854233</v>
      </c>
      <c r="D2439">
        <v>1077245</v>
      </c>
      <c r="E2439">
        <v>219845</v>
      </c>
      <c r="F2439" t="s">
        <v>21</v>
      </c>
      <c r="G2439">
        <v>0</v>
      </c>
      <c r="H2439">
        <v>0</v>
      </c>
      <c r="I2439" t="s">
        <v>226</v>
      </c>
      <c r="J2439" t="s">
        <v>28</v>
      </c>
      <c r="K2439">
        <v>88</v>
      </c>
      <c r="L2439">
        <v>47.706099999999999</v>
      </c>
      <c r="M2439">
        <v>5.2966600000000001</v>
      </c>
      <c r="O2439" s="33">
        <f>IF(ISBLANK(Tableau1[[#This Row],[Date]]),"",$C$8)</f>
        <v>0</v>
      </c>
      <c r="P2439" t="str">
        <f>Tableau1[[#This Row],[Latitude]]&amp;" "&amp;Tableau1[[#This Row],[Longitude]]</f>
        <v>47,7061 5,29666</v>
      </c>
      <c r="Q24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4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</v>
      </c>
      <c r="T24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440" spans="1:20" x14ac:dyDescent="0.35">
      <c r="A2440" s="32" t="s">
        <v>466</v>
      </c>
      <c r="B2440">
        <v>13219380</v>
      </c>
      <c r="C2440">
        <v>854181</v>
      </c>
      <c r="D2440">
        <v>1077236</v>
      </c>
      <c r="E2440">
        <v>219835</v>
      </c>
      <c r="F2440" t="s">
        <v>21</v>
      </c>
      <c r="G2440">
        <v>0</v>
      </c>
      <c r="H2440">
        <v>0</v>
      </c>
      <c r="I2440" t="s">
        <v>226</v>
      </c>
      <c r="J2440" t="s">
        <v>23</v>
      </c>
      <c r="K2440">
        <v>92</v>
      </c>
      <c r="L2440">
        <v>47.7547</v>
      </c>
      <c r="M2440">
        <v>5.3544600000000004</v>
      </c>
      <c r="O2440" s="33">
        <f>IF(ISBLANK(Tableau1[[#This Row],[Date]]),"",$C$8)</f>
        <v>0</v>
      </c>
      <c r="P2440" t="str">
        <f>Tableau1[[#This Row],[Latitude]]&amp;" "&amp;Tableau1[[#This Row],[Longitude]]</f>
        <v>47,7547 5,35446</v>
      </c>
      <c r="Q24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4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41" spans="1:20" x14ac:dyDescent="0.35">
      <c r="A2441" s="32" t="s">
        <v>467</v>
      </c>
      <c r="B2441">
        <v>13219280</v>
      </c>
      <c r="C2441">
        <v>854181</v>
      </c>
      <c r="D2441">
        <v>1077235</v>
      </c>
      <c r="E2441">
        <v>219821</v>
      </c>
      <c r="F2441" t="s">
        <v>21</v>
      </c>
      <c r="G2441">
        <v>0</v>
      </c>
      <c r="H2441">
        <v>0</v>
      </c>
      <c r="I2441" t="s">
        <v>226</v>
      </c>
      <c r="J2441" t="s">
        <v>23</v>
      </c>
      <c r="K2441">
        <v>74</v>
      </c>
      <c r="L2441">
        <v>47.795400000000001</v>
      </c>
      <c r="M2441">
        <v>5.4305099999999999</v>
      </c>
      <c r="O2441" s="33">
        <f>IF(ISBLANK(Tableau1[[#This Row],[Date]]),"",$C$8)</f>
        <v>0</v>
      </c>
      <c r="P2441" t="str">
        <f>Tableau1[[#This Row],[Latitude]]&amp;" "&amp;Tableau1[[#This Row],[Longitude]]</f>
        <v>47,7954 5,43051</v>
      </c>
      <c r="Q24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4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42" spans="1:20" x14ac:dyDescent="0.35">
      <c r="A2442" s="32" t="s">
        <v>468</v>
      </c>
      <c r="B2442">
        <v>13219190</v>
      </c>
      <c r="C2442">
        <v>854181</v>
      </c>
      <c r="D2442">
        <v>1077235</v>
      </c>
      <c r="E2442">
        <v>219811</v>
      </c>
      <c r="F2442" t="s">
        <v>21</v>
      </c>
      <c r="G2442">
        <v>0</v>
      </c>
      <c r="H2442">
        <v>0</v>
      </c>
      <c r="I2442" t="s">
        <v>226</v>
      </c>
      <c r="O2442" s="33">
        <f>IF(ISBLANK(Tableau1[[#This Row],[Date]]),"",$C$8)</f>
        <v>0</v>
      </c>
      <c r="P2442" t="str">
        <f>Tableau1[[#This Row],[Latitude]]&amp;" "&amp;Tableau1[[#This Row],[Longitude]]</f>
        <v xml:space="preserve"> </v>
      </c>
      <c r="Q24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24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443" spans="1:20" x14ac:dyDescent="0.35">
      <c r="A2443" s="32" t="s">
        <v>469</v>
      </c>
      <c r="B2443">
        <v>13219180</v>
      </c>
      <c r="C2443">
        <v>854134</v>
      </c>
      <c r="D2443">
        <v>1077225</v>
      </c>
      <c r="E2443">
        <v>219806</v>
      </c>
      <c r="F2443" t="s">
        <v>21</v>
      </c>
      <c r="G2443">
        <v>0</v>
      </c>
      <c r="H2443">
        <v>0</v>
      </c>
      <c r="I2443" t="s">
        <v>22</v>
      </c>
      <c r="J2443" t="s">
        <v>30</v>
      </c>
      <c r="K2443">
        <v>90</v>
      </c>
      <c r="L2443">
        <v>47.875599999999999</v>
      </c>
      <c r="M2443">
        <v>5.4856600000000002</v>
      </c>
      <c r="O2443" s="33">
        <f>IF(ISBLANK(Tableau1[[#This Row],[Date]]),"",$C$8)</f>
        <v>0</v>
      </c>
      <c r="P2443" t="str">
        <f>Tableau1[[#This Row],[Latitude]]&amp;" "&amp;Tableau1[[#This Row],[Longitude]]</f>
        <v>47,8756 5,48566</v>
      </c>
      <c r="Q24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4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4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444" spans="1:20" x14ac:dyDescent="0.35">
      <c r="A2444" s="32" t="s">
        <v>470</v>
      </c>
      <c r="B2444">
        <v>13219160</v>
      </c>
      <c r="C2444">
        <v>854128</v>
      </c>
      <c r="D2444">
        <v>1077221</v>
      </c>
      <c r="E2444">
        <v>219800</v>
      </c>
      <c r="F2444" t="s">
        <v>21</v>
      </c>
      <c r="G2444">
        <v>0</v>
      </c>
      <c r="H2444">
        <v>0</v>
      </c>
      <c r="I2444" t="s">
        <v>226</v>
      </c>
      <c r="J2444" t="s">
        <v>28</v>
      </c>
      <c r="K2444">
        <v>88</v>
      </c>
      <c r="L2444">
        <v>47.925600000000003</v>
      </c>
      <c r="M2444">
        <v>5.5101100000000001</v>
      </c>
      <c r="O2444" s="33">
        <f>IF(ISBLANK(Tableau1[[#This Row],[Date]]),"",$C$8)</f>
        <v>0</v>
      </c>
      <c r="P2444" t="str">
        <f>Tableau1[[#This Row],[Latitude]]&amp;" "&amp;Tableau1[[#This Row],[Longitude]]</f>
        <v>47,9256 5,51011</v>
      </c>
      <c r="Q24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4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24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445" spans="1:20" x14ac:dyDescent="0.35">
      <c r="A2445" s="32" t="s">
        <v>471</v>
      </c>
      <c r="B2445">
        <v>13219030</v>
      </c>
      <c r="C2445">
        <v>854096</v>
      </c>
      <c r="D2445">
        <v>1077214</v>
      </c>
      <c r="E2445">
        <v>219784</v>
      </c>
      <c r="F2445" t="s">
        <v>21</v>
      </c>
      <c r="G2445">
        <v>0</v>
      </c>
      <c r="H2445">
        <v>0</v>
      </c>
      <c r="I2445" t="s">
        <v>226</v>
      </c>
      <c r="J2445" t="s">
        <v>28</v>
      </c>
      <c r="K2445">
        <v>95</v>
      </c>
      <c r="L2445">
        <v>47.9863</v>
      </c>
      <c r="M2445">
        <v>5.5453599999999996</v>
      </c>
      <c r="O2445" s="33">
        <f>IF(ISBLANK(Tableau1[[#This Row],[Date]]),"",$C$8)</f>
        <v>0</v>
      </c>
      <c r="P2445" t="str">
        <f>Tableau1[[#This Row],[Latitude]]&amp;" "&amp;Tableau1[[#This Row],[Longitude]]</f>
        <v>47,9863 5,54536</v>
      </c>
      <c r="Q24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4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24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446" spans="1:20" x14ac:dyDescent="0.35">
      <c r="A2446" s="32" t="s">
        <v>472</v>
      </c>
      <c r="B2446">
        <v>13218960</v>
      </c>
      <c r="C2446">
        <v>854078</v>
      </c>
      <c r="D2446">
        <v>1077210</v>
      </c>
      <c r="E2446">
        <v>219775</v>
      </c>
      <c r="F2446" t="s">
        <v>21</v>
      </c>
      <c r="G2446">
        <v>0</v>
      </c>
      <c r="H2446">
        <v>0</v>
      </c>
      <c r="I2446" t="s">
        <v>226</v>
      </c>
      <c r="J2446" t="s">
        <v>28</v>
      </c>
      <c r="K2446">
        <v>99</v>
      </c>
      <c r="L2446">
        <v>48.042400000000001</v>
      </c>
      <c r="M2446">
        <v>5.5902500000000002</v>
      </c>
      <c r="O2446" s="33">
        <f>IF(ISBLANK(Tableau1[[#This Row],[Date]]),"",$C$8)</f>
        <v>0</v>
      </c>
      <c r="P2446" t="str">
        <f>Tableau1[[#This Row],[Latitude]]&amp;" "&amp;Tableau1[[#This Row],[Longitude]]</f>
        <v>48,0424 5,59025</v>
      </c>
      <c r="Q24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4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4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447" spans="1:20" x14ac:dyDescent="0.35">
      <c r="A2447" s="32" t="s">
        <v>473</v>
      </c>
      <c r="B2447">
        <v>13218780</v>
      </c>
      <c r="C2447">
        <v>854075</v>
      </c>
      <c r="D2447">
        <v>1077207</v>
      </c>
      <c r="E2447">
        <v>219756</v>
      </c>
      <c r="F2447" t="s">
        <v>21</v>
      </c>
      <c r="G2447">
        <v>0</v>
      </c>
      <c r="H2447">
        <v>0</v>
      </c>
      <c r="I2447" t="s">
        <v>226</v>
      </c>
      <c r="J2447" t="s">
        <v>30</v>
      </c>
      <c r="K2447">
        <v>93</v>
      </c>
      <c r="L2447">
        <v>48.101199999999999</v>
      </c>
      <c r="M2447">
        <v>5.5974000000000004</v>
      </c>
      <c r="O2447" s="33">
        <f>IF(ISBLANK(Tableau1[[#This Row],[Date]]),"",$C$8)</f>
        <v>0</v>
      </c>
      <c r="P2447" t="str">
        <f>Tableau1[[#This Row],[Latitude]]&amp;" "&amp;Tableau1[[#This Row],[Longitude]]</f>
        <v>48,1012 5,5974</v>
      </c>
      <c r="Q24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4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4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448" spans="1:20" x14ac:dyDescent="0.35">
      <c r="A2448" s="32" t="s">
        <v>474</v>
      </c>
      <c r="B2448">
        <v>13218670</v>
      </c>
      <c r="C2448">
        <v>854071</v>
      </c>
      <c r="D2448">
        <v>1077205</v>
      </c>
      <c r="E2448">
        <v>219743</v>
      </c>
      <c r="F2448" t="s">
        <v>21</v>
      </c>
      <c r="G2448">
        <v>0</v>
      </c>
      <c r="H2448">
        <v>0</v>
      </c>
      <c r="I2448" t="s">
        <v>226</v>
      </c>
      <c r="J2448" t="s">
        <v>28</v>
      </c>
      <c r="K2448">
        <v>96</v>
      </c>
      <c r="L2448">
        <v>48.16</v>
      </c>
      <c r="M2448">
        <v>5.5711599999999999</v>
      </c>
      <c r="O2448" s="33">
        <f>IF(ISBLANK(Tableau1[[#This Row],[Date]]),"",$C$8)</f>
        <v>0</v>
      </c>
      <c r="P2448" t="str">
        <f>Tableau1[[#This Row],[Latitude]]&amp;" "&amp;Tableau1[[#This Row],[Longitude]]</f>
        <v>48,16 5,57116</v>
      </c>
      <c r="Q24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4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4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49" spans="1:20" x14ac:dyDescent="0.35">
      <c r="A2449" s="32" t="s">
        <v>475</v>
      </c>
      <c r="B2449">
        <v>13218580</v>
      </c>
      <c r="C2449">
        <v>854065</v>
      </c>
      <c r="D2449">
        <v>1077204</v>
      </c>
      <c r="E2449">
        <v>219733</v>
      </c>
      <c r="F2449" t="s">
        <v>21</v>
      </c>
      <c r="G2449">
        <v>0</v>
      </c>
      <c r="H2449">
        <v>0</v>
      </c>
      <c r="I2449" t="s">
        <v>231</v>
      </c>
      <c r="J2449" t="s">
        <v>23</v>
      </c>
      <c r="K2449">
        <v>95</v>
      </c>
      <c r="L2449">
        <v>48.220799999999997</v>
      </c>
      <c r="M2449">
        <v>5.6075100000000004</v>
      </c>
      <c r="O2449" s="33">
        <f>IF(ISBLANK(Tableau1[[#This Row],[Date]]),"",$C$8)</f>
        <v>0</v>
      </c>
      <c r="P2449" t="str">
        <f>Tableau1[[#This Row],[Latitude]]&amp;" "&amp;Tableau1[[#This Row],[Longitude]]</f>
        <v>48,2208 5,60751</v>
      </c>
      <c r="Q24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4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50" spans="1:20" x14ac:dyDescent="0.35">
      <c r="A2450" s="32" t="s">
        <v>476</v>
      </c>
      <c r="B2450">
        <v>13218450</v>
      </c>
      <c r="C2450">
        <v>854065</v>
      </c>
      <c r="D2450">
        <v>1077203</v>
      </c>
      <c r="E2450">
        <v>219720</v>
      </c>
      <c r="F2450" t="s">
        <v>21</v>
      </c>
      <c r="G2450">
        <v>0</v>
      </c>
      <c r="H2450">
        <v>0</v>
      </c>
      <c r="I2450" t="s">
        <v>231</v>
      </c>
      <c r="J2450" t="s">
        <v>28</v>
      </c>
      <c r="K2450">
        <v>90</v>
      </c>
      <c r="L2450">
        <v>48.2806</v>
      </c>
      <c r="M2450">
        <v>5.6524299999999998</v>
      </c>
      <c r="O2450" s="33">
        <f>IF(ISBLANK(Tableau1[[#This Row],[Date]]),"",$C$8)</f>
        <v>0</v>
      </c>
      <c r="P2450" t="str">
        <f>Tableau1[[#This Row],[Latitude]]&amp;" "&amp;Tableau1[[#This Row],[Longitude]]</f>
        <v>48,2806 5,65243</v>
      </c>
      <c r="Q24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4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51" spans="1:20" x14ac:dyDescent="0.35">
      <c r="A2451" s="32" t="s">
        <v>477</v>
      </c>
      <c r="B2451">
        <v>13218330</v>
      </c>
      <c r="C2451">
        <v>854065</v>
      </c>
      <c r="D2451">
        <v>1077203</v>
      </c>
      <c r="E2451">
        <v>219708</v>
      </c>
      <c r="F2451" t="s">
        <v>21</v>
      </c>
      <c r="G2451">
        <v>0</v>
      </c>
      <c r="H2451">
        <v>0</v>
      </c>
      <c r="I2451" t="s">
        <v>231</v>
      </c>
      <c r="J2451" t="s">
        <v>28</v>
      </c>
      <c r="K2451">
        <v>78</v>
      </c>
      <c r="L2451">
        <v>48.342399999999998</v>
      </c>
      <c r="M2451">
        <v>5.6666499999999997</v>
      </c>
      <c r="O2451" s="33">
        <f>IF(ISBLANK(Tableau1[[#This Row],[Date]]),"",$C$8)</f>
        <v>0</v>
      </c>
      <c r="P2451" t="str">
        <f>Tableau1[[#This Row],[Latitude]]&amp;" "&amp;Tableau1[[#This Row],[Longitude]]</f>
        <v>48,3424 5,66665</v>
      </c>
      <c r="Q24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4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24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452" spans="1:20" x14ac:dyDescent="0.35">
      <c r="A2452" s="32" t="s">
        <v>478</v>
      </c>
      <c r="B2452">
        <v>13218280</v>
      </c>
      <c r="C2452">
        <v>854045</v>
      </c>
      <c r="D2452">
        <v>1077199</v>
      </c>
      <c r="E2452">
        <v>219700</v>
      </c>
      <c r="F2452" t="s">
        <v>21</v>
      </c>
      <c r="G2452">
        <v>0</v>
      </c>
      <c r="H2452">
        <v>0</v>
      </c>
      <c r="I2452" t="s">
        <v>231</v>
      </c>
      <c r="J2452" t="s">
        <v>30</v>
      </c>
      <c r="K2452">
        <v>84</v>
      </c>
      <c r="L2452">
        <v>48.383000000000003</v>
      </c>
      <c r="M2452">
        <v>5.6984500000000002</v>
      </c>
      <c r="O2452" s="33">
        <f>IF(ISBLANK(Tableau1[[#This Row],[Date]]),"",$C$8)</f>
        <v>0</v>
      </c>
      <c r="P2452" t="str">
        <f>Tableau1[[#This Row],[Latitude]]&amp;" "&amp;Tableau1[[#This Row],[Longitude]]</f>
        <v>48,383 5,69845</v>
      </c>
      <c r="Q24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4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4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453" spans="1:20" x14ac:dyDescent="0.35">
      <c r="A2453" s="32" t="s">
        <v>479</v>
      </c>
      <c r="B2453">
        <v>13218230</v>
      </c>
      <c r="C2453">
        <v>854023</v>
      </c>
      <c r="D2453">
        <v>1077193</v>
      </c>
      <c r="E2453">
        <v>219690</v>
      </c>
      <c r="F2453" t="s">
        <v>21</v>
      </c>
      <c r="G2453">
        <v>0</v>
      </c>
      <c r="H2453">
        <v>0</v>
      </c>
      <c r="I2453" t="s">
        <v>231</v>
      </c>
      <c r="J2453" t="s">
        <v>23</v>
      </c>
      <c r="K2453">
        <v>91</v>
      </c>
      <c r="L2453">
        <v>48.436399999999999</v>
      </c>
      <c r="M2453">
        <v>5.75488</v>
      </c>
      <c r="O2453" s="33">
        <f>IF(ISBLANK(Tableau1[[#This Row],[Date]]),"",$C$8)</f>
        <v>0</v>
      </c>
      <c r="P2453" t="str">
        <f>Tableau1[[#This Row],[Latitude]]&amp;" "&amp;Tableau1[[#This Row],[Longitude]]</f>
        <v>48,4364 5,75488</v>
      </c>
      <c r="Q24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4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4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54" spans="1:20" x14ac:dyDescent="0.35">
      <c r="A2454" s="32" t="s">
        <v>480</v>
      </c>
      <c r="B2454">
        <v>13218120</v>
      </c>
      <c r="C2454">
        <v>854019</v>
      </c>
      <c r="D2454">
        <v>1077192</v>
      </c>
      <c r="E2454">
        <v>219678</v>
      </c>
      <c r="F2454" t="s">
        <v>21</v>
      </c>
      <c r="G2454">
        <v>0</v>
      </c>
      <c r="H2454">
        <v>0</v>
      </c>
      <c r="I2454" t="s">
        <v>231</v>
      </c>
      <c r="J2454" t="s">
        <v>28</v>
      </c>
      <c r="K2454">
        <v>95</v>
      </c>
      <c r="L2454">
        <v>48.492699999999999</v>
      </c>
      <c r="M2454">
        <v>5.8126600000000002</v>
      </c>
      <c r="O2454" s="33">
        <f>IF(ISBLANK(Tableau1[[#This Row],[Date]]),"",$C$8)</f>
        <v>0</v>
      </c>
      <c r="P2454" t="str">
        <f>Tableau1[[#This Row],[Latitude]]&amp;" "&amp;Tableau1[[#This Row],[Longitude]]</f>
        <v>48,4927 5,81266</v>
      </c>
      <c r="Q24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4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55" spans="1:20" x14ac:dyDescent="0.35">
      <c r="A2455" s="32" t="s">
        <v>481</v>
      </c>
      <c r="B2455">
        <v>13217960</v>
      </c>
      <c r="C2455">
        <v>854019</v>
      </c>
      <c r="D2455">
        <v>1077191</v>
      </c>
      <c r="E2455">
        <v>219660</v>
      </c>
      <c r="F2455" t="s">
        <v>21</v>
      </c>
      <c r="G2455">
        <v>0</v>
      </c>
      <c r="H2455">
        <v>0</v>
      </c>
      <c r="I2455" t="s">
        <v>231</v>
      </c>
      <c r="J2455" t="s">
        <v>23</v>
      </c>
      <c r="K2455">
        <v>92</v>
      </c>
      <c r="L2455">
        <v>48.555799999999998</v>
      </c>
      <c r="M2455">
        <v>5.8547000000000002</v>
      </c>
      <c r="O2455" s="33">
        <f>IF(ISBLANK(Tableau1[[#This Row],[Date]]),"",$C$8)</f>
        <v>0</v>
      </c>
      <c r="P2455" t="str">
        <f>Tableau1[[#This Row],[Latitude]]&amp;" "&amp;Tableau1[[#This Row],[Longitude]]</f>
        <v>48,5558 5,8547</v>
      </c>
      <c r="Q24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4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56" spans="1:20" x14ac:dyDescent="0.35">
      <c r="A2456" s="32" t="s">
        <v>482</v>
      </c>
      <c r="B2456">
        <v>13217810</v>
      </c>
      <c r="C2456">
        <v>854019</v>
      </c>
      <c r="D2456">
        <v>1077191</v>
      </c>
      <c r="E2456">
        <v>219644</v>
      </c>
      <c r="F2456" t="s">
        <v>21</v>
      </c>
      <c r="G2456">
        <v>0</v>
      </c>
      <c r="H2456">
        <v>0</v>
      </c>
      <c r="I2456" t="s">
        <v>231</v>
      </c>
      <c r="J2456" t="s">
        <v>28</v>
      </c>
      <c r="K2456">
        <v>95</v>
      </c>
      <c r="L2456">
        <v>48.6218</v>
      </c>
      <c r="M2456">
        <v>5.84321</v>
      </c>
      <c r="O2456" s="33">
        <f>IF(ISBLANK(Tableau1[[#This Row],[Date]]),"",$C$8)</f>
        <v>0</v>
      </c>
      <c r="P2456" t="str">
        <f>Tableau1[[#This Row],[Latitude]]&amp;" "&amp;Tableau1[[#This Row],[Longitude]]</f>
        <v>48,6218 5,84321</v>
      </c>
      <c r="Q24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4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4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457" spans="1:20" x14ac:dyDescent="0.35">
      <c r="A2457" s="32" t="s">
        <v>483</v>
      </c>
      <c r="B2457">
        <v>13217670</v>
      </c>
      <c r="C2457">
        <v>854015</v>
      </c>
      <c r="D2457">
        <v>1077188</v>
      </c>
      <c r="E2457">
        <v>219630</v>
      </c>
      <c r="F2457" t="s">
        <v>21</v>
      </c>
      <c r="G2457">
        <v>0</v>
      </c>
      <c r="H2457">
        <v>0</v>
      </c>
      <c r="I2457" t="s">
        <v>231</v>
      </c>
      <c r="J2457" t="s">
        <v>129</v>
      </c>
      <c r="K2457">
        <v>66</v>
      </c>
      <c r="L2457">
        <v>48.6768</v>
      </c>
      <c r="M2457">
        <v>5.8253000000000004</v>
      </c>
      <c r="O2457" s="33">
        <f>IF(ISBLANK(Tableau1[[#This Row],[Date]]),"",$C$8)</f>
        <v>0</v>
      </c>
      <c r="P2457" t="str">
        <f>Tableau1[[#This Row],[Latitude]]&amp;" "&amp;Tableau1[[#This Row],[Longitude]]</f>
        <v>48,6768 5,8253</v>
      </c>
      <c r="Q24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45</v>
      </c>
      <c r="T24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458" spans="1:20" x14ac:dyDescent="0.35">
      <c r="A2458" s="32" t="s">
        <v>484</v>
      </c>
      <c r="B2458">
        <v>13217670</v>
      </c>
      <c r="C2458">
        <v>853970</v>
      </c>
      <c r="D2458">
        <v>1077178</v>
      </c>
      <c r="E2458">
        <v>219626</v>
      </c>
      <c r="F2458" t="s">
        <v>21</v>
      </c>
      <c r="G2458">
        <v>0</v>
      </c>
      <c r="H2458">
        <v>0</v>
      </c>
      <c r="I2458" t="s">
        <v>231</v>
      </c>
      <c r="J2458" t="s">
        <v>129</v>
      </c>
      <c r="K2458">
        <v>97</v>
      </c>
      <c r="L2458">
        <v>48.695099999999996</v>
      </c>
      <c r="M2458">
        <v>5.7398999999999996</v>
      </c>
      <c r="O2458" s="33">
        <f>IF(ISBLANK(Tableau1[[#This Row],[Date]]),"",$C$8)</f>
        <v>0</v>
      </c>
      <c r="P2458" t="str">
        <f>Tableau1[[#This Row],[Latitude]]&amp;" "&amp;Tableau1[[#This Row],[Longitude]]</f>
        <v>48,6951 5,7399</v>
      </c>
      <c r="Q24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4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59" spans="1:20" x14ac:dyDescent="0.35">
      <c r="A2459" s="32" t="s">
        <v>485</v>
      </c>
      <c r="B2459">
        <v>13217540</v>
      </c>
      <c r="C2459">
        <v>853970</v>
      </c>
      <c r="D2459">
        <v>1077178</v>
      </c>
      <c r="E2459">
        <v>219615</v>
      </c>
      <c r="F2459" t="s">
        <v>21</v>
      </c>
      <c r="G2459">
        <v>0</v>
      </c>
      <c r="H2459">
        <v>0</v>
      </c>
      <c r="I2459" t="s">
        <v>231</v>
      </c>
      <c r="J2459" t="s">
        <v>30</v>
      </c>
      <c r="K2459">
        <v>94</v>
      </c>
      <c r="L2459">
        <v>48.726799999999997</v>
      </c>
      <c r="M2459">
        <v>5.6507500000000004</v>
      </c>
      <c r="O2459" s="33">
        <f>IF(ISBLANK(Tableau1[[#This Row],[Date]]),"",$C$8)</f>
        <v>0</v>
      </c>
      <c r="P2459" t="str">
        <f>Tableau1[[#This Row],[Latitude]]&amp;" "&amp;Tableau1[[#This Row],[Longitude]]</f>
        <v>48,7268 5,65075</v>
      </c>
      <c r="Q24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4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60" spans="1:20" x14ac:dyDescent="0.35">
      <c r="A2460" s="32" t="s">
        <v>486</v>
      </c>
      <c r="B2460">
        <v>13217430</v>
      </c>
      <c r="C2460">
        <v>853970</v>
      </c>
      <c r="D2460">
        <v>1077178</v>
      </c>
      <c r="E2460">
        <v>219606</v>
      </c>
      <c r="F2460" t="s">
        <v>21</v>
      </c>
      <c r="G2460">
        <v>0</v>
      </c>
      <c r="H2460">
        <v>0</v>
      </c>
      <c r="I2460" t="s">
        <v>235</v>
      </c>
      <c r="J2460" t="s">
        <v>30</v>
      </c>
      <c r="K2460">
        <v>85</v>
      </c>
      <c r="L2460">
        <v>48.7729</v>
      </c>
      <c r="M2460">
        <v>5.5731299999999999</v>
      </c>
      <c r="O2460" s="33">
        <f>IF(ISBLANK(Tableau1[[#This Row],[Date]]),"",$C$8)</f>
        <v>0</v>
      </c>
      <c r="P2460" t="str">
        <f>Tableau1[[#This Row],[Latitude]]&amp;" "&amp;Tableau1[[#This Row],[Longitude]]</f>
        <v>48,7729 5,57313</v>
      </c>
      <c r="Q24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4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61" spans="1:20" x14ac:dyDescent="0.35">
      <c r="A2461" s="32" t="s">
        <v>487</v>
      </c>
      <c r="B2461">
        <v>13217350</v>
      </c>
      <c r="C2461">
        <v>853970</v>
      </c>
      <c r="D2461">
        <v>1077177</v>
      </c>
      <c r="E2461">
        <v>219595</v>
      </c>
      <c r="F2461" t="s">
        <v>21</v>
      </c>
      <c r="G2461">
        <v>0</v>
      </c>
      <c r="H2461">
        <v>0</v>
      </c>
      <c r="I2461" t="s">
        <v>235</v>
      </c>
      <c r="J2461" t="s">
        <v>23</v>
      </c>
      <c r="K2461">
        <v>98</v>
      </c>
      <c r="L2461">
        <v>48.804699999999997</v>
      </c>
      <c r="M2461">
        <v>5.5945600000000004</v>
      </c>
      <c r="O2461" s="33">
        <f>IF(ISBLANK(Tableau1[[#This Row],[Date]]),"",$C$8)</f>
        <v>0</v>
      </c>
      <c r="P2461" t="str">
        <f>Tableau1[[#This Row],[Latitude]]&amp;" "&amp;Tableau1[[#This Row],[Longitude]]</f>
        <v>48,8047 5,59456</v>
      </c>
      <c r="Q24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4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62" spans="1:20" x14ac:dyDescent="0.35">
      <c r="A2462" s="32" t="s">
        <v>488</v>
      </c>
      <c r="B2462">
        <v>13217260</v>
      </c>
      <c r="C2462">
        <v>853970</v>
      </c>
      <c r="D2462">
        <v>1077177</v>
      </c>
      <c r="E2462">
        <v>219585</v>
      </c>
      <c r="F2462" t="s">
        <v>21</v>
      </c>
      <c r="G2462">
        <v>0</v>
      </c>
      <c r="H2462">
        <v>0</v>
      </c>
      <c r="I2462" t="s">
        <v>235</v>
      </c>
      <c r="J2462" t="s">
        <v>25</v>
      </c>
      <c r="K2462">
        <v>96</v>
      </c>
      <c r="L2462">
        <v>48.826500000000003</v>
      </c>
      <c r="M2462">
        <v>5.69435</v>
      </c>
      <c r="O2462" s="33">
        <f>IF(ISBLANK(Tableau1[[#This Row],[Date]]),"",$C$8)</f>
        <v>0</v>
      </c>
      <c r="P2462" t="str">
        <f>Tableau1[[#This Row],[Latitude]]&amp;" "&amp;Tableau1[[#This Row],[Longitude]]</f>
        <v>48,8265 5,69435</v>
      </c>
      <c r="Q24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4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463" spans="1:20" x14ac:dyDescent="0.35">
      <c r="A2463" s="32" t="s">
        <v>489</v>
      </c>
      <c r="B2463">
        <v>13217170</v>
      </c>
      <c r="C2463">
        <v>853970</v>
      </c>
      <c r="D2463">
        <v>1077175</v>
      </c>
      <c r="E2463">
        <v>219575</v>
      </c>
      <c r="F2463" t="s">
        <v>21</v>
      </c>
      <c r="G2463">
        <v>0</v>
      </c>
      <c r="H2463">
        <v>0</v>
      </c>
      <c r="I2463" t="s">
        <v>239</v>
      </c>
      <c r="J2463" t="s">
        <v>28</v>
      </c>
      <c r="K2463">
        <v>89</v>
      </c>
      <c r="L2463">
        <v>48.868099999999998</v>
      </c>
      <c r="M2463">
        <v>5.7738300000000002</v>
      </c>
      <c r="O2463" s="33">
        <f>IF(ISBLANK(Tableau1[[#This Row],[Date]]),"",$C$8)</f>
        <v>0</v>
      </c>
      <c r="P2463" t="str">
        <f>Tableau1[[#This Row],[Latitude]]&amp;" "&amp;Tableau1[[#This Row],[Longitude]]</f>
        <v>48,8681 5,77383</v>
      </c>
      <c r="Q24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4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64" spans="1:20" x14ac:dyDescent="0.35">
      <c r="A2464" s="32" t="s">
        <v>490</v>
      </c>
      <c r="B2464">
        <v>13217080</v>
      </c>
      <c r="C2464">
        <v>853970</v>
      </c>
      <c r="D2464">
        <v>1077175</v>
      </c>
      <c r="E2464">
        <v>219566</v>
      </c>
      <c r="F2464" t="s">
        <v>21</v>
      </c>
      <c r="G2464">
        <v>0</v>
      </c>
      <c r="H2464">
        <v>0</v>
      </c>
      <c r="I2464" t="s">
        <v>239</v>
      </c>
      <c r="J2464" t="s">
        <v>23</v>
      </c>
      <c r="K2464">
        <v>95</v>
      </c>
      <c r="L2464">
        <v>48.9255</v>
      </c>
      <c r="M2464">
        <v>5.8332800000000002</v>
      </c>
      <c r="O2464" s="33">
        <f>IF(ISBLANK(Tableau1[[#This Row],[Date]]),"",$C$8)</f>
        <v>0</v>
      </c>
      <c r="P2464" t="str">
        <f>Tableau1[[#This Row],[Latitude]]&amp;" "&amp;Tableau1[[#This Row],[Longitude]]</f>
        <v>48,9255 5,83328</v>
      </c>
      <c r="Q24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4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65" spans="1:20" x14ac:dyDescent="0.35">
      <c r="A2465" s="32" t="s">
        <v>491</v>
      </c>
      <c r="B2465">
        <v>13216920</v>
      </c>
      <c r="C2465">
        <v>853970</v>
      </c>
      <c r="D2465">
        <v>1077175</v>
      </c>
      <c r="E2465">
        <v>219549</v>
      </c>
      <c r="F2465" t="s">
        <v>21</v>
      </c>
      <c r="G2465">
        <v>0</v>
      </c>
      <c r="H2465">
        <v>0</v>
      </c>
      <c r="I2465" t="s">
        <v>241</v>
      </c>
      <c r="J2465" t="s">
        <v>25</v>
      </c>
      <c r="K2465">
        <v>96</v>
      </c>
      <c r="L2465">
        <v>48.979500000000002</v>
      </c>
      <c r="M2465">
        <v>5.8952799999999996</v>
      </c>
      <c r="O2465" s="33">
        <f>IF(ISBLANK(Tableau1[[#This Row],[Date]]),"",$C$8)</f>
        <v>0</v>
      </c>
      <c r="P2465" t="str">
        <f>Tableau1[[#This Row],[Latitude]]&amp;" "&amp;Tableau1[[#This Row],[Longitude]]</f>
        <v>48,9795 5,89528</v>
      </c>
      <c r="Q24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4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4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466" spans="1:20" x14ac:dyDescent="0.35">
      <c r="A2466" s="32" t="s">
        <v>492</v>
      </c>
      <c r="B2466">
        <v>13216800</v>
      </c>
      <c r="C2466">
        <v>853960</v>
      </c>
      <c r="D2466">
        <v>1077171</v>
      </c>
      <c r="E2466">
        <v>219536</v>
      </c>
      <c r="F2466" t="s">
        <v>21</v>
      </c>
      <c r="G2466">
        <v>0</v>
      </c>
      <c r="H2466">
        <v>0</v>
      </c>
      <c r="I2466" t="s">
        <v>239</v>
      </c>
      <c r="J2466" t="s">
        <v>25</v>
      </c>
      <c r="K2466">
        <v>92</v>
      </c>
      <c r="L2466">
        <v>49.013199999999998</v>
      </c>
      <c r="M2466">
        <v>5.9831799999999999</v>
      </c>
      <c r="O2466" s="33">
        <f>IF(ISBLANK(Tableau1[[#This Row],[Date]]),"",$C$8)</f>
        <v>0</v>
      </c>
      <c r="P2466" t="str">
        <f>Tableau1[[#This Row],[Latitude]]&amp;" "&amp;Tableau1[[#This Row],[Longitude]]</f>
        <v>49,0132 5,98318</v>
      </c>
      <c r="Q24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4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67" spans="1:20" x14ac:dyDescent="0.35">
      <c r="A2467" s="32" t="s">
        <v>493</v>
      </c>
      <c r="B2467">
        <v>13216620</v>
      </c>
      <c r="C2467">
        <v>853960</v>
      </c>
      <c r="D2467">
        <v>1077171</v>
      </c>
      <c r="E2467">
        <v>219520</v>
      </c>
      <c r="F2467" t="s">
        <v>21</v>
      </c>
      <c r="G2467">
        <v>0</v>
      </c>
      <c r="H2467">
        <v>0</v>
      </c>
      <c r="I2467" t="s">
        <v>241</v>
      </c>
      <c r="J2467" t="s">
        <v>28</v>
      </c>
      <c r="K2467">
        <v>64</v>
      </c>
      <c r="L2467">
        <v>49.035200000000003</v>
      </c>
      <c r="M2467">
        <v>6.0531499999999996</v>
      </c>
      <c r="O2467" s="33">
        <f>IF(ISBLANK(Tableau1[[#This Row],[Date]]),"",$C$8)</f>
        <v>0</v>
      </c>
      <c r="P2467" t="str">
        <f>Tableau1[[#This Row],[Latitude]]&amp;" "&amp;Tableau1[[#This Row],[Longitude]]</f>
        <v>49,0352 6,05315</v>
      </c>
      <c r="Q24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4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4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68" spans="1:20" x14ac:dyDescent="0.35">
      <c r="A2468" s="32" t="s">
        <v>494</v>
      </c>
      <c r="B2468">
        <v>13216550</v>
      </c>
      <c r="C2468">
        <v>853959</v>
      </c>
      <c r="D2468">
        <v>1077170</v>
      </c>
      <c r="E2468">
        <v>219509</v>
      </c>
      <c r="F2468" t="s">
        <v>21</v>
      </c>
      <c r="G2468">
        <v>0</v>
      </c>
      <c r="H2468">
        <v>0</v>
      </c>
      <c r="I2468" t="s">
        <v>241</v>
      </c>
      <c r="J2468" t="s">
        <v>23</v>
      </c>
      <c r="K2468">
        <v>97</v>
      </c>
      <c r="L2468">
        <v>49.085799999999999</v>
      </c>
      <c r="M2468">
        <v>6.1086499999999999</v>
      </c>
      <c r="O2468" s="33">
        <f>IF(ISBLANK(Tableau1[[#This Row],[Date]]),"",$C$8)</f>
        <v>0</v>
      </c>
      <c r="P2468" t="str">
        <f>Tableau1[[#This Row],[Latitude]]&amp;" "&amp;Tableau1[[#This Row],[Longitude]]</f>
        <v>49,0858 6,10865</v>
      </c>
      <c r="Q24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4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4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469" spans="1:20" x14ac:dyDescent="0.35">
      <c r="A2469" s="32" t="s">
        <v>495</v>
      </c>
      <c r="B2469">
        <v>13216420</v>
      </c>
      <c r="C2469">
        <v>853953</v>
      </c>
      <c r="D2469">
        <v>1077168</v>
      </c>
      <c r="E2469">
        <v>219494</v>
      </c>
      <c r="F2469" t="s">
        <v>21</v>
      </c>
      <c r="G2469">
        <v>0</v>
      </c>
      <c r="H2469">
        <v>0</v>
      </c>
      <c r="I2469" t="s">
        <v>239</v>
      </c>
      <c r="K2469">
        <v>6</v>
      </c>
      <c r="L2469">
        <v>49.096899999999998</v>
      </c>
      <c r="M2469">
        <v>6.1627299999999998</v>
      </c>
      <c r="O2469" s="33">
        <f>IF(ISBLANK(Tableau1[[#This Row],[Date]]),"",$C$8)</f>
        <v>0</v>
      </c>
      <c r="P2469" t="str">
        <f>Tableau1[[#This Row],[Latitude]]&amp;" "&amp;Tableau1[[#This Row],[Longitude]]</f>
        <v>49,0969 6,16273</v>
      </c>
      <c r="Q24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470" spans="1:20" x14ac:dyDescent="0.35">
      <c r="A2470" s="32" t="s">
        <v>496</v>
      </c>
      <c r="B2470">
        <v>13216410</v>
      </c>
      <c r="C2470">
        <v>853953</v>
      </c>
      <c r="D2470">
        <v>1077160</v>
      </c>
      <c r="E2470">
        <v>219492</v>
      </c>
      <c r="F2470" t="s">
        <v>21</v>
      </c>
      <c r="G2470">
        <v>0</v>
      </c>
      <c r="H2470">
        <v>0</v>
      </c>
      <c r="I2470" t="s">
        <v>239</v>
      </c>
      <c r="K2470">
        <v>0</v>
      </c>
      <c r="L2470">
        <v>49.096899999999998</v>
      </c>
      <c r="M2470">
        <v>6.16303</v>
      </c>
      <c r="O2470" s="33">
        <f>IF(ISBLANK(Tableau1[[#This Row],[Date]]),"",$C$8)</f>
        <v>0</v>
      </c>
      <c r="P2470" t="str">
        <f>Tableau1[[#This Row],[Latitude]]&amp;" "&amp;Tableau1[[#This Row],[Longitude]]</f>
        <v>49,0969 6,16303</v>
      </c>
      <c r="Q24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471" spans="1:20" x14ac:dyDescent="0.35">
      <c r="A2471" s="32" t="s">
        <v>497</v>
      </c>
      <c r="B2471">
        <v>13216400</v>
      </c>
      <c r="C2471">
        <v>853953</v>
      </c>
      <c r="D2471">
        <v>1077153</v>
      </c>
      <c r="E2471">
        <v>219491</v>
      </c>
      <c r="F2471" t="s">
        <v>21</v>
      </c>
      <c r="G2471">
        <v>0</v>
      </c>
      <c r="H2471">
        <v>0</v>
      </c>
      <c r="I2471" t="s">
        <v>241</v>
      </c>
      <c r="K2471">
        <v>0</v>
      </c>
      <c r="L2471">
        <v>49.096899999999998</v>
      </c>
      <c r="M2471">
        <v>6.16303</v>
      </c>
      <c r="O2471" s="33">
        <f>IF(ISBLANK(Tableau1[[#This Row],[Date]]),"",$C$8)</f>
        <v>0</v>
      </c>
      <c r="P2471" t="str">
        <f>Tableau1[[#This Row],[Latitude]]&amp;" "&amp;Tableau1[[#This Row],[Longitude]]</f>
        <v>49,0969 6,16303</v>
      </c>
      <c r="Q24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472" spans="1:20" x14ac:dyDescent="0.35">
      <c r="A2472" s="32" t="s">
        <v>498</v>
      </c>
      <c r="B2472">
        <v>13216390</v>
      </c>
      <c r="C2472">
        <v>853953</v>
      </c>
      <c r="D2472">
        <v>1077145</v>
      </c>
      <c r="E2472">
        <v>219489</v>
      </c>
      <c r="F2472" t="s">
        <v>21</v>
      </c>
      <c r="G2472">
        <v>0</v>
      </c>
      <c r="H2472">
        <v>0</v>
      </c>
      <c r="I2472" t="s">
        <v>241</v>
      </c>
      <c r="K2472">
        <v>0</v>
      </c>
      <c r="L2472">
        <v>49.096899999999998</v>
      </c>
      <c r="M2472">
        <v>6.1630500000000001</v>
      </c>
      <c r="O2472" s="33">
        <f>IF(ISBLANK(Tableau1[[#This Row],[Date]]),"",$C$8)</f>
        <v>0</v>
      </c>
      <c r="P2472" t="str">
        <f>Tableau1[[#This Row],[Latitude]]&amp;" "&amp;Tableau1[[#This Row],[Longitude]]</f>
        <v>49,0969 6,16305</v>
      </c>
      <c r="Q24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473" spans="1:20" x14ac:dyDescent="0.35">
      <c r="A2473" s="32" t="s">
        <v>499</v>
      </c>
      <c r="B2473">
        <v>13216380</v>
      </c>
      <c r="C2473">
        <v>853953</v>
      </c>
      <c r="D2473">
        <v>1077138</v>
      </c>
      <c r="E2473">
        <v>219486</v>
      </c>
      <c r="F2473" t="s">
        <v>21</v>
      </c>
      <c r="G2473">
        <v>0</v>
      </c>
      <c r="H2473">
        <v>0</v>
      </c>
      <c r="I2473" t="s">
        <v>241</v>
      </c>
      <c r="K2473">
        <v>0</v>
      </c>
      <c r="L2473">
        <v>49.096899999999998</v>
      </c>
      <c r="M2473">
        <v>6.16303</v>
      </c>
      <c r="O2473" s="33">
        <f>IF(ISBLANK(Tableau1[[#This Row],[Date]]),"",$C$8)</f>
        <v>0</v>
      </c>
      <c r="P2473" t="str">
        <f>Tableau1[[#This Row],[Latitude]]&amp;" "&amp;Tableau1[[#This Row],[Longitude]]</f>
        <v>49,0969 6,16303</v>
      </c>
      <c r="Q24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474" spans="1:20" x14ac:dyDescent="0.35">
      <c r="A2474" s="32" t="s">
        <v>500</v>
      </c>
      <c r="B2474">
        <v>13216380</v>
      </c>
      <c r="C2474">
        <v>853953</v>
      </c>
      <c r="D2474">
        <v>1077132</v>
      </c>
      <c r="E2474">
        <v>219486</v>
      </c>
      <c r="G2474">
        <v>0</v>
      </c>
      <c r="H2474">
        <v>0</v>
      </c>
      <c r="I2474" t="s">
        <v>241</v>
      </c>
      <c r="K2474">
        <v>0</v>
      </c>
      <c r="L2474">
        <v>49.096899999999998</v>
      </c>
      <c r="M2474">
        <v>6.1630000000000003</v>
      </c>
      <c r="N2474" t="s">
        <v>501</v>
      </c>
      <c r="O2474" s="33">
        <f>IF(ISBLANK(Tableau1[[#This Row],[Date]]),"",$C$8)</f>
        <v>0</v>
      </c>
      <c r="P2474" t="str">
        <f>Tableau1[[#This Row],[Latitude]]&amp;" "&amp;Tableau1[[#This Row],[Longitude]]</f>
        <v>49,0969 6,163</v>
      </c>
      <c r="Q24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75" spans="1:20" x14ac:dyDescent="0.35">
      <c r="A2475" s="32" t="s">
        <v>502</v>
      </c>
      <c r="B2475">
        <v>13216380</v>
      </c>
      <c r="C2475">
        <v>853953</v>
      </c>
      <c r="D2475">
        <v>1077132</v>
      </c>
      <c r="E2475">
        <v>219486</v>
      </c>
      <c r="G2475">
        <v>0</v>
      </c>
      <c r="H2475">
        <v>0</v>
      </c>
      <c r="I2475" t="s">
        <v>243</v>
      </c>
      <c r="K2475">
        <v>0</v>
      </c>
      <c r="L2475">
        <v>49.096899999999998</v>
      </c>
      <c r="M2475">
        <v>6.16303</v>
      </c>
      <c r="O2475" s="33">
        <f>IF(ISBLANK(Tableau1[[#This Row],[Date]]),"",$C$8)</f>
        <v>0</v>
      </c>
      <c r="P2475" t="str">
        <f>Tableau1[[#This Row],[Latitude]]&amp;" "&amp;Tableau1[[#This Row],[Longitude]]</f>
        <v>49,0969 6,16303</v>
      </c>
      <c r="Q24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76" spans="1:20" x14ac:dyDescent="0.35">
      <c r="A2476" s="32" t="s">
        <v>503</v>
      </c>
      <c r="B2476">
        <v>13216380</v>
      </c>
      <c r="C2476">
        <v>853953</v>
      </c>
      <c r="D2476">
        <v>1077132</v>
      </c>
      <c r="E2476">
        <v>219486</v>
      </c>
      <c r="G2476">
        <v>0</v>
      </c>
      <c r="H2476">
        <v>0</v>
      </c>
      <c r="I2476" t="s">
        <v>243</v>
      </c>
      <c r="K2476">
        <v>0</v>
      </c>
      <c r="L2476">
        <v>49.096899999999998</v>
      </c>
      <c r="M2476">
        <v>6.16303</v>
      </c>
      <c r="O2476" s="33">
        <f>IF(ISBLANK(Tableau1[[#This Row],[Date]]),"",$C$8)</f>
        <v>0</v>
      </c>
      <c r="P2476" t="str">
        <f>Tableau1[[#This Row],[Latitude]]&amp;" "&amp;Tableau1[[#This Row],[Longitude]]</f>
        <v>49,0969 6,16303</v>
      </c>
      <c r="Q24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77" spans="1:20" x14ac:dyDescent="0.35">
      <c r="A2477" s="32" t="s">
        <v>504</v>
      </c>
      <c r="I2477" t="s">
        <v>48</v>
      </c>
      <c r="K2477">
        <v>0</v>
      </c>
      <c r="L2477">
        <v>49.096800000000002</v>
      </c>
      <c r="M2477">
        <v>6.1630099999999999</v>
      </c>
      <c r="O2477" s="33">
        <f>IF(ISBLANK(Tableau1[[#This Row],[Date]]),"",$C$8)</f>
        <v>0</v>
      </c>
      <c r="P2477" t="str">
        <f>Tableau1[[#This Row],[Latitude]]&amp;" "&amp;Tableau1[[#This Row],[Longitude]]</f>
        <v>49,0968 6,16301</v>
      </c>
      <c r="Q24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78" spans="1:20" x14ac:dyDescent="0.35">
      <c r="A2478" s="32" t="s">
        <v>504</v>
      </c>
      <c r="B2478">
        <v>13216380</v>
      </c>
      <c r="C2478">
        <v>853953</v>
      </c>
      <c r="D2478">
        <v>1077132</v>
      </c>
      <c r="E2478">
        <v>219486</v>
      </c>
      <c r="G2478">
        <v>0</v>
      </c>
      <c r="H2478">
        <v>0</v>
      </c>
      <c r="I2478" t="s">
        <v>48</v>
      </c>
      <c r="K2478">
        <v>0</v>
      </c>
      <c r="L2478">
        <v>49.096800000000002</v>
      </c>
      <c r="M2478">
        <v>6.1630099999999999</v>
      </c>
      <c r="O2478" s="33">
        <f>IF(ISBLANK(Tableau1[[#This Row],[Date]]),"",$C$8)</f>
        <v>0</v>
      </c>
      <c r="P2478" t="str">
        <f>Tableau1[[#This Row],[Latitude]]&amp;" "&amp;Tableau1[[#This Row],[Longitude]]</f>
        <v>49,0968 6,16301</v>
      </c>
      <c r="Q24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79" spans="1:20" x14ac:dyDescent="0.35">
      <c r="A2479" s="32" t="s">
        <v>505</v>
      </c>
      <c r="B2479">
        <v>13216380</v>
      </c>
      <c r="C2479">
        <v>853953</v>
      </c>
      <c r="D2479">
        <v>1077132</v>
      </c>
      <c r="E2479">
        <v>219486</v>
      </c>
      <c r="G2479">
        <v>0</v>
      </c>
      <c r="H2479">
        <v>0</v>
      </c>
      <c r="I2479" t="s">
        <v>48</v>
      </c>
      <c r="K2479">
        <v>0</v>
      </c>
      <c r="L2479">
        <v>49.096899999999998</v>
      </c>
      <c r="M2479">
        <v>6.1630099999999999</v>
      </c>
      <c r="O2479" s="33">
        <f>IF(ISBLANK(Tableau1[[#This Row],[Date]]),"",$C$8)</f>
        <v>0</v>
      </c>
      <c r="P2479" t="str">
        <f>Tableau1[[#This Row],[Latitude]]&amp;" "&amp;Tableau1[[#This Row],[Longitude]]</f>
        <v>49,0969 6,16301</v>
      </c>
      <c r="Q24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0" spans="1:20" x14ac:dyDescent="0.35">
      <c r="A2480" s="32" t="s">
        <v>506</v>
      </c>
      <c r="B2480">
        <v>13216380</v>
      </c>
      <c r="C2480">
        <v>853953</v>
      </c>
      <c r="D2480">
        <v>1077132</v>
      </c>
      <c r="E2480">
        <v>219486</v>
      </c>
      <c r="G2480">
        <v>0</v>
      </c>
      <c r="H2480">
        <v>0</v>
      </c>
      <c r="I2480" t="s">
        <v>48</v>
      </c>
      <c r="J2480" t="s">
        <v>25</v>
      </c>
      <c r="K2480">
        <v>18</v>
      </c>
      <c r="L2480">
        <v>49.096899999999998</v>
      </c>
      <c r="M2480">
        <v>6.1654799999999996</v>
      </c>
      <c r="O2480" s="33">
        <f>IF(ISBLANK(Tableau1[[#This Row],[Date]]),"",$C$8)</f>
        <v>0</v>
      </c>
      <c r="P2480" t="str">
        <f>Tableau1[[#This Row],[Latitude]]&amp;" "&amp;Tableau1[[#This Row],[Longitude]]</f>
        <v>49,0969 6,16548</v>
      </c>
      <c r="Q24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1" spans="1:20" x14ac:dyDescent="0.35">
      <c r="A2481" s="32" t="s">
        <v>507</v>
      </c>
      <c r="B2481">
        <v>13216380</v>
      </c>
      <c r="C2481">
        <v>853953</v>
      </c>
      <c r="D2481">
        <v>1077132</v>
      </c>
      <c r="E2481">
        <v>219486</v>
      </c>
      <c r="G2481">
        <v>0</v>
      </c>
      <c r="H2481">
        <v>0</v>
      </c>
      <c r="I2481" t="s">
        <v>48</v>
      </c>
      <c r="J2481" t="s">
        <v>38</v>
      </c>
      <c r="K2481">
        <v>72</v>
      </c>
      <c r="L2481">
        <v>49.082099999999997</v>
      </c>
      <c r="M2481">
        <v>6.1906600000000003</v>
      </c>
      <c r="O2481" s="33">
        <f>IF(ISBLANK(Tableau1[[#This Row],[Date]]),"",$C$8)</f>
        <v>0</v>
      </c>
      <c r="P2481" t="str">
        <f>Tableau1[[#This Row],[Latitude]]&amp;" "&amp;Tableau1[[#This Row],[Longitude]]</f>
        <v>49,0821 6,19066</v>
      </c>
      <c r="Q24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2" spans="1:20" x14ac:dyDescent="0.35">
      <c r="A2482" s="32" t="s">
        <v>508</v>
      </c>
      <c r="B2482">
        <v>13216380</v>
      </c>
      <c r="C2482">
        <v>853953</v>
      </c>
      <c r="D2482">
        <v>1077132</v>
      </c>
      <c r="E2482">
        <v>219486</v>
      </c>
      <c r="G2482">
        <v>0</v>
      </c>
      <c r="H2482">
        <v>0</v>
      </c>
      <c r="I2482" t="s">
        <v>48</v>
      </c>
      <c r="J2482" t="s">
        <v>25</v>
      </c>
      <c r="K2482">
        <v>97</v>
      </c>
      <c r="L2482">
        <v>49.060699999999997</v>
      </c>
      <c r="M2482">
        <v>6.2888999999999999</v>
      </c>
      <c r="O2482" s="33">
        <f>IF(ISBLANK(Tableau1[[#This Row],[Date]]),"",$C$8)</f>
        <v>0</v>
      </c>
      <c r="P2482" t="str">
        <f>Tableau1[[#This Row],[Latitude]]&amp;" "&amp;Tableau1[[#This Row],[Longitude]]</f>
        <v>49,0607 6,2889</v>
      </c>
      <c r="Q24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3" spans="1:20" x14ac:dyDescent="0.35">
      <c r="A2483" s="32" t="s">
        <v>509</v>
      </c>
      <c r="B2483">
        <v>13216380</v>
      </c>
      <c r="C2483">
        <v>853953</v>
      </c>
      <c r="D2483">
        <v>1077132</v>
      </c>
      <c r="E2483">
        <v>219486</v>
      </c>
      <c r="G2483">
        <v>0</v>
      </c>
      <c r="H2483">
        <v>0</v>
      </c>
      <c r="I2483" t="s">
        <v>56</v>
      </c>
      <c r="J2483" t="s">
        <v>38</v>
      </c>
      <c r="K2483">
        <v>92</v>
      </c>
      <c r="L2483">
        <v>49.034500000000001</v>
      </c>
      <c r="M2483">
        <v>6.3752500000000003</v>
      </c>
      <c r="O2483" s="33">
        <f>IF(ISBLANK(Tableau1[[#This Row],[Date]]),"",$C$8)</f>
        <v>0</v>
      </c>
      <c r="P2483" t="str">
        <f>Tableau1[[#This Row],[Latitude]]&amp;" "&amp;Tableau1[[#This Row],[Longitude]]</f>
        <v>49,0345 6,37525</v>
      </c>
      <c r="Q24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4" spans="1:20" x14ac:dyDescent="0.35">
      <c r="A2484" s="32" t="s">
        <v>510</v>
      </c>
      <c r="B2484">
        <v>13216380</v>
      </c>
      <c r="C2484">
        <v>853953</v>
      </c>
      <c r="D2484">
        <v>1077132</v>
      </c>
      <c r="E2484">
        <v>219486</v>
      </c>
      <c r="G2484">
        <v>0</v>
      </c>
      <c r="H2484">
        <v>0</v>
      </c>
      <c r="I2484" t="s">
        <v>48</v>
      </c>
      <c r="J2484" t="s">
        <v>25</v>
      </c>
      <c r="K2484">
        <v>97</v>
      </c>
      <c r="L2484">
        <v>48.997799999999998</v>
      </c>
      <c r="M2484">
        <v>6.4569099999999997</v>
      </c>
      <c r="O2484" s="33">
        <f>IF(ISBLANK(Tableau1[[#This Row],[Date]]),"",$C$8)</f>
        <v>0</v>
      </c>
      <c r="P2484" t="str">
        <f>Tableau1[[#This Row],[Latitude]]&amp;" "&amp;Tableau1[[#This Row],[Longitude]]</f>
        <v>48,9978 6,45691</v>
      </c>
      <c r="Q24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5" spans="1:20" x14ac:dyDescent="0.35">
      <c r="A2485" s="32" t="s">
        <v>511</v>
      </c>
      <c r="B2485">
        <v>13216380</v>
      </c>
      <c r="C2485">
        <v>853953</v>
      </c>
      <c r="D2485">
        <v>1077132</v>
      </c>
      <c r="E2485">
        <v>219486</v>
      </c>
      <c r="G2485">
        <v>0</v>
      </c>
      <c r="H2485">
        <v>0</v>
      </c>
      <c r="I2485" t="s">
        <v>56</v>
      </c>
      <c r="J2485" t="s">
        <v>23</v>
      </c>
      <c r="K2485">
        <v>95</v>
      </c>
      <c r="L2485">
        <v>49.031700000000001</v>
      </c>
      <c r="M2485">
        <v>6.5546300000000004</v>
      </c>
      <c r="O2485" s="33">
        <f>IF(ISBLANK(Tableau1[[#This Row],[Date]]),"",$C$8)</f>
        <v>0</v>
      </c>
      <c r="P2485" t="str">
        <f>Tableau1[[#This Row],[Latitude]]&amp;" "&amp;Tableau1[[#This Row],[Longitude]]</f>
        <v>49,0317 6,55463</v>
      </c>
      <c r="Q24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6" spans="1:20" x14ac:dyDescent="0.35">
      <c r="A2486" s="32" t="s">
        <v>512</v>
      </c>
      <c r="B2486">
        <v>13216380</v>
      </c>
      <c r="C2486">
        <v>853953</v>
      </c>
      <c r="D2486">
        <v>1077132</v>
      </c>
      <c r="E2486">
        <v>219486</v>
      </c>
      <c r="G2486">
        <v>0</v>
      </c>
      <c r="H2486">
        <v>0</v>
      </c>
      <c r="I2486" t="s">
        <v>56</v>
      </c>
      <c r="J2486" t="s">
        <v>23</v>
      </c>
      <c r="K2486">
        <v>98</v>
      </c>
      <c r="L2486">
        <v>49.0501</v>
      </c>
      <c r="M2486">
        <v>6.6570600000000004</v>
      </c>
      <c r="O2486" s="33">
        <f>IF(ISBLANK(Tableau1[[#This Row],[Date]]),"",$C$8)</f>
        <v>0</v>
      </c>
      <c r="P2486" t="str">
        <f>Tableau1[[#This Row],[Latitude]]&amp;" "&amp;Tableau1[[#This Row],[Longitude]]</f>
        <v>49,0501 6,65706</v>
      </c>
      <c r="Q24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7" spans="1:20" x14ac:dyDescent="0.35">
      <c r="A2487" s="32" t="s">
        <v>513</v>
      </c>
      <c r="B2487">
        <v>13216380</v>
      </c>
      <c r="C2487">
        <v>853953</v>
      </c>
      <c r="D2487">
        <v>1077132</v>
      </c>
      <c r="E2487">
        <v>219486</v>
      </c>
      <c r="G2487">
        <v>0</v>
      </c>
      <c r="H2487">
        <v>0</v>
      </c>
      <c r="I2487" t="s">
        <v>56</v>
      </c>
      <c r="J2487" t="s">
        <v>25</v>
      </c>
      <c r="K2487">
        <v>98</v>
      </c>
      <c r="L2487">
        <v>49.094099999999997</v>
      </c>
      <c r="M2487">
        <v>6.7355099999999997</v>
      </c>
      <c r="O2487" s="33">
        <f>IF(ISBLANK(Tableau1[[#This Row],[Date]]),"",$C$8)</f>
        <v>0</v>
      </c>
      <c r="P2487" t="str">
        <f>Tableau1[[#This Row],[Latitude]]&amp;" "&amp;Tableau1[[#This Row],[Longitude]]</f>
        <v>49,0941 6,73551</v>
      </c>
      <c r="Q24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8" spans="1:20" x14ac:dyDescent="0.35">
      <c r="A2488" s="32" t="s">
        <v>514</v>
      </c>
      <c r="B2488">
        <v>13216380</v>
      </c>
      <c r="C2488">
        <v>853953</v>
      </c>
      <c r="D2488">
        <v>1077132</v>
      </c>
      <c r="E2488">
        <v>219486</v>
      </c>
      <c r="G2488">
        <v>0</v>
      </c>
      <c r="H2488">
        <v>0</v>
      </c>
      <c r="I2488" t="s">
        <v>56</v>
      </c>
      <c r="J2488" t="s">
        <v>25</v>
      </c>
      <c r="K2488">
        <v>93</v>
      </c>
      <c r="L2488">
        <v>49.1374</v>
      </c>
      <c r="M2488">
        <v>6.8073800000000002</v>
      </c>
      <c r="O2488" s="33">
        <f>IF(ISBLANK(Tableau1[[#This Row],[Date]]),"",$C$8)</f>
        <v>0</v>
      </c>
      <c r="P2488" t="str">
        <f>Tableau1[[#This Row],[Latitude]]&amp;" "&amp;Tableau1[[#This Row],[Longitude]]</f>
        <v>49,1374 6,80738</v>
      </c>
      <c r="Q24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89" spans="1:20" x14ac:dyDescent="0.35">
      <c r="A2489" s="32" t="s">
        <v>515</v>
      </c>
      <c r="B2489">
        <v>13216380</v>
      </c>
      <c r="C2489">
        <v>853953</v>
      </c>
      <c r="D2489">
        <v>1077132</v>
      </c>
      <c r="E2489">
        <v>219486</v>
      </c>
      <c r="G2489">
        <v>0</v>
      </c>
      <c r="H2489">
        <v>0</v>
      </c>
      <c r="I2489" t="s">
        <v>56</v>
      </c>
      <c r="J2489" t="s">
        <v>23</v>
      </c>
      <c r="K2489">
        <v>68</v>
      </c>
      <c r="L2489">
        <v>49.177</v>
      </c>
      <c r="M2489">
        <v>6.8728600000000002</v>
      </c>
      <c r="O2489" s="33">
        <f>IF(ISBLANK(Tableau1[[#This Row],[Date]]),"",$C$8)</f>
        <v>0</v>
      </c>
      <c r="P2489" t="str">
        <f>Tableau1[[#This Row],[Latitude]]&amp;" "&amp;Tableau1[[#This Row],[Longitude]]</f>
        <v>49,177 6,87286</v>
      </c>
      <c r="Q24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90" spans="1:20" x14ac:dyDescent="0.35">
      <c r="A2490" s="32" t="s">
        <v>516</v>
      </c>
      <c r="B2490">
        <v>13216380</v>
      </c>
      <c r="C2490">
        <v>853953</v>
      </c>
      <c r="D2490">
        <v>1077132</v>
      </c>
      <c r="E2490">
        <v>219486</v>
      </c>
      <c r="G2490">
        <v>0</v>
      </c>
      <c r="H2490">
        <v>0</v>
      </c>
      <c r="I2490" t="s">
        <v>56</v>
      </c>
      <c r="K2490">
        <v>0</v>
      </c>
      <c r="L2490">
        <v>49.192</v>
      </c>
      <c r="M2490">
        <v>6.9063499999999998</v>
      </c>
      <c r="O2490" s="33">
        <f>IF(ISBLANK(Tableau1[[#This Row],[Date]]),"",$C$8)</f>
        <v>0</v>
      </c>
      <c r="P2490" t="str">
        <f>Tableau1[[#This Row],[Latitude]]&amp;" "&amp;Tableau1[[#This Row],[Longitude]]</f>
        <v>49,192 6,90635</v>
      </c>
      <c r="Q24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91" spans="1:20" x14ac:dyDescent="0.35">
      <c r="A2491" s="32" t="s">
        <v>517</v>
      </c>
      <c r="B2491">
        <v>13216380</v>
      </c>
      <c r="C2491">
        <v>853953</v>
      </c>
      <c r="D2491">
        <v>1077132</v>
      </c>
      <c r="E2491">
        <v>219486</v>
      </c>
      <c r="G2491">
        <v>0</v>
      </c>
      <c r="H2491">
        <v>0</v>
      </c>
      <c r="I2491" t="s">
        <v>56</v>
      </c>
      <c r="K2491">
        <v>0</v>
      </c>
      <c r="L2491">
        <v>49.192</v>
      </c>
      <c r="M2491">
        <v>6.9063999999999997</v>
      </c>
      <c r="O2491" s="33">
        <f>IF(ISBLANK(Tableau1[[#This Row],[Date]]),"",$C$8)</f>
        <v>0</v>
      </c>
      <c r="P2491" t="str">
        <f>Tableau1[[#This Row],[Latitude]]&amp;" "&amp;Tableau1[[#This Row],[Longitude]]</f>
        <v>49,192 6,9064</v>
      </c>
      <c r="Q24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92" spans="1:20" x14ac:dyDescent="0.35">
      <c r="A2492" s="32" t="s">
        <v>518</v>
      </c>
      <c r="B2492">
        <v>13216380</v>
      </c>
      <c r="C2492">
        <v>853953</v>
      </c>
      <c r="D2492">
        <v>1077132</v>
      </c>
      <c r="E2492">
        <v>219486</v>
      </c>
      <c r="G2492">
        <v>0</v>
      </c>
      <c r="H2492">
        <v>0</v>
      </c>
      <c r="I2492" t="s">
        <v>56</v>
      </c>
      <c r="K2492">
        <v>0</v>
      </c>
      <c r="L2492">
        <v>49.192</v>
      </c>
      <c r="M2492">
        <v>6.9063800000000004</v>
      </c>
      <c r="O2492" s="33">
        <f>IF(ISBLANK(Tableau1[[#This Row],[Date]]),"",$C$8)</f>
        <v>0</v>
      </c>
      <c r="P2492" t="str">
        <f>Tableau1[[#This Row],[Latitude]]&amp;" "&amp;Tableau1[[#This Row],[Longitude]]</f>
        <v>49,192 6,90638</v>
      </c>
      <c r="Q24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93" spans="1:20" x14ac:dyDescent="0.35">
      <c r="A2493" s="32" t="s">
        <v>519</v>
      </c>
      <c r="B2493">
        <v>13216380</v>
      </c>
      <c r="C2493">
        <v>853953</v>
      </c>
      <c r="D2493">
        <v>1077132</v>
      </c>
      <c r="E2493">
        <v>219486</v>
      </c>
      <c r="G2493">
        <v>0</v>
      </c>
      <c r="H2493">
        <v>0</v>
      </c>
      <c r="I2493" t="s">
        <v>56</v>
      </c>
      <c r="K2493">
        <v>0</v>
      </c>
      <c r="L2493">
        <v>49.192100000000003</v>
      </c>
      <c r="M2493">
        <v>6.9063999999999997</v>
      </c>
      <c r="O2493" s="33">
        <f>IF(ISBLANK(Tableau1[[#This Row],[Date]]),"",$C$8)</f>
        <v>0</v>
      </c>
      <c r="P2493" t="str">
        <f>Tableau1[[#This Row],[Latitude]]&amp;" "&amp;Tableau1[[#This Row],[Longitude]]</f>
        <v>49,1921 6,9064</v>
      </c>
      <c r="Q24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94" spans="1:20" x14ac:dyDescent="0.35">
      <c r="A2494" s="32" t="s">
        <v>520</v>
      </c>
      <c r="B2494">
        <v>13216380</v>
      </c>
      <c r="C2494">
        <v>853953</v>
      </c>
      <c r="D2494">
        <v>1077132</v>
      </c>
      <c r="E2494">
        <v>219486</v>
      </c>
      <c r="G2494">
        <v>0</v>
      </c>
      <c r="H2494">
        <v>0</v>
      </c>
      <c r="I2494" t="s">
        <v>63</v>
      </c>
      <c r="J2494" t="s">
        <v>23</v>
      </c>
      <c r="K2494">
        <v>13</v>
      </c>
      <c r="L2494">
        <v>49.192999999999998</v>
      </c>
      <c r="M2494">
        <v>6.9085099999999997</v>
      </c>
      <c r="O2494" s="33">
        <f>IF(ISBLANK(Tableau1[[#This Row],[Date]]),"",$C$8)</f>
        <v>0</v>
      </c>
      <c r="P2494" t="str">
        <f>Tableau1[[#This Row],[Latitude]]&amp;" "&amp;Tableau1[[#This Row],[Longitude]]</f>
        <v>49,193 6,90851</v>
      </c>
      <c r="Q24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4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95" spans="1:20" x14ac:dyDescent="0.35">
      <c r="A2495" s="32" t="s">
        <v>521</v>
      </c>
      <c r="B2495">
        <v>13216380</v>
      </c>
      <c r="C2495">
        <v>853953</v>
      </c>
      <c r="D2495">
        <v>1077132</v>
      </c>
      <c r="E2495">
        <v>219486</v>
      </c>
      <c r="G2495">
        <v>0</v>
      </c>
      <c r="H2495">
        <v>0</v>
      </c>
      <c r="I2495" t="s">
        <v>63</v>
      </c>
      <c r="J2495" t="s">
        <v>23</v>
      </c>
      <c r="K2495">
        <v>12</v>
      </c>
      <c r="L2495">
        <v>49.200299999999999</v>
      </c>
      <c r="M2495">
        <v>6.92258</v>
      </c>
      <c r="N2495" t="s">
        <v>522</v>
      </c>
      <c r="O2495" s="33">
        <f>IF(ISBLANK(Tableau1[[#This Row],[Date]]),"",$C$8)</f>
        <v>0</v>
      </c>
      <c r="P2495" t="str">
        <f>Tableau1[[#This Row],[Latitude]]&amp;" "&amp;Tableau1[[#This Row],[Longitude]]</f>
        <v>49,2003 6,92258</v>
      </c>
      <c r="Q24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4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4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4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496" spans="1:20" x14ac:dyDescent="0.35">
      <c r="A2496" s="32" t="s">
        <v>523</v>
      </c>
      <c r="B2496">
        <v>13216320</v>
      </c>
      <c r="C2496">
        <v>853953</v>
      </c>
      <c r="D2496">
        <v>1077132</v>
      </c>
      <c r="E2496">
        <v>219482</v>
      </c>
      <c r="F2496" t="s">
        <v>68</v>
      </c>
      <c r="G2496">
        <v>0</v>
      </c>
      <c r="H2496">
        <v>0</v>
      </c>
      <c r="I2496" t="s">
        <v>63</v>
      </c>
      <c r="J2496" t="s">
        <v>28</v>
      </c>
      <c r="K2496">
        <v>64</v>
      </c>
      <c r="L2496">
        <v>49.225700000000003</v>
      </c>
      <c r="M2496">
        <v>6.9604799999999996</v>
      </c>
      <c r="O2496" s="33">
        <f>IF(ISBLANK(Tableau1[[#This Row],[Date]]),"",$C$8)</f>
        <v>0</v>
      </c>
      <c r="P2496" t="str">
        <f>Tableau1[[#This Row],[Latitude]]&amp;" "&amp;Tableau1[[#This Row],[Longitude]]</f>
        <v>49,2257 6,96048</v>
      </c>
      <c r="Q249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4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4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4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97" spans="1:20" x14ac:dyDescent="0.35">
      <c r="A2497" s="32" t="s">
        <v>524</v>
      </c>
      <c r="B2497">
        <v>13216260</v>
      </c>
      <c r="C2497">
        <v>853940</v>
      </c>
      <c r="D2497">
        <v>1077131</v>
      </c>
      <c r="E2497">
        <v>219476</v>
      </c>
      <c r="F2497" t="s">
        <v>68</v>
      </c>
      <c r="G2497">
        <v>0</v>
      </c>
      <c r="H2497">
        <v>0</v>
      </c>
      <c r="I2497" t="s">
        <v>71</v>
      </c>
      <c r="J2497" t="s">
        <v>23</v>
      </c>
      <c r="K2497">
        <v>47</v>
      </c>
      <c r="L2497">
        <v>49.242199999999997</v>
      </c>
      <c r="M2497">
        <v>6.99648</v>
      </c>
      <c r="O2497" s="33">
        <f>IF(ISBLANK(Tableau1[[#This Row],[Date]]),"",$C$8)</f>
        <v>0</v>
      </c>
      <c r="P2497" t="str">
        <f>Tableau1[[#This Row],[Latitude]]&amp;" "&amp;Tableau1[[#This Row],[Longitude]]</f>
        <v>49,2422 6,99648</v>
      </c>
      <c r="Q249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4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4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4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98" spans="1:20" x14ac:dyDescent="0.35">
      <c r="A2498" s="32" t="s">
        <v>525</v>
      </c>
      <c r="B2498">
        <v>13216210</v>
      </c>
      <c r="C2498">
        <v>853937</v>
      </c>
      <c r="D2498">
        <v>1077130</v>
      </c>
      <c r="E2498">
        <v>219470</v>
      </c>
      <c r="F2498" t="s">
        <v>68</v>
      </c>
      <c r="G2498">
        <v>0</v>
      </c>
      <c r="H2498">
        <v>0</v>
      </c>
      <c r="I2498" t="s">
        <v>71</v>
      </c>
      <c r="J2498" t="s">
        <v>23</v>
      </c>
      <c r="K2498">
        <v>77</v>
      </c>
      <c r="L2498">
        <v>49.228499999999997</v>
      </c>
      <c r="M2498">
        <v>7.0498000000000003</v>
      </c>
      <c r="O2498" s="33">
        <f>IF(ISBLANK(Tableau1[[#This Row],[Date]]),"",$C$8)</f>
        <v>0</v>
      </c>
      <c r="P2498" t="str">
        <f>Tableau1[[#This Row],[Latitude]]&amp;" "&amp;Tableau1[[#This Row],[Longitude]]</f>
        <v>49,2285 7,0498</v>
      </c>
      <c r="Q249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4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4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499" spans="1:20" x14ac:dyDescent="0.35">
      <c r="A2499" s="32" t="s">
        <v>526</v>
      </c>
      <c r="B2499">
        <v>13216200</v>
      </c>
      <c r="C2499">
        <v>853932</v>
      </c>
      <c r="D2499">
        <v>1077129</v>
      </c>
      <c r="E2499">
        <v>219465</v>
      </c>
      <c r="F2499" t="s">
        <v>68</v>
      </c>
      <c r="G2499">
        <v>0</v>
      </c>
      <c r="H2499">
        <v>0</v>
      </c>
      <c r="I2499" t="s">
        <v>71</v>
      </c>
      <c r="J2499" t="s">
        <v>23</v>
      </c>
      <c r="K2499">
        <v>76</v>
      </c>
      <c r="L2499">
        <v>49.271599999999999</v>
      </c>
      <c r="M2499">
        <v>7.0971099999999998</v>
      </c>
      <c r="O2499" s="33">
        <f>IF(ISBLANK(Tableau1[[#This Row],[Date]]),"",$C$8)</f>
        <v>0</v>
      </c>
      <c r="P2499" t="str">
        <f>Tableau1[[#This Row],[Latitude]]&amp;" "&amp;Tableau1[[#This Row],[Longitude]]</f>
        <v>49,2716 7,09711</v>
      </c>
      <c r="Q249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4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4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82</v>
      </c>
      <c r="T24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500" spans="1:20" x14ac:dyDescent="0.35">
      <c r="A2500" s="32" t="s">
        <v>527</v>
      </c>
      <c r="B2500">
        <v>13216190</v>
      </c>
      <c r="C2500">
        <v>853850</v>
      </c>
      <c r="D2500">
        <v>1077121</v>
      </c>
      <c r="E2500">
        <v>219462</v>
      </c>
      <c r="F2500" t="s">
        <v>68</v>
      </c>
      <c r="G2500">
        <v>0</v>
      </c>
      <c r="H2500">
        <v>0</v>
      </c>
      <c r="I2500" t="s">
        <v>71</v>
      </c>
      <c r="J2500" t="s">
        <v>25</v>
      </c>
      <c r="K2500">
        <v>91</v>
      </c>
      <c r="L2500">
        <v>49.275700000000001</v>
      </c>
      <c r="M2500">
        <v>7.1886599999999996</v>
      </c>
      <c r="O2500" s="33">
        <f>IF(ISBLANK(Tableau1[[#This Row],[Date]]),"",$C$8)</f>
        <v>0</v>
      </c>
      <c r="P2500" t="str">
        <f>Tableau1[[#This Row],[Latitude]]&amp;" "&amp;Tableau1[[#This Row],[Longitude]]</f>
        <v>49,2757 7,18866</v>
      </c>
      <c r="Q250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5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01" spans="1:20" x14ac:dyDescent="0.35">
      <c r="A2501" s="32" t="s">
        <v>528</v>
      </c>
      <c r="B2501">
        <v>13216020</v>
      </c>
      <c r="C2501">
        <v>853850</v>
      </c>
      <c r="D2501">
        <v>1077120</v>
      </c>
      <c r="E2501">
        <v>219452</v>
      </c>
      <c r="F2501" t="s">
        <v>68</v>
      </c>
      <c r="G2501">
        <v>0</v>
      </c>
      <c r="H2501">
        <v>0</v>
      </c>
      <c r="I2501" t="s">
        <v>71</v>
      </c>
      <c r="J2501" t="s">
        <v>23</v>
      </c>
      <c r="K2501">
        <v>90</v>
      </c>
      <c r="L2501">
        <v>49.310699999999997</v>
      </c>
      <c r="M2501">
        <v>7.2759099999999997</v>
      </c>
      <c r="O2501" s="33">
        <f>IF(ISBLANK(Tableau1[[#This Row],[Date]]),"",$C$8)</f>
        <v>0</v>
      </c>
      <c r="P2501" t="str">
        <f>Tableau1[[#This Row],[Latitude]]&amp;" "&amp;Tableau1[[#This Row],[Longitude]]</f>
        <v>49,3107 7,27591</v>
      </c>
      <c r="Q250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5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5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02" spans="1:20" x14ac:dyDescent="0.35">
      <c r="A2502" s="32" t="s">
        <v>529</v>
      </c>
      <c r="B2502">
        <v>13215930</v>
      </c>
      <c r="C2502">
        <v>853841</v>
      </c>
      <c r="D2502">
        <v>1077119</v>
      </c>
      <c r="E2502">
        <v>219444</v>
      </c>
      <c r="F2502" t="s">
        <v>68</v>
      </c>
      <c r="G2502">
        <v>0</v>
      </c>
      <c r="H2502">
        <v>0</v>
      </c>
      <c r="I2502" t="s">
        <v>71</v>
      </c>
      <c r="J2502" t="s">
        <v>23</v>
      </c>
      <c r="K2502">
        <v>60</v>
      </c>
      <c r="L2502">
        <v>49.337800000000001</v>
      </c>
      <c r="M2502">
        <v>7.3500800000000002</v>
      </c>
      <c r="O2502" s="33">
        <f>IF(ISBLANK(Tableau1[[#This Row],[Date]]),"",$C$8)</f>
        <v>0</v>
      </c>
      <c r="P2502" t="str">
        <f>Tableau1[[#This Row],[Latitude]]&amp;" "&amp;Tableau1[[#This Row],[Longitude]]</f>
        <v>49,3378 7,35008</v>
      </c>
      <c r="Q250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5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5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03" spans="1:20" x14ac:dyDescent="0.35">
      <c r="A2503" s="32" t="s">
        <v>530</v>
      </c>
      <c r="B2503">
        <v>13215860</v>
      </c>
      <c r="C2503">
        <v>853836</v>
      </c>
      <c r="D2503">
        <v>1077118</v>
      </c>
      <c r="E2503">
        <v>219438</v>
      </c>
      <c r="F2503" t="s">
        <v>68</v>
      </c>
      <c r="G2503">
        <v>0</v>
      </c>
      <c r="H2503">
        <v>0</v>
      </c>
      <c r="I2503" t="s">
        <v>78</v>
      </c>
      <c r="J2503" t="s">
        <v>23</v>
      </c>
      <c r="K2503">
        <v>89</v>
      </c>
      <c r="L2503">
        <v>49.379600000000003</v>
      </c>
      <c r="M2503">
        <v>7.4236500000000003</v>
      </c>
      <c r="O2503" s="33">
        <f>IF(ISBLANK(Tableau1[[#This Row],[Date]]),"",$C$8)</f>
        <v>0</v>
      </c>
      <c r="P2503" t="str">
        <f>Tableau1[[#This Row],[Latitude]]&amp;" "&amp;Tableau1[[#This Row],[Longitude]]</f>
        <v>49,3796 7,42365</v>
      </c>
      <c r="Q250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5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04" spans="1:20" x14ac:dyDescent="0.35">
      <c r="A2504" s="32" t="s">
        <v>531</v>
      </c>
      <c r="B2504">
        <v>13215790</v>
      </c>
      <c r="C2504">
        <v>853836</v>
      </c>
      <c r="D2504">
        <v>1077117</v>
      </c>
      <c r="E2504">
        <v>219431</v>
      </c>
      <c r="F2504" t="s">
        <v>68</v>
      </c>
      <c r="G2504">
        <v>0</v>
      </c>
      <c r="H2504">
        <v>0</v>
      </c>
      <c r="I2504" t="s">
        <v>71</v>
      </c>
      <c r="J2504" t="s">
        <v>25</v>
      </c>
      <c r="K2504">
        <v>83</v>
      </c>
      <c r="L2504">
        <v>49.404899999999998</v>
      </c>
      <c r="M2504">
        <v>7.51431</v>
      </c>
      <c r="O2504" s="33">
        <f>IF(ISBLANK(Tableau1[[#This Row],[Date]]),"",$C$8)</f>
        <v>0</v>
      </c>
      <c r="P2504" t="str">
        <f>Tableau1[[#This Row],[Latitude]]&amp;" "&amp;Tableau1[[#This Row],[Longitude]]</f>
        <v>49,4049 7,51431</v>
      </c>
      <c r="Q250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5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5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05" spans="1:20" x14ac:dyDescent="0.35">
      <c r="A2505" s="32" t="s">
        <v>532</v>
      </c>
      <c r="B2505">
        <v>13215740</v>
      </c>
      <c r="C2505">
        <v>853822</v>
      </c>
      <c r="D2505">
        <v>1077116</v>
      </c>
      <c r="E2505">
        <v>219425</v>
      </c>
      <c r="F2505" t="s">
        <v>68</v>
      </c>
      <c r="G2505">
        <v>0</v>
      </c>
      <c r="H2505">
        <v>0</v>
      </c>
      <c r="I2505" t="s">
        <v>71</v>
      </c>
      <c r="J2505" t="s">
        <v>23</v>
      </c>
      <c r="K2505">
        <v>89</v>
      </c>
      <c r="L2505">
        <v>49.419600000000003</v>
      </c>
      <c r="M2505">
        <v>7.6134300000000001</v>
      </c>
      <c r="O2505" s="33">
        <f>IF(ISBLANK(Tableau1[[#This Row],[Date]]),"",$C$8)</f>
        <v>0</v>
      </c>
      <c r="P2505" t="str">
        <f>Tableau1[[#This Row],[Latitude]]&amp;" "&amp;Tableau1[[#This Row],[Longitude]]</f>
        <v>49,4196 7,61343</v>
      </c>
      <c r="Q250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5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5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06" spans="1:20" x14ac:dyDescent="0.35">
      <c r="A2506" s="32" t="s">
        <v>533</v>
      </c>
      <c r="B2506">
        <v>13215680</v>
      </c>
      <c r="C2506">
        <v>853818</v>
      </c>
      <c r="D2506">
        <v>1077115</v>
      </c>
      <c r="E2506">
        <v>219419</v>
      </c>
      <c r="F2506" t="s">
        <v>68</v>
      </c>
      <c r="G2506">
        <v>0</v>
      </c>
      <c r="H2506">
        <v>0</v>
      </c>
      <c r="I2506" t="s">
        <v>71</v>
      </c>
      <c r="J2506" t="s">
        <v>25</v>
      </c>
      <c r="K2506">
        <v>91</v>
      </c>
      <c r="L2506">
        <v>49.439500000000002</v>
      </c>
      <c r="M2506">
        <v>7.7121500000000003</v>
      </c>
      <c r="O2506" s="33">
        <f>IF(ISBLANK(Tableau1[[#This Row],[Date]]),"",$C$8)</f>
        <v>0</v>
      </c>
      <c r="P2506" t="str">
        <f>Tableau1[[#This Row],[Latitude]]&amp;" "&amp;Tableau1[[#This Row],[Longitude]]</f>
        <v>49,4395 7,71215</v>
      </c>
      <c r="Q250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5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5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07" spans="1:20" x14ac:dyDescent="0.35">
      <c r="A2507" s="32" t="s">
        <v>534</v>
      </c>
      <c r="B2507">
        <v>13215550</v>
      </c>
      <c r="C2507">
        <v>853817</v>
      </c>
      <c r="D2507">
        <v>1077115</v>
      </c>
      <c r="E2507">
        <v>219409</v>
      </c>
      <c r="F2507" t="s">
        <v>68</v>
      </c>
      <c r="G2507">
        <v>0</v>
      </c>
      <c r="H2507">
        <v>0</v>
      </c>
      <c r="I2507" t="s">
        <v>78</v>
      </c>
      <c r="J2507" t="s">
        <v>25</v>
      </c>
      <c r="K2507">
        <v>44</v>
      </c>
      <c r="L2507">
        <v>49.438600000000001</v>
      </c>
      <c r="M2507">
        <v>7.7807500000000003</v>
      </c>
      <c r="O2507" s="33">
        <f>IF(ISBLANK(Tableau1[[#This Row],[Date]]),"",$C$8)</f>
        <v>0</v>
      </c>
      <c r="P2507" t="str">
        <f>Tableau1[[#This Row],[Latitude]]&amp;" "&amp;Tableau1[[#This Row],[Longitude]]</f>
        <v>49,4386 7,78075</v>
      </c>
      <c r="Q250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25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508" spans="1:20" x14ac:dyDescent="0.35">
      <c r="A2508" s="32" t="s">
        <v>535</v>
      </c>
      <c r="B2508">
        <v>13215540</v>
      </c>
      <c r="C2508">
        <v>853799</v>
      </c>
      <c r="D2508">
        <v>1077111</v>
      </c>
      <c r="E2508">
        <v>219406</v>
      </c>
      <c r="F2508" t="s">
        <v>68</v>
      </c>
      <c r="G2508">
        <v>0</v>
      </c>
      <c r="H2508">
        <v>0</v>
      </c>
      <c r="I2508" t="s">
        <v>78</v>
      </c>
      <c r="J2508" t="s">
        <v>23</v>
      </c>
      <c r="K2508">
        <v>91</v>
      </c>
      <c r="L2508">
        <v>49.439399999999999</v>
      </c>
      <c r="M2508">
        <v>7.8712600000000004</v>
      </c>
      <c r="O2508" s="33">
        <f>IF(ISBLANK(Tableau1[[#This Row],[Date]]),"",$C$8)</f>
        <v>0</v>
      </c>
      <c r="P2508" t="str">
        <f>Tableau1[[#This Row],[Latitude]]&amp;" "&amp;Tableau1[[#This Row],[Longitude]]</f>
        <v>49,4394 7,87126</v>
      </c>
      <c r="Q250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5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09" spans="1:20" x14ac:dyDescent="0.35">
      <c r="A2509" s="32" t="s">
        <v>536</v>
      </c>
      <c r="B2509">
        <v>13215370</v>
      </c>
      <c r="C2509">
        <v>853799</v>
      </c>
      <c r="D2509">
        <v>1077111</v>
      </c>
      <c r="E2509">
        <v>219396</v>
      </c>
      <c r="F2509" t="s">
        <v>68</v>
      </c>
      <c r="G2509">
        <v>0</v>
      </c>
      <c r="H2509">
        <v>0</v>
      </c>
      <c r="I2509" t="s">
        <v>85</v>
      </c>
      <c r="J2509" t="s">
        <v>23</v>
      </c>
      <c r="K2509">
        <v>80</v>
      </c>
      <c r="L2509">
        <v>49.438899999999997</v>
      </c>
      <c r="M2509">
        <v>7.9630000000000001</v>
      </c>
      <c r="O2509" s="33">
        <f>IF(ISBLANK(Tableau1[[#This Row],[Date]]),"",$C$8)</f>
        <v>0</v>
      </c>
      <c r="P2509" t="str">
        <f>Tableau1[[#This Row],[Latitude]]&amp;" "&amp;Tableau1[[#This Row],[Longitude]]</f>
        <v>49,4389 7,963</v>
      </c>
      <c r="Q250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5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10" spans="1:20" x14ac:dyDescent="0.35">
      <c r="A2510" s="32" t="s">
        <v>537</v>
      </c>
      <c r="B2510">
        <v>13215190</v>
      </c>
      <c r="C2510">
        <v>853799</v>
      </c>
      <c r="D2510">
        <v>1077111</v>
      </c>
      <c r="E2510">
        <v>219387</v>
      </c>
      <c r="F2510" t="s">
        <v>68</v>
      </c>
      <c r="G2510">
        <v>0</v>
      </c>
      <c r="H2510">
        <v>0</v>
      </c>
      <c r="I2510" t="s">
        <v>92</v>
      </c>
      <c r="J2510" t="s">
        <v>38</v>
      </c>
      <c r="K2510">
        <v>79</v>
      </c>
      <c r="L2510">
        <v>49.400300000000001</v>
      </c>
      <c r="M2510">
        <v>8.0197599999999998</v>
      </c>
      <c r="O2510" s="33">
        <f>IF(ISBLANK(Tableau1[[#This Row],[Date]]),"",$C$8)</f>
        <v>0</v>
      </c>
      <c r="P2510" t="str">
        <f>Tableau1[[#This Row],[Latitude]]&amp;" "&amp;Tableau1[[#This Row],[Longitude]]</f>
        <v>49,4003 8,01976</v>
      </c>
      <c r="Q251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5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11" spans="1:20" x14ac:dyDescent="0.35">
      <c r="A2511" s="32" t="s">
        <v>538</v>
      </c>
      <c r="B2511">
        <v>13215050</v>
      </c>
      <c r="C2511">
        <v>853799</v>
      </c>
      <c r="D2511">
        <v>1077111</v>
      </c>
      <c r="E2511">
        <v>219380</v>
      </c>
      <c r="F2511" t="s">
        <v>68</v>
      </c>
      <c r="G2511">
        <v>0</v>
      </c>
      <c r="H2511">
        <v>0</v>
      </c>
      <c r="I2511" t="s">
        <v>109</v>
      </c>
      <c r="J2511" t="s">
        <v>38</v>
      </c>
      <c r="K2511">
        <v>80</v>
      </c>
      <c r="L2511">
        <v>49.372900000000001</v>
      </c>
      <c r="M2511">
        <v>8.0923800000000004</v>
      </c>
      <c r="O2511" s="33">
        <f>IF(ISBLANK(Tableau1[[#This Row],[Date]]),"",$C$8)</f>
        <v>0</v>
      </c>
      <c r="P2511" t="str">
        <f>Tableau1[[#This Row],[Latitude]]&amp;" "&amp;Tableau1[[#This Row],[Longitude]]</f>
        <v>49,3729 8,09238</v>
      </c>
      <c r="Q251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5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5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12" spans="1:20" x14ac:dyDescent="0.35">
      <c r="A2512" s="32" t="s">
        <v>539</v>
      </c>
      <c r="B2512">
        <v>13214920</v>
      </c>
      <c r="C2512">
        <v>853798</v>
      </c>
      <c r="D2512">
        <v>1077111</v>
      </c>
      <c r="E2512">
        <v>219372</v>
      </c>
      <c r="F2512" t="s">
        <v>68</v>
      </c>
      <c r="G2512">
        <v>0</v>
      </c>
      <c r="H2512">
        <v>0</v>
      </c>
      <c r="I2512" t="s">
        <v>109</v>
      </c>
      <c r="J2512" t="s">
        <v>23</v>
      </c>
      <c r="K2512">
        <v>90</v>
      </c>
      <c r="L2512">
        <v>49.355699999999999</v>
      </c>
      <c r="M2512">
        <v>8.1602800000000002</v>
      </c>
      <c r="O2512" s="33">
        <f>IF(ISBLANK(Tableau1[[#This Row],[Date]]),"",$C$8)</f>
        <v>0</v>
      </c>
      <c r="P2512" t="str">
        <f>Tableau1[[#This Row],[Latitude]]&amp;" "&amp;Tableau1[[#This Row],[Longitude]]</f>
        <v>49,3557 8,16028</v>
      </c>
      <c r="Q251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5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13" spans="1:20" x14ac:dyDescent="0.35">
      <c r="A2513" s="32" t="s">
        <v>540</v>
      </c>
      <c r="B2513">
        <v>13214760</v>
      </c>
      <c r="C2513">
        <v>853798</v>
      </c>
      <c r="D2513">
        <v>1077111</v>
      </c>
      <c r="E2513">
        <v>219365</v>
      </c>
      <c r="F2513" t="s">
        <v>68</v>
      </c>
      <c r="G2513">
        <v>0</v>
      </c>
      <c r="H2513">
        <v>0</v>
      </c>
      <c r="I2513" t="s">
        <v>118</v>
      </c>
      <c r="J2513" t="s">
        <v>25</v>
      </c>
      <c r="K2513">
        <v>76</v>
      </c>
      <c r="L2513">
        <v>49.372700000000002</v>
      </c>
      <c r="M2513">
        <v>8.25718</v>
      </c>
      <c r="O2513" s="33">
        <f>IF(ISBLANK(Tableau1[[#This Row],[Date]]),"",$C$8)</f>
        <v>0</v>
      </c>
      <c r="P2513" t="str">
        <f>Tableau1[[#This Row],[Latitude]]&amp;" "&amp;Tableau1[[#This Row],[Longitude]]</f>
        <v>49,3727 8,25718</v>
      </c>
      <c r="Q251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5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5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14" spans="1:20" x14ac:dyDescent="0.35">
      <c r="A2514" s="32" t="s">
        <v>541</v>
      </c>
      <c r="B2514">
        <v>13214690</v>
      </c>
      <c r="C2514">
        <v>853795</v>
      </c>
      <c r="D2514">
        <v>1077111</v>
      </c>
      <c r="E2514">
        <v>219360</v>
      </c>
      <c r="F2514" t="s">
        <v>68</v>
      </c>
      <c r="G2514">
        <v>0</v>
      </c>
      <c r="H2514">
        <v>0</v>
      </c>
      <c r="I2514" t="s">
        <v>450</v>
      </c>
      <c r="J2514" t="s">
        <v>23</v>
      </c>
      <c r="K2514">
        <v>92</v>
      </c>
      <c r="L2514">
        <v>49.392899999999997</v>
      </c>
      <c r="M2514">
        <v>8.3532799999999998</v>
      </c>
      <c r="O2514" s="33">
        <f>IF(ISBLANK(Tableau1[[#This Row],[Date]]),"",$C$8)</f>
        <v>0</v>
      </c>
      <c r="P2514" t="str">
        <f>Tableau1[[#This Row],[Latitude]]&amp;" "&amp;Tableau1[[#This Row],[Longitude]]</f>
        <v>49,3929 8,35328</v>
      </c>
      <c r="Q251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5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15" spans="1:20" x14ac:dyDescent="0.35">
      <c r="A2515" s="32" t="s">
        <v>542</v>
      </c>
      <c r="B2515">
        <v>13214580</v>
      </c>
      <c r="C2515">
        <v>853795</v>
      </c>
      <c r="D2515">
        <v>1077111</v>
      </c>
      <c r="E2515">
        <v>219353</v>
      </c>
      <c r="F2515" t="s">
        <v>68</v>
      </c>
      <c r="G2515">
        <v>0</v>
      </c>
      <c r="H2515">
        <v>0</v>
      </c>
      <c r="I2515" t="s">
        <v>543</v>
      </c>
      <c r="J2515" t="s">
        <v>23</v>
      </c>
      <c r="K2515">
        <v>87</v>
      </c>
      <c r="L2515">
        <v>49.448300000000003</v>
      </c>
      <c r="M2515">
        <v>8.4100999999999999</v>
      </c>
      <c r="O2515" s="33">
        <f>IF(ISBLANK(Tableau1[[#This Row],[Date]]),"",$C$8)</f>
        <v>0</v>
      </c>
      <c r="P2515" t="str">
        <f>Tableau1[[#This Row],[Latitude]]&amp;" "&amp;Tableau1[[#This Row],[Longitude]]</f>
        <v>49,4483 8,4101</v>
      </c>
      <c r="Q251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5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5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16" spans="1:20" x14ac:dyDescent="0.35">
      <c r="A2516" s="32" t="s">
        <v>544</v>
      </c>
      <c r="B2516">
        <v>13214460</v>
      </c>
      <c r="C2516">
        <v>853794</v>
      </c>
      <c r="D2516">
        <v>1077111</v>
      </c>
      <c r="E2516">
        <v>219344</v>
      </c>
      <c r="F2516" t="s">
        <v>68</v>
      </c>
      <c r="G2516">
        <v>0</v>
      </c>
      <c r="H2516">
        <v>0</v>
      </c>
      <c r="I2516" t="s">
        <v>543</v>
      </c>
      <c r="J2516" t="s">
        <v>23</v>
      </c>
      <c r="K2516">
        <v>34</v>
      </c>
      <c r="L2516">
        <v>49.476799999999997</v>
      </c>
      <c r="M2516">
        <v>8.4323300000000003</v>
      </c>
      <c r="O2516" s="33">
        <f>IF(ISBLANK(Tableau1[[#This Row],[Date]]),"",$C$8)</f>
        <v>0</v>
      </c>
      <c r="P2516" t="str">
        <f>Tableau1[[#This Row],[Latitude]]&amp;" "&amp;Tableau1[[#This Row],[Longitude]]</f>
        <v>49,4768 8,43233</v>
      </c>
      <c r="Q251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5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5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17" spans="1:20" x14ac:dyDescent="0.35">
      <c r="A2517" s="32" t="s">
        <v>545</v>
      </c>
      <c r="B2517">
        <v>13214410</v>
      </c>
      <c r="C2517">
        <v>853793</v>
      </c>
      <c r="D2517">
        <v>1077110</v>
      </c>
      <c r="E2517">
        <v>219339</v>
      </c>
      <c r="F2517" t="s">
        <v>68</v>
      </c>
      <c r="G2517">
        <v>0</v>
      </c>
      <c r="H2517">
        <v>0</v>
      </c>
      <c r="I2517" t="s">
        <v>543</v>
      </c>
      <c r="J2517" t="s">
        <v>38</v>
      </c>
      <c r="K2517">
        <v>37</v>
      </c>
      <c r="L2517">
        <v>49.475900000000003</v>
      </c>
      <c r="M2517">
        <v>8.4745299999999997</v>
      </c>
      <c r="O2517" s="33">
        <f>IF(ISBLANK(Tableau1[[#This Row],[Date]]),"",$C$8)</f>
        <v>0</v>
      </c>
      <c r="P2517" t="str">
        <f>Tableau1[[#This Row],[Latitude]]&amp;" "&amp;Tableau1[[#This Row],[Longitude]]</f>
        <v>49,4759 8,47453</v>
      </c>
      <c r="Q251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5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18" spans="1:20" x14ac:dyDescent="0.35">
      <c r="A2518" s="32" t="s">
        <v>546</v>
      </c>
      <c r="B2518">
        <v>13214380</v>
      </c>
      <c r="C2518">
        <v>853793</v>
      </c>
      <c r="D2518">
        <v>1077110</v>
      </c>
      <c r="E2518">
        <v>219334</v>
      </c>
      <c r="F2518" t="s">
        <v>68</v>
      </c>
      <c r="G2518">
        <v>0</v>
      </c>
      <c r="H2518">
        <v>0</v>
      </c>
      <c r="I2518" t="s">
        <v>543</v>
      </c>
      <c r="J2518" t="s">
        <v>38</v>
      </c>
      <c r="K2518">
        <v>24</v>
      </c>
      <c r="L2518">
        <v>49.462000000000003</v>
      </c>
      <c r="M2518">
        <v>8.5037500000000001</v>
      </c>
      <c r="O2518" s="33">
        <f>IF(ISBLANK(Tableau1[[#This Row],[Date]]),"",$C$8)</f>
        <v>0</v>
      </c>
      <c r="P2518" t="str">
        <f>Tableau1[[#This Row],[Latitude]]&amp;" "&amp;Tableau1[[#This Row],[Longitude]]</f>
        <v>49,462 8,50375</v>
      </c>
      <c r="Q251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19" spans="1:20" x14ac:dyDescent="0.35">
      <c r="A2519" s="32" t="s">
        <v>547</v>
      </c>
      <c r="B2519">
        <v>13214370</v>
      </c>
      <c r="C2519">
        <v>853793</v>
      </c>
      <c r="D2519">
        <v>1077108</v>
      </c>
      <c r="E2519">
        <v>219331</v>
      </c>
      <c r="F2519" t="s">
        <v>68</v>
      </c>
      <c r="G2519">
        <v>0</v>
      </c>
      <c r="H2519">
        <v>0</v>
      </c>
      <c r="I2519" t="s">
        <v>548</v>
      </c>
      <c r="K2519">
        <v>0</v>
      </c>
      <c r="L2519">
        <v>49.460299999999997</v>
      </c>
      <c r="M2519">
        <v>8.5075500000000002</v>
      </c>
      <c r="O2519" s="33">
        <f>IF(ISBLANK(Tableau1[[#This Row],[Date]]),"",$C$8)</f>
        <v>0</v>
      </c>
      <c r="P2519" t="str">
        <f>Tableau1[[#This Row],[Latitude]]&amp;" "&amp;Tableau1[[#This Row],[Longitude]]</f>
        <v>49,4603 8,50755</v>
      </c>
      <c r="Q251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20" spans="1:20" x14ac:dyDescent="0.35">
      <c r="A2520" s="32" t="s">
        <v>549</v>
      </c>
      <c r="B2520">
        <v>13214360</v>
      </c>
      <c r="C2520">
        <v>853793</v>
      </c>
      <c r="D2520">
        <v>1077105</v>
      </c>
      <c r="E2520">
        <v>219330</v>
      </c>
      <c r="F2520" t="s">
        <v>68</v>
      </c>
      <c r="G2520">
        <v>0</v>
      </c>
      <c r="H2520">
        <v>0</v>
      </c>
      <c r="I2520" t="s">
        <v>548</v>
      </c>
      <c r="K2520">
        <v>0</v>
      </c>
      <c r="L2520">
        <v>49.4602</v>
      </c>
      <c r="M2520">
        <v>8.5075800000000008</v>
      </c>
      <c r="O2520" s="33">
        <f>IF(ISBLANK(Tableau1[[#This Row],[Date]]),"",$C$8)</f>
        <v>0</v>
      </c>
      <c r="P2520" t="str">
        <f>Tableau1[[#This Row],[Latitude]]&amp;" "&amp;Tableau1[[#This Row],[Longitude]]</f>
        <v>49,4602 8,50758</v>
      </c>
      <c r="Q252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21" spans="1:20" x14ac:dyDescent="0.35">
      <c r="A2521" s="32" t="s">
        <v>550</v>
      </c>
      <c r="B2521">
        <v>13214360</v>
      </c>
      <c r="C2521">
        <v>853793</v>
      </c>
      <c r="D2521">
        <v>1077104</v>
      </c>
      <c r="E2521">
        <v>219327</v>
      </c>
      <c r="F2521" t="s">
        <v>68</v>
      </c>
      <c r="G2521">
        <v>0</v>
      </c>
      <c r="H2521">
        <v>0</v>
      </c>
      <c r="I2521" t="s">
        <v>548</v>
      </c>
      <c r="K2521">
        <v>0</v>
      </c>
      <c r="L2521">
        <v>49.460299999999997</v>
      </c>
      <c r="M2521">
        <v>8.5075500000000002</v>
      </c>
      <c r="O2521" s="33">
        <f>IF(ISBLANK(Tableau1[[#This Row],[Date]]),"",$C$8)</f>
        <v>0</v>
      </c>
      <c r="P2521" t="str">
        <f>Tableau1[[#This Row],[Latitude]]&amp;" "&amp;Tableau1[[#This Row],[Longitude]]</f>
        <v>49,4603 8,50755</v>
      </c>
      <c r="Q252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22" spans="1:20" x14ac:dyDescent="0.35">
      <c r="A2522" s="32" t="s">
        <v>551</v>
      </c>
      <c r="B2522">
        <v>13214360</v>
      </c>
      <c r="C2522">
        <v>853793</v>
      </c>
      <c r="D2522">
        <v>1077101</v>
      </c>
      <c r="E2522">
        <v>219326</v>
      </c>
      <c r="F2522" t="s">
        <v>68</v>
      </c>
      <c r="G2522">
        <v>0</v>
      </c>
      <c r="H2522">
        <v>0</v>
      </c>
      <c r="I2522" t="s">
        <v>552</v>
      </c>
      <c r="K2522">
        <v>0</v>
      </c>
      <c r="L2522">
        <v>49.460299999999997</v>
      </c>
      <c r="M2522">
        <v>8.5075099999999999</v>
      </c>
      <c r="O2522" s="33">
        <f>IF(ISBLANK(Tableau1[[#This Row],[Date]]),"",$C$8)</f>
        <v>0</v>
      </c>
      <c r="P2522" t="str">
        <f>Tableau1[[#This Row],[Latitude]]&amp;" "&amp;Tableau1[[#This Row],[Longitude]]</f>
        <v>49,4603 8,50751</v>
      </c>
      <c r="Q252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23" spans="1:20" x14ac:dyDescent="0.35">
      <c r="A2523" s="32" t="s">
        <v>553</v>
      </c>
      <c r="B2523">
        <v>13214360</v>
      </c>
      <c r="C2523">
        <v>853793</v>
      </c>
      <c r="D2523">
        <v>1077099</v>
      </c>
      <c r="E2523">
        <v>219323</v>
      </c>
      <c r="F2523" t="s">
        <v>68</v>
      </c>
      <c r="G2523">
        <v>0</v>
      </c>
      <c r="H2523">
        <v>0</v>
      </c>
      <c r="I2523" t="s">
        <v>552</v>
      </c>
      <c r="K2523">
        <v>0</v>
      </c>
      <c r="L2523">
        <v>49.4602</v>
      </c>
      <c r="M2523">
        <v>8.5075500000000002</v>
      </c>
      <c r="O2523" s="33">
        <f>IF(ISBLANK(Tableau1[[#This Row],[Date]]),"",$C$8)</f>
        <v>0</v>
      </c>
      <c r="P2523" t="str">
        <f>Tableau1[[#This Row],[Latitude]]&amp;" "&amp;Tableau1[[#This Row],[Longitude]]</f>
        <v>49,4602 8,50755</v>
      </c>
      <c r="Q252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24" spans="1:20" x14ac:dyDescent="0.35">
      <c r="A2524" s="32" t="s">
        <v>554</v>
      </c>
      <c r="B2524">
        <v>13214350</v>
      </c>
      <c r="C2524">
        <v>853793</v>
      </c>
      <c r="D2524">
        <v>1077097</v>
      </c>
      <c r="E2524">
        <v>219319</v>
      </c>
      <c r="F2524" t="s">
        <v>68</v>
      </c>
      <c r="G2524">
        <v>0</v>
      </c>
      <c r="H2524">
        <v>0</v>
      </c>
      <c r="I2524" t="s">
        <v>548</v>
      </c>
      <c r="K2524">
        <v>0</v>
      </c>
      <c r="L2524">
        <v>49.4602</v>
      </c>
      <c r="M2524">
        <v>8.5075299999999991</v>
      </c>
      <c r="O2524" s="33">
        <f>IF(ISBLANK(Tableau1[[#This Row],[Date]]),"",$C$8)</f>
        <v>0</v>
      </c>
      <c r="P2524" t="str">
        <f>Tableau1[[#This Row],[Latitude]]&amp;" "&amp;Tableau1[[#This Row],[Longitude]]</f>
        <v>49,4602 8,50753</v>
      </c>
      <c r="Q252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25" spans="1:20" x14ac:dyDescent="0.35">
      <c r="A2525" s="32" t="s">
        <v>555</v>
      </c>
      <c r="B2525">
        <v>13214350</v>
      </c>
      <c r="C2525">
        <v>853793</v>
      </c>
      <c r="D2525">
        <v>1077095</v>
      </c>
      <c r="E2525">
        <v>219317</v>
      </c>
      <c r="F2525" t="s">
        <v>68</v>
      </c>
      <c r="G2525">
        <v>0</v>
      </c>
      <c r="H2525">
        <v>0</v>
      </c>
      <c r="I2525" t="s">
        <v>552</v>
      </c>
      <c r="J2525" t="s">
        <v>30</v>
      </c>
      <c r="K2525">
        <v>23</v>
      </c>
      <c r="L2525">
        <v>49.461399999999998</v>
      </c>
      <c r="M2525">
        <v>8.5050600000000003</v>
      </c>
      <c r="O2525" s="33">
        <f>IF(ISBLANK(Tableau1[[#This Row],[Date]]),"",$C$8)</f>
        <v>0</v>
      </c>
      <c r="P2525" t="str">
        <f>Tableau1[[#This Row],[Latitude]]&amp;" "&amp;Tableau1[[#This Row],[Longitude]]</f>
        <v>49,4614 8,50506</v>
      </c>
      <c r="Q252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26" spans="1:20" x14ac:dyDescent="0.35">
      <c r="A2526" s="32" t="s">
        <v>556</v>
      </c>
      <c r="B2526">
        <v>13214340</v>
      </c>
      <c r="C2526">
        <v>853793</v>
      </c>
      <c r="D2526">
        <v>1077094</v>
      </c>
      <c r="E2526">
        <v>219314</v>
      </c>
      <c r="F2526" t="s">
        <v>68</v>
      </c>
      <c r="G2526">
        <v>0</v>
      </c>
      <c r="H2526">
        <v>0</v>
      </c>
      <c r="I2526" t="s">
        <v>552</v>
      </c>
      <c r="J2526" t="s">
        <v>38</v>
      </c>
      <c r="K2526">
        <v>22</v>
      </c>
      <c r="L2526">
        <v>49.465899999999998</v>
      </c>
      <c r="M2526">
        <v>8.4986099999999993</v>
      </c>
      <c r="O2526" s="33">
        <f>IF(ISBLANK(Tableau1[[#This Row],[Date]]),"",$C$8)</f>
        <v>0</v>
      </c>
      <c r="P2526" t="str">
        <f>Tableau1[[#This Row],[Latitude]]&amp;" "&amp;Tableau1[[#This Row],[Longitude]]</f>
        <v>49,4659 8,49861</v>
      </c>
      <c r="Q252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27" spans="1:20" x14ac:dyDescent="0.35">
      <c r="A2527" s="32" t="s">
        <v>557</v>
      </c>
      <c r="B2527">
        <v>13214330</v>
      </c>
      <c r="C2527">
        <v>853793</v>
      </c>
      <c r="D2527">
        <v>1077094</v>
      </c>
      <c r="E2527">
        <v>219312</v>
      </c>
      <c r="G2527">
        <v>0</v>
      </c>
      <c r="H2527">
        <v>0</v>
      </c>
      <c r="I2527" t="s">
        <v>558</v>
      </c>
      <c r="K2527">
        <v>3</v>
      </c>
      <c r="L2527">
        <v>49.462299999999999</v>
      </c>
      <c r="M2527">
        <v>8.5070099999999993</v>
      </c>
      <c r="O2527" s="33">
        <f>IF(ISBLANK(Tableau1[[#This Row],[Date]]),"",$C$8)</f>
        <v>0</v>
      </c>
      <c r="P2527" t="str">
        <f>Tableau1[[#This Row],[Latitude]]&amp;" "&amp;Tableau1[[#This Row],[Longitude]]</f>
        <v>49,4623 8,50701</v>
      </c>
      <c r="Q25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28" spans="1:20" x14ac:dyDescent="0.35">
      <c r="A2528" s="32" t="s">
        <v>559</v>
      </c>
      <c r="B2528">
        <v>13214330</v>
      </c>
      <c r="C2528">
        <v>853793</v>
      </c>
      <c r="D2528">
        <v>1077094</v>
      </c>
      <c r="E2528">
        <v>219312</v>
      </c>
      <c r="G2528">
        <v>0</v>
      </c>
      <c r="H2528">
        <v>0</v>
      </c>
      <c r="I2528" t="s">
        <v>560</v>
      </c>
      <c r="K2528">
        <v>0</v>
      </c>
      <c r="L2528">
        <v>49.459099999999999</v>
      </c>
      <c r="M2528">
        <v>8.5147999999999993</v>
      </c>
      <c r="O2528" s="33">
        <f>IF(ISBLANK(Tableau1[[#This Row],[Date]]),"",$C$8)</f>
        <v>0</v>
      </c>
      <c r="P2528" t="str">
        <f>Tableau1[[#This Row],[Latitude]]&amp;" "&amp;Tableau1[[#This Row],[Longitude]]</f>
        <v>49,4591 8,5148</v>
      </c>
      <c r="Q25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29" spans="1:20" x14ac:dyDescent="0.35">
      <c r="A2529" s="32" t="s">
        <v>561</v>
      </c>
      <c r="B2529">
        <v>13214330</v>
      </c>
      <c r="C2529">
        <v>853793</v>
      </c>
      <c r="D2529">
        <v>1077094</v>
      </c>
      <c r="E2529">
        <v>219312</v>
      </c>
      <c r="G2529">
        <v>0</v>
      </c>
      <c r="H2529">
        <v>0</v>
      </c>
      <c r="I2529" t="s">
        <v>560</v>
      </c>
      <c r="K2529">
        <v>0</v>
      </c>
      <c r="L2529">
        <v>49.459099999999999</v>
      </c>
      <c r="M2529">
        <v>8.5147999999999993</v>
      </c>
      <c r="O2529" s="33">
        <f>IF(ISBLANK(Tableau1[[#This Row],[Date]]),"",$C$8)</f>
        <v>0</v>
      </c>
      <c r="P2529" t="str">
        <f>Tableau1[[#This Row],[Latitude]]&amp;" "&amp;Tableau1[[#This Row],[Longitude]]</f>
        <v>49,4591 8,5148</v>
      </c>
      <c r="Q25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30" spans="1:20" x14ac:dyDescent="0.35">
      <c r="A2530" s="32" t="s">
        <v>562</v>
      </c>
      <c r="B2530">
        <v>13214330</v>
      </c>
      <c r="C2530">
        <v>853793</v>
      </c>
      <c r="D2530">
        <v>1077094</v>
      </c>
      <c r="E2530">
        <v>219312</v>
      </c>
      <c r="G2530">
        <v>0</v>
      </c>
      <c r="H2530">
        <v>0</v>
      </c>
      <c r="I2530" t="s">
        <v>552</v>
      </c>
      <c r="O2530" s="33">
        <f>IF(ISBLANK(Tableau1[[#This Row],[Date]]),"",$C$8)</f>
        <v>0</v>
      </c>
      <c r="P2530" t="str">
        <f>Tableau1[[#This Row],[Latitude]]&amp;" "&amp;Tableau1[[#This Row],[Longitude]]</f>
        <v xml:space="preserve"> </v>
      </c>
      <c r="Q25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31" spans="1:20" x14ac:dyDescent="0.35">
      <c r="A2531" s="32" t="s">
        <v>563</v>
      </c>
      <c r="I2531" t="s">
        <v>279</v>
      </c>
      <c r="K2531">
        <v>0</v>
      </c>
      <c r="L2531">
        <v>49.459000000000003</v>
      </c>
      <c r="M2531">
        <v>8.5147999999999993</v>
      </c>
      <c r="O2531" s="33">
        <f>IF(ISBLANK(Tableau1[[#This Row],[Date]]),"",$C$8)</f>
        <v>0</v>
      </c>
      <c r="P2531" t="str">
        <f>Tableau1[[#This Row],[Latitude]]&amp;" "&amp;Tableau1[[#This Row],[Longitude]]</f>
        <v>49,459 8,5148</v>
      </c>
      <c r="Q25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32" spans="1:20" x14ac:dyDescent="0.35">
      <c r="A2532" s="32" t="s">
        <v>564</v>
      </c>
      <c r="I2532" t="s">
        <v>235</v>
      </c>
      <c r="K2532">
        <v>0</v>
      </c>
      <c r="L2532">
        <v>49.459099999999999</v>
      </c>
      <c r="M2532">
        <v>8.5148799999999998</v>
      </c>
      <c r="O2532" s="33">
        <f>IF(ISBLANK(Tableau1[[#This Row],[Date]]),"",$C$8)</f>
        <v>0</v>
      </c>
      <c r="P2532" t="str">
        <f>Tableau1[[#This Row],[Latitude]]&amp;" "&amp;Tableau1[[#This Row],[Longitude]]</f>
        <v>49,4591 8,51488</v>
      </c>
      <c r="Q25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33" spans="1:20" x14ac:dyDescent="0.35">
      <c r="A2533" s="32" t="s">
        <v>564</v>
      </c>
      <c r="I2533" t="s">
        <v>235</v>
      </c>
      <c r="K2533">
        <v>0</v>
      </c>
      <c r="L2533">
        <v>49.459099999999999</v>
      </c>
      <c r="M2533">
        <v>8.5148600000000005</v>
      </c>
      <c r="O2533" s="33">
        <f>IF(ISBLANK(Tableau1[[#This Row],[Date]]),"",$C$8)</f>
        <v>0</v>
      </c>
      <c r="P2533" t="str">
        <f>Tableau1[[#This Row],[Latitude]]&amp;" "&amp;Tableau1[[#This Row],[Longitude]]</f>
        <v>49,4591 8,51486</v>
      </c>
      <c r="Q25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34" spans="1:20" x14ac:dyDescent="0.35">
      <c r="A2534" s="32" t="s">
        <v>565</v>
      </c>
      <c r="B2534">
        <v>13214330</v>
      </c>
      <c r="C2534">
        <v>853793</v>
      </c>
      <c r="D2534">
        <v>1077091</v>
      </c>
      <c r="E2534">
        <v>219310</v>
      </c>
      <c r="F2534" t="s">
        <v>68</v>
      </c>
      <c r="G2534">
        <v>0</v>
      </c>
      <c r="H2534">
        <v>0</v>
      </c>
      <c r="I2534" t="s">
        <v>235</v>
      </c>
      <c r="K2534">
        <v>0</v>
      </c>
      <c r="L2534">
        <v>49.459099999999999</v>
      </c>
      <c r="M2534">
        <v>8.5148100000000007</v>
      </c>
      <c r="O2534" s="33">
        <f>IF(ISBLANK(Tableau1[[#This Row],[Date]]),"",$C$8)</f>
        <v>0</v>
      </c>
      <c r="P2534" t="str">
        <f>Tableau1[[#This Row],[Latitude]]&amp;" "&amp;Tableau1[[#This Row],[Longitude]]</f>
        <v>49,4591 8,51481</v>
      </c>
      <c r="Q253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35" spans="1:20" x14ac:dyDescent="0.35">
      <c r="A2535" s="32" t="s">
        <v>566</v>
      </c>
      <c r="B2535">
        <v>13214320</v>
      </c>
      <c r="C2535">
        <v>853793</v>
      </c>
      <c r="D2535">
        <v>1077090</v>
      </c>
      <c r="E2535">
        <v>219307</v>
      </c>
      <c r="F2535" t="s">
        <v>68</v>
      </c>
      <c r="G2535">
        <v>0</v>
      </c>
      <c r="H2535">
        <v>0</v>
      </c>
      <c r="I2535" t="s">
        <v>235</v>
      </c>
      <c r="J2535" t="s">
        <v>38</v>
      </c>
      <c r="K2535">
        <v>19</v>
      </c>
      <c r="L2535">
        <v>49.459800000000001</v>
      </c>
      <c r="M2535">
        <v>8.51206</v>
      </c>
      <c r="O2535" s="33">
        <f>IF(ISBLANK(Tableau1[[#This Row],[Date]]),"",$C$8)</f>
        <v>0</v>
      </c>
      <c r="P2535" t="str">
        <f>Tableau1[[#This Row],[Latitude]]&amp;" "&amp;Tableau1[[#This Row],[Longitude]]</f>
        <v>49,4598 8,51206</v>
      </c>
      <c r="Q253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36" spans="1:20" x14ac:dyDescent="0.35">
      <c r="A2536" s="32" t="s">
        <v>567</v>
      </c>
      <c r="B2536">
        <v>13214310</v>
      </c>
      <c r="C2536">
        <v>853793</v>
      </c>
      <c r="D2536">
        <v>1077089</v>
      </c>
      <c r="E2536">
        <v>219304</v>
      </c>
      <c r="F2536" t="s">
        <v>68</v>
      </c>
      <c r="G2536">
        <v>0</v>
      </c>
      <c r="H2536">
        <v>0</v>
      </c>
      <c r="I2536" t="s">
        <v>235</v>
      </c>
      <c r="J2536" t="s">
        <v>38</v>
      </c>
      <c r="K2536">
        <v>12</v>
      </c>
      <c r="L2536">
        <v>49.454500000000003</v>
      </c>
      <c r="M2536">
        <v>8.5248299999999997</v>
      </c>
      <c r="O2536" s="33">
        <f>IF(ISBLANK(Tableau1[[#This Row],[Date]]),"",$C$8)</f>
        <v>0</v>
      </c>
      <c r="P2536" t="str">
        <f>Tableau1[[#This Row],[Latitude]]&amp;" "&amp;Tableau1[[#This Row],[Longitude]]</f>
        <v>49,4545 8,52483</v>
      </c>
      <c r="Q253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37" spans="1:20" x14ac:dyDescent="0.35">
      <c r="A2537" s="32" t="s">
        <v>568</v>
      </c>
      <c r="B2537">
        <v>13214310</v>
      </c>
      <c r="C2537">
        <v>853793</v>
      </c>
      <c r="D2537">
        <v>1077088</v>
      </c>
      <c r="E2537">
        <v>219301</v>
      </c>
      <c r="F2537" t="s">
        <v>68</v>
      </c>
      <c r="G2537">
        <v>0</v>
      </c>
      <c r="H2537">
        <v>0</v>
      </c>
      <c r="I2537" t="s">
        <v>235</v>
      </c>
      <c r="K2537">
        <v>0</v>
      </c>
      <c r="L2537">
        <v>49.456600000000002</v>
      </c>
      <c r="M2537">
        <v>8.5174000000000003</v>
      </c>
      <c r="O2537" s="33">
        <f>IF(ISBLANK(Tableau1[[#This Row],[Date]]),"",$C$8)</f>
        <v>0</v>
      </c>
      <c r="P2537" t="str">
        <f>Tableau1[[#This Row],[Latitude]]&amp;" "&amp;Tableau1[[#This Row],[Longitude]]</f>
        <v>49,4566 8,5174</v>
      </c>
      <c r="Q253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38" spans="1:20" x14ac:dyDescent="0.35">
      <c r="A2538" s="32" t="s">
        <v>569</v>
      </c>
      <c r="B2538">
        <v>13214300</v>
      </c>
      <c r="C2538">
        <v>853793</v>
      </c>
      <c r="D2538">
        <v>1077085</v>
      </c>
      <c r="E2538">
        <v>219299</v>
      </c>
      <c r="F2538" t="s">
        <v>68</v>
      </c>
      <c r="G2538">
        <v>0</v>
      </c>
      <c r="H2538">
        <v>0</v>
      </c>
      <c r="I2538" t="s">
        <v>239</v>
      </c>
      <c r="K2538">
        <v>0</v>
      </c>
      <c r="L2538">
        <v>49.456600000000002</v>
      </c>
      <c r="M2538">
        <v>8.5174000000000003</v>
      </c>
      <c r="O2538" s="33">
        <f>IF(ISBLANK(Tableau1[[#This Row],[Date]]),"",$C$8)</f>
        <v>0</v>
      </c>
      <c r="P2538" t="str">
        <f>Tableau1[[#This Row],[Latitude]]&amp;" "&amp;Tableau1[[#This Row],[Longitude]]</f>
        <v>49,4566 8,5174</v>
      </c>
      <c r="Q253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39" spans="1:20" x14ac:dyDescent="0.35">
      <c r="A2539" s="32" t="s">
        <v>570</v>
      </c>
      <c r="B2539">
        <v>13214290</v>
      </c>
      <c r="C2539">
        <v>853793</v>
      </c>
      <c r="D2539">
        <v>1077085</v>
      </c>
      <c r="E2539">
        <v>219295</v>
      </c>
      <c r="F2539" t="s">
        <v>68</v>
      </c>
      <c r="G2539">
        <v>0</v>
      </c>
      <c r="H2539">
        <v>0</v>
      </c>
      <c r="I2539" t="s">
        <v>239</v>
      </c>
      <c r="K2539">
        <v>8</v>
      </c>
      <c r="L2539">
        <v>49.459400000000002</v>
      </c>
      <c r="M2539">
        <v>8.5101099999999992</v>
      </c>
      <c r="O2539" s="33">
        <f>IF(ISBLANK(Tableau1[[#This Row],[Date]]),"",$C$8)</f>
        <v>0</v>
      </c>
      <c r="P2539" t="str">
        <f>Tableau1[[#This Row],[Latitude]]&amp;" "&amp;Tableau1[[#This Row],[Longitude]]</f>
        <v>49,4594 8,51011</v>
      </c>
      <c r="Q253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5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40" spans="1:20" x14ac:dyDescent="0.35">
      <c r="A2540" s="32" t="s">
        <v>571</v>
      </c>
      <c r="B2540">
        <v>13214270</v>
      </c>
      <c r="C2540">
        <v>853793</v>
      </c>
      <c r="D2540">
        <v>1077085</v>
      </c>
      <c r="E2540">
        <v>219290</v>
      </c>
      <c r="F2540" t="s">
        <v>68</v>
      </c>
      <c r="G2540">
        <v>0</v>
      </c>
      <c r="H2540">
        <v>0</v>
      </c>
      <c r="I2540" t="s">
        <v>239</v>
      </c>
      <c r="K2540">
        <v>0</v>
      </c>
      <c r="L2540">
        <v>49.467199999999998</v>
      </c>
      <c r="M2540">
        <v>8.4950600000000005</v>
      </c>
      <c r="O2540" s="33">
        <f>IF(ISBLANK(Tableau1[[#This Row],[Date]]),"",$C$8)</f>
        <v>0</v>
      </c>
      <c r="P2540" t="str">
        <f>Tableau1[[#This Row],[Latitude]]&amp;" "&amp;Tableau1[[#This Row],[Longitude]]</f>
        <v>49,4672 8,49506</v>
      </c>
      <c r="Q254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41" spans="1:20" x14ac:dyDescent="0.35">
      <c r="A2541" s="32" t="s">
        <v>572</v>
      </c>
      <c r="B2541">
        <v>13214270</v>
      </c>
      <c r="C2541">
        <v>853793</v>
      </c>
      <c r="D2541">
        <v>1077083</v>
      </c>
      <c r="E2541">
        <v>219288</v>
      </c>
      <c r="F2541" t="s">
        <v>68</v>
      </c>
      <c r="G2541">
        <v>0</v>
      </c>
      <c r="H2541">
        <v>0</v>
      </c>
      <c r="I2541" t="s">
        <v>239</v>
      </c>
      <c r="K2541">
        <v>7</v>
      </c>
      <c r="L2541">
        <v>49.467599999999997</v>
      </c>
      <c r="M2541">
        <v>8.4938800000000008</v>
      </c>
      <c r="O2541" s="33">
        <f>IF(ISBLANK(Tableau1[[#This Row],[Date]]),"",$C$8)</f>
        <v>0</v>
      </c>
      <c r="P2541" t="str">
        <f>Tableau1[[#This Row],[Latitude]]&amp;" "&amp;Tableau1[[#This Row],[Longitude]]</f>
        <v>49,4676 8,49388</v>
      </c>
      <c r="Q254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5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5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42" spans="1:20" x14ac:dyDescent="0.35">
      <c r="A2542" s="32" t="s">
        <v>573</v>
      </c>
      <c r="B2542">
        <v>13214250</v>
      </c>
      <c r="C2542">
        <v>853791</v>
      </c>
      <c r="D2542">
        <v>1077082</v>
      </c>
      <c r="E2542">
        <v>219284</v>
      </c>
      <c r="F2542" t="s">
        <v>68</v>
      </c>
      <c r="G2542">
        <v>0</v>
      </c>
      <c r="H2542">
        <v>0</v>
      </c>
      <c r="I2542" t="s">
        <v>239</v>
      </c>
      <c r="J2542" t="s">
        <v>30</v>
      </c>
      <c r="K2542">
        <v>37</v>
      </c>
      <c r="L2542">
        <v>49.481499999999997</v>
      </c>
      <c r="M2542">
        <v>8.4633800000000008</v>
      </c>
      <c r="O2542" s="33">
        <f>IF(ISBLANK(Tableau1[[#This Row],[Date]]),"",$C$8)</f>
        <v>0</v>
      </c>
      <c r="P2542" t="str">
        <f>Tableau1[[#This Row],[Latitude]]&amp;" "&amp;Tableau1[[#This Row],[Longitude]]</f>
        <v>49,4815 8,46338</v>
      </c>
      <c r="Q254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5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5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43" spans="1:20" x14ac:dyDescent="0.35">
      <c r="A2543" s="32" t="s">
        <v>574</v>
      </c>
      <c r="B2543">
        <v>13214210</v>
      </c>
      <c r="C2543">
        <v>853790</v>
      </c>
      <c r="D2543">
        <v>1077082</v>
      </c>
      <c r="E2543">
        <v>219279</v>
      </c>
      <c r="F2543" t="s">
        <v>68</v>
      </c>
      <c r="G2543">
        <v>0</v>
      </c>
      <c r="H2543">
        <v>0</v>
      </c>
      <c r="I2543" t="s">
        <v>239</v>
      </c>
      <c r="J2543" t="s">
        <v>139</v>
      </c>
      <c r="K2543">
        <v>41</v>
      </c>
      <c r="L2543">
        <v>49.465200000000003</v>
      </c>
      <c r="M2543">
        <v>8.4242799999999995</v>
      </c>
      <c r="O2543" s="33">
        <f>IF(ISBLANK(Tableau1[[#This Row],[Date]]),"",$C$8)</f>
        <v>0</v>
      </c>
      <c r="P2543" t="str">
        <f>Tableau1[[#This Row],[Latitude]]&amp;" "&amp;Tableau1[[#This Row],[Longitude]]</f>
        <v>49,4652 8,42428</v>
      </c>
      <c r="Q254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5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44" spans="1:20" x14ac:dyDescent="0.35">
      <c r="A2544" s="32" t="s">
        <v>575</v>
      </c>
      <c r="B2544">
        <v>13214180</v>
      </c>
      <c r="C2544">
        <v>853790</v>
      </c>
      <c r="D2544">
        <v>1077081</v>
      </c>
      <c r="E2544">
        <v>219276</v>
      </c>
      <c r="F2544" t="s">
        <v>68</v>
      </c>
      <c r="G2544">
        <v>0</v>
      </c>
      <c r="H2544">
        <v>0</v>
      </c>
      <c r="I2544" t="s">
        <v>239</v>
      </c>
      <c r="K2544">
        <v>0</v>
      </c>
      <c r="L2544">
        <v>49.4557</v>
      </c>
      <c r="M2544">
        <v>8.4165500000000009</v>
      </c>
      <c r="O2544" s="33">
        <f>IF(ISBLANK(Tableau1[[#This Row],[Date]]),"",$C$8)</f>
        <v>0</v>
      </c>
      <c r="P2544" t="str">
        <f>Tableau1[[#This Row],[Latitude]]&amp;" "&amp;Tableau1[[#This Row],[Longitude]]</f>
        <v>49,4557 8,41655</v>
      </c>
      <c r="Q254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45" spans="1:20" x14ac:dyDescent="0.35">
      <c r="A2545" s="32" t="s">
        <v>576</v>
      </c>
      <c r="B2545">
        <v>13214180</v>
      </c>
      <c r="C2545">
        <v>853790</v>
      </c>
      <c r="D2545">
        <v>1077078</v>
      </c>
      <c r="E2545">
        <v>219274</v>
      </c>
      <c r="F2545" t="s">
        <v>68</v>
      </c>
      <c r="G2545">
        <v>0</v>
      </c>
      <c r="H2545">
        <v>0</v>
      </c>
      <c r="I2545" t="s">
        <v>241</v>
      </c>
      <c r="K2545">
        <v>0</v>
      </c>
      <c r="L2545">
        <v>49.4557</v>
      </c>
      <c r="M2545">
        <v>8.4165500000000009</v>
      </c>
      <c r="O2545" s="33">
        <f>IF(ISBLANK(Tableau1[[#This Row],[Date]]),"",$C$8)</f>
        <v>0</v>
      </c>
      <c r="P2545" t="str">
        <f>Tableau1[[#This Row],[Latitude]]&amp;" "&amp;Tableau1[[#This Row],[Longitude]]</f>
        <v>49,4557 8,41655</v>
      </c>
      <c r="Q254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46" spans="1:20" x14ac:dyDescent="0.35">
      <c r="A2546" s="32" t="s">
        <v>577</v>
      </c>
      <c r="B2546">
        <v>13214180</v>
      </c>
      <c r="C2546">
        <v>853790</v>
      </c>
      <c r="D2546">
        <v>1077075</v>
      </c>
      <c r="E2546">
        <v>219273</v>
      </c>
      <c r="F2546" t="s">
        <v>68</v>
      </c>
      <c r="G2546">
        <v>0</v>
      </c>
      <c r="H2546">
        <v>0</v>
      </c>
      <c r="I2546" t="s">
        <v>241</v>
      </c>
      <c r="K2546">
        <v>0</v>
      </c>
      <c r="L2546">
        <v>49.4557</v>
      </c>
      <c r="M2546">
        <v>8.4165799999999997</v>
      </c>
      <c r="O2546" s="33">
        <f>IF(ISBLANK(Tableau1[[#This Row],[Date]]),"",$C$8)</f>
        <v>0</v>
      </c>
      <c r="P2546" t="str">
        <f>Tableau1[[#This Row],[Latitude]]&amp;" "&amp;Tableau1[[#This Row],[Longitude]]</f>
        <v>49,4557 8,41658</v>
      </c>
      <c r="Q254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47" spans="1:20" x14ac:dyDescent="0.35">
      <c r="A2547" s="32" t="s">
        <v>578</v>
      </c>
      <c r="B2547">
        <v>13214180</v>
      </c>
      <c r="C2547">
        <v>853790</v>
      </c>
      <c r="D2547">
        <v>1077072</v>
      </c>
      <c r="E2547">
        <v>219271</v>
      </c>
      <c r="F2547" t="s">
        <v>68</v>
      </c>
      <c r="G2547">
        <v>0</v>
      </c>
      <c r="H2547">
        <v>0</v>
      </c>
      <c r="I2547" t="s">
        <v>241</v>
      </c>
      <c r="K2547">
        <v>0</v>
      </c>
      <c r="L2547">
        <v>49.4557</v>
      </c>
      <c r="M2547">
        <v>8.4165600000000005</v>
      </c>
      <c r="O2547" s="33">
        <f>IF(ISBLANK(Tableau1[[#This Row],[Date]]),"",$C$8)</f>
        <v>0</v>
      </c>
      <c r="P2547" t="str">
        <f>Tableau1[[#This Row],[Latitude]]&amp;" "&amp;Tableau1[[#This Row],[Longitude]]</f>
        <v>49,4557 8,41656</v>
      </c>
      <c r="Q254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48" spans="1:20" x14ac:dyDescent="0.35">
      <c r="A2548" s="32" t="s">
        <v>579</v>
      </c>
      <c r="B2548">
        <v>13214170</v>
      </c>
      <c r="C2548">
        <v>853790</v>
      </c>
      <c r="D2548">
        <v>1077070</v>
      </c>
      <c r="E2548">
        <v>219269</v>
      </c>
      <c r="F2548" t="s">
        <v>68</v>
      </c>
      <c r="G2548">
        <v>0</v>
      </c>
      <c r="H2548">
        <v>0</v>
      </c>
      <c r="I2548" t="s">
        <v>241</v>
      </c>
      <c r="K2548">
        <v>0</v>
      </c>
      <c r="L2548">
        <v>49.4557</v>
      </c>
      <c r="M2548">
        <v>8.4165500000000009</v>
      </c>
      <c r="O2548" s="33">
        <f>IF(ISBLANK(Tableau1[[#This Row],[Date]]),"",$C$8)</f>
        <v>0</v>
      </c>
      <c r="P2548" t="str">
        <f>Tableau1[[#This Row],[Latitude]]&amp;" "&amp;Tableau1[[#This Row],[Longitude]]</f>
        <v>49,4557 8,41655</v>
      </c>
      <c r="Q254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49" spans="1:20" x14ac:dyDescent="0.35">
      <c r="A2549" s="32" t="s">
        <v>580</v>
      </c>
      <c r="B2549">
        <v>13214170</v>
      </c>
      <c r="C2549">
        <v>853790</v>
      </c>
      <c r="D2549">
        <v>1077067</v>
      </c>
      <c r="E2549">
        <v>219268</v>
      </c>
      <c r="F2549" t="s">
        <v>68</v>
      </c>
      <c r="G2549">
        <v>0</v>
      </c>
      <c r="H2549">
        <v>0</v>
      </c>
      <c r="I2549" t="s">
        <v>241</v>
      </c>
      <c r="K2549">
        <v>0</v>
      </c>
      <c r="L2549">
        <v>49.4557</v>
      </c>
      <c r="M2549">
        <v>8.4165100000000006</v>
      </c>
      <c r="O2549" s="33">
        <f>IF(ISBLANK(Tableau1[[#This Row],[Date]]),"",$C$8)</f>
        <v>0</v>
      </c>
      <c r="P2549" t="str">
        <f>Tableau1[[#This Row],[Latitude]]&amp;" "&amp;Tableau1[[#This Row],[Longitude]]</f>
        <v>49,4557 8,41651</v>
      </c>
      <c r="Q254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50" spans="1:20" x14ac:dyDescent="0.35">
      <c r="A2550" s="32" t="s">
        <v>581</v>
      </c>
      <c r="B2550">
        <v>13214170</v>
      </c>
      <c r="C2550">
        <v>853790</v>
      </c>
      <c r="D2550">
        <v>1077064</v>
      </c>
      <c r="E2550">
        <v>219266</v>
      </c>
      <c r="F2550" t="s">
        <v>68</v>
      </c>
      <c r="G2550">
        <v>0</v>
      </c>
      <c r="H2550">
        <v>0</v>
      </c>
      <c r="I2550" t="s">
        <v>241</v>
      </c>
      <c r="K2550">
        <v>0</v>
      </c>
      <c r="L2550">
        <v>49.4557</v>
      </c>
      <c r="M2550">
        <v>8.4166000000000007</v>
      </c>
      <c r="O2550" s="33">
        <f>IF(ISBLANK(Tableau1[[#This Row],[Date]]),"",$C$8)</f>
        <v>0</v>
      </c>
      <c r="P2550" t="str">
        <f>Tableau1[[#This Row],[Latitude]]&amp;" "&amp;Tableau1[[#This Row],[Longitude]]</f>
        <v>49,4557 8,4166</v>
      </c>
      <c r="Q255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51" spans="1:20" x14ac:dyDescent="0.35">
      <c r="A2551" s="32" t="s">
        <v>582</v>
      </c>
      <c r="B2551">
        <v>13214170</v>
      </c>
      <c r="C2551">
        <v>853790</v>
      </c>
      <c r="D2551">
        <v>1077061</v>
      </c>
      <c r="E2551">
        <v>219265</v>
      </c>
      <c r="F2551" t="s">
        <v>68</v>
      </c>
      <c r="G2551">
        <v>0</v>
      </c>
      <c r="H2551">
        <v>0</v>
      </c>
      <c r="I2551" t="s">
        <v>241</v>
      </c>
      <c r="K2551">
        <v>0</v>
      </c>
      <c r="L2551">
        <v>49.4557</v>
      </c>
      <c r="M2551">
        <v>8.4165600000000005</v>
      </c>
      <c r="O2551" s="33">
        <f>IF(ISBLANK(Tableau1[[#This Row],[Date]]),"",$C$8)</f>
        <v>0</v>
      </c>
      <c r="P2551" t="str">
        <f>Tableau1[[#This Row],[Latitude]]&amp;" "&amp;Tableau1[[#This Row],[Longitude]]</f>
        <v>49,4557 8,41656</v>
      </c>
      <c r="Q255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52" spans="1:20" x14ac:dyDescent="0.35">
      <c r="A2552" s="32" t="s">
        <v>583</v>
      </c>
      <c r="B2552">
        <v>13214170</v>
      </c>
      <c r="C2552">
        <v>853790</v>
      </c>
      <c r="D2552">
        <v>1077058</v>
      </c>
      <c r="E2552">
        <v>219263</v>
      </c>
      <c r="F2552" t="s">
        <v>68</v>
      </c>
      <c r="G2552">
        <v>0</v>
      </c>
      <c r="H2552">
        <v>0</v>
      </c>
      <c r="I2552" t="s">
        <v>243</v>
      </c>
      <c r="K2552">
        <v>0</v>
      </c>
      <c r="L2552">
        <v>49.4557</v>
      </c>
      <c r="M2552">
        <v>8.4165500000000009</v>
      </c>
      <c r="O2552" s="33">
        <f>IF(ISBLANK(Tableau1[[#This Row],[Date]]),"",$C$8)</f>
        <v>0</v>
      </c>
      <c r="P2552" t="str">
        <f>Tableau1[[#This Row],[Latitude]]&amp;" "&amp;Tableau1[[#This Row],[Longitude]]</f>
        <v>49,4557 8,41655</v>
      </c>
      <c r="Q255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53" spans="1:20" x14ac:dyDescent="0.35">
      <c r="A2553" s="32" t="s">
        <v>584</v>
      </c>
      <c r="B2553">
        <v>13214160</v>
      </c>
      <c r="C2553">
        <v>853790</v>
      </c>
      <c r="D2553">
        <v>1077056</v>
      </c>
      <c r="E2553">
        <v>219262</v>
      </c>
      <c r="F2553" t="s">
        <v>68</v>
      </c>
      <c r="G2553">
        <v>0</v>
      </c>
      <c r="H2553">
        <v>0</v>
      </c>
      <c r="I2553" t="s">
        <v>243</v>
      </c>
      <c r="K2553">
        <v>0</v>
      </c>
      <c r="L2553">
        <v>49.4557</v>
      </c>
      <c r="M2553">
        <v>8.4165299999999998</v>
      </c>
      <c r="O2553" s="33">
        <f>IF(ISBLANK(Tableau1[[#This Row],[Date]]),"",$C$8)</f>
        <v>0</v>
      </c>
      <c r="P2553" t="str">
        <f>Tableau1[[#This Row],[Latitude]]&amp;" "&amp;Tableau1[[#This Row],[Longitude]]</f>
        <v>49,4557 8,41653</v>
      </c>
      <c r="Q255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54" spans="1:20" x14ac:dyDescent="0.35">
      <c r="A2554" s="32" t="s">
        <v>585</v>
      </c>
      <c r="B2554">
        <v>13214160</v>
      </c>
      <c r="C2554">
        <v>853790</v>
      </c>
      <c r="D2554">
        <v>1077054</v>
      </c>
      <c r="E2554">
        <v>219259</v>
      </c>
      <c r="F2554" t="s">
        <v>68</v>
      </c>
      <c r="G2554">
        <v>0</v>
      </c>
      <c r="H2554">
        <v>0</v>
      </c>
      <c r="I2554" t="s">
        <v>243</v>
      </c>
      <c r="K2554">
        <v>0</v>
      </c>
      <c r="L2554">
        <v>49.4557</v>
      </c>
      <c r="M2554">
        <v>8.4165600000000005</v>
      </c>
      <c r="O2554" s="33">
        <f>IF(ISBLANK(Tableau1[[#This Row],[Date]]),"",$C$8)</f>
        <v>0</v>
      </c>
      <c r="P2554" t="str">
        <f>Tableau1[[#This Row],[Latitude]]&amp;" "&amp;Tableau1[[#This Row],[Longitude]]</f>
        <v>49,4557 8,41656</v>
      </c>
      <c r="Q255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55" spans="1:20" x14ac:dyDescent="0.35">
      <c r="A2555" s="32" t="s">
        <v>586</v>
      </c>
      <c r="B2555">
        <v>13214160</v>
      </c>
      <c r="C2555">
        <v>853790</v>
      </c>
      <c r="D2555">
        <v>1077052</v>
      </c>
      <c r="E2555">
        <v>219257</v>
      </c>
      <c r="F2555" t="s">
        <v>68</v>
      </c>
      <c r="G2555">
        <v>0</v>
      </c>
      <c r="H2555">
        <v>0</v>
      </c>
      <c r="I2555" t="s">
        <v>241</v>
      </c>
      <c r="K2555">
        <v>0</v>
      </c>
      <c r="L2555">
        <v>49.4557</v>
      </c>
      <c r="M2555">
        <v>8.4165600000000005</v>
      </c>
      <c r="O2555" s="33">
        <f>IF(ISBLANK(Tableau1[[#This Row],[Date]]),"",$C$8)</f>
        <v>0</v>
      </c>
      <c r="P2555" t="str">
        <f>Tableau1[[#This Row],[Latitude]]&amp;" "&amp;Tableau1[[#This Row],[Longitude]]</f>
        <v>49,4557 8,41656</v>
      </c>
      <c r="Q255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56" spans="1:20" x14ac:dyDescent="0.35">
      <c r="A2556" s="32" t="s">
        <v>587</v>
      </c>
      <c r="B2556">
        <v>13214160</v>
      </c>
      <c r="C2556">
        <v>853790</v>
      </c>
      <c r="D2556">
        <v>1077049</v>
      </c>
      <c r="E2556">
        <v>219256</v>
      </c>
      <c r="F2556" t="s">
        <v>68</v>
      </c>
      <c r="G2556">
        <v>0</v>
      </c>
      <c r="H2556">
        <v>0</v>
      </c>
      <c r="I2556" t="s">
        <v>243</v>
      </c>
      <c r="K2556">
        <v>0</v>
      </c>
      <c r="L2556">
        <v>49.4557</v>
      </c>
      <c r="M2556">
        <v>8.4165500000000009</v>
      </c>
      <c r="O2556" s="33">
        <f>IF(ISBLANK(Tableau1[[#This Row],[Date]]),"",$C$8)</f>
        <v>0</v>
      </c>
      <c r="P2556" t="str">
        <f>Tableau1[[#This Row],[Latitude]]&amp;" "&amp;Tableau1[[#This Row],[Longitude]]</f>
        <v>49,4557 8,41655</v>
      </c>
      <c r="Q255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557" spans="1:20" x14ac:dyDescent="0.35">
      <c r="A2557" s="32" t="s">
        <v>588</v>
      </c>
      <c r="B2557">
        <v>13214150</v>
      </c>
      <c r="C2557">
        <v>853790</v>
      </c>
      <c r="D2557">
        <v>1077045</v>
      </c>
      <c r="E2557">
        <v>219254</v>
      </c>
      <c r="F2557" t="s">
        <v>68</v>
      </c>
      <c r="G2557">
        <v>0</v>
      </c>
      <c r="H2557">
        <v>0</v>
      </c>
      <c r="I2557" t="s">
        <v>243</v>
      </c>
      <c r="K2557">
        <v>0</v>
      </c>
      <c r="L2557">
        <v>49.4557</v>
      </c>
      <c r="M2557">
        <v>8.4165500000000009</v>
      </c>
      <c r="O2557" s="33">
        <f>IF(ISBLANK(Tableau1[[#This Row],[Date]]),"",$C$8)</f>
        <v>0</v>
      </c>
      <c r="P2557" t="str">
        <f>Tableau1[[#This Row],[Latitude]]&amp;" "&amp;Tableau1[[#This Row],[Longitude]]</f>
        <v>49,4557 8,41655</v>
      </c>
      <c r="Q255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58" spans="1:20" x14ac:dyDescent="0.35">
      <c r="A2558" s="32" t="s">
        <v>589</v>
      </c>
      <c r="B2558">
        <v>13214150</v>
      </c>
      <c r="C2558">
        <v>853790</v>
      </c>
      <c r="D2558">
        <v>1077042</v>
      </c>
      <c r="E2558">
        <v>219252</v>
      </c>
      <c r="F2558" t="s">
        <v>68</v>
      </c>
      <c r="G2558">
        <v>0</v>
      </c>
      <c r="H2558">
        <v>0</v>
      </c>
      <c r="I2558" t="s">
        <v>243</v>
      </c>
      <c r="K2558">
        <v>0</v>
      </c>
      <c r="L2558">
        <v>49.4557</v>
      </c>
      <c r="M2558">
        <v>8.4165799999999997</v>
      </c>
      <c r="O2558" s="33">
        <f>IF(ISBLANK(Tableau1[[#This Row],[Date]]),"",$C$8)</f>
        <v>0</v>
      </c>
      <c r="P2558" t="str">
        <f>Tableau1[[#This Row],[Latitude]]&amp;" "&amp;Tableau1[[#This Row],[Longitude]]</f>
        <v>49,4557 8,41658</v>
      </c>
      <c r="Q255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59" spans="1:20" x14ac:dyDescent="0.35">
      <c r="A2559" s="32" t="s">
        <v>590</v>
      </c>
      <c r="B2559">
        <v>13214150</v>
      </c>
      <c r="C2559">
        <v>853790</v>
      </c>
      <c r="D2559">
        <v>1077040</v>
      </c>
      <c r="E2559">
        <v>219250</v>
      </c>
      <c r="F2559" t="s">
        <v>68</v>
      </c>
      <c r="G2559">
        <v>0</v>
      </c>
      <c r="H2559">
        <v>0</v>
      </c>
      <c r="I2559" t="s">
        <v>243</v>
      </c>
      <c r="K2559">
        <v>0</v>
      </c>
      <c r="L2559">
        <v>49.4557</v>
      </c>
      <c r="M2559">
        <v>8.4165299999999998</v>
      </c>
      <c r="O2559" s="33">
        <f>IF(ISBLANK(Tableau1[[#This Row],[Date]]),"",$C$8)</f>
        <v>0</v>
      </c>
      <c r="P2559" t="str">
        <f>Tableau1[[#This Row],[Latitude]]&amp;" "&amp;Tableau1[[#This Row],[Longitude]]</f>
        <v>49,4557 8,41653</v>
      </c>
      <c r="Q255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60" spans="1:20" x14ac:dyDescent="0.35">
      <c r="A2560" s="32" t="s">
        <v>591</v>
      </c>
      <c r="B2560">
        <v>13214140</v>
      </c>
      <c r="C2560">
        <v>853790</v>
      </c>
      <c r="D2560">
        <v>1077037</v>
      </c>
      <c r="E2560">
        <v>219248</v>
      </c>
      <c r="F2560" t="s">
        <v>68</v>
      </c>
      <c r="G2560">
        <v>0</v>
      </c>
      <c r="H2560">
        <v>0</v>
      </c>
      <c r="I2560" t="s">
        <v>243</v>
      </c>
      <c r="K2560">
        <v>0</v>
      </c>
      <c r="L2560">
        <v>49.4557</v>
      </c>
      <c r="M2560">
        <v>8.41648</v>
      </c>
      <c r="O2560" s="33">
        <f>IF(ISBLANK(Tableau1[[#This Row],[Date]]),"",$C$8)</f>
        <v>0</v>
      </c>
      <c r="P2560" t="str">
        <f>Tableau1[[#This Row],[Latitude]]&amp;" "&amp;Tableau1[[#This Row],[Longitude]]</f>
        <v>49,4557 8,41648</v>
      </c>
      <c r="Q256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61" spans="1:20" x14ac:dyDescent="0.35">
      <c r="A2561" s="32" t="s">
        <v>592</v>
      </c>
      <c r="B2561">
        <v>13214140</v>
      </c>
      <c r="C2561">
        <v>853790</v>
      </c>
      <c r="D2561">
        <v>1077034</v>
      </c>
      <c r="E2561">
        <v>219247</v>
      </c>
      <c r="F2561" t="s">
        <v>68</v>
      </c>
      <c r="G2561">
        <v>0</v>
      </c>
      <c r="H2561">
        <v>0</v>
      </c>
      <c r="I2561" t="s">
        <v>243</v>
      </c>
      <c r="K2561">
        <v>0</v>
      </c>
      <c r="L2561">
        <v>49.4557</v>
      </c>
      <c r="M2561">
        <v>8.4165100000000006</v>
      </c>
      <c r="O2561" s="33">
        <f>IF(ISBLANK(Tableau1[[#This Row],[Date]]),"",$C$8)</f>
        <v>0</v>
      </c>
      <c r="P2561" t="str">
        <f>Tableau1[[#This Row],[Latitude]]&amp;" "&amp;Tableau1[[#This Row],[Longitude]]</f>
        <v>49,4557 8,41651</v>
      </c>
      <c r="Q256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62" spans="1:20" x14ac:dyDescent="0.35">
      <c r="A2562" s="32" t="s">
        <v>593</v>
      </c>
      <c r="B2562">
        <v>13214140</v>
      </c>
      <c r="C2562">
        <v>853790</v>
      </c>
      <c r="D2562">
        <v>1077033</v>
      </c>
      <c r="E2562">
        <v>219243</v>
      </c>
      <c r="F2562" t="s">
        <v>68</v>
      </c>
      <c r="G2562">
        <v>0</v>
      </c>
      <c r="H2562">
        <v>0</v>
      </c>
      <c r="I2562" t="s">
        <v>243</v>
      </c>
      <c r="J2562" t="s">
        <v>139</v>
      </c>
      <c r="K2562">
        <v>16</v>
      </c>
      <c r="L2562">
        <v>49.452800000000003</v>
      </c>
      <c r="M2562">
        <v>8.41418</v>
      </c>
      <c r="O2562" s="33">
        <f>IF(ISBLANK(Tableau1[[#This Row],[Date]]),"",$C$8)</f>
        <v>0</v>
      </c>
      <c r="P2562" t="str">
        <f>Tableau1[[#This Row],[Latitude]]&amp;" "&amp;Tableau1[[#This Row],[Longitude]]</f>
        <v>49,4528 8,41418</v>
      </c>
      <c r="Q256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5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25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63" spans="1:20" x14ac:dyDescent="0.35">
      <c r="A2563" s="32" t="s">
        <v>594</v>
      </c>
      <c r="B2563">
        <v>13214080</v>
      </c>
      <c r="C2563">
        <v>853778</v>
      </c>
      <c r="D2563">
        <v>1077032</v>
      </c>
      <c r="E2563">
        <v>219238</v>
      </c>
      <c r="F2563" t="s">
        <v>68</v>
      </c>
      <c r="G2563">
        <v>0</v>
      </c>
      <c r="H2563">
        <v>0</v>
      </c>
      <c r="I2563" t="s">
        <v>243</v>
      </c>
      <c r="J2563" t="s">
        <v>139</v>
      </c>
      <c r="K2563">
        <v>65</v>
      </c>
      <c r="L2563">
        <v>49.417000000000002</v>
      </c>
      <c r="M2563">
        <v>8.3847100000000001</v>
      </c>
      <c r="O2563" s="33">
        <f>IF(ISBLANK(Tableau1[[#This Row],[Date]]),"",$C$8)</f>
        <v>0</v>
      </c>
      <c r="P2563" t="str">
        <f>Tableau1[[#This Row],[Latitude]]&amp;" "&amp;Tableau1[[#This Row],[Longitude]]</f>
        <v>49,417 8,38471</v>
      </c>
      <c r="Q256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5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5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64" spans="1:20" x14ac:dyDescent="0.35">
      <c r="A2564" s="32" t="s">
        <v>595</v>
      </c>
      <c r="B2564">
        <v>13214040</v>
      </c>
      <c r="C2564">
        <v>853774</v>
      </c>
      <c r="D2564">
        <v>1077031</v>
      </c>
      <c r="E2564">
        <v>219233</v>
      </c>
      <c r="F2564" t="s">
        <v>68</v>
      </c>
      <c r="G2564">
        <v>0</v>
      </c>
      <c r="H2564">
        <v>0</v>
      </c>
      <c r="I2564" t="s">
        <v>243</v>
      </c>
      <c r="J2564" t="s">
        <v>129</v>
      </c>
      <c r="K2564">
        <v>87</v>
      </c>
      <c r="L2564">
        <v>49.380600000000001</v>
      </c>
      <c r="M2564">
        <v>8.3094300000000008</v>
      </c>
      <c r="O2564" s="33">
        <f>IF(ISBLANK(Tableau1[[#This Row],[Date]]),"",$C$8)</f>
        <v>0</v>
      </c>
      <c r="P2564" t="str">
        <f>Tableau1[[#This Row],[Latitude]]&amp;" "&amp;Tableau1[[#This Row],[Longitude]]</f>
        <v>49,3806 8,30943</v>
      </c>
      <c r="Q256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65" spans="1:20" x14ac:dyDescent="0.35">
      <c r="A2565" s="32" t="s">
        <v>596</v>
      </c>
      <c r="B2565">
        <v>13214030</v>
      </c>
      <c r="C2565">
        <v>853774</v>
      </c>
      <c r="D2565">
        <v>1077031</v>
      </c>
      <c r="E2565">
        <v>219229</v>
      </c>
      <c r="F2565" t="s">
        <v>68</v>
      </c>
      <c r="G2565">
        <v>0</v>
      </c>
      <c r="H2565">
        <v>0</v>
      </c>
      <c r="I2565" t="s">
        <v>243</v>
      </c>
      <c r="J2565" t="s">
        <v>129</v>
      </c>
      <c r="K2565">
        <v>90</v>
      </c>
      <c r="L2565">
        <v>49.365400000000001</v>
      </c>
      <c r="M2565">
        <v>8.2099799999999998</v>
      </c>
      <c r="O2565" s="33">
        <f>IF(ISBLANK(Tableau1[[#This Row],[Date]]),"",$C$8)</f>
        <v>0</v>
      </c>
      <c r="P2565" t="str">
        <f>Tableau1[[#This Row],[Latitude]]&amp;" "&amp;Tableau1[[#This Row],[Longitude]]</f>
        <v>49,3654 8,20998</v>
      </c>
      <c r="Q256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5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66" spans="1:20" x14ac:dyDescent="0.35">
      <c r="A2566" s="32" t="s">
        <v>597</v>
      </c>
      <c r="B2566">
        <v>13213950</v>
      </c>
      <c r="C2566">
        <v>853774</v>
      </c>
      <c r="D2566">
        <v>1077031</v>
      </c>
      <c r="E2566">
        <v>219222</v>
      </c>
      <c r="F2566" t="s">
        <v>68</v>
      </c>
      <c r="G2566">
        <v>0</v>
      </c>
      <c r="H2566">
        <v>0</v>
      </c>
      <c r="I2566" t="s">
        <v>243</v>
      </c>
      <c r="J2566" t="s">
        <v>129</v>
      </c>
      <c r="K2566">
        <v>37</v>
      </c>
      <c r="L2566">
        <v>49.349499999999999</v>
      </c>
      <c r="M2566">
        <v>8.1484000000000005</v>
      </c>
      <c r="O2566" s="33">
        <f>IF(ISBLANK(Tableau1[[#This Row],[Date]]),"",$C$8)</f>
        <v>0</v>
      </c>
      <c r="P2566" t="str">
        <f>Tableau1[[#This Row],[Latitude]]&amp;" "&amp;Tableau1[[#This Row],[Longitude]]</f>
        <v>49,3495 8,1484</v>
      </c>
      <c r="Q256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5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5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67" spans="1:20" x14ac:dyDescent="0.35">
      <c r="A2567" s="32" t="s">
        <v>598</v>
      </c>
      <c r="B2567">
        <v>13213930</v>
      </c>
      <c r="C2567">
        <v>853773</v>
      </c>
      <c r="D2567">
        <v>1077031</v>
      </c>
      <c r="E2567">
        <v>219217</v>
      </c>
      <c r="F2567" t="s">
        <v>68</v>
      </c>
      <c r="G2567">
        <v>0</v>
      </c>
      <c r="H2567">
        <v>0</v>
      </c>
      <c r="I2567" t="s">
        <v>243</v>
      </c>
      <c r="J2567" t="s">
        <v>129</v>
      </c>
      <c r="K2567">
        <v>43</v>
      </c>
      <c r="L2567">
        <v>49.351399999999998</v>
      </c>
      <c r="M2567">
        <v>8.1211099999999998</v>
      </c>
      <c r="O2567" s="33">
        <f>IF(ISBLANK(Tableau1[[#This Row],[Date]]),"",$C$8)</f>
        <v>0</v>
      </c>
      <c r="P2567" t="str">
        <f>Tableau1[[#This Row],[Latitude]]&amp;" "&amp;Tableau1[[#This Row],[Longitude]]</f>
        <v>49,3514 8,12111</v>
      </c>
      <c r="Q256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5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5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68" spans="1:20" x14ac:dyDescent="0.35">
      <c r="A2568" s="32" t="s">
        <v>599</v>
      </c>
      <c r="B2568">
        <v>13213910</v>
      </c>
      <c r="C2568">
        <v>853768</v>
      </c>
      <c r="D2568">
        <v>1077028</v>
      </c>
      <c r="E2568">
        <v>219214</v>
      </c>
      <c r="F2568" t="s">
        <v>68</v>
      </c>
      <c r="G2568">
        <v>0</v>
      </c>
      <c r="H2568">
        <v>0</v>
      </c>
      <c r="I2568" t="s">
        <v>243</v>
      </c>
      <c r="J2568" t="s">
        <v>129</v>
      </c>
      <c r="K2568">
        <v>48</v>
      </c>
      <c r="L2568">
        <v>49.374400000000001</v>
      </c>
      <c r="M2568">
        <v>8.0634599999999992</v>
      </c>
      <c r="O2568" s="33">
        <f>IF(ISBLANK(Tableau1[[#This Row],[Date]]),"",$C$8)</f>
        <v>0</v>
      </c>
      <c r="P2568" t="str">
        <f>Tableau1[[#This Row],[Latitude]]&amp;" "&amp;Tableau1[[#This Row],[Longitude]]</f>
        <v>49,3744 8,06346</v>
      </c>
      <c r="Q256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25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569" spans="1:20" x14ac:dyDescent="0.35">
      <c r="A2569" s="32" t="s">
        <v>600</v>
      </c>
      <c r="B2569">
        <v>13213900</v>
      </c>
      <c r="C2569">
        <v>853735</v>
      </c>
      <c r="D2569">
        <v>1077024</v>
      </c>
      <c r="E2569">
        <v>219211</v>
      </c>
      <c r="F2569" t="s">
        <v>68</v>
      </c>
      <c r="G2569">
        <v>0</v>
      </c>
      <c r="H2569">
        <v>0</v>
      </c>
      <c r="I2569" t="s">
        <v>243</v>
      </c>
      <c r="J2569" t="s">
        <v>28</v>
      </c>
      <c r="K2569">
        <v>80</v>
      </c>
      <c r="L2569">
        <v>49.407600000000002</v>
      </c>
      <c r="M2569">
        <v>8.0117499999999993</v>
      </c>
      <c r="O2569" s="33">
        <f>IF(ISBLANK(Tableau1[[#This Row],[Date]]),"",$C$8)</f>
        <v>0</v>
      </c>
      <c r="P2569" t="str">
        <f>Tableau1[[#This Row],[Latitude]]&amp;" "&amp;Tableau1[[#This Row],[Longitude]]</f>
        <v>49,4076 8,01175</v>
      </c>
      <c r="Q256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25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570" spans="1:20" x14ac:dyDescent="0.35">
      <c r="A2570" s="32" t="s">
        <v>601</v>
      </c>
      <c r="B2570">
        <v>13213900</v>
      </c>
      <c r="C2570">
        <v>853697</v>
      </c>
      <c r="D2570">
        <v>1077018</v>
      </c>
      <c r="E2570">
        <v>219210</v>
      </c>
      <c r="F2570" t="s">
        <v>68</v>
      </c>
      <c r="G2570">
        <v>0</v>
      </c>
      <c r="H2570">
        <v>0</v>
      </c>
      <c r="I2570" t="s">
        <v>243</v>
      </c>
      <c r="J2570" t="s">
        <v>129</v>
      </c>
      <c r="K2570">
        <v>79</v>
      </c>
      <c r="L2570">
        <v>49.437899999999999</v>
      </c>
      <c r="M2570">
        <v>7.9505499999999998</v>
      </c>
      <c r="O2570" s="33">
        <f>IF(ISBLANK(Tableau1[[#This Row],[Date]]),"",$C$8)</f>
        <v>0</v>
      </c>
      <c r="P2570" t="str">
        <f>Tableau1[[#This Row],[Latitude]]&amp;" "&amp;Tableau1[[#This Row],[Longitude]]</f>
        <v>49,4379 7,95055</v>
      </c>
      <c r="Q257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5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25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71" spans="1:20" x14ac:dyDescent="0.35">
      <c r="A2571" s="32" t="s">
        <v>602</v>
      </c>
      <c r="B2571">
        <v>13213880</v>
      </c>
      <c r="C2571">
        <v>853679</v>
      </c>
      <c r="D2571">
        <v>1077016</v>
      </c>
      <c r="E2571">
        <v>219206</v>
      </c>
      <c r="F2571" t="s">
        <v>68</v>
      </c>
      <c r="G2571">
        <v>0</v>
      </c>
      <c r="H2571">
        <v>0</v>
      </c>
      <c r="I2571" t="s">
        <v>243</v>
      </c>
      <c r="O2571" s="33">
        <f>IF(ISBLANK(Tableau1[[#This Row],[Date]]),"",$C$8)</f>
        <v>0</v>
      </c>
      <c r="P2571" t="str">
        <f>Tableau1[[#This Row],[Latitude]]&amp;" "&amp;Tableau1[[#This Row],[Longitude]]</f>
        <v xml:space="preserve"> </v>
      </c>
      <c r="Q25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5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5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72" spans="1:20" x14ac:dyDescent="0.35">
      <c r="A2572" s="32" t="s">
        <v>603</v>
      </c>
      <c r="B2572">
        <v>13213740</v>
      </c>
      <c r="C2572">
        <v>853679</v>
      </c>
      <c r="D2572">
        <v>1077016</v>
      </c>
      <c r="E2572">
        <v>219198</v>
      </c>
      <c r="F2572" t="s">
        <v>68</v>
      </c>
      <c r="G2572">
        <v>0</v>
      </c>
      <c r="H2572">
        <v>0</v>
      </c>
      <c r="I2572" t="s">
        <v>243</v>
      </c>
      <c r="J2572" t="s">
        <v>129</v>
      </c>
      <c r="K2572">
        <v>48</v>
      </c>
      <c r="L2572">
        <v>49.439399999999999</v>
      </c>
      <c r="M2572">
        <v>7.7848300000000004</v>
      </c>
      <c r="O2572" s="33">
        <f>IF(ISBLANK(Tableau1[[#This Row],[Date]]),"",$C$8)</f>
        <v>0</v>
      </c>
      <c r="P2572" t="str">
        <f>Tableau1[[#This Row],[Latitude]]&amp;" "&amp;Tableau1[[#This Row],[Longitude]]</f>
        <v>49,4394 7,78483</v>
      </c>
      <c r="Q257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5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73" spans="1:20" x14ac:dyDescent="0.35">
      <c r="A2573" s="32" t="s">
        <v>604</v>
      </c>
      <c r="B2573">
        <v>13213710</v>
      </c>
      <c r="C2573">
        <v>853679</v>
      </c>
      <c r="D2573">
        <v>1077014</v>
      </c>
      <c r="E2573">
        <v>219194</v>
      </c>
      <c r="F2573" t="s">
        <v>68</v>
      </c>
      <c r="G2573">
        <v>0</v>
      </c>
      <c r="H2573">
        <v>0</v>
      </c>
      <c r="I2573" t="s">
        <v>243</v>
      </c>
      <c r="K2573">
        <v>0</v>
      </c>
      <c r="L2573">
        <v>49.436199999999999</v>
      </c>
      <c r="M2573">
        <v>7.7705000000000002</v>
      </c>
      <c r="O2573" s="33">
        <f>IF(ISBLANK(Tableau1[[#This Row],[Date]]),"",$C$8)</f>
        <v>0</v>
      </c>
      <c r="P2573" t="str">
        <f>Tableau1[[#This Row],[Latitude]]&amp;" "&amp;Tableau1[[#This Row],[Longitude]]</f>
        <v>49,4362 7,7705</v>
      </c>
      <c r="Q257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74" spans="1:20" x14ac:dyDescent="0.35">
      <c r="A2574" s="32" t="s">
        <v>605</v>
      </c>
      <c r="B2574">
        <v>13213700</v>
      </c>
      <c r="C2574">
        <v>853679</v>
      </c>
      <c r="D2574">
        <v>1077013</v>
      </c>
      <c r="E2574">
        <v>219190</v>
      </c>
      <c r="F2574" t="s">
        <v>68</v>
      </c>
      <c r="G2574">
        <v>0</v>
      </c>
      <c r="H2574">
        <v>0</v>
      </c>
      <c r="I2574" t="s">
        <v>243</v>
      </c>
      <c r="J2574" t="s">
        <v>129</v>
      </c>
      <c r="K2574">
        <v>45</v>
      </c>
      <c r="L2574">
        <v>49.434199999999997</v>
      </c>
      <c r="M2574">
        <v>7.7547100000000002</v>
      </c>
      <c r="O2574" s="33">
        <f>IF(ISBLANK(Tableau1[[#This Row],[Date]]),"",$C$8)</f>
        <v>0</v>
      </c>
      <c r="P2574" t="str">
        <f>Tableau1[[#This Row],[Latitude]]&amp;" "&amp;Tableau1[[#This Row],[Longitude]]</f>
        <v>49,4342 7,75471</v>
      </c>
      <c r="Q257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5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5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75" spans="1:20" x14ac:dyDescent="0.35">
      <c r="A2575" s="32" t="s">
        <v>606</v>
      </c>
      <c r="B2575">
        <v>13213660</v>
      </c>
      <c r="C2575">
        <v>853665</v>
      </c>
      <c r="D2575">
        <v>1077012</v>
      </c>
      <c r="E2575">
        <v>219185</v>
      </c>
      <c r="F2575" t="s">
        <v>68</v>
      </c>
      <c r="G2575">
        <v>0</v>
      </c>
      <c r="H2575">
        <v>0</v>
      </c>
      <c r="I2575" t="s">
        <v>243</v>
      </c>
      <c r="J2575" t="s">
        <v>139</v>
      </c>
      <c r="K2575">
        <v>90</v>
      </c>
      <c r="L2575">
        <v>49.433700000000002</v>
      </c>
      <c r="M2575">
        <v>7.6753299999999998</v>
      </c>
      <c r="O2575" s="33">
        <f>IF(ISBLANK(Tableau1[[#This Row],[Date]]),"",$C$8)</f>
        <v>0</v>
      </c>
      <c r="P2575" t="str">
        <f>Tableau1[[#This Row],[Latitude]]&amp;" "&amp;Tableau1[[#This Row],[Longitude]]</f>
        <v>49,4337 7,67533</v>
      </c>
      <c r="Q257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5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76" spans="1:20" x14ac:dyDescent="0.35">
      <c r="A2576" s="32" t="s">
        <v>607</v>
      </c>
      <c r="B2576">
        <v>13213540</v>
      </c>
      <c r="C2576">
        <v>853665</v>
      </c>
      <c r="D2576">
        <v>1077011</v>
      </c>
      <c r="E2576">
        <v>219177</v>
      </c>
      <c r="F2576" t="s">
        <v>68</v>
      </c>
      <c r="G2576">
        <v>0</v>
      </c>
      <c r="H2576">
        <v>0</v>
      </c>
      <c r="I2576" t="s">
        <v>243</v>
      </c>
      <c r="K2576">
        <v>0</v>
      </c>
      <c r="L2576">
        <v>49.421599999999998</v>
      </c>
      <c r="M2576">
        <v>7.6216799999999996</v>
      </c>
      <c r="O2576" s="33">
        <f>IF(ISBLANK(Tableau1[[#This Row],[Date]]),"",$C$8)</f>
        <v>0</v>
      </c>
      <c r="P2576" t="str">
        <f>Tableau1[[#This Row],[Latitude]]&amp;" "&amp;Tableau1[[#This Row],[Longitude]]</f>
        <v>49,4216 7,62168</v>
      </c>
      <c r="Q257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77" spans="1:20" x14ac:dyDescent="0.35">
      <c r="A2577" s="32" t="s">
        <v>608</v>
      </c>
      <c r="B2577">
        <v>13213540</v>
      </c>
      <c r="C2577">
        <v>853665</v>
      </c>
      <c r="D2577">
        <v>1077008</v>
      </c>
      <c r="E2577">
        <v>219175</v>
      </c>
      <c r="F2577" t="s">
        <v>68</v>
      </c>
      <c r="G2577">
        <v>0</v>
      </c>
      <c r="H2577">
        <v>0</v>
      </c>
      <c r="I2577" t="s">
        <v>243</v>
      </c>
      <c r="K2577">
        <v>0</v>
      </c>
      <c r="L2577">
        <v>49.421599999999998</v>
      </c>
      <c r="M2577">
        <v>7.6216600000000003</v>
      </c>
      <c r="O2577" s="33">
        <f>IF(ISBLANK(Tableau1[[#This Row],[Date]]),"",$C$8)</f>
        <v>0</v>
      </c>
      <c r="P2577" t="str">
        <f>Tableau1[[#This Row],[Latitude]]&amp;" "&amp;Tableau1[[#This Row],[Longitude]]</f>
        <v>49,4216 7,62166</v>
      </c>
      <c r="Q257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5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5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78" spans="1:20" x14ac:dyDescent="0.35">
      <c r="A2578" s="32" t="s">
        <v>609</v>
      </c>
      <c r="B2578">
        <v>13213510</v>
      </c>
      <c r="C2578">
        <v>853656</v>
      </c>
      <c r="D2578">
        <v>1077007</v>
      </c>
      <c r="E2578">
        <v>219169</v>
      </c>
      <c r="F2578" t="s">
        <v>68</v>
      </c>
      <c r="G2578">
        <v>0</v>
      </c>
      <c r="H2578">
        <v>0</v>
      </c>
      <c r="I2578" t="s">
        <v>243</v>
      </c>
      <c r="J2578" t="s">
        <v>129</v>
      </c>
      <c r="K2578">
        <v>70</v>
      </c>
      <c r="L2578">
        <v>49.415700000000001</v>
      </c>
      <c r="M2578">
        <v>7.5885499999999997</v>
      </c>
      <c r="O2578" s="33">
        <f>IF(ISBLANK(Tableau1[[#This Row],[Date]]),"",$C$8)</f>
        <v>0</v>
      </c>
      <c r="P2578" t="str">
        <f>Tableau1[[#This Row],[Latitude]]&amp;" "&amp;Tableau1[[#This Row],[Longitude]]</f>
        <v>49,4157 7,58855</v>
      </c>
      <c r="Q257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5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25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79" spans="1:20" x14ac:dyDescent="0.35">
      <c r="A2579" s="32" t="s">
        <v>610</v>
      </c>
      <c r="B2579">
        <v>13213440</v>
      </c>
      <c r="C2579">
        <v>853644</v>
      </c>
      <c r="D2579">
        <v>1077006</v>
      </c>
      <c r="E2579">
        <v>219164</v>
      </c>
      <c r="F2579" t="s">
        <v>68</v>
      </c>
      <c r="G2579">
        <v>0</v>
      </c>
      <c r="H2579">
        <v>0</v>
      </c>
      <c r="I2579" t="s">
        <v>243</v>
      </c>
      <c r="J2579" t="s">
        <v>129</v>
      </c>
      <c r="K2579">
        <v>90</v>
      </c>
      <c r="L2579">
        <v>49.402000000000001</v>
      </c>
      <c r="M2579">
        <v>7.4919599999999997</v>
      </c>
      <c r="O2579" s="33">
        <f>IF(ISBLANK(Tableau1[[#This Row],[Date]]),"",$C$8)</f>
        <v>0</v>
      </c>
      <c r="P2579" t="str">
        <f>Tableau1[[#This Row],[Latitude]]&amp;" "&amp;Tableau1[[#This Row],[Longitude]]</f>
        <v>49,402 7,49196</v>
      </c>
      <c r="Q257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5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80" spans="1:20" x14ac:dyDescent="0.35">
      <c r="A2580" s="32" t="s">
        <v>611</v>
      </c>
      <c r="B2580">
        <v>13213390</v>
      </c>
      <c r="C2580">
        <v>853644</v>
      </c>
      <c r="D2580">
        <v>1077006</v>
      </c>
      <c r="E2580">
        <v>219157</v>
      </c>
      <c r="F2580" t="s">
        <v>68</v>
      </c>
      <c r="G2580">
        <v>0</v>
      </c>
      <c r="H2580">
        <v>0</v>
      </c>
      <c r="I2580" t="s">
        <v>243</v>
      </c>
      <c r="J2580" t="s">
        <v>139</v>
      </c>
      <c r="K2580">
        <v>90</v>
      </c>
      <c r="L2580">
        <v>49.373100000000001</v>
      </c>
      <c r="M2580">
        <v>7.4009</v>
      </c>
      <c r="O2580" s="33">
        <f>IF(ISBLANK(Tableau1[[#This Row],[Date]]),"",$C$8)</f>
        <v>0</v>
      </c>
      <c r="P2580" t="str">
        <f>Tableau1[[#This Row],[Latitude]]&amp;" "&amp;Tableau1[[#This Row],[Longitude]]</f>
        <v>49,3731 7,4009</v>
      </c>
      <c r="Q258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5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81" spans="1:20" x14ac:dyDescent="0.35">
      <c r="A2581" s="32" t="s">
        <v>612</v>
      </c>
      <c r="B2581">
        <v>13213290</v>
      </c>
      <c r="C2581">
        <v>853644</v>
      </c>
      <c r="D2581">
        <v>1077006</v>
      </c>
      <c r="E2581">
        <v>219149</v>
      </c>
      <c r="F2581" t="s">
        <v>68</v>
      </c>
      <c r="G2581">
        <v>0</v>
      </c>
      <c r="H2581">
        <v>0</v>
      </c>
      <c r="I2581" t="s">
        <v>243</v>
      </c>
      <c r="J2581" t="s">
        <v>139</v>
      </c>
      <c r="K2581">
        <v>50</v>
      </c>
      <c r="L2581">
        <v>49.3294</v>
      </c>
      <c r="M2581">
        <v>7.3385800000000003</v>
      </c>
      <c r="O2581" s="33">
        <f>IF(ISBLANK(Tableau1[[#This Row],[Date]]),"",$C$8)</f>
        <v>0</v>
      </c>
      <c r="P2581" t="str">
        <f>Tableau1[[#This Row],[Latitude]]&amp;" "&amp;Tableau1[[#This Row],[Longitude]]</f>
        <v>49,3294 7,33858</v>
      </c>
      <c r="Q258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5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25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82" spans="1:20" x14ac:dyDescent="0.35">
      <c r="A2582" s="32" t="s">
        <v>613</v>
      </c>
      <c r="B2582">
        <v>13213260</v>
      </c>
      <c r="C2582">
        <v>853629</v>
      </c>
      <c r="D2582">
        <v>1077005</v>
      </c>
      <c r="E2582">
        <v>219144</v>
      </c>
      <c r="F2582" t="s">
        <v>68</v>
      </c>
      <c r="G2582">
        <v>0</v>
      </c>
      <c r="H2582">
        <v>0</v>
      </c>
      <c r="I2582" t="s">
        <v>243</v>
      </c>
      <c r="J2582" t="s">
        <v>30</v>
      </c>
      <c r="K2582">
        <v>85</v>
      </c>
      <c r="L2582">
        <v>49.338500000000003</v>
      </c>
      <c r="M2582">
        <v>7.2863100000000003</v>
      </c>
      <c r="O2582" s="33">
        <f>IF(ISBLANK(Tableau1[[#This Row],[Date]]),"",$C$8)</f>
        <v>0</v>
      </c>
      <c r="P2582" t="str">
        <f>Tableau1[[#This Row],[Latitude]]&amp;" "&amp;Tableau1[[#This Row],[Longitude]]</f>
        <v>49,3385 7,28631</v>
      </c>
      <c r="Q258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5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5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583" spans="1:20" x14ac:dyDescent="0.35">
      <c r="A2583" s="32" t="s">
        <v>614</v>
      </c>
      <c r="B2583">
        <v>13213190</v>
      </c>
      <c r="C2583">
        <v>853627</v>
      </c>
      <c r="D2583">
        <v>1077004</v>
      </c>
      <c r="E2583">
        <v>219137</v>
      </c>
      <c r="F2583" t="s">
        <v>68</v>
      </c>
      <c r="G2583">
        <v>0</v>
      </c>
      <c r="H2583">
        <v>0</v>
      </c>
      <c r="I2583" t="s">
        <v>241</v>
      </c>
      <c r="J2583" t="s">
        <v>129</v>
      </c>
      <c r="K2583">
        <v>75</v>
      </c>
      <c r="L2583">
        <v>49.353099999999998</v>
      </c>
      <c r="M2583">
        <v>7.2007599999999998</v>
      </c>
      <c r="O2583" s="33">
        <f>IF(ISBLANK(Tableau1[[#This Row],[Date]]),"",$C$8)</f>
        <v>0</v>
      </c>
      <c r="P2583" t="str">
        <f>Tableau1[[#This Row],[Latitude]]&amp;" "&amp;Tableau1[[#This Row],[Longitude]]</f>
        <v>49,3531 7,20076</v>
      </c>
      <c r="Q258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5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84" spans="1:20" x14ac:dyDescent="0.35">
      <c r="A2584" s="32" t="s">
        <v>615</v>
      </c>
      <c r="B2584">
        <v>13213130</v>
      </c>
      <c r="C2584">
        <v>853627</v>
      </c>
      <c r="D2584">
        <v>1077004</v>
      </c>
      <c r="E2584">
        <v>219130</v>
      </c>
      <c r="F2584" t="s">
        <v>68</v>
      </c>
      <c r="G2584">
        <v>0</v>
      </c>
      <c r="H2584">
        <v>0</v>
      </c>
      <c r="I2584" t="s">
        <v>243</v>
      </c>
      <c r="J2584" t="s">
        <v>129</v>
      </c>
      <c r="K2584">
        <v>37</v>
      </c>
      <c r="L2584">
        <v>49.349400000000003</v>
      </c>
      <c r="M2584">
        <v>7.1551600000000004</v>
      </c>
      <c r="O2584" s="33">
        <f>IF(ISBLANK(Tableau1[[#This Row],[Date]]),"",$C$8)</f>
        <v>0</v>
      </c>
      <c r="P2584" t="str">
        <f>Tableau1[[#This Row],[Latitude]]&amp;" "&amp;Tableau1[[#This Row],[Longitude]]</f>
        <v>49,3494 7,15516</v>
      </c>
      <c r="Q258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5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70</v>
      </c>
      <c r="T25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585" spans="1:20" x14ac:dyDescent="0.35">
      <c r="A2585" s="32" t="s">
        <v>616</v>
      </c>
      <c r="B2585">
        <v>13213110</v>
      </c>
      <c r="C2585">
        <v>853557</v>
      </c>
      <c r="D2585">
        <v>1076996</v>
      </c>
      <c r="E2585">
        <v>219128</v>
      </c>
      <c r="F2585" t="s">
        <v>68</v>
      </c>
      <c r="G2585">
        <v>0</v>
      </c>
      <c r="H2585">
        <v>0</v>
      </c>
      <c r="I2585" t="s">
        <v>243</v>
      </c>
      <c r="J2585" t="s">
        <v>38</v>
      </c>
      <c r="K2585">
        <v>79</v>
      </c>
      <c r="L2585">
        <v>49.329300000000003</v>
      </c>
      <c r="M2585">
        <v>7.0927300000000004</v>
      </c>
      <c r="O2585" s="33">
        <f>IF(ISBLANK(Tableau1[[#This Row],[Date]]),"",$C$8)</f>
        <v>0</v>
      </c>
      <c r="P2585" t="str">
        <f>Tableau1[[#This Row],[Latitude]]&amp;" "&amp;Tableau1[[#This Row],[Longitude]]</f>
        <v>49,3293 7,09273</v>
      </c>
      <c r="Q258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25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86" spans="1:20" x14ac:dyDescent="0.35">
      <c r="A2586" s="32" t="s">
        <v>617</v>
      </c>
      <c r="B2586">
        <v>13212890</v>
      </c>
      <c r="C2586">
        <v>853557</v>
      </c>
      <c r="D2586">
        <v>1076996</v>
      </c>
      <c r="E2586">
        <v>219115</v>
      </c>
      <c r="F2586" t="s">
        <v>68</v>
      </c>
      <c r="G2586">
        <v>0</v>
      </c>
      <c r="H2586">
        <v>0</v>
      </c>
      <c r="I2586" t="s">
        <v>243</v>
      </c>
      <c r="J2586" t="s">
        <v>139</v>
      </c>
      <c r="K2586">
        <v>63</v>
      </c>
      <c r="L2586">
        <v>49.286700000000003</v>
      </c>
      <c r="M2586">
        <v>7.0387300000000002</v>
      </c>
      <c r="O2586" s="33">
        <f>IF(ISBLANK(Tableau1[[#This Row],[Date]]),"",$C$8)</f>
        <v>0</v>
      </c>
      <c r="P2586" t="str">
        <f>Tableau1[[#This Row],[Latitude]]&amp;" "&amp;Tableau1[[#This Row],[Longitude]]</f>
        <v>49,2867 7,03873</v>
      </c>
      <c r="Q258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5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87" spans="1:20" x14ac:dyDescent="0.35">
      <c r="A2587" s="32" t="s">
        <v>618</v>
      </c>
      <c r="B2587">
        <v>13212770</v>
      </c>
      <c r="C2587">
        <v>853557</v>
      </c>
      <c r="D2587">
        <v>1076996</v>
      </c>
      <c r="E2587">
        <v>219106</v>
      </c>
      <c r="F2587" t="s">
        <v>68</v>
      </c>
      <c r="G2587">
        <v>0</v>
      </c>
      <c r="H2587">
        <v>0</v>
      </c>
      <c r="I2587" t="s">
        <v>243</v>
      </c>
      <c r="J2587" t="s">
        <v>139</v>
      </c>
      <c r="K2587">
        <v>27</v>
      </c>
      <c r="L2587">
        <v>49.263599999999997</v>
      </c>
      <c r="M2587">
        <v>7.0023299999999997</v>
      </c>
      <c r="O2587" s="33">
        <f>IF(ISBLANK(Tableau1[[#This Row],[Date]]),"",$C$8)</f>
        <v>0</v>
      </c>
      <c r="P2587" t="str">
        <f>Tableau1[[#This Row],[Latitude]]&amp;" "&amp;Tableau1[[#This Row],[Longitude]]</f>
        <v>49,2636 7,00233</v>
      </c>
      <c r="Q258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88" spans="1:20" x14ac:dyDescent="0.35">
      <c r="A2588" s="32" t="s">
        <v>619</v>
      </c>
      <c r="B2588">
        <v>13212760</v>
      </c>
      <c r="C2588">
        <v>853557</v>
      </c>
      <c r="D2588">
        <v>1076994</v>
      </c>
      <c r="E2588">
        <v>219104</v>
      </c>
      <c r="F2588" t="s">
        <v>68</v>
      </c>
      <c r="G2588">
        <v>0</v>
      </c>
      <c r="H2588">
        <v>0</v>
      </c>
      <c r="I2588" t="s">
        <v>243</v>
      </c>
      <c r="K2588">
        <v>0</v>
      </c>
      <c r="L2588">
        <v>49.261699999999998</v>
      </c>
      <c r="M2588">
        <v>7.0008600000000003</v>
      </c>
      <c r="O2588" s="33">
        <f>IF(ISBLANK(Tableau1[[#This Row],[Date]]),"",$C$8)</f>
        <v>0</v>
      </c>
      <c r="P2588" t="str">
        <f>Tableau1[[#This Row],[Latitude]]&amp;" "&amp;Tableau1[[#This Row],[Longitude]]</f>
        <v>49,2617 7,00086</v>
      </c>
      <c r="Q258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589" spans="1:20" x14ac:dyDescent="0.35">
      <c r="A2589" s="32" t="s">
        <v>620</v>
      </c>
      <c r="B2589">
        <v>13212760</v>
      </c>
      <c r="C2589">
        <v>853557</v>
      </c>
      <c r="D2589">
        <v>1076990</v>
      </c>
      <c r="E2589">
        <v>219102</v>
      </c>
      <c r="F2589" t="s">
        <v>68</v>
      </c>
      <c r="G2589">
        <v>0</v>
      </c>
      <c r="H2589">
        <v>0</v>
      </c>
      <c r="I2589" t="s">
        <v>241</v>
      </c>
      <c r="K2589">
        <v>0</v>
      </c>
      <c r="L2589">
        <v>49.261699999999998</v>
      </c>
      <c r="M2589">
        <v>7.0008499999999998</v>
      </c>
      <c r="O2589" s="33">
        <f>IF(ISBLANK(Tableau1[[#This Row],[Date]]),"",$C$8)</f>
        <v>0</v>
      </c>
      <c r="P2589" t="str">
        <f>Tableau1[[#This Row],[Latitude]]&amp;" "&amp;Tableau1[[#This Row],[Longitude]]</f>
        <v>49,2617 7,00085</v>
      </c>
      <c r="Q258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90" spans="1:20" x14ac:dyDescent="0.35">
      <c r="A2590" s="32" t="s">
        <v>621</v>
      </c>
      <c r="B2590">
        <v>13212750</v>
      </c>
      <c r="C2590">
        <v>853557</v>
      </c>
      <c r="D2590">
        <v>1076987</v>
      </c>
      <c r="E2590">
        <v>219100</v>
      </c>
      <c r="F2590" t="s">
        <v>68</v>
      </c>
      <c r="G2590">
        <v>0</v>
      </c>
      <c r="H2590">
        <v>0</v>
      </c>
      <c r="I2590" t="s">
        <v>241</v>
      </c>
      <c r="K2590">
        <v>0</v>
      </c>
      <c r="L2590">
        <v>49.261699999999998</v>
      </c>
      <c r="M2590">
        <v>7.0008499999999998</v>
      </c>
      <c r="O2590" s="33">
        <f>IF(ISBLANK(Tableau1[[#This Row],[Date]]),"",$C$8)</f>
        <v>0</v>
      </c>
      <c r="P2590" t="str">
        <f>Tableau1[[#This Row],[Latitude]]&amp;" "&amp;Tableau1[[#This Row],[Longitude]]</f>
        <v>49,2617 7,00085</v>
      </c>
      <c r="Q259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91" spans="1:20" x14ac:dyDescent="0.35">
      <c r="A2591" s="32" t="s">
        <v>622</v>
      </c>
      <c r="B2591">
        <v>13212750</v>
      </c>
      <c r="C2591">
        <v>853557</v>
      </c>
      <c r="D2591">
        <v>1076984</v>
      </c>
      <c r="E2591">
        <v>219098</v>
      </c>
      <c r="F2591" t="s">
        <v>68</v>
      </c>
      <c r="G2591">
        <v>0</v>
      </c>
      <c r="H2591">
        <v>0</v>
      </c>
      <c r="I2591" t="s">
        <v>241</v>
      </c>
      <c r="K2591">
        <v>0</v>
      </c>
      <c r="L2591">
        <v>49.261800000000001</v>
      </c>
      <c r="M2591">
        <v>7.0008600000000003</v>
      </c>
      <c r="O2591" s="33">
        <f>IF(ISBLANK(Tableau1[[#This Row],[Date]]),"",$C$8)</f>
        <v>0</v>
      </c>
      <c r="P2591" t="str">
        <f>Tableau1[[#This Row],[Latitude]]&amp;" "&amp;Tableau1[[#This Row],[Longitude]]</f>
        <v>49,2618 7,00086</v>
      </c>
      <c r="Q259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92" spans="1:20" x14ac:dyDescent="0.35">
      <c r="A2592" s="32" t="s">
        <v>623</v>
      </c>
      <c r="B2592">
        <v>13212750</v>
      </c>
      <c r="C2592">
        <v>853557</v>
      </c>
      <c r="D2592">
        <v>1076981</v>
      </c>
      <c r="E2592">
        <v>219096</v>
      </c>
      <c r="F2592" t="s">
        <v>68</v>
      </c>
      <c r="G2592">
        <v>0</v>
      </c>
      <c r="H2592">
        <v>0</v>
      </c>
      <c r="I2592" t="s">
        <v>243</v>
      </c>
      <c r="K2592">
        <v>0</v>
      </c>
      <c r="L2592">
        <v>49.261800000000001</v>
      </c>
      <c r="M2592">
        <v>7.0008499999999998</v>
      </c>
      <c r="O2592" s="33">
        <f>IF(ISBLANK(Tableau1[[#This Row],[Date]]),"",$C$8)</f>
        <v>0</v>
      </c>
      <c r="P2592" t="str">
        <f>Tableau1[[#This Row],[Latitude]]&amp;" "&amp;Tableau1[[#This Row],[Longitude]]</f>
        <v>49,2618 7,00085</v>
      </c>
      <c r="Q259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593" spans="1:20" x14ac:dyDescent="0.35">
      <c r="A2593" s="32" t="s">
        <v>624</v>
      </c>
      <c r="B2593">
        <v>13212740</v>
      </c>
      <c r="C2593">
        <v>853557</v>
      </c>
      <c r="D2593">
        <v>1076977</v>
      </c>
      <c r="E2593">
        <v>219094</v>
      </c>
      <c r="F2593" t="s">
        <v>68</v>
      </c>
      <c r="G2593">
        <v>0</v>
      </c>
      <c r="H2593">
        <v>0</v>
      </c>
      <c r="I2593" t="s">
        <v>243</v>
      </c>
      <c r="K2593">
        <v>0</v>
      </c>
      <c r="L2593">
        <v>49.261800000000001</v>
      </c>
      <c r="M2593">
        <v>7.0008499999999998</v>
      </c>
      <c r="O2593" s="33">
        <f>IF(ISBLANK(Tableau1[[#This Row],[Date]]),"",$C$8)</f>
        <v>0</v>
      </c>
      <c r="P2593" t="str">
        <f>Tableau1[[#This Row],[Latitude]]&amp;" "&amp;Tableau1[[#This Row],[Longitude]]</f>
        <v>49,2618 7,00085</v>
      </c>
      <c r="Q259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94" spans="1:20" x14ac:dyDescent="0.35">
      <c r="A2594" s="32" t="s">
        <v>625</v>
      </c>
      <c r="B2594">
        <v>13212740</v>
      </c>
      <c r="C2594">
        <v>853557</v>
      </c>
      <c r="D2594">
        <v>1076974</v>
      </c>
      <c r="E2594">
        <v>219094</v>
      </c>
      <c r="F2594" t="s">
        <v>68</v>
      </c>
      <c r="G2594">
        <v>0</v>
      </c>
      <c r="H2594">
        <v>0</v>
      </c>
      <c r="I2594" t="s">
        <v>243</v>
      </c>
      <c r="K2594">
        <v>0</v>
      </c>
      <c r="L2594">
        <v>49.261800000000001</v>
      </c>
      <c r="M2594">
        <v>7.0008299999999997</v>
      </c>
      <c r="O2594" s="33">
        <f>IF(ISBLANK(Tableau1[[#This Row],[Date]]),"",$C$8)</f>
        <v>0</v>
      </c>
      <c r="P2594" t="str">
        <f>Tableau1[[#This Row],[Latitude]]&amp;" "&amp;Tableau1[[#This Row],[Longitude]]</f>
        <v>49,2618 7,00083</v>
      </c>
      <c r="Q259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95" spans="1:20" x14ac:dyDescent="0.35">
      <c r="A2595" s="32" t="s">
        <v>626</v>
      </c>
      <c r="B2595">
        <v>13212730</v>
      </c>
      <c r="C2595">
        <v>853557</v>
      </c>
      <c r="D2595">
        <v>1076972</v>
      </c>
      <c r="E2595">
        <v>219091</v>
      </c>
      <c r="F2595" t="s">
        <v>68</v>
      </c>
      <c r="G2595">
        <v>0</v>
      </c>
      <c r="H2595">
        <v>0</v>
      </c>
      <c r="I2595" t="s">
        <v>243</v>
      </c>
      <c r="K2595">
        <v>8</v>
      </c>
      <c r="L2595">
        <v>49.261899999999997</v>
      </c>
      <c r="M2595">
        <v>7.0009100000000002</v>
      </c>
      <c r="O2595" s="33">
        <f>IF(ISBLANK(Tableau1[[#This Row],[Date]]),"",$C$8)</f>
        <v>0</v>
      </c>
      <c r="P2595" t="str">
        <f>Tableau1[[#This Row],[Latitude]]&amp;" "&amp;Tableau1[[#This Row],[Longitude]]</f>
        <v>49,2619 7,00091</v>
      </c>
      <c r="Q259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5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596" spans="1:20" x14ac:dyDescent="0.35">
      <c r="A2596" s="32" t="s">
        <v>627</v>
      </c>
      <c r="B2596">
        <v>13212730</v>
      </c>
      <c r="C2596">
        <v>853557</v>
      </c>
      <c r="D2596">
        <v>1076969</v>
      </c>
      <c r="E2596">
        <v>219089</v>
      </c>
      <c r="F2596" t="s">
        <v>68</v>
      </c>
      <c r="G2596">
        <v>0</v>
      </c>
      <c r="H2596">
        <v>0</v>
      </c>
      <c r="I2596" t="s">
        <v>243</v>
      </c>
      <c r="K2596">
        <v>0</v>
      </c>
      <c r="L2596">
        <v>49.263800000000003</v>
      </c>
      <c r="M2596">
        <v>7.0024499999999996</v>
      </c>
      <c r="O2596" s="33">
        <f>IF(ISBLANK(Tableau1[[#This Row],[Date]]),"",$C$8)</f>
        <v>0</v>
      </c>
      <c r="P2596" t="str">
        <f>Tableau1[[#This Row],[Latitude]]&amp;" "&amp;Tableau1[[#This Row],[Longitude]]</f>
        <v>49,2638 7,00245</v>
      </c>
      <c r="Q259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97" spans="1:20" x14ac:dyDescent="0.35">
      <c r="A2597" s="32" t="s">
        <v>628</v>
      </c>
      <c r="B2597">
        <v>13212720</v>
      </c>
      <c r="C2597">
        <v>853557</v>
      </c>
      <c r="D2597">
        <v>1076967</v>
      </c>
      <c r="E2597">
        <v>219087</v>
      </c>
      <c r="F2597" t="s">
        <v>68</v>
      </c>
      <c r="G2597">
        <v>0</v>
      </c>
      <c r="H2597">
        <v>0</v>
      </c>
      <c r="I2597" t="s">
        <v>243</v>
      </c>
      <c r="K2597">
        <v>0</v>
      </c>
      <c r="L2597">
        <v>49.265599999999999</v>
      </c>
      <c r="M2597">
        <v>7.0045500000000001</v>
      </c>
      <c r="O2597" s="33">
        <f>IF(ISBLANK(Tableau1[[#This Row],[Date]]),"",$C$8)</f>
        <v>0</v>
      </c>
      <c r="P2597" t="str">
        <f>Tableau1[[#This Row],[Latitude]]&amp;" "&amp;Tableau1[[#This Row],[Longitude]]</f>
        <v>49,2656 7,00455</v>
      </c>
      <c r="Q259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598" spans="1:20" x14ac:dyDescent="0.35">
      <c r="A2598" s="32" t="s">
        <v>629</v>
      </c>
      <c r="B2598">
        <v>13212710</v>
      </c>
      <c r="C2598">
        <v>853557</v>
      </c>
      <c r="D2598">
        <v>1076965</v>
      </c>
      <c r="E2598">
        <v>219083</v>
      </c>
      <c r="F2598" t="s">
        <v>68</v>
      </c>
      <c r="G2598">
        <v>0</v>
      </c>
      <c r="H2598">
        <v>0</v>
      </c>
      <c r="I2598" t="s">
        <v>243</v>
      </c>
      <c r="J2598" t="s">
        <v>58</v>
      </c>
      <c r="K2598">
        <v>20</v>
      </c>
      <c r="L2598">
        <v>49.253399999999999</v>
      </c>
      <c r="M2598">
        <v>7.0023299999999997</v>
      </c>
      <c r="O2598" s="33">
        <f>IF(ISBLANK(Tableau1[[#This Row],[Date]]),"",$C$8)</f>
        <v>0</v>
      </c>
      <c r="P2598" t="str">
        <f>Tableau1[[#This Row],[Latitude]]&amp;" "&amp;Tableau1[[#This Row],[Longitude]]</f>
        <v>49,2534 7,00233</v>
      </c>
      <c r="Q259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599" spans="1:20" x14ac:dyDescent="0.35">
      <c r="A2599" s="32" t="s">
        <v>630</v>
      </c>
      <c r="B2599">
        <v>13212700</v>
      </c>
      <c r="C2599">
        <v>853557</v>
      </c>
      <c r="D2599">
        <v>1076965</v>
      </c>
      <c r="E2599">
        <v>219079</v>
      </c>
      <c r="F2599" t="s">
        <v>68</v>
      </c>
      <c r="G2599">
        <v>0</v>
      </c>
      <c r="H2599">
        <v>0</v>
      </c>
      <c r="I2599" t="s">
        <v>243</v>
      </c>
      <c r="J2599" t="s">
        <v>28</v>
      </c>
      <c r="K2599">
        <v>19</v>
      </c>
      <c r="L2599">
        <v>49.243699999999997</v>
      </c>
      <c r="M2599">
        <v>7.0022099999999998</v>
      </c>
      <c r="O2599" s="33">
        <f>IF(ISBLANK(Tableau1[[#This Row],[Date]]),"",$C$8)</f>
        <v>0</v>
      </c>
      <c r="P2599" t="str">
        <f>Tableau1[[#This Row],[Latitude]]&amp;" "&amp;Tableau1[[#This Row],[Longitude]]</f>
        <v>49,2437 7,00221</v>
      </c>
      <c r="Q259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5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5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5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600" spans="1:20" x14ac:dyDescent="0.35">
      <c r="A2600" s="32" t="s">
        <v>631</v>
      </c>
      <c r="B2600">
        <v>13212690</v>
      </c>
      <c r="C2600">
        <v>853557</v>
      </c>
      <c r="D2600">
        <v>1076960</v>
      </c>
      <c r="E2600">
        <v>219074</v>
      </c>
      <c r="F2600" t="s">
        <v>68</v>
      </c>
      <c r="G2600">
        <v>0</v>
      </c>
      <c r="H2600">
        <v>0</v>
      </c>
      <c r="I2600" t="s">
        <v>243</v>
      </c>
      <c r="K2600">
        <v>0</v>
      </c>
      <c r="L2600">
        <v>49.244999999999997</v>
      </c>
      <c r="M2600">
        <v>7.0014599999999998</v>
      </c>
      <c r="O2600" s="33">
        <f>IF(ISBLANK(Tableau1[[#This Row],[Date]]),"",$C$8)</f>
        <v>0</v>
      </c>
      <c r="P2600" t="str">
        <f>Tableau1[[#This Row],[Latitude]]&amp;" "&amp;Tableau1[[#This Row],[Longitude]]</f>
        <v>49,245 7,00146</v>
      </c>
      <c r="Q260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6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01" spans="1:20" x14ac:dyDescent="0.35">
      <c r="A2601" s="32" t="s">
        <v>632</v>
      </c>
      <c r="B2601">
        <v>13212690</v>
      </c>
      <c r="C2601">
        <v>853557</v>
      </c>
      <c r="D2601">
        <v>1076960</v>
      </c>
      <c r="E2601">
        <v>219072</v>
      </c>
      <c r="F2601" t="s">
        <v>68</v>
      </c>
      <c r="G2601">
        <v>0</v>
      </c>
      <c r="H2601">
        <v>0</v>
      </c>
      <c r="I2601" t="s">
        <v>243</v>
      </c>
      <c r="K2601">
        <v>0</v>
      </c>
      <c r="L2601">
        <v>49.244999999999997</v>
      </c>
      <c r="M2601">
        <v>7.0014799999999999</v>
      </c>
      <c r="O2601" s="33">
        <f>IF(ISBLANK(Tableau1[[#This Row],[Date]]),"",$C$8)</f>
        <v>0</v>
      </c>
      <c r="P2601" t="str">
        <f>Tableau1[[#This Row],[Latitude]]&amp;" "&amp;Tableau1[[#This Row],[Longitude]]</f>
        <v>49,245 7,00148</v>
      </c>
      <c r="Q260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6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602" spans="1:20" x14ac:dyDescent="0.35">
      <c r="A2602" s="32" t="s">
        <v>633</v>
      </c>
      <c r="B2602">
        <v>13212690</v>
      </c>
      <c r="C2602">
        <v>853557</v>
      </c>
      <c r="D2602">
        <v>1076957</v>
      </c>
      <c r="E2602">
        <v>219069</v>
      </c>
      <c r="F2602" t="s">
        <v>68</v>
      </c>
      <c r="G2602">
        <v>0</v>
      </c>
      <c r="H2602">
        <v>0</v>
      </c>
      <c r="I2602" t="s">
        <v>279</v>
      </c>
      <c r="K2602">
        <v>0</v>
      </c>
      <c r="L2602">
        <v>49.244999999999997</v>
      </c>
      <c r="M2602">
        <v>7.0014599999999998</v>
      </c>
      <c r="O2602" s="33">
        <f>IF(ISBLANK(Tableau1[[#This Row],[Date]]),"",$C$8)</f>
        <v>0</v>
      </c>
      <c r="P2602" t="str">
        <f>Tableau1[[#This Row],[Latitude]]&amp;" "&amp;Tableau1[[#This Row],[Longitude]]</f>
        <v>49,245 7,00146</v>
      </c>
      <c r="Q260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6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03" spans="1:20" x14ac:dyDescent="0.35">
      <c r="A2603" s="32" t="s">
        <v>634</v>
      </c>
      <c r="I2603" t="s">
        <v>22</v>
      </c>
      <c r="K2603">
        <v>0</v>
      </c>
      <c r="L2603">
        <v>49.244900000000001</v>
      </c>
      <c r="M2603">
        <v>7.0014599999999998</v>
      </c>
      <c r="O2603" s="33">
        <f>IF(ISBLANK(Tableau1[[#This Row],[Date]]),"",$C$8)</f>
        <v>0</v>
      </c>
      <c r="P2603" t="str">
        <f>Tableau1[[#This Row],[Latitude]]&amp;" "&amp;Tableau1[[#This Row],[Longitude]]</f>
        <v>49,2449 7,00146</v>
      </c>
      <c r="Q26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6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04" spans="1:20" x14ac:dyDescent="0.35">
      <c r="A2604" s="32" t="s">
        <v>634</v>
      </c>
      <c r="B2604">
        <v>13212680</v>
      </c>
      <c r="C2604">
        <v>853557</v>
      </c>
      <c r="D2604">
        <v>1076956</v>
      </c>
      <c r="E2604">
        <v>219068</v>
      </c>
      <c r="F2604" t="s">
        <v>68</v>
      </c>
      <c r="G2604">
        <v>0</v>
      </c>
      <c r="H2604">
        <v>0</v>
      </c>
      <c r="I2604" t="s">
        <v>22</v>
      </c>
      <c r="K2604">
        <v>0</v>
      </c>
      <c r="L2604">
        <v>49.244900000000001</v>
      </c>
      <c r="M2604">
        <v>7.0014599999999998</v>
      </c>
      <c r="O2604" s="33">
        <f>IF(ISBLANK(Tableau1[[#This Row],[Date]]),"",$C$8)</f>
        <v>0</v>
      </c>
      <c r="P2604" t="str">
        <f>Tableau1[[#This Row],[Latitude]]&amp;" "&amp;Tableau1[[#This Row],[Longitude]]</f>
        <v>49,2449 7,00146</v>
      </c>
      <c r="Q260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6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605" spans="1:20" x14ac:dyDescent="0.35">
      <c r="A2605" s="32" t="s">
        <v>635</v>
      </c>
      <c r="B2605">
        <v>13212680</v>
      </c>
      <c r="C2605">
        <v>853557</v>
      </c>
      <c r="D2605">
        <v>1076953</v>
      </c>
      <c r="E2605">
        <v>219068</v>
      </c>
      <c r="F2605" t="s">
        <v>68</v>
      </c>
      <c r="G2605">
        <v>0</v>
      </c>
      <c r="H2605">
        <v>0</v>
      </c>
      <c r="I2605" t="s">
        <v>22</v>
      </c>
      <c r="K2605">
        <v>0</v>
      </c>
      <c r="L2605">
        <v>49.244900000000001</v>
      </c>
      <c r="M2605">
        <v>7.0015099999999997</v>
      </c>
      <c r="O2605" s="33">
        <f>IF(ISBLANK(Tableau1[[#This Row],[Date]]),"",$C$8)</f>
        <v>0</v>
      </c>
      <c r="P2605" t="str">
        <f>Tableau1[[#This Row],[Latitude]]&amp;" "&amp;Tableau1[[#This Row],[Longitude]]</f>
        <v>49,2449 7,00151</v>
      </c>
      <c r="Q260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6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606" spans="1:20" x14ac:dyDescent="0.35">
      <c r="A2606" s="32" t="s">
        <v>636</v>
      </c>
      <c r="B2606">
        <v>13212680</v>
      </c>
      <c r="C2606">
        <v>853557</v>
      </c>
      <c r="D2606">
        <v>1076951</v>
      </c>
      <c r="E2606">
        <v>219066</v>
      </c>
      <c r="F2606" t="s">
        <v>68</v>
      </c>
      <c r="G2606">
        <v>0</v>
      </c>
      <c r="H2606">
        <v>0</v>
      </c>
      <c r="I2606" t="s">
        <v>22</v>
      </c>
      <c r="J2606" t="s">
        <v>58</v>
      </c>
      <c r="K2606">
        <v>13</v>
      </c>
      <c r="L2606">
        <v>49.245199999999997</v>
      </c>
      <c r="M2606">
        <v>7.0021500000000003</v>
      </c>
      <c r="O2606" s="33">
        <f>IF(ISBLANK(Tableau1[[#This Row],[Date]]),"",$C$8)</f>
        <v>0</v>
      </c>
      <c r="P2606" t="str">
        <f>Tableau1[[#This Row],[Latitude]]&amp;" "&amp;Tableau1[[#This Row],[Longitude]]</f>
        <v>49,2452 7,00215</v>
      </c>
      <c r="Q260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6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607" spans="1:20" x14ac:dyDescent="0.35">
      <c r="A2607" s="32" t="s">
        <v>637</v>
      </c>
      <c r="B2607">
        <v>13212670</v>
      </c>
      <c r="C2607">
        <v>853557</v>
      </c>
      <c r="D2607">
        <v>1076949</v>
      </c>
      <c r="E2607">
        <v>219063</v>
      </c>
      <c r="F2607" t="s">
        <v>68</v>
      </c>
      <c r="G2607">
        <v>0</v>
      </c>
      <c r="H2607">
        <v>0</v>
      </c>
      <c r="I2607" t="s">
        <v>22</v>
      </c>
      <c r="K2607">
        <v>7</v>
      </c>
      <c r="L2607">
        <v>49.246499999999997</v>
      </c>
      <c r="M2607">
        <v>7.0033500000000002</v>
      </c>
      <c r="O2607" s="33">
        <f>IF(ISBLANK(Tableau1[[#This Row],[Date]]),"",$C$8)</f>
        <v>0</v>
      </c>
      <c r="P2607" t="str">
        <f>Tableau1[[#This Row],[Latitude]]&amp;" "&amp;Tableau1[[#This Row],[Longitude]]</f>
        <v>49,2465 7,00335</v>
      </c>
      <c r="Q260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6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608" spans="1:20" x14ac:dyDescent="0.35">
      <c r="A2608" s="32" t="s">
        <v>638</v>
      </c>
      <c r="B2608">
        <v>13212670</v>
      </c>
      <c r="C2608">
        <v>853557</v>
      </c>
      <c r="D2608">
        <v>1076945</v>
      </c>
      <c r="E2608">
        <v>219062</v>
      </c>
      <c r="F2608" t="s">
        <v>68</v>
      </c>
      <c r="G2608">
        <v>0</v>
      </c>
      <c r="H2608">
        <v>0</v>
      </c>
      <c r="I2608" t="s">
        <v>22</v>
      </c>
      <c r="J2608" t="s">
        <v>30</v>
      </c>
      <c r="K2608">
        <v>16</v>
      </c>
      <c r="L2608">
        <v>49.253799999999998</v>
      </c>
      <c r="M2608">
        <v>7.00251</v>
      </c>
      <c r="O2608" s="33">
        <f>IF(ISBLANK(Tableau1[[#This Row],[Date]]),"",$C$8)</f>
        <v>0</v>
      </c>
      <c r="P2608" t="str">
        <f>Tableau1[[#This Row],[Latitude]]&amp;" "&amp;Tableau1[[#This Row],[Longitude]]</f>
        <v>49,2538 7,00251</v>
      </c>
      <c r="Q260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6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09" spans="1:20" x14ac:dyDescent="0.35">
      <c r="A2609" s="32" t="s">
        <v>639</v>
      </c>
      <c r="B2609">
        <v>13212660</v>
      </c>
      <c r="C2609">
        <v>853557</v>
      </c>
      <c r="D2609">
        <v>1076945</v>
      </c>
      <c r="E2609">
        <v>219058</v>
      </c>
      <c r="F2609" t="s">
        <v>68</v>
      </c>
      <c r="G2609">
        <v>0</v>
      </c>
      <c r="H2609">
        <v>0</v>
      </c>
      <c r="I2609" t="s">
        <v>22</v>
      </c>
      <c r="K2609">
        <v>0</v>
      </c>
      <c r="L2609">
        <v>49.265599999999999</v>
      </c>
      <c r="M2609">
        <v>7.0045799999999998</v>
      </c>
      <c r="O2609" s="33">
        <f>IF(ISBLANK(Tableau1[[#This Row],[Date]]),"",$C$8)</f>
        <v>0</v>
      </c>
      <c r="P2609" t="str">
        <f>Tableau1[[#This Row],[Latitude]]&amp;" "&amp;Tableau1[[#This Row],[Longitude]]</f>
        <v>49,2656 7,00458</v>
      </c>
      <c r="Q260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6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610" spans="1:20" x14ac:dyDescent="0.35">
      <c r="A2610" s="32" t="s">
        <v>640</v>
      </c>
      <c r="B2610">
        <v>13212650</v>
      </c>
      <c r="C2610">
        <v>853557</v>
      </c>
      <c r="D2610">
        <v>1076944</v>
      </c>
      <c r="E2610">
        <v>219055</v>
      </c>
      <c r="F2610" t="s">
        <v>68</v>
      </c>
      <c r="G2610">
        <v>0</v>
      </c>
      <c r="H2610">
        <v>0</v>
      </c>
      <c r="I2610" t="s">
        <v>40</v>
      </c>
      <c r="K2610">
        <v>0</v>
      </c>
      <c r="L2610">
        <v>49.261800000000001</v>
      </c>
      <c r="M2610">
        <v>7.0008999999999997</v>
      </c>
      <c r="O2610" s="33">
        <f>IF(ISBLANK(Tableau1[[#This Row],[Date]]),"",$C$8)</f>
        <v>0</v>
      </c>
      <c r="P2610" t="str">
        <f>Tableau1[[#This Row],[Latitude]]&amp;" "&amp;Tableau1[[#This Row],[Longitude]]</f>
        <v>49,2618 7,0009</v>
      </c>
      <c r="Q261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6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11" spans="1:20" x14ac:dyDescent="0.35">
      <c r="A2611" s="32" t="s">
        <v>641</v>
      </c>
      <c r="B2611">
        <v>13212650</v>
      </c>
      <c r="C2611">
        <v>853557</v>
      </c>
      <c r="D2611">
        <v>1076944</v>
      </c>
      <c r="E2611">
        <v>219051</v>
      </c>
      <c r="F2611" t="s">
        <v>68</v>
      </c>
      <c r="G2611">
        <v>0</v>
      </c>
      <c r="H2611">
        <v>0</v>
      </c>
      <c r="I2611" t="s">
        <v>22</v>
      </c>
      <c r="J2611" t="s">
        <v>58</v>
      </c>
      <c r="K2611">
        <v>13</v>
      </c>
      <c r="L2611">
        <v>49.261000000000003</v>
      </c>
      <c r="M2611">
        <v>7.0007000000000001</v>
      </c>
      <c r="O2611" s="33">
        <f>IF(ISBLANK(Tableau1[[#This Row],[Date]]),"",$C$8)</f>
        <v>0</v>
      </c>
      <c r="P2611" t="str">
        <f>Tableau1[[#This Row],[Latitude]]&amp;" "&amp;Tableau1[[#This Row],[Longitude]]</f>
        <v>49,261 7,0007</v>
      </c>
      <c r="Q261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612" spans="1:20" x14ac:dyDescent="0.35">
      <c r="A2612" s="32" t="s">
        <v>642</v>
      </c>
      <c r="B2612">
        <v>13212620</v>
      </c>
      <c r="C2612">
        <v>853557</v>
      </c>
      <c r="D2612">
        <v>1076943</v>
      </c>
      <c r="E2612">
        <v>219047</v>
      </c>
      <c r="F2612" t="s">
        <v>68</v>
      </c>
      <c r="G2612">
        <v>0</v>
      </c>
      <c r="H2612">
        <v>0</v>
      </c>
      <c r="I2612" t="s">
        <v>22</v>
      </c>
      <c r="J2612" t="s">
        <v>129</v>
      </c>
      <c r="K2612">
        <v>51</v>
      </c>
      <c r="L2612">
        <v>49.243600000000001</v>
      </c>
      <c r="M2612">
        <v>6.9892099999999999</v>
      </c>
      <c r="O2612" s="33">
        <f>IF(ISBLANK(Tableau1[[#This Row],[Date]]),"",$C$8)</f>
        <v>0</v>
      </c>
      <c r="P2612" t="str">
        <f>Tableau1[[#This Row],[Latitude]]&amp;" "&amp;Tableau1[[#This Row],[Longitude]]</f>
        <v>49,2436 6,98921</v>
      </c>
      <c r="Q261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6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6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6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613" spans="1:20" x14ac:dyDescent="0.35">
      <c r="A2613" s="32" t="s">
        <v>643</v>
      </c>
      <c r="B2613">
        <v>13212480</v>
      </c>
      <c r="C2613">
        <v>853549</v>
      </c>
      <c r="D2613">
        <v>1076931</v>
      </c>
      <c r="E2613">
        <v>219038</v>
      </c>
      <c r="F2613" t="s">
        <v>21</v>
      </c>
      <c r="G2613">
        <v>0</v>
      </c>
      <c r="H2613">
        <v>0</v>
      </c>
      <c r="I2613" t="s">
        <v>40</v>
      </c>
      <c r="K2613">
        <v>0</v>
      </c>
      <c r="L2613">
        <v>49.189700000000002</v>
      </c>
      <c r="M2613">
        <v>6.9016000000000002</v>
      </c>
      <c r="O2613" s="33">
        <f>IF(ISBLANK(Tableau1[[#This Row],[Date]]),"",$C$8)</f>
        <v>0</v>
      </c>
      <c r="P2613" t="str">
        <f>Tableau1[[#This Row],[Latitude]]&amp;" "&amp;Tableau1[[#This Row],[Longitude]]</f>
        <v>49,1897 6,9016</v>
      </c>
      <c r="Q26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15</v>
      </c>
    </row>
    <row r="2614" spans="1:20" x14ac:dyDescent="0.35">
      <c r="A2614" s="32" t="s">
        <v>644</v>
      </c>
      <c r="B2614">
        <v>13212460</v>
      </c>
      <c r="C2614">
        <v>853549</v>
      </c>
      <c r="D2614">
        <v>1076916</v>
      </c>
      <c r="E2614">
        <v>219037</v>
      </c>
      <c r="F2614" t="s">
        <v>21</v>
      </c>
      <c r="G2614">
        <v>0</v>
      </c>
      <c r="H2614">
        <v>0</v>
      </c>
      <c r="I2614" t="s">
        <v>40</v>
      </c>
      <c r="K2614">
        <v>6</v>
      </c>
      <c r="L2614">
        <v>49.189399999999999</v>
      </c>
      <c r="M2614">
        <v>6.9010600000000002</v>
      </c>
      <c r="O2614" s="33">
        <f>IF(ISBLANK(Tableau1[[#This Row],[Date]]),"",$C$8)</f>
        <v>0</v>
      </c>
      <c r="P2614" t="str">
        <f>Tableau1[[#This Row],[Latitude]]&amp;" "&amp;Tableau1[[#This Row],[Longitude]]</f>
        <v>49,1894 6,90106</v>
      </c>
      <c r="Q26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6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6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615" spans="1:20" x14ac:dyDescent="0.35">
      <c r="A2615" s="32" t="s">
        <v>645</v>
      </c>
      <c r="B2615">
        <v>13212330</v>
      </c>
      <c r="C2615">
        <v>853546</v>
      </c>
      <c r="D2615">
        <v>1076905</v>
      </c>
      <c r="E2615">
        <v>219027</v>
      </c>
      <c r="F2615" t="s">
        <v>21</v>
      </c>
      <c r="G2615">
        <v>0</v>
      </c>
      <c r="H2615">
        <v>0</v>
      </c>
      <c r="I2615" t="s">
        <v>48</v>
      </c>
      <c r="J2615" t="s">
        <v>129</v>
      </c>
      <c r="K2615">
        <v>28</v>
      </c>
      <c r="L2615">
        <v>49.1387</v>
      </c>
      <c r="M2615">
        <v>6.8334000000000001</v>
      </c>
      <c r="O2615" s="33">
        <f>IF(ISBLANK(Tableau1[[#This Row],[Date]]),"",$C$8)</f>
        <v>0</v>
      </c>
      <c r="P2615" t="str">
        <f>Tableau1[[#This Row],[Latitude]]&amp;" "&amp;Tableau1[[#This Row],[Longitude]]</f>
        <v>49,1387 6,8334</v>
      </c>
      <c r="Q26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6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616" spans="1:20" x14ac:dyDescent="0.35">
      <c r="A2616" s="32" t="s">
        <v>646</v>
      </c>
      <c r="B2616">
        <v>13212310</v>
      </c>
      <c r="C2616">
        <v>853544</v>
      </c>
      <c r="D2616">
        <v>1076899</v>
      </c>
      <c r="E2616">
        <v>219025</v>
      </c>
      <c r="F2616" t="s">
        <v>21</v>
      </c>
      <c r="G2616">
        <v>0</v>
      </c>
      <c r="H2616">
        <v>0</v>
      </c>
      <c r="I2616" t="s">
        <v>48</v>
      </c>
      <c r="J2616" t="s">
        <v>30</v>
      </c>
      <c r="K2616">
        <v>74</v>
      </c>
      <c r="L2616">
        <v>49.147199999999998</v>
      </c>
      <c r="M2616">
        <v>6.79908</v>
      </c>
      <c r="O2616" s="33">
        <f>IF(ISBLANK(Tableau1[[#This Row],[Date]]),"",$C$8)</f>
        <v>0</v>
      </c>
      <c r="P2616" t="str">
        <f>Tableau1[[#This Row],[Latitude]]&amp;" "&amp;Tableau1[[#This Row],[Longitude]]</f>
        <v>49,1472 6,79908</v>
      </c>
      <c r="Q26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26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17" spans="1:20" x14ac:dyDescent="0.35">
      <c r="A2617" s="32" t="s">
        <v>647</v>
      </c>
      <c r="B2617">
        <v>13212280</v>
      </c>
      <c r="C2617">
        <v>853508</v>
      </c>
      <c r="D2617">
        <v>1076890</v>
      </c>
      <c r="E2617">
        <v>219022</v>
      </c>
      <c r="F2617" t="s">
        <v>21</v>
      </c>
      <c r="G2617">
        <v>0</v>
      </c>
      <c r="H2617">
        <v>0</v>
      </c>
      <c r="I2617" t="s">
        <v>48</v>
      </c>
      <c r="J2617" t="s">
        <v>28</v>
      </c>
      <c r="K2617">
        <v>66</v>
      </c>
      <c r="L2617">
        <v>49.1584</v>
      </c>
      <c r="M2617">
        <v>6.72316</v>
      </c>
      <c r="O2617" s="33">
        <f>IF(ISBLANK(Tableau1[[#This Row],[Date]]),"",$C$8)</f>
        <v>0</v>
      </c>
      <c r="P2617" t="str">
        <f>Tableau1[[#This Row],[Latitude]]&amp;" "&amp;Tableau1[[#This Row],[Longitude]]</f>
        <v>49,1584 6,72316</v>
      </c>
      <c r="Q26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6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6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618" spans="1:20" x14ac:dyDescent="0.35">
      <c r="A2618" s="32" t="s">
        <v>648</v>
      </c>
      <c r="B2618">
        <v>13212210</v>
      </c>
      <c r="C2618">
        <v>853501</v>
      </c>
      <c r="D2618">
        <v>1076884</v>
      </c>
      <c r="E2618">
        <v>219018</v>
      </c>
      <c r="F2618" t="s">
        <v>21</v>
      </c>
      <c r="G2618">
        <v>0</v>
      </c>
      <c r="H2618">
        <v>0</v>
      </c>
      <c r="I2618" t="s">
        <v>48</v>
      </c>
      <c r="J2618" t="s">
        <v>30</v>
      </c>
      <c r="K2618">
        <v>22</v>
      </c>
      <c r="L2618">
        <v>49.180999999999997</v>
      </c>
      <c r="M2618">
        <v>6.6904500000000002</v>
      </c>
      <c r="O2618" s="33">
        <f>IF(ISBLANK(Tableau1[[#This Row],[Date]]),"",$C$8)</f>
        <v>0</v>
      </c>
      <c r="P2618" t="str">
        <f>Tableau1[[#This Row],[Latitude]]&amp;" "&amp;Tableau1[[#This Row],[Longitude]]</f>
        <v>49,181 6,69045</v>
      </c>
      <c r="Q26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619" spans="1:20" x14ac:dyDescent="0.35">
      <c r="A2619" s="32" t="s">
        <v>649</v>
      </c>
      <c r="B2619">
        <v>13212170</v>
      </c>
      <c r="C2619">
        <v>853501</v>
      </c>
      <c r="D2619">
        <v>1076882</v>
      </c>
      <c r="E2619">
        <v>219015</v>
      </c>
      <c r="F2619" t="s">
        <v>21</v>
      </c>
      <c r="G2619">
        <v>0</v>
      </c>
      <c r="H2619">
        <v>0</v>
      </c>
      <c r="I2619" t="s">
        <v>48</v>
      </c>
      <c r="J2619" t="s">
        <v>30</v>
      </c>
      <c r="K2619">
        <v>18</v>
      </c>
      <c r="L2619">
        <v>49.193100000000001</v>
      </c>
      <c r="M2619">
        <v>6.6780799999999996</v>
      </c>
      <c r="O2619" s="33">
        <f>IF(ISBLANK(Tableau1[[#This Row],[Date]]),"",$C$8)</f>
        <v>0</v>
      </c>
      <c r="P2619" t="str">
        <f>Tableau1[[#This Row],[Latitude]]&amp;" "&amp;Tableau1[[#This Row],[Longitude]]</f>
        <v>49,1931 6,67808</v>
      </c>
      <c r="Q26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6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20" spans="1:20" x14ac:dyDescent="0.35">
      <c r="A2620" s="32" t="s">
        <v>650</v>
      </c>
      <c r="B2620">
        <v>13212160</v>
      </c>
      <c r="C2620">
        <v>853501</v>
      </c>
      <c r="D2620">
        <v>1076874</v>
      </c>
      <c r="E2620">
        <v>219014</v>
      </c>
      <c r="F2620" t="s">
        <v>21</v>
      </c>
      <c r="G2620">
        <v>0</v>
      </c>
      <c r="H2620">
        <v>0</v>
      </c>
      <c r="I2620" t="s">
        <v>48</v>
      </c>
      <c r="K2620">
        <v>0</v>
      </c>
      <c r="L2620">
        <v>49.194299999999998</v>
      </c>
      <c r="M2620">
        <v>6.6749000000000001</v>
      </c>
      <c r="O2620" s="33">
        <f>IF(ISBLANK(Tableau1[[#This Row],[Date]]),"",$C$8)</f>
        <v>0</v>
      </c>
      <c r="P2620" t="str">
        <f>Tableau1[[#This Row],[Latitude]]&amp;" "&amp;Tableau1[[#This Row],[Longitude]]</f>
        <v>49,1943 6,6749</v>
      </c>
      <c r="Q26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6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6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21" spans="1:20" x14ac:dyDescent="0.35">
      <c r="A2621" s="32" t="s">
        <v>651</v>
      </c>
      <c r="B2621">
        <v>13212150</v>
      </c>
      <c r="C2621">
        <v>853500</v>
      </c>
      <c r="D2621">
        <v>1076867</v>
      </c>
      <c r="E2621">
        <v>219014</v>
      </c>
      <c r="F2621" t="s">
        <v>21</v>
      </c>
      <c r="G2621">
        <v>0</v>
      </c>
      <c r="H2621">
        <v>0</v>
      </c>
      <c r="I2621" t="s">
        <v>48</v>
      </c>
      <c r="J2621" t="s">
        <v>28</v>
      </c>
      <c r="K2621">
        <v>66</v>
      </c>
      <c r="L2621">
        <v>49.2059</v>
      </c>
      <c r="M2621">
        <v>6.6645500000000002</v>
      </c>
      <c r="O2621" s="33">
        <f>IF(ISBLANK(Tableau1[[#This Row],[Date]]),"",$C$8)</f>
        <v>0</v>
      </c>
      <c r="P2621" t="str">
        <f>Tableau1[[#This Row],[Latitude]]&amp;" "&amp;Tableau1[[#This Row],[Longitude]]</f>
        <v>49,2059 6,66455</v>
      </c>
      <c r="Q26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</v>
      </c>
      <c r="T26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622" spans="1:20" x14ac:dyDescent="0.35">
      <c r="A2622" s="32" t="s">
        <v>652</v>
      </c>
      <c r="B2622">
        <v>13212130</v>
      </c>
      <c r="C2622">
        <v>853463</v>
      </c>
      <c r="D2622">
        <v>1076856</v>
      </c>
      <c r="E2622">
        <v>219014</v>
      </c>
      <c r="F2622" t="s">
        <v>21</v>
      </c>
      <c r="G2622">
        <v>0</v>
      </c>
      <c r="H2622">
        <v>0</v>
      </c>
      <c r="I2622" t="s">
        <v>48</v>
      </c>
      <c r="J2622" t="s">
        <v>129</v>
      </c>
      <c r="K2622">
        <v>79</v>
      </c>
      <c r="L2622">
        <v>49.224600000000002</v>
      </c>
      <c r="M2622">
        <v>6.5919999999999996</v>
      </c>
      <c r="O2622" s="33">
        <f>IF(ISBLANK(Tableau1[[#This Row],[Date]]),"",$C$8)</f>
        <v>0</v>
      </c>
      <c r="P2622" t="str">
        <f>Tableau1[[#This Row],[Latitude]]&amp;" "&amp;Tableau1[[#This Row],[Longitude]]</f>
        <v>49,2246 6,592</v>
      </c>
      <c r="Q26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6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623" spans="1:20" x14ac:dyDescent="0.35">
      <c r="A2623" s="32" t="s">
        <v>653</v>
      </c>
      <c r="B2623">
        <v>13212050</v>
      </c>
      <c r="C2623">
        <v>853458</v>
      </c>
      <c r="D2623">
        <v>1076845</v>
      </c>
      <c r="E2623">
        <v>219013</v>
      </c>
      <c r="F2623" t="s">
        <v>21</v>
      </c>
      <c r="G2623">
        <v>0</v>
      </c>
      <c r="H2623">
        <v>0</v>
      </c>
      <c r="I2623" t="s">
        <v>56</v>
      </c>
      <c r="J2623" t="s">
        <v>28</v>
      </c>
      <c r="K2623">
        <v>77</v>
      </c>
      <c r="L2623">
        <v>49.264400000000002</v>
      </c>
      <c r="M2623">
        <v>6.5531600000000001</v>
      </c>
      <c r="O2623" s="33">
        <f>IF(ISBLANK(Tableau1[[#This Row],[Date]]),"",$C$8)</f>
        <v>0</v>
      </c>
      <c r="P2623" t="str">
        <f>Tableau1[[#This Row],[Latitude]]&amp;" "&amp;Tableau1[[#This Row],[Longitude]]</f>
        <v>49,2644 6,55316</v>
      </c>
      <c r="Q26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6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624" spans="1:20" x14ac:dyDescent="0.35">
      <c r="A2624" s="32" t="s">
        <v>654</v>
      </c>
      <c r="B2624">
        <v>13211930</v>
      </c>
      <c r="C2624">
        <v>853458</v>
      </c>
      <c r="D2624">
        <v>1076835</v>
      </c>
      <c r="E2624">
        <v>219012</v>
      </c>
      <c r="F2624" t="s">
        <v>21</v>
      </c>
      <c r="G2624">
        <v>0</v>
      </c>
      <c r="H2624">
        <v>0</v>
      </c>
      <c r="I2624" t="s">
        <v>56</v>
      </c>
      <c r="J2624" t="s">
        <v>58</v>
      </c>
      <c r="K2624">
        <v>75</v>
      </c>
      <c r="L2624">
        <v>49.288200000000003</v>
      </c>
      <c r="M2624">
        <v>6.5006500000000003</v>
      </c>
      <c r="O2624" s="33">
        <f>IF(ISBLANK(Tableau1[[#This Row],[Date]]),"",$C$8)</f>
        <v>0</v>
      </c>
      <c r="P2624" t="str">
        <f>Tableau1[[#This Row],[Latitude]]&amp;" "&amp;Tableau1[[#This Row],[Longitude]]</f>
        <v>49,2882 6,50065</v>
      </c>
      <c r="Q26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26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25" spans="1:20" x14ac:dyDescent="0.35">
      <c r="A2625" s="32" t="s">
        <v>655</v>
      </c>
      <c r="B2625">
        <v>13211910</v>
      </c>
      <c r="C2625">
        <v>853443</v>
      </c>
      <c r="D2625">
        <v>1076826</v>
      </c>
      <c r="E2625">
        <v>219012</v>
      </c>
      <c r="F2625" t="s">
        <v>21</v>
      </c>
      <c r="G2625">
        <v>0</v>
      </c>
      <c r="H2625">
        <v>0</v>
      </c>
      <c r="I2625" t="s">
        <v>56</v>
      </c>
      <c r="J2625" t="s">
        <v>30</v>
      </c>
      <c r="K2625">
        <v>68</v>
      </c>
      <c r="L2625">
        <v>49.2697</v>
      </c>
      <c r="M2625">
        <v>6.4458299999999999</v>
      </c>
      <c r="O2625" s="33">
        <f>IF(ISBLANK(Tableau1[[#This Row],[Date]]),"",$C$8)</f>
        <v>0</v>
      </c>
      <c r="P2625" t="str">
        <f>Tableau1[[#This Row],[Latitude]]&amp;" "&amp;Tableau1[[#This Row],[Longitude]]</f>
        <v>49,2697 6,44583</v>
      </c>
      <c r="Q26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26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626" spans="1:20" x14ac:dyDescent="0.35">
      <c r="A2626" s="32" t="s">
        <v>656</v>
      </c>
      <c r="B2626">
        <v>13211870</v>
      </c>
      <c r="C2626">
        <v>853418</v>
      </c>
      <c r="D2626">
        <v>1076815</v>
      </c>
      <c r="E2626">
        <v>219011</v>
      </c>
      <c r="F2626" t="s">
        <v>21</v>
      </c>
      <c r="G2626">
        <v>0</v>
      </c>
      <c r="H2626">
        <v>0</v>
      </c>
      <c r="I2626" t="s">
        <v>56</v>
      </c>
      <c r="O2626" s="33">
        <f>IF(ISBLANK(Tableau1[[#This Row],[Date]]),"",$C$8)</f>
        <v>0</v>
      </c>
      <c r="P2626" t="str">
        <f>Tableau1[[#This Row],[Latitude]]&amp;" "&amp;Tableau1[[#This Row],[Longitude]]</f>
        <v xml:space="preserve"> </v>
      </c>
      <c r="Q26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627" spans="1:20" x14ac:dyDescent="0.35">
      <c r="A2627" s="32" t="s">
        <v>657</v>
      </c>
      <c r="B2627">
        <v>13211830</v>
      </c>
      <c r="C2627">
        <v>853418</v>
      </c>
      <c r="D2627">
        <v>1076810</v>
      </c>
      <c r="E2627">
        <v>219010</v>
      </c>
      <c r="F2627" t="s">
        <v>21</v>
      </c>
      <c r="G2627">
        <v>0</v>
      </c>
      <c r="H2627">
        <v>0</v>
      </c>
      <c r="I2627" t="s">
        <v>56</v>
      </c>
      <c r="J2627" t="s">
        <v>30</v>
      </c>
      <c r="K2627">
        <v>66</v>
      </c>
      <c r="L2627">
        <v>49.277700000000003</v>
      </c>
      <c r="M2627">
        <v>6.3498799999999997</v>
      </c>
      <c r="O2627" s="33">
        <f>IF(ISBLANK(Tableau1[[#This Row],[Date]]),"",$C$8)</f>
        <v>0</v>
      </c>
      <c r="P2627" t="str">
        <f>Tableau1[[#This Row],[Latitude]]&amp;" "&amp;Tableau1[[#This Row],[Longitude]]</f>
        <v>49,2777 6,34988</v>
      </c>
      <c r="Q26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6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26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628" spans="1:20" x14ac:dyDescent="0.35">
      <c r="A2628" s="32" t="s">
        <v>658</v>
      </c>
      <c r="B2628">
        <v>13211760</v>
      </c>
      <c r="C2628">
        <v>853403</v>
      </c>
      <c r="D2628">
        <v>1076799</v>
      </c>
      <c r="E2628">
        <v>219010</v>
      </c>
      <c r="F2628" t="s">
        <v>21</v>
      </c>
      <c r="G2628">
        <v>0</v>
      </c>
      <c r="H2628">
        <v>0</v>
      </c>
      <c r="I2628" t="s">
        <v>56</v>
      </c>
      <c r="J2628" t="s">
        <v>30</v>
      </c>
      <c r="K2628">
        <v>68</v>
      </c>
      <c r="L2628">
        <v>49.317300000000003</v>
      </c>
      <c r="M2628">
        <v>6.3214499999999996</v>
      </c>
      <c r="O2628" s="33">
        <f>IF(ISBLANK(Tableau1[[#This Row],[Date]]),"",$C$8)</f>
        <v>0</v>
      </c>
      <c r="P2628" t="str">
        <f>Tableau1[[#This Row],[Latitude]]&amp;" "&amp;Tableau1[[#This Row],[Longitude]]</f>
        <v>49,3173 6,32145</v>
      </c>
      <c r="Q26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26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629" spans="1:20" x14ac:dyDescent="0.35">
      <c r="A2629" s="32" t="s">
        <v>659</v>
      </c>
      <c r="B2629">
        <v>13211680</v>
      </c>
      <c r="C2629">
        <v>853388</v>
      </c>
      <c r="D2629">
        <v>1076787</v>
      </c>
      <c r="E2629">
        <v>219009</v>
      </c>
      <c r="F2629" t="s">
        <v>21</v>
      </c>
      <c r="G2629">
        <v>0</v>
      </c>
      <c r="H2629">
        <v>0</v>
      </c>
      <c r="I2629" t="s">
        <v>56</v>
      </c>
      <c r="J2629" t="s">
        <v>30</v>
      </c>
      <c r="K2629">
        <v>65</v>
      </c>
      <c r="L2629">
        <v>49.330800000000004</v>
      </c>
      <c r="M2629">
        <v>6.2627800000000002</v>
      </c>
      <c r="O2629" s="33">
        <f>IF(ISBLANK(Tableau1[[#This Row],[Date]]),"",$C$8)</f>
        <v>0</v>
      </c>
      <c r="P2629" t="str">
        <f>Tableau1[[#This Row],[Latitude]]&amp;" "&amp;Tableau1[[#This Row],[Longitude]]</f>
        <v>49,3308 6,26278</v>
      </c>
      <c r="Q26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6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30" spans="1:20" x14ac:dyDescent="0.35">
      <c r="A2630" s="32" t="s">
        <v>660</v>
      </c>
      <c r="B2630">
        <v>13211580</v>
      </c>
      <c r="C2630">
        <v>853388</v>
      </c>
      <c r="D2630">
        <v>1076780</v>
      </c>
      <c r="E2630">
        <v>219006</v>
      </c>
      <c r="F2630" t="s">
        <v>21</v>
      </c>
      <c r="G2630">
        <v>0</v>
      </c>
      <c r="H2630">
        <v>0</v>
      </c>
      <c r="I2630" t="s">
        <v>63</v>
      </c>
      <c r="J2630" t="s">
        <v>30</v>
      </c>
      <c r="K2630">
        <v>66</v>
      </c>
      <c r="L2630">
        <v>49.356699999999996</v>
      </c>
      <c r="M2630">
        <v>6.2131499999999997</v>
      </c>
      <c r="O2630" s="33">
        <f>IF(ISBLANK(Tableau1[[#This Row],[Date]]),"",$C$8)</f>
        <v>0</v>
      </c>
      <c r="P2630" t="str">
        <f>Tableau1[[#This Row],[Latitude]]&amp;" "&amp;Tableau1[[#This Row],[Longitude]]</f>
        <v>49,3567 6,21315</v>
      </c>
      <c r="Q26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31" spans="1:20" x14ac:dyDescent="0.35">
      <c r="A2631" s="32" t="s">
        <v>661</v>
      </c>
      <c r="B2631">
        <v>13211540</v>
      </c>
      <c r="C2631">
        <v>853388</v>
      </c>
      <c r="D2631">
        <v>1076773</v>
      </c>
      <c r="E2631">
        <v>219004</v>
      </c>
      <c r="F2631" t="s">
        <v>21</v>
      </c>
      <c r="G2631">
        <v>0</v>
      </c>
      <c r="H2631">
        <v>0</v>
      </c>
      <c r="I2631" t="s">
        <v>63</v>
      </c>
      <c r="J2631" t="s">
        <v>139</v>
      </c>
      <c r="K2631">
        <v>58</v>
      </c>
      <c r="L2631">
        <v>49.348999999999997</v>
      </c>
      <c r="M2631">
        <v>6.1622000000000003</v>
      </c>
      <c r="O2631" s="33">
        <f>IF(ISBLANK(Tableau1[[#This Row],[Date]]),"",$C$8)</f>
        <v>0</v>
      </c>
      <c r="P2631" t="str">
        <f>Tableau1[[#This Row],[Latitude]]&amp;" "&amp;Tableau1[[#This Row],[Longitude]]</f>
        <v>49,349 6,1622</v>
      </c>
      <c r="Q26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6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32" spans="1:20" x14ac:dyDescent="0.35">
      <c r="A2632" s="32" t="s">
        <v>662</v>
      </c>
      <c r="B2632">
        <v>13211500</v>
      </c>
      <c r="C2632">
        <v>853384</v>
      </c>
      <c r="D2632">
        <v>1076765</v>
      </c>
      <c r="E2632">
        <v>219004</v>
      </c>
      <c r="F2632" t="s">
        <v>21</v>
      </c>
      <c r="G2632">
        <v>0</v>
      </c>
      <c r="H2632">
        <v>0</v>
      </c>
      <c r="I2632" t="s">
        <v>63</v>
      </c>
      <c r="J2632" t="s">
        <v>58</v>
      </c>
      <c r="K2632">
        <v>86</v>
      </c>
      <c r="L2632">
        <v>49.294499999999999</v>
      </c>
      <c r="M2632">
        <v>6.1601299999999997</v>
      </c>
      <c r="O2632" s="33">
        <f>IF(ISBLANK(Tableau1[[#This Row],[Date]]),"",$C$8)</f>
        <v>0</v>
      </c>
      <c r="P2632" t="str">
        <f>Tableau1[[#This Row],[Latitude]]&amp;" "&amp;Tableau1[[#This Row],[Longitude]]</f>
        <v>49,2945 6,16013</v>
      </c>
      <c r="Q26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33" spans="1:20" x14ac:dyDescent="0.35">
      <c r="A2633" s="32" t="s">
        <v>663</v>
      </c>
      <c r="B2633">
        <v>13211470</v>
      </c>
      <c r="C2633">
        <v>853384</v>
      </c>
      <c r="D2633">
        <v>1076758</v>
      </c>
      <c r="E2633">
        <v>219004</v>
      </c>
      <c r="F2633" t="s">
        <v>21</v>
      </c>
      <c r="G2633">
        <v>0</v>
      </c>
      <c r="H2633">
        <v>0</v>
      </c>
      <c r="I2633" t="s">
        <v>63</v>
      </c>
      <c r="J2633" t="s">
        <v>58</v>
      </c>
      <c r="K2633">
        <v>86</v>
      </c>
      <c r="L2633">
        <v>49.231099999999998</v>
      </c>
      <c r="M2633">
        <v>6.1606500000000004</v>
      </c>
      <c r="O2633" s="33">
        <f>IF(ISBLANK(Tableau1[[#This Row],[Date]]),"",$C$8)</f>
        <v>0</v>
      </c>
      <c r="P2633" t="str">
        <f>Tableau1[[#This Row],[Latitude]]&amp;" "&amp;Tableau1[[#This Row],[Longitude]]</f>
        <v>49,2311 6,16065</v>
      </c>
      <c r="Q26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34" spans="1:20" x14ac:dyDescent="0.35">
      <c r="A2634" s="32" t="s">
        <v>664</v>
      </c>
      <c r="B2634">
        <v>13211430</v>
      </c>
      <c r="C2634">
        <v>853384</v>
      </c>
      <c r="D2634">
        <v>1076750</v>
      </c>
      <c r="E2634">
        <v>219004</v>
      </c>
      <c r="F2634" t="s">
        <v>21</v>
      </c>
      <c r="G2634">
        <v>0</v>
      </c>
      <c r="H2634">
        <v>0</v>
      </c>
      <c r="I2634" t="s">
        <v>63</v>
      </c>
      <c r="J2634" t="s">
        <v>58</v>
      </c>
      <c r="K2634">
        <v>84</v>
      </c>
      <c r="L2634">
        <v>49.167099999999998</v>
      </c>
      <c r="M2634">
        <v>6.1573500000000001</v>
      </c>
      <c r="O2634" s="33">
        <f>IF(ISBLANK(Tableau1[[#This Row],[Date]]),"",$C$8)</f>
        <v>0</v>
      </c>
      <c r="P2634" t="str">
        <f>Tableau1[[#This Row],[Latitude]]&amp;" "&amp;Tableau1[[#This Row],[Longitude]]</f>
        <v>49,1671 6,15735</v>
      </c>
      <c r="Q26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35" spans="1:20" x14ac:dyDescent="0.35">
      <c r="A2635" s="32" t="s">
        <v>665</v>
      </c>
      <c r="B2635">
        <v>13211380</v>
      </c>
      <c r="C2635">
        <v>853384</v>
      </c>
      <c r="D2635">
        <v>1076742</v>
      </c>
      <c r="E2635">
        <v>219002</v>
      </c>
      <c r="F2635" t="s">
        <v>21</v>
      </c>
      <c r="G2635">
        <v>0</v>
      </c>
      <c r="H2635">
        <v>0</v>
      </c>
      <c r="I2635" t="s">
        <v>63</v>
      </c>
      <c r="J2635" t="s">
        <v>58</v>
      </c>
      <c r="K2635">
        <v>64</v>
      </c>
      <c r="L2635">
        <v>49.115600000000001</v>
      </c>
      <c r="M2635">
        <v>6.1872299999999996</v>
      </c>
      <c r="O2635" s="33">
        <f>IF(ISBLANK(Tableau1[[#This Row],[Date]]),"",$C$8)</f>
        <v>0</v>
      </c>
      <c r="P2635" t="str">
        <f>Tableau1[[#This Row],[Latitude]]&amp;" "&amp;Tableau1[[#This Row],[Longitude]]</f>
        <v>49,1156 6,18723</v>
      </c>
      <c r="Q26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36" spans="1:20" x14ac:dyDescent="0.35">
      <c r="A2636" s="32" t="s">
        <v>666</v>
      </c>
      <c r="B2636">
        <v>13211340</v>
      </c>
      <c r="C2636">
        <v>853384</v>
      </c>
      <c r="D2636">
        <v>1076734</v>
      </c>
      <c r="E2636">
        <v>219002</v>
      </c>
      <c r="F2636" t="s">
        <v>21</v>
      </c>
      <c r="G2636">
        <v>0</v>
      </c>
      <c r="H2636">
        <v>0</v>
      </c>
      <c r="I2636" t="s">
        <v>63</v>
      </c>
      <c r="J2636" t="s">
        <v>129</v>
      </c>
      <c r="K2636">
        <v>37</v>
      </c>
      <c r="L2636">
        <v>49.096800000000002</v>
      </c>
      <c r="M2636">
        <v>6.16716</v>
      </c>
      <c r="O2636" s="33">
        <f>IF(ISBLANK(Tableau1[[#This Row],[Date]]),"",$C$8)</f>
        <v>0</v>
      </c>
      <c r="P2636" t="str">
        <f>Tableau1[[#This Row],[Latitude]]&amp;" "&amp;Tableau1[[#This Row],[Longitude]]</f>
        <v>49,0968 6,16716</v>
      </c>
      <c r="Q26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6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637" spans="1:20" x14ac:dyDescent="0.35">
      <c r="A2637" s="32" t="s">
        <v>667</v>
      </c>
      <c r="B2637">
        <v>13211310</v>
      </c>
      <c r="C2637">
        <v>853383</v>
      </c>
      <c r="D2637">
        <v>1076728</v>
      </c>
      <c r="E2637">
        <v>219001</v>
      </c>
      <c r="F2637" t="s">
        <v>21</v>
      </c>
      <c r="G2637">
        <v>0</v>
      </c>
      <c r="H2637">
        <v>0</v>
      </c>
      <c r="I2637" t="s">
        <v>71</v>
      </c>
      <c r="J2637" t="s">
        <v>139</v>
      </c>
      <c r="K2637">
        <v>66</v>
      </c>
      <c r="L2637">
        <v>49.090299999999999</v>
      </c>
      <c r="M2637">
        <v>6.1254600000000003</v>
      </c>
      <c r="O2637" s="33">
        <f>IF(ISBLANK(Tableau1[[#This Row],[Date]]),"",$C$8)</f>
        <v>0</v>
      </c>
      <c r="P2637" t="str">
        <f>Tableau1[[#This Row],[Latitude]]&amp;" "&amp;Tableau1[[#This Row],[Longitude]]</f>
        <v>49,0903 6,12546</v>
      </c>
      <c r="Q26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6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38" spans="1:20" x14ac:dyDescent="0.35">
      <c r="A2638" s="32" t="s">
        <v>668</v>
      </c>
      <c r="B2638">
        <v>13211280</v>
      </c>
      <c r="C2638">
        <v>853376</v>
      </c>
      <c r="D2638">
        <v>1076719</v>
      </c>
      <c r="E2638">
        <v>219000</v>
      </c>
      <c r="F2638" t="s">
        <v>21</v>
      </c>
      <c r="G2638">
        <v>0</v>
      </c>
      <c r="H2638">
        <v>0</v>
      </c>
      <c r="I2638" t="s">
        <v>71</v>
      </c>
      <c r="J2638" t="s">
        <v>58</v>
      </c>
      <c r="K2638">
        <v>86</v>
      </c>
      <c r="L2638">
        <v>49.049799999999998</v>
      </c>
      <c r="M2638">
        <v>6.0598799999999997</v>
      </c>
      <c r="O2638" s="33">
        <f>IF(ISBLANK(Tableau1[[#This Row],[Date]]),"",$C$8)</f>
        <v>0</v>
      </c>
      <c r="P2638" t="str">
        <f>Tableau1[[#This Row],[Latitude]]&amp;" "&amp;Tableau1[[#This Row],[Longitude]]</f>
        <v>49,0498 6,05988</v>
      </c>
      <c r="Q26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26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39" spans="1:20" x14ac:dyDescent="0.35">
      <c r="A2639" s="32" t="s">
        <v>669</v>
      </c>
      <c r="B2639">
        <v>13211250</v>
      </c>
      <c r="C2639">
        <v>853364</v>
      </c>
      <c r="D2639">
        <v>1076711</v>
      </c>
      <c r="E2639">
        <v>219000</v>
      </c>
      <c r="F2639" t="s">
        <v>21</v>
      </c>
      <c r="G2639">
        <v>0</v>
      </c>
      <c r="H2639">
        <v>0</v>
      </c>
      <c r="I2639" t="s">
        <v>71</v>
      </c>
      <c r="J2639" t="s">
        <v>129</v>
      </c>
      <c r="K2639">
        <v>98</v>
      </c>
      <c r="L2639">
        <v>49.014299999999999</v>
      </c>
      <c r="M2639">
        <v>6.0024600000000001</v>
      </c>
      <c r="O2639" s="33">
        <f>IF(ISBLANK(Tableau1[[#This Row],[Date]]),"",$C$8)</f>
        <v>0</v>
      </c>
      <c r="P2639" t="str">
        <f>Tableau1[[#This Row],[Latitude]]&amp;" "&amp;Tableau1[[#This Row],[Longitude]]</f>
        <v>49,0143 6,00246</v>
      </c>
      <c r="Q26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6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40" spans="1:20" x14ac:dyDescent="0.35">
      <c r="A2640" s="32" t="s">
        <v>670</v>
      </c>
      <c r="B2640">
        <v>13211210</v>
      </c>
      <c r="C2640">
        <v>853360</v>
      </c>
      <c r="D2640">
        <v>1076702</v>
      </c>
      <c r="E2640">
        <v>219000</v>
      </c>
      <c r="F2640" t="s">
        <v>21</v>
      </c>
      <c r="G2640">
        <v>0</v>
      </c>
      <c r="H2640">
        <v>0</v>
      </c>
      <c r="I2640" t="s">
        <v>71</v>
      </c>
      <c r="J2640" t="s">
        <v>139</v>
      </c>
      <c r="K2640">
        <v>97</v>
      </c>
      <c r="L2640">
        <v>48.987499999999997</v>
      </c>
      <c r="M2640">
        <v>5.9086299999999996</v>
      </c>
      <c r="O2640" s="33">
        <f>IF(ISBLANK(Tableau1[[#This Row],[Date]]),"",$C$8)</f>
        <v>0</v>
      </c>
      <c r="P2640" t="str">
        <f>Tableau1[[#This Row],[Latitude]]&amp;" "&amp;Tableau1[[#This Row],[Longitude]]</f>
        <v>48,9875 5,90863</v>
      </c>
      <c r="Q26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6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641" spans="1:20" x14ac:dyDescent="0.35">
      <c r="A2641" s="32" t="s">
        <v>671</v>
      </c>
      <c r="B2641">
        <v>13211190</v>
      </c>
      <c r="C2641">
        <v>853347</v>
      </c>
      <c r="D2641">
        <v>1076692</v>
      </c>
      <c r="E2641">
        <v>218999</v>
      </c>
      <c r="F2641" t="s">
        <v>21</v>
      </c>
      <c r="G2641">
        <v>0</v>
      </c>
      <c r="H2641">
        <v>0</v>
      </c>
      <c r="I2641" t="s">
        <v>78</v>
      </c>
      <c r="J2641" t="s">
        <v>139</v>
      </c>
      <c r="K2641">
        <v>94</v>
      </c>
      <c r="L2641">
        <v>48.930199999999999</v>
      </c>
      <c r="M2641">
        <v>5.8479599999999996</v>
      </c>
      <c r="O2641" s="33">
        <f>IF(ISBLANK(Tableau1[[#This Row],[Date]]),"",$C$8)</f>
        <v>0</v>
      </c>
      <c r="P2641" t="str">
        <f>Tableau1[[#This Row],[Latitude]]&amp;" "&amp;Tableau1[[#This Row],[Longitude]]</f>
        <v>48,9302 5,84796</v>
      </c>
      <c r="Q26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42" spans="1:20" x14ac:dyDescent="0.35">
      <c r="A2642" s="32" t="s">
        <v>672</v>
      </c>
      <c r="B2642">
        <v>13211140</v>
      </c>
      <c r="C2642">
        <v>853347</v>
      </c>
      <c r="D2642">
        <v>1076685</v>
      </c>
      <c r="E2642">
        <v>218998</v>
      </c>
      <c r="F2642" t="s">
        <v>21</v>
      </c>
      <c r="G2642">
        <v>0</v>
      </c>
      <c r="H2642">
        <v>0</v>
      </c>
      <c r="I2642" t="s">
        <v>78</v>
      </c>
      <c r="J2642" t="s">
        <v>139</v>
      </c>
      <c r="K2642">
        <v>95</v>
      </c>
      <c r="L2642">
        <v>48.876199999999997</v>
      </c>
      <c r="M2642">
        <v>5.77921</v>
      </c>
      <c r="O2642" s="33">
        <f>IF(ISBLANK(Tableau1[[#This Row],[Date]]),"",$C$8)</f>
        <v>0</v>
      </c>
      <c r="P2642" t="str">
        <f>Tableau1[[#This Row],[Latitude]]&amp;" "&amp;Tableau1[[#This Row],[Longitude]]</f>
        <v>48,8762 5,77921</v>
      </c>
      <c r="Q26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6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643" spans="1:20" x14ac:dyDescent="0.35">
      <c r="A2643" s="32" t="s">
        <v>673</v>
      </c>
      <c r="B2643">
        <v>13211090</v>
      </c>
      <c r="C2643">
        <v>853343</v>
      </c>
      <c r="D2643">
        <v>1076675</v>
      </c>
      <c r="E2643">
        <v>218997</v>
      </c>
      <c r="F2643" t="s">
        <v>21</v>
      </c>
      <c r="G2643">
        <v>0</v>
      </c>
      <c r="H2643">
        <v>0</v>
      </c>
      <c r="I2643" t="s">
        <v>78</v>
      </c>
      <c r="J2643" t="s">
        <v>139</v>
      </c>
      <c r="K2643">
        <v>95</v>
      </c>
      <c r="L2643">
        <v>48.8294</v>
      </c>
      <c r="M2643">
        <v>5.70878</v>
      </c>
      <c r="O2643" s="33">
        <f>IF(ISBLANK(Tableau1[[#This Row],[Date]]),"",$C$8)</f>
        <v>0</v>
      </c>
      <c r="P2643" t="str">
        <f>Tableau1[[#This Row],[Latitude]]&amp;" "&amp;Tableau1[[#This Row],[Longitude]]</f>
        <v>48,8294 5,70878</v>
      </c>
      <c r="Q26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6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644" spans="1:20" x14ac:dyDescent="0.35">
      <c r="A2644" s="32" t="s">
        <v>674</v>
      </c>
      <c r="B2644">
        <v>13211040</v>
      </c>
      <c r="C2644">
        <v>853338</v>
      </c>
      <c r="D2644">
        <v>1076664</v>
      </c>
      <c r="E2644">
        <v>218997</v>
      </c>
      <c r="F2644" t="s">
        <v>21</v>
      </c>
      <c r="G2644">
        <v>0</v>
      </c>
      <c r="H2644">
        <v>0</v>
      </c>
      <c r="I2644" t="s">
        <v>78</v>
      </c>
      <c r="J2644" t="s">
        <v>129</v>
      </c>
      <c r="K2644">
        <v>96</v>
      </c>
      <c r="L2644">
        <v>48.806899999999999</v>
      </c>
      <c r="M2644">
        <v>5.6017000000000001</v>
      </c>
      <c r="O2644" s="33">
        <f>IF(ISBLANK(Tableau1[[#This Row],[Date]]),"",$C$8)</f>
        <v>0</v>
      </c>
      <c r="P2644" t="str">
        <f>Tableau1[[#This Row],[Latitude]]&amp;" "&amp;Tableau1[[#This Row],[Longitude]]</f>
        <v>48,8069 5,6017</v>
      </c>
      <c r="Q26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6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15</v>
      </c>
    </row>
    <row r="2645" spans="1:20" x14ac:dyDescent="0.35">
      <c r="A2645" s="32" t="s">
        <v>675</v>
      </c>
      <c r="B2645">
        <v>13210930</v>
      </c>
      <c r="C2645">
        <v>853338</v>
      </c>
      <c r="D2645">
        <v>1076649</v>
      </c>
      <c r="E2645">
        <v>218997</v>
      </c>
      <c r="F2645" t="s">
        <v>21</v>
      </c>
      <c r="G2645">
        <v>0</v>
      </c>
      <c r="H2645">
        <v>0</v>
      </c>
      <c r="I2645" t="s">
        <v>78</v>
      </c>
      <c r="J2645" t="s">
        <v>38</v>
      </c>
      <c r="K2645">
        <v>54</v>
      </c>
      <c r="L2645">
        <v>48.7746</v>
      </c>
      <c r="M2645">
        <v>5.5708099999999998</v>
      </c>
      <c r="O2645" s="33">
        <f>IF(ISBLANK(Tableau1[[#This Row],[Date]]),"",$C$8)</f>
        <v>0</v>
      </c>
      <c r="P2645" t="str">
        <f>Tableau1[[#This Row],[Latitude]]&amp;" "&amp;Tableau1[[#This Row],[Longitude]]</f>
        <v>48,7746 5,57081</v>
      </c>
      <c r="Q26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46" spans="1:20" x14ac:dyDescent="0.35">
      <c r="A2646" s="32" t="s">
        <v>676</v>
      </c>
      <c r="B2646">
        <v>13210900</v>
      </c>
      <c r="C2646">
        <v>853338</v>
      </c>
      <c r="D2646">
        <v>1076640</v>
      </c>
      <c r="E2646">
        <v>218996</v>
      </c>
      <c r="F2646" t="s">
        <v>21</v>
      </c>
      <c r="G2646">
        <v>0</v>
      </c>
      <c r="H2646">
        <v>0</v>
      </c>
      <c r="I2646" t="s">
        <v>78</v>
      </c>
      <c r="J2646" t="s">
        <v>38</v>
      </c>
      <c r="K2646">
        <v>23</v>
      </c>
      <c r="L2646">
        <v>48.761600000000001</v>
      </c>
      <c r="M2646">
        <v>5.5970599999999999</v>
      </c>
      <c r="O2646" s="33">
        <f>IF(ISBLANK(Tableau1[[#This Row],[Date]]),"",$C$8)</f>
        <v>0</v>
      </c>
      <c r="P2646" t="str">
        <f>Tableau1[[#This Row],[Latitude]]&amp;" "&amp;Tableau1[[#This Row],[Longitude]]</f>
        <v>48,7616 5,59706</v>
      </c>
      <c r="Q26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6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47" spans="1:20" x14ac:dyDescent="0.35">
      <c r="A2647" s="32" t="s">
        <v>677</v>
      </c>
      <c r="B2647">
        <v>13210870</v>
      </c>
      <c r="C2647">
        <v>853334</v>
      </c>
      <c r="D2647">
        <v>1076631</v>
      </c>
      <c r="E2647">
        <v>218996</v>
      </c>
      <c r="F2647" t="s">
        <v>21</v>
      </c>
      <c r="G2647">
        <v>0</v>
      </c>
      <c r="H2647">
        <v>0</v>
      </c>
      <c r="I2647" t="s">
        <v>78</v>
      </c>
      <c r="J2647" t="s">
        <v>38</v>
      </c>
      <c r="K2647">
        <v>96</v>
      </c>
      <c r="L2647">
        <v>48.7256</v>
      </c>
      <c r="M2647">
        <v>5.6523000000000003</v>
      </c>
      <c r="O2647" s="33">
        <f>IF(ISBLANK(Tableau1[[#This Row],[Date]]),"",$C$8)</f>
        <v>0</v>
      </c>
      <c r="P2647" t="str">
        <f>Tableau1[[#This Row],[Latitude]]&amp;" "&amp;Tableau1[[#This Row],[Longitude]]</f>
        <v>48,7256 5,6523</v>
      </c>
      <c r="Q26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6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48" spans="1:20" x14ac:dyDescent="0.35">
      <c r="A2648" s="32" t="s">
        <v>678</v>
      </c>
      <c r="B2648">
        <v>13210820</v>
      </c>
      <c r="C2648">
        <v>853333</v>
      </c>
      <c r="D2648">
        <v>1076622</v>
      </c>
      <c r="E2648">
        <v>218995</v>
      </c>
      <c r="F2648" t="s">
        <v>21</v>
      </c>
      <c r="G2648">
        <v>0</v>
      </c>
      <c r="H2648">
        <v>0</v>
      </c>
      <c r="I2648" t="s">
        <v>85</v>
      </c>
      <c r="J2648" t="s">
        <v>25</v>
      </c>
      <c r="K2648">
        <v>95</v>
      </c>
      <c r="L2648">
        <v>48.694200000000002</v>
      </c>
      <c r="M2648">
        <v>5.7446599999999997</v>
      </c>
      <c r="O2648" s="33">
        <f>IF(ISBLANK(Tableau1[[#This Row],[Date]]),"",$C$8)</f>
        <v>0</v>
      </c>
      <c r="P2648" t="str">
        <f>Tableau1[[#This Row],[Latitude]]&amp;" "&amp;Tableau1[[#This Row],[Longitude]]</f>
        <v>48,6942 5,74466</v>
      </c>
      <c r="Q26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6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649" spans="1:20" x14ac:dyDescent="0.35">
      <c r="A2649" s="32" t="s">
        <v>679</v>
      </c>
      <c r="B2649">
        <v>13210720</v>
      </c>
      <c r="C2649">
        <v>853333</v>
      </c>
      <c r="D2649">
        <v>1076610</v>
      </c>
      <c r="E2649">
        <v>218994</v>
      </c>
      <c r="F2649" t="s">
        <v>21</v>
      </c>
      <c r="G2649">
        <v>0</v>
      </c>
      <c r="H2649">
        <v>0</v>
      </c>
      <c r="I2649" t="s">
        <v>85</v>
      </c>
      <c r="J2649" t="s">
        <v>38</v>
      </c>
      <c r="K2649">
        <v>63</v>
      </c>
      <c r="L2649">
        <v>48.672400000000003</v>
      </c>
      <c r="M2649">
        <v>5.8340300000000003</v>
      </c>
      <c r="O2649" s="33">
        <f>IF(ISBLANK(Tableau1[[#This Row],[Date]]),"",$C$8)</f>
        <v>0</v>
      </c>
      <c r="P2649" t="str">
        <f>Tableau1[[#This Row],[Latitude]]&amp;" "&amp;Tableau1[[#This Row],[Longitude]]</f>
        <v>48,6724 5,83403</v>
      </c>
      <c r="Q26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6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50" spans="1:20" x14ac:dyDescent="0.35">
      <c r="A2650" s="32" t="s">
        <v>680</v>
      </c>
      <c r="B2650">
        <v>13210700</v>
      </c>
      <c r="C2650">
        <v>853322</v>
      </c>
      <c r="D2650">
        <v>1076601</v>
      </c>
      <c r="E2650">
        <v>218994</v>
      </c>
      <c r="F2650" t="s">
        <v>21</v>
      </c>
      <c r="G2650">
        <v>0</v>
      </c>
      <c r="H2650">
        <v>0</v>
      </c>
      <c r="I2650" t="s">
        <v>85</v>
      </c>
      <c r="J2650" t="s">
        <v>58</v>
      </c>
      <c r="K2650">
        <v>97</v>
      </c>
      <c r="L2650">
        <v>48.612499999999997</v>
      </c>
      <c r="M2650">
        <v>5.8479299999999999</v>
      </c>
      <c r="O2650" s="33">
        <f>IF(ISBLANK(Tableau1[[#This Row],[Date]]),"",$C$8)</f>
        <v>0</v>
      </c>
      <c r="P2650" t="str">
        <f>Tableau1[[#This Row],[Latitude]]&amp;" "&amp;Tableau1[[#This Row],[Longitude]]</f>
        <v>48,6125 5,84793</v>
      </c>
      <c r="Q26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6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51" spans="1:20" x14ac:dyDescent="0.35">
      <c r="A2651" s="32" t="s">
        <v>681</v>
      </c>
      <c r="B2651">
        <v>13210680</v>
      </c>
      <c r="C2651">
        <v>853308</v>
      </c>
      <c r="D2651">
        <v>1076592</v>
      </c>
      <c r="E2651">
        <v>218994</v>
      </c>
      <c r="F2651" t="s">
        <v>21</v>
      </c>
      <c r="G2651">
        <v>0</v>
      </c>
      <c r="H2651">
        <v>0</v>
      </c>
      <c r="I2651" t="s">
        <v>85</v>
      </c>
      <c r="J2651" t="s">
        <v>58</v>
      </c>
      <c r="K2651">
        <v>95</v>
      </c>
      <c r="L2651">
        <v>48.545400000000001</v>
      </c>
      <c r="M2651">
        <v>5.8454800000000002</v>
      </c>
      <c r="O2651" s="33">
        <f>IF(ISBLANK(Tableau1[[#This Row],[Date]]),"",$C$8)</f>
        <v>0</v>
      </c>
      <c r="P2651" t="str">
        <f>Tableau1[[#This Row],[Latitude]]&amp;" "&amp;Tableau1[[#This Row],[Longitude]]</f>
        <v>48,5454 5,84548</v>
      </c>
      <c r="Q26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6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652" spans="1:20" x14ac:dyDescent="0.35">
      <c r="A2652" s="32" t="s">
        <v>682</v>
      </c>
      <c r="B2652">
        <v>13210630</v>
      </c>
      <c r="C2652">
        <v>853298</v>
      </c>
      <c r="D2652">
        <v>1076581</v>
      </c>
      <c r="E2652">
        <v>218994</v>
      </c>
      <c r="F2652" t="s">
        <v>21</v>
      </c>
      <c r="G2652">
        <v>0</v>
      </c>
      <c r="H2652">
        <v>0</v>
      </c>
      <c r="I2652" t="s">
        <v>92</v>
      </c>
      <c r="J2652" t="s">
        <v>139</v>
      </c>
      <c r="K2652">
        <v>95</v>
      </c>
      <c r="L2652">
        <v>48.480400000000003</v>
      </c>
      <c r="M2652">
        <v>5.80166</v>
      </c>
      <c r="O2652" s="33">
        <f>IF(ISBLANK(Tableau1[[#This Row],[Date]]),"",$C$8)</f>
        <v>0</v>
      </c>
      <c r="P2652" t="str">
        <f>Tableau1[[#This Row],[Latitude]]&amp;" "&amp;Tableau1[[#This Row],[Longitude]]</f>
        <v>48,4804 5,80166</v>
      </c>
      <c r="Q26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6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653" spans="1:20" x14ac:dyDescent="0.35">
      <c r="A2653" s="32" t="s">
        <v>683</v>
      </c>
      <c r="B2653">
        <v>13210590</v>
      </c>
      <c r="C2653">
        <v>853281</v>
      </c>
      <c r="D2653">
        <v>1076569</v>
      </c>
      <c r="E2653">
        <v>218994</v>
      </c>
      <c r="F2653" t="s">
        <v>21</v>
      </c>
      <c r="G2653">
        <v>0</v>
      </c>
      <c r="H2653">
        <v>0</v>
      </c>
      <c r="I2653" t="s">
        <v>92</v>
      </c>
      <c r="J2653" t="s">
        <v>139</v>
      </c>
      <c r="K2653">
        <v>90</v>
      </c>
      <c r="L2653">
        <v>48.426499999999997</v>
      </c>
      <c r="M2653">
        <v>5.7355999999999998</v>
      </c>
      <c r="O2653" s="33">
        <f>IF(ISBLANK(Tableau1[[#This Row],[Date]]),"",$C$8)</f>
        <v>0</v>
      </c>
      <c r="P2653" t="str">
        <f>Tableau1[[#This Row],[Latitude]]&amp;" "&amp;Tableau1[[#This Row],[Longitude]]</f>
        <v>48,4265 5,7356</v>
      </c>
      <c r="Q26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6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2654" spans="1:20" x14ac:dyDescent="0.35">
      <c r="A2654" s="32" t="s">
        <v>684</v>
      </c>
      <c r="B2654">
        <v>13210480</v>
      </c>
      <c r="C2654">
        <v>853281</v>
      </c>
      <c r="D2654">
        <v>1076556</v>
      </c>
      <c r="E2654">
        <v>218992</v>
      </c>
      <c r="F2654" t="s">
        <v>21</v>
      </c>
      <c r="G2654">
        <v>0</v>
      </c>
      <c r="H2654">
        <v>0</v>
      </c>
      <c r="I2654" t="s">
        <v>92</v>
      </c>
      <c r="J2654" t="s">
        <v>139</v>
      </c>
      <c r="K2654">
        <v>75</v>
      </c>
      <c r="L2654">
        <v>48.371699999999997</v>
      </c>
      <c r="M2654">
        <v>5.7000299999999999</v>
      </c>
      <c r="O2654" s="33">
        <f>IF(ISBLANK(Tableau1[[#This Row],[Date]]),"",$C$8)</f>
        <v>0</v>
      </c>
      <c r="P2654" t="str">
        <f>Tableau1[[#This Row],[Latitude]]&amp;" "&amp;Tableau1[[#This Row],[Longitude]]</f>
        <v>48,3717 5,70003</v>
      </c>
      <c r="Q26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6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655" spans="1:20" x14ac:dyDescent="0.35">
      <c r="A2655" s="32" t="s">
        <v>685</v>
      </c>
      <c r="B2655">
        <v>13210440</v>
      </c>
      <c r="C2655">
        <v>853271</v>
      </c>
      <c r="D2655">
        <v>1076547</v>
      </c>
      <c r="E2655">
        <v>218990</v>
      </c>
      <c r="F2655" t="s">
        <v>21</v>
      </c>
      <c r="G2655">
        <v>0</v>
      </c>
      <c r="H2655">
        <v>0</v>
      </c>
      <c r="I2655" t="s">
        <v>92</v>
      </c>
      <c r="J2655" t="s">
        <v>58</v>
      </c>
      <c r="K2655">
        <v>90</v>
      </c>
      <c r="L2655">
        <v>48.329599999999999</v>
      </c>
      <c r="M2655">
        <v>5.6681499999999998</v>
      </c>
      <c r="O2655" s="33">
        <f>IF(ISBLANK(Tableau1[[#This Row],[Date]]),"",$C$8)</f>
        <v>0</v>
      </c>
      <c r="P2655" t="str">
        <f>Tableau1[[#This Row],[Latitude]]&amp;" "&amp;Tableau1[[#This Row],[Longitude]]</f>
        <v>48,3296 5,66815</v>
      </c>
      <c r="Q26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6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56" spans="1:20" x14ac:dyDescent="0.35">
      <c r="A2656" s="32" t="s">
        <v>686</v>
      </c>
      <c r="B2656">
        <v>13210420</v>
      </c>
      <c r="C2656">
        <v>853264</v>
      </c>
      <c r="D2656">
        <v>1076539</v>
      </c>
      <c r="E2656">
        <v>218987</v>
      </c>
      <c r="F2656" t="s">
        <v>21</v>
      </c>
      <c r="G2656">
        <v>0</v>
      </c>
      <c r="H2656">
        <v>0</v>
      </c>
      <c r="I2656" t="s">
        <v>92</v>
      </c>
      <c r="J2656" t="s">
        <v>139</v>
      </c>
      <c r="K2656">
        <v>97</v>
      </c>
      <c r="L2656">
        <v>48.264800000000001</v>
      </c>
      <c r="M2656">
        <v>5.6385300000000003</v>
      </c>
      <c r="O2656" s="33">
        <f>IF(ISBLANK(Tableau1[[#This Row],[Date]]),"",$C$8)</f>
        <v>0</v>
      </c>
      <c r="P2656" t="str">
        <f>Tableau1[[#This Row],[Latitude]]&amp;" "&amp;Tableau1[[#This Row],[Longitude]]</f>
        <v>48,2648 5,63853</v>
      </c>
      <c r="Q26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6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6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57" spans="1:20" x14ac:dyDescent="0.35">
      <c r="A2657" s="32" t="s">
        <v>687</v>
      </c>
      <c r="B2657">
        <v>13210350</v>
      </c>
      <c r="C2657">
        <v>853256</v>
      </c>
      <c r="D2657">
        <v>1076532</v>
      </c>
      <c r="E2657">
        <v>218982</v>
      </c>
      <c r="F2657" t="s">
        <v>21</v>
      </c>
      <c r="G2657">
        <v>0</v>
      </c>
      <c r="H2657">
        <v>0</v>
      </c>
      <c r="I2657" t="s">
        <v>109</v>
      </c>
      <c r="J2657" t="s">
        <v>139</v>
      </c>
      <c r="K2657">
        <v>95</v>
      </c>
      <c r="L2657">
        <v>48.203200000000002</v>
      </c>
      <c r="M2657">
        <v>5.5912600000000001</v>
      </c>
      <c r="O2657" s="33">
        <f>IF(ISBLANK(Tableau1[[#This Row],[Date]]),"",$C$8)</f>
        <v>0</v>
      </c>
      <c r="P2657" t="str">
        <f>Tableau1[[#This Row],[Latitude]]&amp;" "&amp;Tableau1[[#This Row],[Longitude]]</f>
        <v>48,2032 5,59126</v>
      </c>
      <c r="Q26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6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658" spans="1:20" x14ac:dyDescent="0.35">
      <c r="A2658" s="32" t="s">
        <v>688</v>
      </c>
      <c r="B2658">
        <v>13210280</v>
      </c>
      <c r="C2658">
        <v>853256</v>
      </c>
      <c r="D2658">
        <v>1076528</v>
      </c>
      <c r="E2658">
        <v>218976</v>
      </c>
      <c r="F2658" t="s">
        <v>21</v>
      </c>
      <c r="G2658">
        <v>0</v>
      </c>
      <c r="H2658">
        <v>0</v>
      </c>
      <c r="I2658" t="s">
        <v>109</v>
      </c>
      <c r="J2658" t="s">
        <v>58</v>
      </c>
      <c r="K2658">
        <v>95</v>
      </c>
      <c r="L2658">
        <v>48.1402</v>
      </c>
      <c r="M2658">
        <v>5.5590599999999997</v>
      </c>
      <c r="O2658" s="33">
        <f>IF(ISBLANK(Tableau1[[#This Row],[Date]]),"",$C$8)</f>
        <v>0</v>
      </c>
      <c r="P2658" t="str">
        <f>Tableau1[[#This Row],[Latitude]]&amp;" "&amp;Tableau1[[#This Row],[Longitude]]</f>
        <v>48,1402 5,55906</v>
      </c>
      <c r="Q26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26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59" spans="1:20" x14ac:dyDescent="0.35">
      <c r="A2659" s="32" t="s">
        <v>689</v>
      </c>
      <c r="B2659">
        <v>13210240</v>
      </c>
      <c r="C2659">
        <v>853229</v>
      </c>
      <c r="D2659">
        <v>1076520</v>
      </c>
      <c r="E2659">
        <v>218970</v>
      </c>
      <c r="F2659" t="s">
        <v>21</v>
      </c>
      <c r="G2659">
        <v>0</v>
      </c>
      <c r="H2659">
        <v>0</v>
      </c>
      <c r="I2659" t="s">
        <v>109</v>
      </c>
      <c r="J2659" t="s">
        <v>58</v>
      </c>
      <c r="K2659">
        <v>95</v>
      </c>
      <c r="L2659">
        <v>48.078800000000001</v>
      </c>
      <c r="M2659">
        <v>5.6058599999999998</v>
      </c>
      <c r="O2659" s="33">
        <f>IF(ISBLANK(Tableau1[[#This Row],[Date]]),"",$C$8)</f>
        <v>0</v>
      </c>
      <c r="P2659" t="str">
        <f>Tableau1[[#This Row],[Latitude]]&amp;" "&amp;Tableau1[[#This Row],[Longitude]]</f>
        <v>48,0788 5,60586</v>
      </c>
      <c r="Q26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6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26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60" spans="1:20" x14ac:dyDescent="0.35">
      <c r="A2660" s="32" t="s">
        <v>690</v>
      </c>
      <c r="B2660">
        <v>13210180</v>
      </c>
      <c r="C2660">
        <v>853210</v>
      </c>
      <c r="D2660">
        <v>1076513</v>
      </c>
      <c r="E2660">
        <v>218961</v>
      </c>
      <c r="F2660" t="s">
        <v>21</v>
      </c>
      <c r="G2660">
        <v>0</v>
      </c>
      <c r="H2660">
        <v>0</v>
      </c>
      <c r="I2660" t="s">
        <v>109</v>
      </c>
      <c r="J2660" t="s">
        <v>139</v>
      </c>
      <c r="K2660">
        <v>96</v>
      </c>
      <c r="L2660">
        <v>48.024799999999999</v>
      </c>
      <c r="M2660">
        <v>5.5650000000000004</v>
      </c>
      <c r="O2660" s="33">
        <f>IF(ISBLANK(Tableau1[[#This Row],[Date]]),"",$C$8)</f>
        <v>0</v>
      </c>
      <c r="P2660" t="str">
        <f>Tableau1[[#This Row],[Latitude]]&amp;" "&amp;Tableau1[[#This Row],[Longitude]]</f>
        <v>48,0248 5,565</v>
      </c>
      <c r="Q26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6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61" spans="1:20" x14ac:dyDescent="0.35">
      <c r="A2661" s="32" t="s">
        <v>691</v>
      </c>
      <c r="B2661">
        <v>13210100</v>
      </c>
      <c r="C2661">
        <v>853188</v>
      </c>
      <c r="D2661">
        <v>1076506</v>
      </c>
      <c r="E2661">
        <v>218950</v>
      </c>
      <c r="F2661" t="s">
        <v>21</v>
      </c>
      <c r="G2661">
        <v>0</v>
      </c>
      <c r="H2661">
        <v>0</v>
      </c>
      <c r="I2661" t="s">
        <v>109</v>
      </c>
      <c r="J2661" t="s">
        <v>139</v>
      </c>
      <c r="K2661">
        <v>98</v>
      </c>
      <c r="L2661">
        <v>47.965000000000003</v>
      </c>
      <c r="M2661">
        <v>5.5314500000000004</v>
      </c>
      <c r="O2661" s="33">
        <f>IF(ISBLANK(Tableau1[[#This Row],[Date]]),"",$C$8)</f>
        <v>0</v>
      </c>
      <c r="P2661" t="str">
        <f>Tableau1[[#This Row],[Latitude]]&amp;" "&amp;Tableau1[[#This Row],[Longitude]]</f>
        <v>47,965 5,53145</v>
      </c>
      <c r="Q26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6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6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662" spans="1:20" x14ac:dyDescent="0.35">
      <c r="A2662" s="32" t="s">
        <v>692</v>
      </c>
      <c r="B2662">
        <v>13210000</v>
      </c>
      <c r="C2662">
        <v>853183</v>
      </c>
      <c r="D2662">
        <v>1076496</v>
      </c>
      <c r="E2662">
        <v>218942</v>
      </c>
      <c r="F2662" t="s">
        <v>21</v>
      </c>
      <c r="G2662">
        <v>0</v>
      </c>
      <c r="H2662">
        <v>0</v>
      </c>
      <c r="I2662" t="s">
        <v>109</v>
      </c>
      <c r="J2662" t="s">
        <v>139</v>
      </c>
      <c r="K2662">
        <v>84</v>
      </c>
      <c r="L2662">
        <v>47.899799999999999</v>
      </c>
      <c r="M2662">
        <v>5.5044000000000004</v>
      </c>
      <c r="O2662" s="33">
        <f>IF(ISBLANK(Tableau1[[#This Row],[Date]]),"",$C$8)</f>
        <v>0</v>
      </c>
      <c r="P2662" t="str">
        <f>Tableau1[[#This Row],[Latitude]]&amp;" "&amp;Tableau1[[#This Row],[Longitude]]</f>
        <v>47,8998 5,5044</v>
      </c>
      <c r="Q26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6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2663" spans="1:20" x14ac:dyDescent="0.35">
      <c r="A2663" s="32" t="s">
        <v>693</v>
      </c>
      <c r="B2663">
        <v>13209870</v>
      </c>
      <c r="C2663">
        <v>853183</v>
      </c>
      <c r="D2663">
        <v>1076483</v>
      </c>
      <c r="E2663">
        <v>218938</v>
      </c>
      <c r="F2663" t="s">
        <v>21</v>
      </c>
      <c r="G2663">
        <v>0</v>
      </c>
      <c r="H2663">
        <v>0</v>
      </c>
      <c r="I2663" t="s">
        <v>109</v>
      </c>
      <c r="J2663" t="s">
        <v>58</v>
      </c>
      <c r="K2663">
        <v>83</v>
      </c>
      <c r="L2663">
        <v>47.849400000000003</v>
      </c>
      <c r="M2663">
        <v>5.4893099999999997</v>
      </c>
      <c r="O2663" s="33">
        <f>IF(ISBLANK(Tableau1[[#This Row],[Date]]),"",$C$8)</f>
        <v>0</v>
      </c>
      <c r="P2663" t="str">
        <f>Tableau1[[#This Row],[Latitude]]&amp;" "&amp;Tableau1[[#This Row],[Longitude]]</f>
        <v>47,8494 5,48931</v>
      </c>
      <c r="Q26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6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64" spans="1:20" x14ac:dyDescent="0.35">
      <c r="A2664" s="32" t="s">
        <v>694</v>
      </c>
      <c r="B2664">
        <v>13209790</v>
      </c>
      <c r="C2664">
        <v>853180</v>
      </c>
      <c r="D2664">
        <v>1076475</v>
      </c>
      <c r="E2664">
        <v>218934</v>
      </c>
      <c r="F2664" t="s">
        <v>21</v>
      </c>
      <c r="G2664">
        <v>0</v>
      </c>
      <c r="H2664">
        <v>0</v>
      </c>
      <c r="I2664" t="s">
        <v>118</v>
      </c>
      <c r="J2664" t="s">
        <v>139</v>
      </c>
      <c r="K2664">
        <v>37</v>
      </c>
      <c r="L2664">
        <v>47.806699999999999</v>
      </c>
      <c r="M2664">
        <v>5.4520799999999996</v>
      </c>
      <c r="O2664" s="33">
        <f>IF(ISBLANK(Tableau1[[#This Row],[Date]]),"",$C$8)</f>
        <v>0</v>
      </c>
      <c r="P2664" t="str">
        <f>Tableau1[[#This Row],[Latitude]]&amp;" "&amp;Tableau1[[#This Row],[Longitude]]</f>
        <v>47,8067 5,45208</v>
      </c>
      <c r="Q26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665" spans="1:20" x14ac:dyDescent="0.35">
      <c r="A2665" s="32" t="s">
        <v>695</v>
      </c>
      <c r="B2665">
        <v>13209770</v>
      </c>
      <c r="C2665">
        <v>853180</v>
      </c>
      <c r="D2665">
        <v>1076471</v>
      </c>
      <c r="E2665">
        <v>218929</v>
      </c>
      <c r="F2665" t="s">
        <v>21</v>
      </c>
      <c r="G2665">
        <v>0</v>
      </c>
      <c r="H2665">
        <v>0</v>
      </c>
      <c r="I2665" t="s">
        <v>118</v>
      </c>
      <c r="J2665" t="s">
        <v>139</v>
      </c>
      <c r="K2665">
        <v>21</v>
      </c>
      <c r="L2665">
        <v>47.798200000000001</v>
      </c>
      <c r="M2665">
        <v>5.4379600000000003</v>
      </c>
      <c r="O2665" s="33">
        <f>IF(ISBLANK(Tableau1[[#This Row],[Date]]),"",$C$8)</f>
        <v>0</v>
      </c>
      <c r="P2665" t="str">
        <f>Tableau1[[#This Row],[Latitude]]&amp;" "&amp;Tableau1[[#This Row],[Longitude]]</f>
        <v>47,7982 5,43796</v>
      </c>
      <c r="Q26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666" spans="1:20" x14ac:dyDescent="0.35">
      <c r="A2666" s="32" t="s">
        <v>696</v>
      </c>
      <c r="B2666">
        <v>13209740</v>
      </c>
      <c r="C2666">
        <v>853180</v>
      </c>
      <c r="D2666">
        <v>1076466</v>
      </c>
      <c r="E2666">
        <v>218925</v>
      </c>
      <c r="F2666" t="s">
        <v>21</v>
      </c>
      <c r="G2666">
        <v>0</v>
      </c>
      <c r="H2666">
        <v>0</v>
      </c>
      <c r="I2666" t="s">
        <v>450</v>
      </c>
      <c r="J2666" t="s">
        <v>139</v>
      </c>
      <c r="K2666">
        <v>24</v>
      </c>
      <c r="L2666">
        <v>47.7883</v>
      </c>
      <c r="M2666">
        <v>5.4151600000000002</v>
      </c>
      <c r="O2666" s="33">
        <f>IF(ISBLANK(Tableau1[[#This Row],[Date]]),"",$C$8)</f>
        <v>0</v>
      </c>
      <c r="P2666" t="str">
        <f>Tableau1[[#This Row],[Latitude]]&amp;" "&amp;Tableau1[[#This Row],[Longitude]]</f>
        <v>47,7883 5,41516</v>
      </c>
      <c r="Q26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667" spans="1:20" x14ac:dyDescent="0.35">
      <c r="A2667" s="32" t="s">
        <v>697</v>
      </c>
      <c r="B2667">
        <v>13209720</v>
      </c>
      <c r="C2667">
        <v>853180</v>
      </c>
      <c r="D2667">
        <v>1076459</v>
      </c>
      <c r="E2667">
        <v>218923</v>
      </c>
      <c r="F2667" t="s">
        <v>21</v>
      </c>
      <c r="G2667">
        <v>0</v>
      </c>
      <c r="H2667">
        <v>0</v>
      </c>
      <c r="I2667" t="s">
        <v>118</v>
      </c>
      <c r="J2667" t="s">
        <v>139</v>
      </c>
      <c r="K2667">
        <v>28</v>
      </c>
      <c r="L2667">
        <v>47.774299999999997</v>
      </c>
      <c r="M2667">
        <v>5.3931500000000003</v>
      </c>
      <c r="O2667" s="33">
        <f>IF(ISBLANK(Tableau1[[#This Row],[Date]]),"",$C$8)</f>
        <v>0</v>
      </c>
      <c r="P2667" t="str">
        <f>Tableau1[[#This Row],[Latitude]]&amp;" "&amp;Tableau1[[#This Row],[Longitude]]</f>
        <v>47,7743 5,39315</v>
      </c>
      <c r="Q26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6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6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668" spans="1:20" x14ac:dyDescent="0.35">
      <c r="A2668" s="32" t="s">
        <v>698</v>
      </c>
      <c r="B2668">
        <v>13209690</v>
      </c>
      <c r="C2668">
        <v>853176</v>
      </c>
      <c r="D2668">
        <v>1076451</v>
      </c>
      <c r="E2668">
        <v>218920</v>
      </c>
      <c r="F2668" t="s">
        <v>21</v>
      </c>
      <c r="G2668">
        <v>0</v>
      </c>
      <c r="H2668">
        <v>0</v>
      </c>
      <c r="I2668" t="s">
        <v>118</v>
      </c>
      <c r="J2668" t="s">
        <v>139</v>
      </c>
      <c r="K2668">
        <v>95</v>
      </c>
      <c r="L2668">
        <v>47.752699999999997</v>
      </c>
      <c r="M2668">
        <v>5.3488600000000002</v>
      </c>
      <c r="O2668" s="33">
        <f>IF(ISBLANK(Tableau1[[#This Row],[Date]]),"",$C$8)</f>
        <v>0</v>
      </c>
      <c r="P2668" t="str">
        <f>Tableau1[[#This Row],[Latitude]]&amp;" "&amp;Tableau1[[#This Row],[Longitude]]</f>
        <v>47,7527 5,34886</v>
      </c>
      <c r="Q26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26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26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25</v>
      </c>
    </row>
    <row r="2669" spans="1:20" x14ac:dyDescent="0.35">
      <c r="A2669" s="32" t="s">
        <v>699</v>
      </c>
      <c r="B2669">
        <v>13209460</v>
      </c>
      <c r="C2669">
        <v>853147</v>
      </c>
      <c r="D2669">
        <v>1076426</v>
      </c>
      <c r="E2669">
        <v>218906</v>
      </c>
      <c r="F2669" t="s">
        <v>21</v>
      </c>
      <c r="G2669">
        <v>0</v>
      </c>
      <c r="H2669">
        <v>0</v>
      </c>
      <c r="I2669" t="s">
        <v>450</v>
      </c>
      <c r="J2669" t="s">
        <v>139</v>
      </c>
      <c r="K2669">
        <v>96</v>
      </c>
      <c r="L2669">
        <v>47.635300000000001</v>
      </c>
      <c r="M2669">
        <v>5.2758000000000003</v>
      </c>
      <c r="O2669" s="33">
        <f>IF(ISBLANK(Tableau1[[#This Row],[Date]]),"",$C$8)</f>
        <v>0</v>
      </c>
      <c r="P2669" t="str">
        <f>Tableau1[[#This Row],[Latitude]]&amp;" "&amp;Tableau1[[#This Row],[Longitude]]</f>
        <v>47,6353 5,2758</v>
      </c>
      <c r="Q26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26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670" spans="1:20" x14ac:dyDescent="0.35">
      <c r="A2670" s="32" t="s">
        <v>700</v>
      </c>
      <c r="B2670">
        <v>13209380</v>
      </c>
      <c r="C2670">
        <v>853121</v>
      </c>
      <c r="D2670">
        <v>1076416</v>
      </c>
      <c r="E2670">
        <v>218898</v>
      </c>
      <c r="F2670" t="s">
        <v>21</v>
      </c>
      <c r="G2670">
        <v>0</v>
      </c>
      <c r="H2670">
        <v>0</v>
      </c>
      <c r="I2670" t="s">
        <v>450</v>
      </c>
      <c r="J2670" t="s">
        <v>139</v>
      </c>
      <c r="K2670">
        <v>95</v>
      </c>
      <c r="L2670">
        <v>47.579500000000003</v>
      </c>
      <c r="M2670">
        <v>5.2162600000000001</v>
      </c>
      <c r="O2670" s="33">
        <f>IF(ISBLANK(Tableau1[[#This Row],[Date]]),"",$C$8)</f>
        <v>0</v>
      </c>
      <c r="P2670" t="str">
        <f>Tableau1[[#This Row],[Latitude]]&amp;" "&amp;Tableau1[[#This Row],[Longitude]]</f>
        <v>47,5795 5,21626</v>
      </c>
      <c r="Q26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26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26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2671" spans="1:20" x14ac:dyDescent="0.35">
      <c r="A2671" s="32" t="s">
        <v>701</v>
      </c>
      <c r="B2671">
        <v>13209180</v>
      </c>
      <c r="C2671">
        <v>853091</v>
      </c>
      <c r="D2671">
        <v>1076396</v>
      </c>
      <c r="E2671">
        <v>218880</v>
      </c>
      <c r="F2671" t="s">
        <v>21</v>
      </c>
      <c r="G2671">
        <v>0</v>
      </c>
      <c r="H2671">
        <v>0</v>
      </c>
      <c r="I2671" t="s">
        <v>450</v>
      </c>
      <c r="J2671" t="s">
        <v>38</v>
      </c>
      <c r="K2671">
        <v>27</v>
      </c>
      <c r="L2671">
        <v>47.4788</v>
      </c>
      <c r="M2671">
        <v>5.1289800000000003</v>
      </c>
      <c r="O2671" s="33">
        <f>IF(ISBLANK(Tableau1[[#This Row],[Date]]),"",$C$8)</f>
        <v>0</v>
      </c>
      <c r="P2671" t="str">
        <f>Tableau1[[#This Row],[Latitude]]&amp;" "&amp;Tableau1[[#This Row],[Longitude]]</f>
        <v>47,4788 5,12898</v>
      </c>
      <c r="Q26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6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6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672" spans="1:20" x14ac:dyDescent="0.35">
      <c r="A2672" s="32" t="s">
        <v>702</v>
      </c>
      <c r="B2672">
        <v>13209120</v>
      </c>
      <c r="C2672">
        <v>853091</v>
      </c>
      <c r="D2672">
        <v>1076393</v>
      </c>
      <c r="E2672">
        <v>218876</v>
      </c>
      <c r="F2672" t="s">
        <v>21</v>
      </c>
      <c r="G2672">
        <v>0</v>
      </c>
      <c r="H2672">
        <v>0</v>
      </c>
      <c r="I2672" t="s">
        <v>450</v>
      </c>
      <c r="J2672" t="s">
        <v>139</v>
      </c>
      <c r="K2672">
        <v>27</v>
      </c>
      <c r="L2672">
        <v>47.462200000000003</v>
      </c>
      <c r="M2672">
        <v>5.1371000000000002</v>
      </c>
      <c r="O2672" s="33">
        <f>IF(ISBLANK(Tableau1[[#This Row],[Date]]),"",$C$8)</f>
        <v>0</v>
      </c>
      <c r="P2672" t="str">
        <f>Tableau1[[#This Row],[Latitude]]&amp;" "&amp;Tableau1[[#This Row],[Longitude]]</f>
        <v>47,4622 5,1371</v>
      </c>
      <c r="Q26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6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6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673" spans="1:20" x14ac:dyDescent="0.35">
      <c r="A2673" s="32" t="s">
        <v>703</v>
      </c>
      <c r="B2673">
        <v>13209040</v>
      </c>
      <c r="C2673">
        <v>853090</v>
      </c>
      <c r="D2673">
        <v>1076390</v>
      </c>
      <c r="E2673">
        <v>218867</v>
      </c>
      <c r="F2673" t="s">
        <v>21</v>
      </c>
      <c r="G2673">
        <v>0</v>
      </c>
      <c r="H2673">
        <v>0</v>
      </c>
      <c r="I2673" t="s">
        <v>450</v>
      </c>
      <c r="J2673" t="s">
        <v>58</v>
      </c>
      <c r="K2673">
        <v>94</v>
      </c>
      <c r="L2673">
        <v>47.417999999999999</v>
      </c>
      <c r="M2673">
        <v>5.1280099999999997</v>
      </c>
      <c r="O2673" s="33">
        <f>IF(ISBLANK(Tableau1[[#This Row],[Date]]),"",$C$8)</f>
        <v>0</v>
      </c>
      <c r="P2673" t="str">
        <f>Tableau1[[#This Row],[Latitude]]&amp;" "&amp;Tableau1[[#This Row],[Longitude]]</f>
        <v>47,418 5,12801</v>
      </c>
      <c r="Q26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6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6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674" spans="1:20" x14ac:dyDescent="0.35">
      <c r="A2674" s="32" t="s">
        <v>704</v>
      </c>
      <c r="B2674">
        <v>13208900</v>
      </c>
      <c r="C2674">
        <v>853081</v>
      </c>
      <c r="D2674">
        <v>1076385</v>
      </c>
      <c r="E2674">
        <v>218851</v>
      </c>
      <c r="F2674" t="s">
        <v>21</v>
      </c>
      <c r="G2674">
        <v>0</v>
      </c>
      <c r="H2674">
        <v>0</v>
      </c>
      <c r="I2674" t="s">
        <v>450</v>
      </c>
      <c r="J2674" t="s">
        <v>139</v>
      </c>
      <c r="K2674">
        <v>98</v>
      </c>
      <c r="L2674">
        <v>47.368600000000001</v>
      </c>
      <c r="M2674">
        <v>5.0760300000000003</v>
      </c>
      <c r="O2674" s="33">
        <f>IF(ISBLANK(Tableau1[[#This Row],[Date]]),"",$C$8)</f>
        <v>0</v>
      </c>
      <c r="P2674" t="str">
        <f>Tableau1[[#This Row],[Latitude]]&amp;" "&amp;Tableau1[[#This Row],[Longitude]]</f>
        <v>47,3686 5,07603</v>
      </c>
      <c r="Q26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680</v>
      </c>
      <c r="S26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235</v>
      </c>
      <c r="T26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675" spans="1:20" x14ac:dyDescent="0.35">
      <c r="A2675" s="32" t="s">
        <v>705</v>
      </c>
      <c r="B2675">
        <v>13208220</v>
      </c>
      <c r="C2675">
        <v>852846</v>
      </c>
      <c r="D2675">
        <v>1076384</v>
      </c>
      <c r="E2675">
        <v>218846</v>
      </c>
      <c r="F2675" t="s">
        <v>315</v>
      </c>
      <c r="G2675">
        <v>128</v>
      </c>
      <c r="H2675">
        <v>0</v>
      </c>
      <c r="I2675" t="s">
        <v>543</v>
      </c>
      <c r="K2675">
        <v>0</v>
      </c>
      <c r="L2675">
        <v>47.292499999999997</v>
      </c>
      <c r="M2675">
        <v>5.0275999999999996</v>
      </c>
      <c r="N2675" t="s">
        <v>706</v>
      </c>
      <c r="O2675" s="33">
        <f>IF(ISBLANK(Tableau1[[#This Row],[Date]]),"",$C$8)</f>
        <v>0</v>
      </c>
      <c r="P2675" t="str">
        <f>Tableau1[[#This Row],[Latitude]]&amp;" "&amp;Tableau1[[#This Row],[Longitude]]</f>
        <v>47,2925 5,0276</v>
      </c>
      <c r="Q26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920</v>
      </c>
      <c r="S26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307</v>
      </c>
      <c r="T26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76" spans="1:20" x14ac:dyDescent="0.35">
      <c r="A2676" s="32" t="s">
        <v>707</v>
      </c>
      <c r="B2676">
        <v>13207300</v>
      </c>
      <c r="C2676">
        <v>852539</v>
      </c>
      <c r="D2676">
        <v>1076384</v>
      </c>
      <c r="E2676">
        <v>218846</v>
      </c>
      <c r="F2676" t="s">
        <v>315</v>
      </c>
      <c r="G2676">
        <v>0</v>
      </c>
      <c r="H2676">
        <v>0</v>
      </c>
      <c r="I2676" t="s">
        <v>543</v>
      </c>
      <c r="K2676">
        <v>0</v>
      </c>
      <c r="L2676">
        <v>47.292499999999997</v>
      </c>
      <c r="M2676">
        <v>5.0275600000000003</v>
      </c>
      <c r="O2676" s="33">
        <f>IF(ISBLANK(Tableau1[[#This Row],[Date]]),"",$C$8)</f>
        <v>0</v>
      </c>
      <c r="P2676" t="str">
        <f>Tableau1[[#This Row],[Latitude]]&amp;" "&amp;Tableau1[[#This Row],[Longitude]]</f>
        <v>47,2925 5,02756</v>
      </c>
      <c r="Q26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750</v>
      </c>
      <c r="S26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154</v>
      </c>
      <c r="T26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77" spans="1:20" x14ac:dyDescent="0.35">
      <c r="A2677" s="32" t="s">
        <v>708</v>
      </c>
      <c r="B2677">
        <v>13206550</v>
      </c>
      <c r="C2677">
        <v>852385</v>
      </c>
      <c r="D2677">
        <v>1076384</v>
      </c>
      <c r="E2677">
        <v>218846</v>
      </c>
      <c r="F2677" t="s">
        <v>315</v>
      </c>
      <c r="G2677">
        <v>64</v>
      </c>
      <c r="H2677">
        <v>0</v>
      </c>
      <c r="I2677" t="s">
        <v>543</v>
      </c>
      <c r="K2677">
        <v>0</v>
      </c>
      <c r="L2677">
        <v>47.292499999999997</v>
      </c>
      <c r="M2677">
        <v>5.0275600000000003</v>
      </c>
      <c r="O2677" s="33">
        <f>IF(ISBLANK(Tableau1[[#This Row],[Date]]),"",$C$8)</f>
        <v>0</v>
      </c>
      <c r="P2677" t="str">
        <f>Tableau1[[#This Row],[Latitude]]&amp;" "&amp;Tableau1[[#This Row],[Longitude]]</f>
        <v>47,2925 5,02756</v>
      </c>
      <c r="Q26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3020</v>
      </c>
      <c r="S26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1652</v>
      </c>
      <c r="T26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78" spans="1:20" x14ac:dyDescent="0.35">
      <c r="A2678" s="32" t="s">
        <v>709</v>
      </c>
      <c r="B2678">
        <v>13203530</v>
      </c>
      <c r="C2678">
        <v>850733</v>
      </c>
      <c r="D2678">
        <v>1076384</v>
      </c>
      <c r="E2678">
        <v>218846</v>
      </c>
      <c r="F2678" t="s">
        <v>315</v>
      </c>
      <c r="G2678">
        <v>0</v>
      </c>
      <c r="H2678">
        <v>0</v>
      </c>
      <c r="I2678" t="s">
        <v>552</v>
      </c>
      <c r="J2678" t="s">
        <v>58</v>
      </c>
      <c r="K2678">
        <v>28</v>
      </c>
      <c r="L2678">
        <v>46.756100000000004</v>
      </c>
      <c r="M2678">
        <v>4.8365099999999996</v>
      </c>
      <c r="O2678" s="33">
        <f>IF(ISBLANK(Tableau1[[#This Row],[Date]]),"",$C$8)</f>
        <v>0</v>
      </c>
      <c r="P2678" t="str">
        <f>Tableau1[[#This Row],[Latitude]]&amp;" "&amp;Tableau1[[#This Row],[Longitude]]</f>
        <v>46,7561 4,83651</v>
      </c>
      <c r="Q26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460</v>
      </c>
      <c r="S26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214</v>
      </c>
      <c r="T26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79" spans="1:20" x14ac:dyDescent="0.35">
      <c r="A2679" s="32" t="s">
        <v>710</v>
      </c>
      <c r="B2679">
        <v>13203070</v>
      </c>
      <c r="C2679">
        <v>850519</v>
      </c>
      <c r="D2679">
        <v>1076384</v>
      </c>
      <c r="E2679">
        <v>218846</v>
      </c>
      <c r="F2679" t="s">
        <v>315</v>
      </c>
      <c r="G2679">
        <v>0</v>
      </c>
      <c r="H2679">
        <v>0</v>
      </c>
      <c r="I2679" t="s">
        <v>552</v>
      </c>
      <c r="J2679" t="s">
        <v>38</v>
      </c>
      <c r="K2679">
        <v>97</v>
      </c>
      <c r="L2679">
        <v>46.636400000000002</v>
      </c>
      <c r="M2679">
        <v>4.8764599999999998</v>
      </c>
      <c r="O2679" s="33">
        <f>IF(ISBLANK(Tableau1[[#This Row],[Date]]),"",$C$8)</f>
        <v>0</v>
      </c>
      <c r="P2679" t="str">
        <f>Tableau1[[#This Row],[Latitude]]&amp;" "&amp;Tableau1[[#This Row],[Longitude]]</f>
        <v>46,6364 4,87646</v>
      </c>
      <c r="Q26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460</v>
      </c>
      <c r="S26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478</v>
      </c>
      <c r="T26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0" spans="1:20" x14ac:dyDescent="0.35">
      <c r="A2680" s="32" t="s">
        <v>711</v>
      </c>
      <c r="B2680">
        <v>13202610</v>
      </c>
      <c r="C2680">
        <v>850041</v>
      </c>
      <c r="D2680">
        <v>1076384</v>
      </c>
      <c r="E2680">
        <v>218846</v>
      </c>
      <c r="F2680" t="s">
        <v>315</v>
      </c>
      <c r="G2680">
        <v>128</v>
      </c>
      <c r="H2680">
        <v>0</v>
      </c>
      <c r="I2680" t="s">
        <v>552</v>
      </c>
      <c r="J2680" t="s">
        <v>139</v>
      </c>
      <c r="K2680">
        <v>94</v>
      </c>
      <c r="L2680">
        <v>46.445700000000002</v>
      </c>
      <c r="M2680">
        <v>4.8786800000000001</v>
      </c>
      <c r="O2680" s="33">
        <f>IF(ISBLANK(Tableau1[[#This Row],[Date]]),"",$C$8)</f>
        <v>0</v>
      </c>
      <c r="P2680" t="str">
        <f>Tableau1[[#This Row],[Latitude]]&amp;" "&amp;Tableau1[[#This Row],[Longitude]]</f>
        <v>46,4457 4,87868</v>
      </c>
      <c r="Q26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6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26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1" spans="1:20" x14ac:dyDescent="0.35">
      <c r="A2681" s="32" t="s">
        <v>712</v>
      </c>
      <c r="B2681">
        <v>13202520</v>
      </c>
      <c r="C2681">
        <v>850015</v>
      </c>
      <c r="D2681">
        <v>1076384</v>
      </c>
      <c r="E2681">
        <v>218846</v>
      </c>
      <c r="F2681" t="s">
        <v>315</v>
      </c>
      <c r="G2681">
        <v>0</v>
      </c>
      <c r="H2681">
        <v>0</v>
      </c>
      <c r="I2681" t="s">
        <v>552</v>
      </c>
      <c r="J2681" t="s">
        <v>139</v>
      </c>
      <c r="K2681">
        <v>97</v>
      </c>
      <c r="L2681">
        <v>46.374499999999998</v>
      </c>
      <c r="M2681">
        <v>4.8599800000000002</v>
      </c>
      <c r="O2681" s="33">
        <f>IF(ISBLANK(Tableau1[[#This Row],[Date]]),"",$C$8)</f>
        <v>0</v>
      </c>
      <c r="P2681" t="str">
        <f>Tableau1[[#This Row],[Latitude]]&amp;" "&amp;Tableau1[[#This Row],[Longitude]]</f>
        <v>46,3745 4,85998</v>
      </c>
      <c r="Q26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6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26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2" spans="1:20" x14ac:dyDescent="0.35">
      <c r="A2682" s="32" t="s">
        <v>713</v>
      </c>
      <c r="B2682">
        <v>13202340</v>
      </c>
      <c r="C2682">
        <v>849977</v>
      </c>
      <c r="D2682">
        <v>1076384</v>
      </c>
      <c r="E2682">
        <v>218846</v>
      </c>
      <c r="F2682" t="s">
        <v>315</v>
      </c>
      <c r="G2682">
        <v>64</v>
      </c>
      <c r="H2682">
        <v>0</v>
      </c>
      <c r="I2682" t="s">
        <v>552</v>
      </c>
      <c r="J2682" t="s">
        <v>139</v>
      </c>
      <c r="K2682">
        <v>98</v>
      </c>
      <c r="L2682">
        <v>46.305500000000002</v>
      </c>
      <c r="M2682">
        <v>4.8267800000000003</v>
      </c>
      <c r="O2682" s="33">
        <f>IF(ISBLANK(Tableau1[[#This Row],[Date]]),"",$C$8)</f>
        <v>0</v>
      </c>
      <c r="P2682" t="str">
        <f>Tableau1[[#This Row],[Latitude]]&amp;" "&amp;Tableau1[[#This Row],[Longitude]]</f>
        <v>46,3055 4,82678</v>
      </c>
      <c r="Q26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6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26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3" spans="1:20" x14ac:dyDescent="0.35">
      <c r="A2683" s="32" t="s">
        <v>714</v>
      </c>
      <c r="B2683">
        <v>13202240</v>
      </c>
      <c r="C2683">
        <v>849965</v>
      </c>
      <c r="D2683">
        <v>1076384</v>
      </c>
      <c r="E2683">
        <v>218846</v>
      </c>
      <c r="F2683" t="s">
        <v>315</v>
      </c>
      <c r="G2683">
        <v>0</v>
      </c>
      <c r="H2683">
        <v>0</v>
      </c>
      <c r="I2683" t="s">
        <v>552</v>
      </c>
      <c r="K2683">
        <v>4</v>
      </c>
      <c r="L2683">
        <v>46.255600000000001</v>
      </c>
      <c r="M2683">
        <v>4.7879500000000004</v>
      </c>
      <c r="O2683" s="33">
        <f>IF(ISBLANK(Tableau1[[#This Row],[Date]]),"",$C$8)</f>
        <v>0</v>
      </c>
      <c r="P2683" t="str">
        <f>Tableau1[[#This Row],[Latitude]]&amp;" "&amp;Tableau1[[#This Row],[Longitude]]</f>
        <v>46,2556 4,78795</v>
      </c>
      <c r="Q26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6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6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4" spans="1:20" x14ac:dyDescent="0.35">
      <c r="A2684" s="32" t="s">
        <v>715</v>
      </c>
      <c r="B2684">
        <v>13202090</v>
      </c>
      <c r="C2684">
        <v>849943</v>
      </c>
      <c r="D2684">
        <v>1076384</v>
      </c>
      <c r="E2684">
        <v>218846</v>
      </c>
      <c r="F2684" t="s">
        <v>315</v>
      </c>
      <c r="G2684">
        <v>0</v>
      </c>
      <c r="H2684">
        <v>0</v>
      </c>
      <c r="I2684" t="s">
        <v>552</v>
      </c>
      <c r="J2684" t="s">
        <v>58</v>
      </c>
      <c r="K2684">
        <v>100</v>
      </c>
      <c r="L2684">
        <v>46.163499999999999</v>
      </c>
      <c r="M2684">
        <v>4.7393299999999998</v>
      </c>
      <c r="O2684" s="33">
        <f>IF(ISBLANK(Tableau1[[#This Row],[Date]]),"",$C$8)</f>
        <v>0</v>
      </c>
      <c r="P2684" t="str">
        <f>Tableau1[[#This Row],[Latitude]]&amp;" "&amp;Tableau1[[#This Row],[Longitude]]</f>
        <v>46,1635 4,73933</v>
      </c>
      <c r="Q26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6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26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5" spans="1:20" x14ac:dyDescent="0.35">
      <c r="A2685" s="32" t="s">
        <v>716</v>
      </c>
      <c r="B2685">
        <v>13201880</v>
      </c>
      <c r="C2685">
        <v>849922</v>
      </c>
      <c r="D2685">
        <v>1076384</v>
      </c>
      <c r="E2685">
        <v>218846</v>
      </c>
      <c r="F2685" t="s">
        <v>315</v>
      </c>
      <c r="G2685">
        <v>0</v>
      </c>
      <c r="H2685">
        <v>0</v>
      </c>
      <c r="I2685" t="s">
        <v>558</v>
      </c>
      <c r="J2685" t="s">
        <v>58</v>
      </c>
      <c r="K2685">
        <v>94</v>
      </c>
      <c r="L2685">
        <v>46.0199</v>
      </c>
      <c r="M2685">
        <v>4.71976</v>
      </c>
      <c r="O2685" s="33">
        <f>IF(ISBLANK(Tableau1[[#This Row],[Date]]),"",$C$8)</f>
        <v>0</v>
      </c>
      <c r="P2685" t="str">
        <f>Tableau1[[#This Row],[Latitude]]&amp;" "&amp;Tableau1[[#This Row],[Longitude]]</f>
        <v>46,0199 4,71976</v>
      </c>
      <c r="Q26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790</v>
      </c>
      <c r="S26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254</v>
      </c>
      <c r="T26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6" spans="1:20" x14ac:dyDescent="0.35">
      <c r="A2686" s="32" t="s">
        <v>717</v>
      </c>
      <c r="B2686">
        <v>13201090</v>
      </c>
      <c r="C2686">
        <v>849668</v>
      </c>
      <c r="D2686">
        <v>1076384</v>
      </c>
      <c r="E2686">
        <v>218846</v>
      </c>
      <c r="F2686" t="s">
        <v>315</v>
      </c>
      <c r="G2686">
        <v>0</v>
      </c>
      <c r="H2686">
        <v>0</v>
      </c>
      <c r="I2686" t="s">
        <v>558</v>
      </c>
      <c r="J2686" t="s">
        <v>58</v>
      </c>
      <c r="K2686">
        <v>21</v>
      </c>
      <c r="L2686">
        <v>45.772799999999997</v>
      </c>
      <c r="M2686">
        <v>4.7977999999999996</v>
      </c>
      <c r="O2686" s="33">
        <f>IF(ISBLANK(Tableau1[[#This Row],[Date]]),"",$C$8)</f>
        <v>0</v>
      </c>
      <c r="P2686" t="str">
        <f>Tableau1[[#This Row],[Latitude]]&amp;" "&amp;Tableau1[[#This Row],[Longitude]]</f>
        <v>45,7728 4,7978</v>
      </c>
      <c r="Q26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6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79</v>
      </c>
      <c r="T26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7" spans="1:20" x14ac:dyDescent="0.35">
      <c r="A2687" s="32" t="s">
        <v>718</v>
      </c>
      <c r="B2687">
        <v>13200980</v>
      </c>
      <c r="C2687">
        <v>849589</v>
      </c>
      <c r="D2687">
        <v>1076384</v>
      </c>
      <c r="E2687">
        <v>218846</v>
      </c>
      <c r="F2687" t="s">
        <v>315</v>
      </c>
      <c r="G2687">
        <v>0</v>
      </c>
      <c r="H2687">
        <v>0</v>
      </c>
      <c r="I2687" t="s">
        <v>558</v>
      </c>
      <c r="K2687">
        <v>0</v>
      </c>
      <c r="L2687">
        <v>45.748399999999997</v>
      </c>
      <c r="M2687">
        <v>4.8238599999999998</v>
      </c>
      <c r="O2687" s="33">
        <f>IF(ISBLANK(Tableau1[[#This Row],[Date]]),"",$C$8)</f>
        <v>0</v>
      </c>
      <c r="P2687" t="str">
        <f>Tableau1[[#This Row],[Latitude]]&amp;" "&amp;Tableau1[[#This Row],[Longitude]]</f>
        <v>45,7484 4,82386</v>
      </c>
      <c r="Q26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26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244</v>
      </c>
      <c r="T26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8" spans="1:20" x14ac:dyDescent="0.35">
      <c r="A2688" s="32" t="s">
        <v>719</v>
      </c>
      <c r="B2688">
        <v>13200640</v>
      </c>
      <c r="C2688">
        <v>849345</v>
      </c>
      <c r="D2688">
        <v>1076384</v>
      </c>
      <c r="E2688">
        <v>218846</v>
      </c>
      <c r="F2688" t="s">
        <v>315</v>
      </c>
      <c r="G2688">
        <v>0</v>
      </c>
      <c r="H2688">
        <v>0</v>
      </c>
      <c r="I2688" t="s">
        <v>558</v>
      </c>
      <c r="J2688" t="s">
        <v>58</v>
      </c>
      <c r="K2688">
        <v>77</v>
      </c>
      <c r="L2688">
        <v>45.699300000000001</v>
      </c>
      <c r="M2688">
        <v>4.8531599999999999</v>
      </c>
      <c r="O2688" s="33">
        <f>IF(ISBLANK(Tableau1[[#This Row],[Date]]),"",$C$8)</f>
        <v>0</v>
      </c>
      <c r="P2688" t="str">
        <f>Tableau1[[#This Row],[Latitude]]&amp;" "&amp;Tableau1[[#This Row],[Longitude]]</f>
        <v>45,6993 4,85316</v>
      </c>
      <c r="Q26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6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184</v>
      </c>
      <c r="T26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89" spans="1:20" x14ac:dyDescent="0.35">
      <c r="A2689" s="32" t="s">
        <v>720</v>
      </c>
      <c r="B2689">
        <v>13200490</v>
      </c>
      <c r="C2689">
        <v>849161</v>
      </c>
      <c r="D2689">
        <v>1076384</v>
      </c>
      <c r="E2689">
        <v>218846</v>
      </c>
      <c r="F2689" t="s">
        <v>315</v>
      </c>
      <c r="G2689">
        <v>0</v>
      </c>
      <c r="H2689">
        <v>0</v>
      </c>
      <c r="I2689" t="s">
        <v>558</v>
      </c>
      <c r="J2689" t="s">
        <v>139</v>
      </c>
      <c r="K2689">
        <v>94</v>
      </c>
      <c r="L2689">
        <v>45.635100000000001</v>
      </c>
      <c r="M2689">
        <v>4.8237100000000002</v>
      </c>
      <c r="O2689" s="33">
        <f>IF(ISBLANK(Tableau1[[#This Row],[Date]]),"",$C$8)</f>
        <v>0</v>
      </c>
      <c r="P2689" t="str">
        <f>Tableau1[[#This Row],[Latitude]]&amp;" "&amp;Tableau1[[#This Row],[Longitude]]</f>
        <v>45,6351 4,82371</v>
      </c>
      <c r="Q26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780</v>
      </c>
      <c r="S26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370</v>
      </c>
      <c r="T26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0" spans="1:20" x14ac:dyDescent="0.35">
      <c r="A2690" s="32" t="s">
        <v>721</v>
      </c>
      <c r="B2690">
        <v>13199710</v>
      </c>
      <c r="C2690">
        <v>848791</v>
      </c>
      <c r="D2690">
        <v>1076384</v>
      </c>
      <c r="E2690">
        <v>218846</v>
      </c>
      <c r="F2690" t="s">
        <v>315</v>
      </c>
      <c r="G2690">
        <v>64</v>
      </c>
      <c r="H2690">
        <v>0</v>
      </c>
      <c r="I2690" t="s">
        <v>560</v>
      </c>
      <c r="J2690" t="s">
        <v>139</v>
      </c>
      <c r="K2690">
        <v>95</v>
      </c>
      <c r="L2690">
        <v>45.479500000000002</v>
      </c>
      <c r="M2690">
        <v>4.8049999999999997</v>
      </c>
      <c r="O2690" s="33">
        <f>IF(ISBLANK(Tableau1[[#This Row],[Date]]),"",$C$8)</f>
        <v>0</v>
      </c>
      <c r="P2690" t="str">
        <f>Tableau1[[#This Row],[Latitude]]&amp;" "&amp;Tableau1[[#This Row],[Longitude]]</f>
        <v>45,4795 4,805</v>
      </c>
      <c r="Q26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26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121</v>
      </c>
      <c r="T26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1" spans="1:20" x14ac:dyDescent="0.35">
      <c r="A2691" s="32" t="s">
        <v>722</v>
      </c>
      <c r="B2691">
        <v>13199440</v>
      </c>
      <c r="C2691">
        <v>848670</v>
      </c>
      <c r="D2691">
        <v>1076384</v>
      </c>
      <c r="E2691">
        <v>218846</v>
      </c>
      <c r="F2691" t="s">
        <v>315</v>
      </c>
      <c r="G2691">
        <v>0</v>
      </c>
      <c r="H2691">
        <v>0</v>
      </c>
      <c r="I2691" t="s">
        <v>558</v>
      </c>
      <c r="J2691" t="s">
        <v>58</v>
      </c>
      <c r="K2691">
        <v>97</v>
      </c>
      <c r="L2691">
        <v>45.3491</v>
      </c>
      <c r="M2691">
        <v>4.7998799999999999</v>
      </c>
      <c r="O2691" s="33">
        <f>IF(ISBLANK(Tableau1[[#This Row],[Date]]),"",$C$8)</f>
        <v>0</v>
      </c>
      <c r="P2691" t="str">
        <f>Tableau1[[#This Row],[Latitude]]&amp;" "&amp;Tableau1[[#This Row],[Longitude]]</f>
        <v>45,3491 4,79988</v>
      </c>
      <c r="Q26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26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2" spans="1:20" x14ac:dyDescent="0.35">
      <c r="A2692" s="32" t="s">
        <v>723</v>
      </c>
      <c r="B2692">
        <v>13199400</v>
      </c>
      <c r="C2692">
        <v>848654</v>
      </c>
      <c r="D2692">
        <v>1076384</v>
      </c>
      <c r="E2692">
        <v>218846</v>
      </c>
      <c r="F2692" t="s">
        <v>315</v>
      </c>
      <c r="G2692">
        <v>0</v>
      </c>
      <c r="H2692">
        <v>0</v>
      </c>
      <c r="I2692" t="s">
        <v>558</v>
      </c>
      <c r="J2692" t="s">
        <v>58</v>
      </c>
      <c r="K2692">
        <v>98</v>
      </c>
      <c r="L2692">
        <v>45.277000000000001</v>
      </c>
      <c r="M2692">
        <v>4.81508</v>
      </c>
      <c r="O2692" s="33">
        <f>IF(ISBLANK(Tableau1[[#This Row],[Date]]),"",$C$8)</f>
        <v>0</v>
      </c>
      <c r="P2692" t="str">
        <f>Tableau1[[#This Row],[Latitude]]&amp;" "&amp;Tableau1[[#This Row],[Longitude]]</f>
        <v>45,277 4,81508</v>
      </c>
      <c r="Q26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6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6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3" spans="1:20" x14ac:dyDescent="0.35">
      <c r="A2693" s="32" t="s">
        <v>724</v>
      </c>
      <c r="B2693">
        <v>13199330</v>
      </c>
      <c r="C2693">
        <v>848650</v>
      </c>
      <c r="D2693">
        <v>1076384</v>
      </c>
      <c r="E2693">
        <v>218846</v>
      </c>
      <c r="F2693" t="s">
        <v>315</v>
      </c>
      <c r="G2693">
        <v>64</v>
      </c>
      <c r="H2693">
        <v>0</v>
      </c>
      <c r="I2693" t="s">
        <v>558</v>
      </c>
      <c r="J2693" t="s">
        <v>58</v>
      </c>
      <c r="K2693">
        <v>99</v>
      </c>
      <c r="L2693">
        <v>45.206800000000001</v>
      </c>
      <c r="M2693">
        <v>4.8176500000000004</v>
      </c>
      <c r="O2693" s="33">
        <f>IF(ISBLANK(Tableau1[[#This Row],[Date]]),"",$C$8)</f>
        <v>0</v>
      </c>
      <c r="P2693" t="str">
        <f>Tableau1[[#This Row],[Latitude]]&amp;" "&amp;Tableau1[[#This Row],[Longitude]]</f>
        <v>45,2068 4,81765</v>
      </c>
      <c r="Q26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6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6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4" spans="1:20" x14ac:dyDescent="0.35">
      <c r="A2694" s="32" t="s">
        <v>725</v>
      </c>
      <c r="B2694">
        <v>13199170</v>
      </c>
      <c r="C2694">
        <v>848633</v>
      </c>
      <c r="D2694">
        <v>1076384</v>
      </c>
      <c r="E2694">
        <v>218846</v>
      </c>
      <c r="F2694" t="s">
        <v>315</v>
      </c>
      <c r="G2694">
        <v>0</v>
      </c>
      <c r="H2694">
        <v>0</v>
      </c>
      <c r="I2694" t="s">
        <v>558</v>
      </c>
      <c r="J2694" t="s">
        <v>38</v>
      </c>
      <c r="K2694">
        <v>97</v>
      </c>
      <c r="L2694">
        <v>45.073099999999997</v>
      </c>
      <c r="M2694">
        <v>4.8350600000000004</v>
      </c>
      <c r="O2694" s="33">
        <f>IF(ISBLANK(Tableau1[[#This Row],[Date]]),"",$C$8)</f>
        <v>0</v>
      </c>
      <c r="P2694" t="str">
        <f>Tableau1[[#This Row],[Latitude]]&amp;" "&amp;Tableau1[[#This Row],[Longitude]]</f>
        <v>45,0731 4,83506</v>
      </c>
      <c r="Q26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6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26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5" spans="1:20" x14ac:dyDescent="0.35">
      <c r="A2695" s="32" t="s">
        <v>726</v>
      </c>
      <c r="B2695">
        <v>13199040</v>
      </c>
      <c r="C2695">
        <v>848617</v>
      </c>
      <c r="D2695">
        <v>1076384</v>
      </c>
      <c r="E2695">
        <v>218846</v>
      </c>
      <c r="F2695" t="s">
        <v>315</v>
      </c>
      <c r="G2695">
        <v>0</v>
      </c>
      <c r="H2695">
        <v>0</v>
      </c>
      <c r="I2695" t="s">
        <v>552</v>
      </c>
      <c r="J2695" t="s">
        <v>58</v>
      </c>
      <c r="K2695">
        <v>99</v>
      </c>
      <c r="L2695">
        <v>44.948300000000003</v>
      </c>
      <c r="M2695">
        <v>4.8909099999999999</v>
      </c>
      <c r="O2695" s="33">
        <f>IF(ISBLANK(Tableau1[[#This Row],[Date]]),"",$C$8)</f>
        <v>0</v>
      </c>
      <c r="P2695" t="str">
        <f>Tableau1[[#This Row],[Latitude]]&amp;" "&amp;Tableau1[[#This Row],[Longitude]]</f>
        <v>44,9483 4,89091</v>
      </c>
      <c r="Q26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6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6" spans="1:20" x14ac:dyDescent="0.35">
      <c r="A2696" s="32" t="s">
        <v>727</v>
      </c>
      <c r="B2696">
        <v>13199000</v>
      </c>
      <c r="C2696">
        <v>848612</v>
      </c>
      <c r="D2696">
        <v>1076384</v>
      </c>
      <c r="E2696">
        <v>218846</v>
      </c>
      <c r="F2696" t="s">
        <v>315</v>
      </c>
      <c r="G2696">
        <v>0</v>
      </c>
      <c r="H2696">
        <v>0</v>
      </c>
      <c r="I2696" t="s">
        <v>548</v>
      </c>
      <c r="J2696" t="s">
        <v>58</v>
      </c>
      <c r="K2696">
        <v>77</v>
      </c>
      <c r="L2696">
        <v>44.904699999999998</v>
      </c>
      <c r="M2696">
        <v>4.8834799999999996</v>
      </c>
      <c r="O2696" s="33">
        <f>IF(ISBLANK(Tableau1[[#This Row],[Date]]),"",$C$8)</f>
        <v>0</v>
      </c>
      <c r="P2696" t="str">
        <f>Tableau1[[#This Row],[Latitude]]&amp;" "&amp;Tableau1[[#This Row],[Longitude]]</f>
        <v>44,9047 4,88348</v>
      </c>
      <c r="Q26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6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6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7" spans="1:20" x14ac:dyDescent="0.35">
      <c r="A2697" s="32" t="s">
        <v>728</v>
      </c>
      <c r="B2697">
        <v>13198960</v>
      </c>
      <c r="C2697">
        <v>848610</v>
      </c>
      <c r="D2697">
        <v>1076384</v>
      </c>
      <c r="E2697">
        <v>218846</v>
      </c>
      <c r="G2697">
        <v>64</v>
      </c>
      <c r="H2697">
        <v>0</v>
      </c>
      <c r="I2697" t="s">
        <v>548</v>
      </c>
      <c r="J2697" t="s">
        <v>58</v>
      </c>
      <c r="K2697">
        <v>32</v>
      </c>
      <c r="L2697">
        <v>44.869100000000003</v>
      </c>
      <c r="M2697">
        <v>4.8708600000000004</v>
      </c>
      <c r="O2697" s="33">
        <f>IF(ISBLANK(Tableau1[[#This Row],[Date]]),"",$C$8)</f>
        <v>0</v>
      </c>
      <c r="P2697" t="str">
        <f>Tableau1[[#This Row],[Latitude]]&amp;" "&amp;Tableau1[[#This Row],[Longitude]]</f>
        <v>44,8691 4,87086</v>
      </c>
      <c r="Q26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6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6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6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8" spans="1:20" x14ac:dyDescent="0.35">
      <c r="A2698" s="32" t="s">
        <v>729</v>
      </c>
      <c r="B2698">
        <v>13198940</v>
      </c>
      <c r="C2698">
        <v>848604</v>
      </c>
      <c r="D2698">
        <v>1076384</v>
      </c>
      <c r="E2698">
        <v>218846</v>
      </c>
      <c r="F2698" t="s">
        <v>315</v>
      </c>
      <c r="G2698">
        <v>0</v>
      </c>
      <c r="H2698">
        <v>0</v>
      </c>
      <c r="I2698" t="s">
        <v>548</v>
      </c>
      <c r="K2698">
        <v>0</v>
      </c>
      <c r="L2698">
        <v>44.867100000000001</v>
      </c>
      <c r="M2698">
        <v>4.8700799999999997</v>
      </c>
      <c r="O2698" s="33">
        <f>IF(ISBLANK(Tableau1[[#This Row],[Date]]),"",$C$8)</f>
        <v>0</v>
      </c>
      <c r="P2698" t="str">
        <f>Tableau1[[#This Row],[Latitude]]&amp;" "&amp;Tableau1[[#This Row],[Longitude]]</f>
        <v>44,8671 4,87008</v>
      </c>
      <c r="Q26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6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26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699" spans="1:20" x14ac:dyDescent="0.35">
      <c r="A2699" s="32" t="s">
        <v>730</v>
      </c>
      <c r="B2699">
        <v>13198890</v>
      </c>
      <c r="C2699">
        <v>848585</v>
      </c>
      <c r="D2699">
        <v>1076384</v>
      </c>
      <c r="E2699">
        <v>218846</v>
      </c>
      <c r="F2699" t="s">
        <v>315</v>
      </c>
      <c r="G2699">
        <v>0</v>
      </c>
      <c r="H2699">
        <v>0</v>
      </c>
      <c r="I2699" t="s">
        <v>543</v>
      </c>
      <c r="J2699" t="s">
        <v>58</v>
      </c>
      <c r="K2699">
        <v>19</v>
      </c>
      <c r="L2699">
        <v>44.862400000000001</v>
      </c>
      <c r="M2699">
        <v>4.8685999999999998</v>
      </c>
      <c r="O2699" s="33">
        <f>IF(ISBLANK(Tableau1[[#This Row],[Date]]),"",$C$8)</f>
        <v>0</v>
      </c>
      <c r="P2699" t="str">
        <f>Tableau1[[#This Row],[Latitude]]&amp;" "&amp;Tableau1[[#This Row],[Longitude]]</f>
        <v>44,8624 4,8686</v>
      </c>
      <c r="Q26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6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6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6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0" spans="1:20" x14ac:dyDescent="0.35">
      <c r="A2700" s="32" t="s">
        <v>731</v>
      </c>
      <c r="B2700">
        <v>13198880</v>
      </c>
      <c r="C2700">
        <v>848583</v>
      </c>
      <c r="D2700">
        <v>1076384</v>
      </c>
      <c r="E2700">
        <v>218846</v>
      </c>
      <c r="F2700" t="s">
        <v>315</v>
      </c>
      <c r="G2700">
        <v>0</v>
      </c>
      <c r="H2700">
        <v>0</v>
      </c>
      <c r="I2700" t="s">
        <v>543</v>
      </c>
      <c r="J2700" t="s">
        <v>58</v>
      </c>
      <c r="K2700">
        <v>88</v>
      </c>
      <c r="L2700">
        <v>44.822099999999999</v>
      </c>
      <c r="M2700">
        <v>4.8595100000000002</v>
      </c>
      <c r="O2700" s="33">
        <f>IF(ISBLANK(Tableau1[[#This Row],[Date]]),"",$C$8)</f>
        <v>0</v>
      </c>
      <c r="P2700" t="str">
        <f>Tableau1[[#This Row],[Latitude]]&amp;" "&amp;Tableau1[[#This Row],[Longitude]]</f>
        <v>44,8221 4,85951</v>
      </c>
      <c r="Q27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7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7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1" spans="1:20" x14ac:dyDescent="0.35">
      <c r="A2701" s="32" t="s">
        <v>732</v>
      </c>
      <c r="B2701">
        <v>13198840</v>
      </c>
      <c r="C2701">
        <v>848577</v>
      </c>
      <c r="D2701">
        <v>1076384</v>
      </c>
      <c r="E2701">
        <v>218846</v>
      </c>
      <c r="F2701" t="s">
        <v>315</v>
      </c>
      <c r="G2701">
        <v>0</v>
      </c>
      <c r="H2701">
        <v>0</v>
      </c>
      <c r="I2701" t="s">
        <v>450</v>
      </c>
      <c r="J2701" t="s">
        <v>58</v>
      </c>
      <c r="K2701">
        <v>98</v>
      </c>
      <c r="L2701">
        <v>44.756900000000002</v>
      </c>
      <c r="M2701">
        <v>4.8186499999999999</v>
      </c>
      <c r="O2701" s="33">
        <f>IF(ISBLANK(Tableau1[[#This Row],[Date]]),"",$C$8)</f>
        <v>0</v>
      </c>
      <c r="P2701" t="str">
        <f>Tableau1[[#This Row],[Latitude]]&amp;" "&amp;Tableau1[[#This Row],[Longitude]]</f>
        <v>44,7569 4,81865</v>
      </c>
      <c r="Q27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7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7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2" spans="1:20" x14ac:dyDescent="0.35">
      <c r="A2702" s="32" t="s">
        <v>733</v>
      </c>
      <c r="B2702">
        <v>13198630</v>
      </c>
      <c r="C2702">
        <v>848560</v>
      </c>
      <c r="D2702">
        <v>1076384</v>
      </c>
      <c r="E2702">
        <v>218846</v>
      </c>
      <c r="F2702" t="s">
        <v>315</v>
      </c>
      <c r="G2702">
        <v>0</v>
      </c>
      <c r="H2702">
        <v>0</v>
      </c>
      <c r="I2702" t="s">
        <v>118</v>
      </c>
      <c r="J2702" t="s">
        <v>139</v>
      </c>
      <c r="K2702">
        <v>94</v>
      </c>
      <c r="L2702">
        <v>44.632100000000001</v>
      </c>
      <c r="M2702">
        <v>4.7676100000000003</v>
      </c>
      <c r="O2702" s="33">
        <f>IF(ISBLANK(Tableau1[[#This Row],[Date]]),"",$C$8)</f>
        <v>0</v>
      </c>
      <c r="P2702" t="str">
        <f>Tableau1[[#This Row],[Latitude]]&amp;" "&amp;Tableau1[[#This Row],[Longitude]]</f>
        <v>44,6321 4,76761</v>
      </c>
      <c r="Q27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7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3" spans="1:20" x14ac:dyDescent="0.35">
      <c r="A2703" s="32" t="s">
        <v>734</v>
      </c>
      <c r="B2703">
        <v>13198570</v>
      </c>
      <c r="C2703">
        <v>848555</v>
      </c>
      <c r="D2703">
        <v>1076384</v>
      </c>
      <c r="E2703">
        <v>218846</v>
      </c>
      <c r="F2703" t="s">
        <v>315</v>
      </c>
      <c r="G2703">
        <v>0</v>
      </c>
      <c r="H2703">
        <v>0</v>
      </c>
      <c r="I2703" t="s">
        <v>118</v>
      </c>
      <c r="J2703" t="s">
        <v>58</v>
      </c>
      <c r="K2703">
        <v>92</v>
      </c>
      <c r="L2703">
        <v>44.564399999999999</v>
      </c>
      <c r="M2703">
        <v>4.7462600000000004</v>
      </c>
      <c r="O2703" s="33">
        <f>IF(ISBLANK(Tableau1[[#This Row],[Date]]),"",$C$8)</f>
        <v>0</v>
      </c>
      <c r="P2703" t="str">
        <f>Tableau1[[#This Row],[Latitude]]&amp;" "&amp;Tableau1[[#This Row],[Longitude]]</f>
        <v>44,5644 4,74626</v>
      </c>
      <c r="Q27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7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7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4" spans="1:20" x14ac:dyDescent="0.35">
      <c r="A2704" s="32" t="s">
        <v>735</v>
      </c>
      <c r="B2704">
        <v>13198500</v>
      </c>
      <c r="C2704">
        <v>848548</v>
      </c>
      <c r="D2704">
        <v>1076384</v>
      </c>
      <c r="E2704">
        <v>218846</v>
      </c>
      <c r="F2704" t="s">
        <v>315</v>
      </c>
      <c r="G2704">
        <v>0</v>
      </c>
      <c r="H2704">
        <v>0</v>
      </c>
      <c r="I2704" t="s">
        <v>118</v>
      </c>
      <c r="J2704" t="s">
        <v>58</v>
      </c>
      <c r="K2704">
        <v>18</v>
      </c>
      <c r="L2704">
        <v>44.536000000000001</v>
      </c>
      <c r="M2704">
        <v>4.7371299999999996</v>
      </c>
      <c r="O2704" s="33">
        <f>IF(ISBLANK(Tableau1[[#This Row],[Date]]),"",$C$8)</f>
        <v>0</v>
      </c>
      <c r="P2704" t="str">
        <f>Tableau1[[#This Row],[Latitude]]&amp;" "&amp;Tableau1[[#This Row],[Longitude]]</f>
        <v>44,536 4,73713</v>
      </c>
      <c r="Q27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7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7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5" spans="1:20" x14ac:dyDescent="0.35">
      <c r="A2705" s="32" t="s">
        <v>736</v>
      </c>
      <c r="B2705">
        <v>13198460</v>
      </c>
      <c r="C2705">
        <v>848546</v>
      </c>
      <c r="D2705">
        <v>1076384</v>
      </c>
      <c r="E2705">
        <v>218846</v>
      </c>
      <c r="F2705" t="s">
        <v>315</v>
      </c>
      <c r="G2705">
        <v>0</v>
      </c>
      <c r="H2705">
        <v>0</v>
      </c>
      <c r="I2705" t="s">
        <v>109</v>
      </c>
      <c r="J2705" t="s">
        <v>139</v>
      </c>
      <c r="K2705">
        <v>95</v>
      </c>
      <c r="L2705">
        <v>44.485199999999999</v>
      </c>
      <c r="M2705">
        <v>4.71075</v>
      </c>
      <c r="O2705" s="33">
        <f>IF(ISBLANK(Tableau1[[#This Row],[Date]]),"",$C$8)</f>
        <v>0</v>
      </c>
      <c r="P2705" t="str">
        <f>Tableau1[[#This Row],[Latitude]]&amp;" "&amp;Tableau1[[#This Row],[Longitude]]</f>
        <v>44,4852 4,71075</v>
      </c>
      <c r="Q27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27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6" spans="1:20" x14ac:dyDescent="0.35">
      <c r="A2706" s="32" t="s">
        <v>737</v>
      </c>
      <c r="B2706">
        <v>13198440</v>
      </c>
      <c r="C2706">
        <v>848525</v>
      </c>
      <c r="D2706">
        <v>1076384</v>
      </c>
      <c r="E2706">
        <v>218846</v>
      </c>
      <c r="F2706" t="s">
        <v>315</v>
      </c>
      <c r="G2706">
        <v>0</v>
      </c>
      <c r="H2706">
        <v>0</v>
      </c>
      <c r="I2706" t="s">
        <v>109</v>
      </c>
      <c r="J2706" t="s">
        <v>58</v>
      </c>
      <c r="K2706">
        <v>98</v>
      </c>
      <c r="L2706">
        <v>44.4193</v>
      </c>
      <c r="M2706">
        <v>4.7103099999999998</v>
      </c>
      <c r="O2706" s="33">
        <f>IF(ISBLANK(Tableau1[[#This Row],[Date]]),"",$C$8)</f>
        <v>0</v>
      </c>
      <c r="P2706" t="str">
        <f>Tableau1[[#This Row],[Latitude]]&amp;" "&amp;Tableau1[[#This Row],[Longitude]]</f>
        <v>44,4193 4,71031</v>
      </c>
      <c r="Q27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7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7" spans="1:20" x14ac:dyDescent="0.35">
      <c r="A2707" s="32" t="s">
        <v>738</v>
      </c>
      <c r="B2707">
        <v>13198390</v>
      </c>
      <c r="C2707">
        <v>848522</v>
      </c>
      <c r="D2707">
        <v>1076384</v>
      </c>
      <c r="E2707">
        <v>218846</v>
      </c>
      <c r="F2707" t="s">
        <v>315</v>
      </c>
      <c r="G2707">
        <v>0</v>
      </c>
      <c r="H2707">
        <v>0</v>
      </c>
      <c r="I2707" t="s">
        <v>92</v>
      </c>
      <c r="J2707" t="s">
        <v>58</v>
      </c>
      <c r="K2707">
        <v>97</v>
      </c>
      <c r="L2707">
        <v>44.347900000000003</v>
      </c>
      <c r="M2707">
        <v>4.7000999999999999</v>
      </c>
      <c r="O2707" s="33">
        <f>IF(ISBLANK(Tableau1[[#This Row],[Date]]),"",$C$8)</f>
        <v>0</v>
      </c>
      <c r="P2707" t="str">
        <f>Tableau1[[#This Row],[Latitude]]&amp;" "&amp;Tableau1[[#This Row],[Longitude]]</f>
        <v>44,3479 4,7001</v>
      </c>
      <c r="Q27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8" spans="1:20" x14ac:dyDescent="0.35">
      <c r="A2708" s="32" t="s">
        <v>739</v>
      </c>
      <c r="B2708">
        <v>13198340</v>
      </c>
      <c r="C2708">
        <v>848522</v>
      </c>
      <c r="D2708">
        <v>1076384</v>
      </c>
      <c r="E2708">
        <v>218846</v>
      </c>
      <c r="G2708">
        <v>0</v>
      </c>
      <c r="H2708">
        <v>0</v>
      </c>
      <c r="I2708" t="s">
        <v>85</v>
      </c>
      <c r="J2708" t="s">
        <v>58</v>
      </c>
      <c r="K2708">
        <v>95</v>
      </c>
      <c r="L2708">
        <v>44.276800000000001</v>
      </c>
      <c r="M2708">
        <v>4.7061500000000001</v>
      </c>
      <c r="O2708" s="33">
        <f>IF(ISBLANK(Tableau1[[#This Row],[Date]]),"",$C$8)</f>
        <v>0</v>
      </c>
      <c r="P2708" t="str">
        <f>Tableau1[[#This Row],[Latitude]]&amp;" "&amp;Tableau1[[#This Row],[Longitude]]</f>
        <v>44,2768 4,70615</v>
      </c>
      <c r="Q27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7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09" spans="1:20" x14ac:dyDescent="0.35">
      <c r="A2709" s="32" t="s">
        <v>740</v>
      </c>
      <c r="B2709">
        <v>13198290</v>
      </c>
      <c r="C2709">
        <v>848517</v>
      </c>
      <c r="D2709">
        <v>1076384</v>
      </c>
      <c r="E2709">
        <v>218846</v>
      </c>
      <c r="F2709" t="s">
        <v>315</v>
      </c>
      <c r="G2709">
        <v>0</v>
      </c>
      <c r="H2709">
        <v>0</v>
      </c>
      <c r="I2709" t="s">
        <v>85</v>
      </c>
      <c r="J2709" t="s">
        <v>58</v>
      </c>
      <c r="K2709">
        <v>92</v>
      </c>
      <c r="L2709">
        <v>44.210799999999999</v>
      </c>
      <c r="M2709">
        <v>4.72736</v>
      </c>
      <c r="O2709" s="33">
        <f>IF(ISBLANK(Tableau1[[#This Row],[Date]]),"",$C$8)</f>
        <v>0</v>
      </c>
      <c r="P2709" t="str">
        <f>Tableau1[[#This Row],[Latitude]]&amp;" "&amp;Tableau1[[#This Row],[Longitude]]</f>
        <v>44,2108 4,72736</v>
      </c>
      <c r="Q27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7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7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0" spans="1:20" x14ac:dyDescent="0.35">
      <c r="A2710" s="32" t="s">
        <v>741</v>
      </c>
      <c r="B2710">
        <v>13198220</v>
      </c>
      <c r="C2710">
        <v>848516</v>
      </c>
      <c r="D2710">
        <v>1076384</v>
      </c>
      <c r="E2710">
        <v>218846</v>
      </c>
      <c r="F2710" t="s">
        <v>315</v>
      </c>
      <c r="G2710">
        <v>0</v>
      </c>
      <c r="H2710">
        <v>0</v>
      </c>
      <c r="I2710" t="s">
        <v>78</v>
      </c>
      <c r="J2710" t="s">
        <v>38</v>
      </c>
      <c r="K2710">
        <v>85</v>
      </c>
      <c r="L2710">
        <v>44.166600000000003</v>
      </c>
      <c r="M2710">
        <v>4.7960799999999999</v>
      </c>
      <c r="O2710" s="33">
        <f>IF(ISBLANK(Tableau1[[#This Row],[Date]]),"",$C$8)</f>
        <v>0</v>
      </c>
      <c r="P2710" t="str">
        <f>Tableau1[[#This Row],[Latitude]]&amp;" "&amp;Tableau1[[#This Row],[Longitude]]</f>
        <v>44,1666 4,79608</v>
      </c>
      <c r="Q27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7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1" spans="1:20" x14ac:dyDescent="0.35">
      <c r="A2711" s="32" t="s">
        <v>742</v>
      </c>
      <c r="B2711">
        <v>13198160</v>
      </c>
      <c r="C2711">
        <v>848508</v>
      </c>
      <c r="D2711">
        <v>1076384</v>
      </c>
      <c r="E2711">
        <v>218846</v>
      </c>
      <c r="F2711" t="s">
        <v>315</v>
      </c>
      <c r="G2711">
        <v>0</v>
      </c>
      <c r="H2711">
        <v>0</v>
      </c>
      <c r="I2711" t="s">
        <v>71</v>
      </c>
      <c r="J2711" t="s">
        <v>38</v>
      </c>
      <c r="K2711">
        <v>17</v>
      </c>
      <c r="L2711">
        <v>44.139400000000002</v>
      </c>
      <c r="M2711">
        <v>4.8160800000000004</v>
      </c>
      <c r="O2711" s="33">
        <f>IF(ISBLANK(Tableau1[[#This Row],[Date]]),"",$C$8)</f>
        <v>0</v>
      </c>
      <c r="P2711" t="str">
        <f>Tableau1[[#This Row],[Latitude]]&amp;" "&amp;Tableau1[[#This Row],[Longitude]]</f>
        <v>44,1394 4,81608</v>
      </c>
      <c r="Q27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7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7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2" spans="1:20" x14ac:dyDescent="0.35">
      <c r="A2712" s="32" t="s">
        <v>743</v>
      </c>
      <c r="B2712">
        <v>13198130</v>
      </c>
      <c r="C2712">
        <v>848505</v>
      </c>
      <c r="D2712">
        <v>1076384</v>
      </c>
      <c r="E2712">
        <v>218846</v>
      </c>
      <c r="F2712" t="s">
        <v>315</v>
      </c>
      <c r="G2712">
        <v>0</v>
      </c>
      <c r="H2712">
        <v>0</v>
      </c>
      <c r="I2712" t="s">
        <v>71</v>
      </c>
      <c r="J2712" t="s">
        <v>38</v>
      </c>
      <c r="K2712">
        <v>92</v>
      </c>
      <c r="L2712">
        <v>44.109200000000001</v>
      </c>
      <c r="M2712">
        <v>4.8845599999999996</v>
      </c>
      <c r="O2712" s="33">
        <f>IF(ISBLANK(Tableau1[[#This Row],[Date]]),"",$C$8)</f>
        <v>0</v>
      </c>
      <c r="P2712" t="str">
        <f>Tableau1[[#This Row],[Latitude]]&amp;" "&amp;Tableau1[[#This Row],[Longitude]]</f>
        <v>44,1092 4,88456</v>
      </c>
      <c r="Q27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7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7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3" spans="1:20" x14ac:dyDescent="0.35">
      <c r="A2713" s="32" t="s">
        <v>744</v>
      </c>
      <c r="B2713">
        <v>13198100</v>
      </c>
      <c r="C2713">
        <v>848483</v>
      </c>
      <c r="D2713">
        <v>1076384</v>
      </c>
      <c r="E2713">
        <v>218846</v>
      </c>
      <c r="F2713" t="s">
        <v>315</v>
      </c>
      <c r="G2713">
        <v>0</v>
      </c>
      <c r="H2713">
        <v>0</v>
      </c>
      <c r="I2713" t="s">
        <v>63</v>
      </c>
      <c r="J2713" t="s">
        <v>58</v>
      </c>
      <c r="K2713">
        <v>97</v>
      </c>
      <c r="L2713">
        <v>44.039000000000001</v>
      </c>
      <c r="M2713">
        <v>4.8922600000000003</v>
      </c>
      <c r="O2713" s="33">
        <f>IF(ISBLANK(Tableau1[[#This Row],[Date]]),"",$C$8)</f>
        <v>0</v>
      </c>
      <c r="P2713" t="str">
        <f>Tableau1[[#This Row],[Latitude]]&amp;" "&amp;Tableau1[[#This Row],[Longitude]]</f>
        <v>44,039 4,89226</v>
      </c>
      <c r="Q27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7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4" spans="1:20" x14ac:dyDescent="0.35">
      <c r="A2714" s="32" t="s">
        <v>745</v>
      </c>
      <c r="B2714">
        <v>13198080</v>
      </c>
      <c r="C2714">
        <v>848476</v>
      </c>
      <c r="D2714">
        <v>1076384</v>
      </c>
      <c r="E2714">
        <v>218846</v>
      </c>
      <c r="F2714" t="s">
        <v>315</v>
      </c>
      <c r="G2714">
        <v>0</v>
      </c>
      <c r="H2714">
        <v>0</v>
      </c>
      <c r="I2714" t="s">
        <v>63</v>
      </c>
      <c r="J2714" t="s">
        <v>58</v>
      </c>
      <c r="K2714">
        <v>96</v>
      </c>
      <c r="L2714">
        <v>43.971899999999998</v>
      </c>
      <c r="M2714">
        <v>4.8619599999999998</v>
      </c>
      <c r="O2714" s="33">
        <f>IF(ISBLANK(Tableau1[[#This Row],[Date]]),"",$C$8)</f>
        <v>0</v>
      </c>
      <c r="P2714" t="str">
        <f>Tableau1[[#This Row],[Latitude]]&amp;" "&amp;Tableau1[[#This Row],[Longitude]]</f>
        <v>43,9719 4,86196</v>
      </c>
      <c r="Q27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7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5" spans="1:20" x14ac:dyDescent="0.35">
      <c r="A2715" s="32" t="s">
        <v>746</v>
      </c>
      <c r="B2715">
        <v>13198030</v>
      </c>
      <c r="C2715">
        <v>848467</v>
      </c>
      <c r="D2715">
        <v>1076384</v>
      </c>
      <c r="E2715">
        <v>218846</v>
      </c>
      <c r="F2715" t="s">
        <v>315</v>
      </c>
      <c r="G2715">
        <v>0</v>
      </c>
      <c r="H2715">
        <v>0</v>
      </c>
      <c r="I2715" t="s">
        <v>56</v>
      </c>
      <c r="J2715" t="s">
        <v>139</v>
      </c>
      <c r="K2715">
        <v>24</v>
      </c>
      <c r="L2715">
        <v>43.942300000000003</v>
      </c>
      <c r="M2715">
        <v>4.8143599999999998</v>
      </c>
      <c r="O2715" s="33">
        <f>IF(ISBLANK(Tableau1[[#This Row],[Date]]),"",$C$8)</f>
        <v>0</v>
      </c>
      <c r="P2715" t="str">
        <f>Tableau1[[#This Row],[Latitude]]&amp;" "&amp;Tableau1[[#This Row],[Longitude]]</f>
        <v>43,9423 4,81436</v>
      </c>
      <c r="Q27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7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6" spans="1:20" x14ac:dyDescent="0.35">
      <c r="A2716" s="32" t="s">
        <v>747</v>
      </c>
      <c r="B2716">
        <v>13197980</v>
      </c>
      <c r="C2716">
        <v>848453</v>
      </c>
      <c r="D2716">
        <v>1076384</v>
      </c>
      <c r="E2716">
        <v>218846</v>
      </c>
      <c r="F2716" t="s">
        <v>315</v>
      </c>
      <c r="G2716">
        <v>0</v>
      </c>
      <c r="H2716">
        <v>0</v>
      </c>
      <c r="I2716" t="s">
        <v>56</v>
      </c>
      <c r="K2716">
        <v>0</v>
      </c>
      <c r="L2716">
        <v>43.941299999999998</v>
      </c>
      <c r="M2716">
        <v>4.8064600000000004</v>
      </c>
      <c r="O2716" s="33">
        <f>IF(ISBLANK(Tableau1[[#This Row],[Date]]),"",$C$8)</f>
        <v>0</v>
      </c>
      <c r="P2716" t="str">
        <f>Tableau1[[#This Row],[Latitude]]&amp;" "&amp;Tableau1[[#This Row],[Longitude]]</f>
        <v>43,9413 4,80646</v>
      </c>
      <c r="Q27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7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7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7" spans="1:20" x14ac:dyDescent="0.35">
      <c r="A2717" s="32" t="s">
        <v>748</v>
      </c>
      <c r="B2717">
        <v>13197950</v>
      </c>
      <c r="C2717">
        <v>848439</v>
      </c>
      <c r="D2717">
        <v>1076384</v>
      </c>
      <c r="E2717">
        <v>218846</v>
      </c>
      <c r="F2717" t="s">
        <v>315</v>
      </c>
      <c r="G2717">
        <v>64</v>
      </c>
      <c r="H2717">
        <v>0</v>
      </c>
      <c r="I2717" t="s">
        <v>56</v>
      </c>
      <c r="K2717">
        <v>0</v>
      </c>
      <c r="L2717">
        <v>43.941400000000002</v>
      </c>
      <c r="M2717">
        <v>4.8064299999999998</v>
      </c>
      <c r="O2717" s="33">
        <f>IF(ISBLANK(Tableau1[[#This Row],[Date]]),"",$C$8)</f>
        <v>0</v>
      </c>
      <c r="P2717" t="str">
        <f>Tableau1[[#This Row],[Latitude]]&amp;" "&amp;Tableau1[[#This Row],[Longitude]]</f>
        <v>43,9414 4,80643</v>
      </c>
      <c r="Q27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7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8" spans="1:20" x14ac:dyDescent="0.35">
      <c r="A2718" s="32" t="s">
        <v>749</v>
      </c>
      <c r="B2718">
        <v>13197940</v>
      </c>
      <c r="C2718">
        <v>848438</v>
      </c>
      <c r="D2718">
        <v>1076384</v>
      </c>
      <c r="E2718">
        <v>218846</v>
      </c>
      <c r="F2718" t="s">
        <v>315</v>
      </c>
      <c r="G2718">
        <v>0</v>
      </c>
      <c r="H2718">
        <v>0</v>
      </c>
      <c r="I2718" t="s">
        <v>48</v>
      </c>
      <c r="K2718">
        <v>0</v>
      </c>
      <c r="L2718">
        <v>43.941299999999998</v>
      </c>
      <c r="M2718">
        <v>4.8064799999999996</v>
      </c>
      <c r="O2718" s="33">
        <f>IF(ISBLANK(Tableau1[[#This Row],[Date]]),"",$C$8)</f>
        <v>0</v>
      </c>
      <c r="P2718" t="str">
        <f>Tableau1[[#This Row],[Latitude]]&amp;" "&amp;Tableau1[[#This Row],[Longitude]]</f>
        <v>43,9413 4,80648</v>
      </c>
      <c r="Q27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7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19" spans="1:20" x14ac:dyDescent="0.35">
      <c r="A2719" s="32" t="s">
        <v>750</v>
      </c>
      <c r="B2719">
        <v>13197930</v>
      </c>
      <c r="C2719">
        <v>848427</v>
      </c>
      <c r="D2719">
        <v>1076384</v>
      </c>
      <c r="E2719">
        <v>218846</v>
      </c>
      <c r="F2719" t="s">
        <v>315</v>
      </c>
      <c r="G2719">
        <v>0</v>
      </c>
      <c r="H2719">
        <v>0</v>
      </c>
      <c r="I2719" t="s">
        <v>48</v>
      </c>
      <c r="K2719">
        <v>0</v>
      </c>
      <c r="L2719">
        <v>43.941400000000002</v>
      </c>
      <c r="M2719">
        <v>4.8064099999999996</v>
      </c>
      <c r="O2719" s="33">
        <f>IF(ISBLANK(Tableau1[[#This Row],[Date]]),"",$C$8)</f>
        <v>0</v>
      </c>
      <c r="P2719" t="str">
        <f>Tableau1[[#This Row],[Latitude]]&amp;" "&amp;Tableau1[[#This Row],[Longitude]]</f>
        <v>43,9414 4,80641</v>
      </c>
      <c r="Q27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7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27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0" spans="1:20" x14ac:dyDescent="0.35">
      <c r="A2720" s="32" t="s">
        <v>751</v>
      </c>
      <c r="B2720">
        <v>13197840</v>
      </c>
      <c r="C2720">
        <v>848403</v>
      </c>
      <c r="D2720">
        <v>1076384</v>
      </c>
      <c r="E2720">
        <v>218846</v>
      </c>
      <c r="F2720" t="s">
        <v>315</v>
      </c>
      <c r="G2720">
        <v>0</v>
      </c>
      <c r="H2720">
        <v>0</v>
      </c>
      <c r="I2720" t="s">
        <v>48</v>
      </c>
      <c r="J2720" t="s">
        <v>129</v>
      </c>
      <c r="K2720">
        <v>12</v>
      </c>
      <c r="L2720">
        <v>43.941299999999998</v>
      </c>
      <c r="M2720">
        <v>4.8029299999999999</v>
      </c>
      <c r="O2720" s="33">
        <f>IF(ISBLANK(Tableau1[[#This Row],[Date]]),"",$C$8)</f>
        <v>0</v>
      </c>
      <c r="P2720" t="str">
        <f>Tableau1[[#This Row],[Latitude]]&amp;" "&amp;Tableau1[[#This Row],[Longitude]]</f>
        <v>43,9413 4,80293</v>
      </c>
      <c r="Q272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7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7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1" spans="1:20" x14ac:dyDescent="0.35">
      <c r="A2721" s="32" t="s">
        <v>752</v>
      </c>
      <c r="B2721">
        <v>13197680</v>
      </c>
      <c r="C2721">
        <v>848389</v>
      </c>
      <c r="D2721">
        <v>1076384</v>
      </c>
      <c r="E2721">
        <v>218846</v>
      </c>
      <c r="F2721" t="s">
        <v>315</v>
      </c>
      <c r="G2721">
        <v>0</v>
      </c>
      <c r="H2721">
        <v>0</v>
      </c>
      <c r="I2721" t="s">
        <v>40</v>
      </c>
      <c r="J2721" t="s">
        <v>58</v>
      </c>
      <c r="K2721">
        <v>50</v>
      </c>
      <c r="L2721">
        <v>43.929200000000002</v>
      </c>
      <c r="M2721">
        <v>4.7956799999999999</v>
      </c>
      <c r="O2721" s="33">
        <f>IF(ISBLANK(Tableau1[[#This Row],[Date]]),"",$C$8)</f>
        <v>0</v>
      </c>
      <c r="P2721" t="str">
        <f>Tableau1[[#This Row],[Latitude]]&amp;" "&amp;Tableau1[[#This Row],[Longitude]]</f>
        <v>43,9292 4,79568</v>
      </c>
      <c r="Q27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7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2" spans="1:20" x14ac:dyDescent="0.35">
      <c r="A2722" s="32" t="s">
        <v>753</v>
      </c>
      <c r="B2722">
        <v>13197620</v>
      </c>
      <c r="C2722">
        <v>848385</v>
      </c>
      <c r="D2722">
        <v>1076384</v>
      </c>
      <c r="E2722">
        <v>218846</v>
      </c>
      <c r="F2722" t="s">
        <v>315</v>
      </c>
      <c r="G2722">
        <v>0</v>
      </c>
      <c r="H2722">
        <v>0</v>
      </c>
      <c r="I2722" t="s">
        <v>40</v>
      </c>
      <c r="J2722" t="s">
        <v>58</v>
      </c>
      <c r="K2722">
        <v>91</v>
      </c>
      <c r="L2722">
        <v>43.890599999999999</v>
      </c>
      <c r="M2722">
        <v>4.77921</v>
      </c>
      <c r="O2722" s="33">
        <f>IF(ISBLANK(Tableau1[[#This Row],[Date]]),"",$C$8)</f>
        <v>0</v>
      </c>
      <c r="P2722" t="str">
        <f>Tableau1[[#This Row],[Latitude]]&amp;" "&amp;Tableau1[[#This Row],[Longitude]]</f>
        <v>43,8906 4,77921</v>
      </c>
      <c r="Q27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7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3" spans="1:20" x14ac:dyDescent="0.35">
      <c r="A2723" s="32" t="s">
        <v>754</v>
      </c>
      <c r="B2723">
        <v>13197560</v>
      </c>
      <c r="C2723">
        <v>848374</v>
      </c>
      <c r="D2723">
        <v>1076384</v>
      </c>
      <c r="E2723">
        <v>218846</v>
      </c>
      <c r="F2723" t="s">
        <v>315</v>
      </c>
      <c r="G2723">
        <v>0</v>
      </c>
      <c r="H2723">
        <v>0</v>
      </c>
      <c r="I2723" t="s">
        <v>40</v>
      </c>
      <c r="J2723" t="s">
        <v>139</v>
      </c>
      <c r="K2723">
        <v>91</v>
      </c>
      <c r="L2723">
        <v>43.836199999999998</v>
      </c>
      <c r="M2723">
        <v>4.72281</v>
      </c>
      <c r="O2723" s="33">
        <f>IF(ISBLANK(Tableau1[[#This Row],[Date]]),"",$C$8)</f>
        <v>0</v>
      </c>
      <c r="P2723" t="str">
        <f>Tableau1[[#This Row],[Latitude]]&amp;" "&amp;Tableau1[[#This Row],[Longitude]]</f>
        <v>43,8362 4,72281</v>
      </c>
      <c r="Q27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7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7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4" spans="1:20" x14ac:dyDescent="0.35">
      <c r="A2724" s="32" t="s">
        <v>755</v>
      </c>
      <c r="B2724">
        <v>13197430</v>
      </c>
      <c r="C2724">
        <v>848366</v>
      </c>
      <c r="D2724">
        <v>1076384</v>
      </c>
      <c r="E2724">
        <v>218846</v>
      </c>
      <c r="F2724" t="s">
        <v>315</v>
      </c>
      <c r="G2724">
        <v>0</v>
      </c>
      <c r="H2724">
        <v>0</v>
      </c>
      <c r="I2724" t="s">
        <v>40</v>
      </c>
      <c r="J2724" t="s">
        <v>139</v>
      </c>
      <c r="K2724">
        <v>93</v>
      </c>
      <c r="L2724">
        <v>43.795699999999997</v>
      </c>
      <c r="M2724">
        <v>4.5641999999999996</v>
      </c>
      <c r="O2724" s="33">
        <f>IF(ISBLANK(Tableau1[[#This Row],[Date]]),"",$C$8)</f>
        <v>0</v>
      </c>
      <c r="P2724" t="str">
        <f>Tableau1[[#This Row],[Latitude]]&amp;" "&amp;Tableau1[[#This Row],[Longitude]]</f>
        <v>43,7957 4,5642</v>
      </c>
      <c r="Q27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27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7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5" spans="1:20" x14ac:dyDescent="0.35">
      <c r="A2725" s="32" t="s">
        <v>756</v>
      </c>
      <c r="B2725">
        <v>13197240</v>
      </c>
      <c r="C2725">
        <v>848349</v>
      </c>
      <c r="D2725">
        <v>1076384</v>
      </c>
      <c r="E2725">
        <v>218846</v>
      </c>
      <c r="F2725" t="s">
        <v>315</v>
      </c>
      <c r="G2725">
        <v>0</v>
      </c>
      <c r="H2725">
        <v>0</v>
      </c>
      <c r="I2725" t="s">
        <v>22</v>
      </c>
      <c r="J2725" t="s">
        <v>129</v>
      </c>
      <c r="K2725">
        <v>56</v>
      </c>
      <c r="L2725">
        <v>43.843800000000002</v>
      </c>
      <c r="M2725">
        <v>4.4202599999999999</v>
      </c>
      <c r="O2725" s="33">
        <f>IF(ISBLANK(Tableau1[[#This Row],[Date]]),"",$C$8)</f>
        <v>0</v>
      </c>
      <c r="P2725" t="str">
        <f>Tableau1[[#This Row],[Latitude]]&amp;" "&amp;Tableau1[[#This Row],[Longitude]]</f>
        <v>43,8438 4,42026</v>
      </c>
      <c r="Q27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7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7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6" spans="1:20" x14ac:dyDescent="0.35">
      <c r="A2726" s="32" t="s">
        <v>757</v>
      </c>
      <c r="B2726">
        <v>13197210</v>
      </c>
      <c r="C2726">
        <v>848339</v>
      </c>
      <c r="D2726">
        <v>1076384</v>
      </c>
      <c r="E2726">
        <v>218846</v>
      </c>
      <c r="F2726" t="s">
        <v>315</v>
      </c>
      <c r="G2726">
        <v>0</v>
      </c>
      <c r="H2726">
        <v>0</v>
      </c>
      <c r="I2726" t="s">
        <v>22</v>
      </c>
      <c r="J2726" t="s">
        <v>139</v>
      </c>
      <c r="K2726">
        <v>47</v>
      </c>
      <c r="L2726">
        <v>43.838099999999997</v>
      </c>
      <c r="M2726">
        <v>4.3725500000000004</v>
      </c>
      <c r="O2726" s="33">
        <f>IF(ISBLANK(Tableau1[[#This Row],[Date]]),"",$C$8)</f>
        <v>0</v>
      </c>
      <c r="P2726" t="str">
        <f>Tableau1[[#This Row],[Latitude]]&amp;" "&amp;Tableau1[[#This Row],[Longitude]]</f>
        <v>43,8381 4,37255</v>
      </c>
      <c r="Q27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7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27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7" spans="1:20" x14ac:dyDescent="0.35">
      <c r="A2727" s="32" t="s">
        <v>758</v>
      </c>
      <c r="B2727">
        <v>13197140</v>
      </c>
      <c r="C2727">
        <v>848307</v>
      </c>
      <c r="D2727">
        <v>1076384</v>
      </c>
      <c r="E2727">
        <v>218846</v>
      </c>
      <c r="F2727" t="s">
        <v>315</v>
      </c>
      <c r="G2727">
        <v>0</v>
      </c>
      <c r="H2727">
        <v>0</v>
      </c>
      <c r="I2727" t="s">
        <v>22</v>
      </c>
      <c r="J2727" t="s">
        <v>139</v>
      </c>
      <c r="K2727">
        <v>72</v>
      </c>
      <c r="L2727">
        <v>43.813699999999997</v>
      </c>
      <c r="M2727">
        <v>4.3281099999999997</v>
      </c>
      <c r="O2727" s="33">
        <f>IF(ISBLANK(Tableau1[[#This Row],[Date]]),"",$C$8)</f>
        <v>0</v>
      </c>
      <c r="P2727" t="str">
        <f>Tableau1[[#This Row],[Latitude]]&amp;" "&amp;Tableau1[[#This Row],[Longitude]]</f>
        <v>43,8137 4,32811</v>
      </c>
      <c r="Q27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7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27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8" spans="1:20" x14ac:dyDescent="0.35">
      <c r="A2728" s="32" t="s">
        <v>759</v>
      </c>
      <c r="B2728">
        <v>13197050</v>
      </c>
      <c r="C2728">
        <v>848295</v>
      </c>
      <c r="D2728">
        <v>1076384</v>
      </c>
      <c r="E2728">
        <v>218846</v>
      </c>
      <c r="F2728" t="s">
        <v>315</v>
      </c>
      <c r="G2728">
        <v>0</v>
      </c>
      <c r="H2728">
        <v>0</v>
      </c>
      <c r="I2728" t="s">
        <v>22</v>
      </c>
      <c r="J2728" t="s">
        <v>139</v>
      </c>
      <c r="K2728">
        <v>93</v>
      </c>
      <c r="L2728">
        <v>43.760599999999997</v>
      </c>
      <c r="M2728">
        <v>4.2716599999999998</v>
      </c>
      <c r="O2728" s="33">
        <f>IF(ISBLANK(Tableau1[[#This Row],[Date]]),"",$C$8)</f>
        <v>0</v>
      </c>
      <c r="P2728" t="str">
        <f>Tableau1[[#This Row],[Latitude]]&amp;" "&amp;Tableau1[[#This Row],[Longitude]]</f>
        <v>43,7606 4,27166</v>
      </c>
      <c r="Q27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7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7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29" spans="1:20" x14ac:dyDescent="0.35">
      <c r="A2729" s="32" t="s">
        <v>760</v>
      </c>
      <c r="B2729">
        <v>13196950</v>
      </c>
      <c r="C2729">
        <v>848287</v>
      </c>
      <c r="D2729">
        <v>1076384</v>
      </c>
      <c r="E2729">
        <v>218846</v>
      </c>
      <c r="F2729" t="s">
        <v>315</v>
      </c>
      <c r="G2729">
        <v>0</v>
      </c>
      <c r="H2729">
        <v>0</v>
      </c>
      <c r="I2729" t="s">
        <v>22</v>
      </c>
      <c r="J2729" t="s">
        <v>139</v>
      </c>
      <c r="K2729">
        <v>93</v>
      </c>
      <c r="L2729">
        <v>43.726300000000002</v>
      </c>
      <c r="M2729">
        <v>4.1925499999999998</v>
      </c>
      <c r="O2729" s="33">
        <f>IF(ISBLANK(Tableau1[[#This Row],[Date]]),"",$C$8)</f>
        <v>0</v>
      </c>
      <c r="P2729" t="str">
        <f>Tableau1[[#This Row],[Latitude]]&amp;" "&amp;Tableau1[[#This Row],[Longitude]]</f>
        <v>43,7263 4,19255</v>
      </c>
      <c r="Q27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7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27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0" spans="1:20" x14ac:dyDescent="0.35">
      <c r="A2730" s="32" t="s">
        <v>761</v>
      </c>
      <c r="B2730">
        <v>13196790</v>
      </c>
      <c r="C2730">
        <v>848249</v>
      </c>
      <c r="D2730">
        <v>1076384</v>
      </c>
      <c r="E2730">
        <v>218846</v>
      </c>
      <c r="F2730" t="s">
        <v>315</v>
      </c>
      <c r="G2730">
        <v>0</v>
      </c>
      <c r="H2730">
        <v>0</v>
      </c>
      <c r="I2730" t="s">
        <v>22</v>
      </c>
      <c r="K2730">
        <v>0</v>
      </c>
      <c r="L2730">
        <v>43.680399999999999</v>
      </c>
      <c r="M2730">
        <v>4.13443</v>
      </c>
      <c r="O2730" s="33">
        <f>IF(ISBLANK(Tableau1[[#This Row],[Date]]),"",$C$8)</f>
        <v>0</v>
      </c>
      <c r="P2730" t="str">
        <f>Tableau1[[#This Row],[Latitude]]&amp;" "&amp;Tableau1[[#This Row],[Longitude]]</f>
        <v>43,6804 4,13443</v>
      </c>
      <c r="Q27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670</v>
      </c>
      <c r="S27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240</v>
      </c>
      <c r="T27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1" spans="1:20" x14ac:dyDescent="0.35">
      <c r="A2731" s="32" t="s">
        <v>762</v>
      </c>
      <c r="B2731">
        <v>13196120</v>
      </c>
      <c r="C2731">
        <v>848009</v>
      </c>
      <c r="D2731">
        <v>1076384</v>
      </c>
      <c r="E2731">
        <v>218846</v>
      </c>
      <c r="F2731" t="s">
        <v>315</v>
      </c>
      <c r="G2731">
        <v>0</v>
      </c>
      <c r="H2731">
        <v>0</v>
      </c>
      <c r="I2731" t="s">
        <v>226</v>
      </c>
      <c r="J2731" t="s">
        <v>129</v>
      </c>
      <c r="K2731">
        <v>37</v>
      </c>
      <c r="L2731">
        <v>43.681199999999997</v>
      </c>
      <c r="M2731">
        <v>4.1130500000000003</v>
      </c>
      <c r="O2731" s="33">
        <f>IF(ISBLANK(Tableau1[[#This Row],[Date]]),"",$C$8)</f>
        <v>0</v>
      </c>
      <c r="P2731" t="str">
        <f>Tableau1[[#This Row],[Latitude]]&amp;" "&amp;Tableau1[[#This Row],[Longitude]]</f>
        <v>43,6812 4,11305</v>
      </c>
      <c r="Q27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770</v>
      </c>
      <c r="S27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</v>
      </c>
      <c r="T27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2" spans="1:20" x14ac:dyDescent="0.35">
      <c r="A2732" s="32" t="s">
        <v>763</v>
      </c>
      <c r="B2732">
        <v>13195350</v>
      </c>
      <c r="C2732">
        <v>847957</v>
      </c>
      <c r="D2732">
        <v>1076384</v>
      </c>
      <c r="E2732">
        <v>218846</v>
      </c>
      <c r="F2732" t="s">
        <v>315</v>
      </c>
      <c r="G2732">
        <v>0</v>
      </c>
      <c r="H2732">
        <v>0</v>
      </c>
      <c r="I2732" t="s">
        <v>226</v>
      </c>
      <c r="K2732">
        <v>0</v>
      </c>
      <c r="L2732">
        <v>43.598100000000002</v>
      </c>
      <c r="M2732">
        <v>3.8771599999999999</v>
      </c>
      <c r="O2732" s="33">
        <f>IF(ISBLANK(Tableau1[[#This Row],[Date]]),"",$C$8)</f>
        <v>0</v>
      </c>
      <c r="P2732" t="str">
        <f>Tableau1[[#This Row],[Latitude]]&amp;" "&amp;Tableau1[[#This Row],[Longitude]]</f>
        <v>43,5981 3,87716</v>
      </c>
      <c r="Q27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670</v>
      </c>
      <c r="S27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154</v>
      </c>
      <c r="T27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3" spans="1:20" x14ac:dyDescent="0.35">
      <c r="A2733" s="32" t="s">
        <v>764</v>
      </c>
      <c r="B2733">
        <v>13194680</v>
      </c>
      <c r="C2733">
        <v>847803</v>
      </c>
      <c r="D2733">
        <v>1076384</v>
      </c>
      <c r="E2733">
        <v>218846</v>
      </c>
      <c r="F2733" t="s">
        <v>315</v>
      </c>
      <c r="G2733">
        <v>0</v>
      </c>
      <c r="H2733">
        <v>0</v>
      </c>
      <c r="I2733" t="s">
        <v>226</v>
      </c>
      <c r="K2733">
        <v>0</v>
      </c>
      <c r="L2733">
        <v>43.417200000000001</v>
      </c>
      <c r="M2733">
        <v>3.7176499999999999</v>
      </c>
      <c r="O2733" s="33">
        <f>IF(ISBLANK(Tableau1[[#This Row],[Date]]),"",$C$8)</f>
        <v>0</v>
      </c>
      <c r="P2733" t="str">
        <f>Tableau1[[#This Row],[Latitude]]&amp;" "&amp;Tableau1[[#This Row],[Longitude]]</f>
        <v>43,4172 3,71765</v>
      </c>
      <c r="Q27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7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27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4" spans="1:20" x14ac:dyDescent="0.35">
      <c r="A2734" s="32" t="s">
        <v>765</v>
      </c>
      <c r="B2734">
        <v>13194560</v>
      </c>
      <c r="C2734">
        <v>847771</v>
      </c>
      <c r="D2734">
        <v>1076384</v>
      </c>
      <c r="E2734">
        <v>218846</v>
      </c>
      <c r="F2734" t="s">
        <v>315</v>
      </c>
      <c r="G2734">
        <v>0</v>
      </c>
      <c r="H2734">
        <v>0</v>
      </c>
      <c r="I2734" t="s">
        <v>231</v>
      </c>
      <c r="K2734">
        <v>4</v>
      </c>
      <c r="L2734">
        <v>43.417099999999998</v>
      </c>
      <c r="M2734">
        <v>3.7171500000000002</v>
      </c>
      <c r="O2734" s="33">
        <f>IF(ISBLANK(Tableau1[[#This Row],[Date]]),"",$C$8)</f>
        <v>0</v>
      </c>
      <c r="P2734" t="str">
        <f>Tableau1[[#This Row],[Latitude]]&amp;" "&amp;Tableau1[[#This Row],[Longitude]]</f>
        <v>43,4171 3,71715</v>
      </c>
      <c r="Q27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27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27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5" spans="1:20" x14ac:dyDescent="0.35">
      <c r="A2735" s="32" t="s">
        <v>766</v>
      </c>
      <c r="B2735">
        <v>13194370</v>
      </c>
      <c r="C2735">
        <v>847750</v>
      </c>
      <c r="D2735">
        <v>1076384</v>
      </c>
      <c r="E2735">
        <v>218846</v>
      </c>
      <c r="F2735" t="s">
        <v>315</v>
      </c>
      <c r="G2735">
        <v>0</v>
      </c>
      <c r="H2735">
        <v>0</v>
      </c>
      <c r="I2735" t="s">
        <v>231</v>
      </c>
      <c r="J2735" t="s">
        <v>129</v>
      </c>
      <c r="K2735">
        <v>16</v>
      </c>
      <c r="L2735">
        <v>43.415199999999999</v>
      </c>
      <c r="M2735">
        <v>3.7078500000000001</v>
      </c>
      <c r="O2735" s="33">
        <f>IF(ISBLANK(Tableau1[[#This Row],[Date]]),"",$C$8)</f>
        <v>0</v>
      </c>
      <c r="P2735" t="str">
        <f>Tableau1[[#This Row],[Latitude]]&amp;" "&amp;Tableau1[[#This Row],[Longitude]]</f>
        <v>43,4152 3,70785</v>
      </c>
      <c r="Q27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7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27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6" spans="1:20" x14ac:dyDescent="0.35">
      <c r="A2736" s="32" t="s">
        <v>767</v>
      </c>
      <c r="B2736">
        <v>13194250</v>
      </c>
      <c r="C2736">
        <v>847721</v>
      </c>
      <c r="D2736">
        <v>1076384</v>
      </c>
      <c r="E2736">
        <v>218846</v>
      </c>
      <c r="F2736" t="s">
        <v>315</v>
      </c>
      <c r="G2736">
        <v>0</v>
      </c>
      <c r="H2736">
        <v>0</v>
      </c>
      <c r="I2736" t="s">
        <v>231</v>
      </c>
      <c r="J2736" t="s">
        <v>129</v>
      </c>
      <c r="K2736">
        <v>30</v>
      </c>
      <c r="L2736">
        <v>43.4129</v>
      </c>
      <c r="M2736">
        <v>3.6848299999999998</v>
      </c>
      <c r="O2736" s="33">
        <f>IF(ISBLANK(Tableau1[[#This Row],[Date]]),"",$C$8)</f>
        <v>0</v>
      </c>
      <c r="P2736" t="str">
        <f>Tableau1[[#This Row],[Latitude]]&amp;" "&amp;Tableau1[[#This Row],[Longitude]]</f>
        <v>43,4129 3,68483</v>
      </c>
      <c r="Q27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7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7" spans="1:20" x14ac:dyDescent="0.35">
      <c r="A2737" s="32" t="s">
        <v>768</v>
      </c>
      <c r="B2737">
        <v>13194190</v>
      </c>
      <c r="C2737">
        <v>847717</v>
      </c>
      <c r="D2737">
        <v>1076384</v>
      </c>
      <c r="E2737">
        <v>218846</v>
      </c>
      <c r="F2737" t="s">
        <v>315</v>
      </c>
      <c r="G2737">
        <v>0</v>
      </c>
      <c r="H2737">
        <v>0</v>
      </c>
      <c r="I2737" t="s">
        <v>231</v>
      </c>
      <c r="J2737" t="s">
        <v>139</v>
      </c>
      <c r="K2737">
        <v>94</v>
      </c>
      <c r="L2737">
        <v>43.378599999999999</v>
      </c>
      <c r="M2737">
        <v>3.6325799999999999</v>
      </c>
      <c r="O2737" s="33">
        <f>IF(ISBLANK(Tableau1[[#This Row],[Date]]),"",$C$8)</f>
        <v>0</v>
      </c>
      <c r="P2737" t="str">
        <f>Tableau1[[#This Row],[Latitude]]&amp;" "&amp;Tableau1[[#This Row],[Longitude]]</f>
        <v>43,3786 3,63258</v>
      </c>
      <c r="Q27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7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7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8" spans="1:20" x14ac:dyDescent="0.35">
      <c r="A2738" s="32" t="s">
        <v>769</v>
      </c>
      <c r="B2738">
        <v>13194110</v>
      </c>
      <c r="C2738">
        <v>847713</v>
      </c>
      <c r="D2738">
        <v>1076384</v>
      </c>
      <c r="E2738">
        <v>218846</v>
      </c>
      <c r="F2738" t="s">
        <v>315</v>
      </c>
      <c r="G2738">
        <v>0</v>
      </c>
      <c r="H2738">
        <v>0</v>
      </c>
      <c r="I2738" t="s">
        <v>231</v>
      </c>
      <c r="J2738" t="s">
        <v>139</v>
      </c>
      <c r="K2738">
        <v>95</v>
      </c>
      <c r="L2738">
        <v>43.3307</v>
      </c>
      <c r="M2738">
        <v>3.56073</v>
      </c>
      <c r="O2738" s="33">
        <f>IF(ISBLANK(Tableau1[[#This Row],[Date]]),"",$C$8)</f>
        <v>0</v>
      </c>
      <c r="P2738" t="str">
        <f>Tableau1[[#This Row],[Latitude]]&amp;" "&amp;Tableau1[[#This Row],[Longitude]]</f>
        <v>43,3307 3,56073</v>
      </c>
      <c r="Q273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7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7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39" spans="1:20" x14ac:dyDescent="0.35">
      <c r="A2739" s="32" t="s">
        <v>770</v>
      </c>
      <c r="B2739">
        <v>13194000</v>
      </c>
      <c r="C2739">
        <v>847702</v>
      </c>
      <c r="D2739">
        <v>1076384</v>
      </c>
      <c r="E2739">
        <v>218846</v>
      </c>
      <c r="F2739" t="s">
        <v>315</v>
      </c>
      <c r="G2739">
        <v>0</v>
      </c>
      <c r="H2739">
        <v>0</v>
      </c>
      <c r="I2739" t="s">
        <v>231</v>
      </c>
      <c r="K2739">
        <v>0</v>
      </c>
      <c r="L2739">
        <v>43.317500000000003</v>
      </c>
      <c r="M2739">
        <v>3.4654600000000002</v>
      </c>
      <c r="O2739" s="33">
        <f>IF(ISBLANK(Tableau1[[#This Row],[Date]]),"",$C$8)</f>
        <v>0</v>
      </c>
      <c r="P2739" t="str">
        <f>Tableau1[[#This Row],[Latitude]]&amp;" "&amp;Tableau1[[#This Row],[Longitude]]</f>
        <v>43,3175 3,46546</v>
      </c>
      <c r="Q27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7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7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0" spans="1:20" x14ac:dyDescent="0.35">
      <c r="A2740" s="32" t="s">
        <v>771</v>
      </c>
      <c r="B2740">
        <v>13193930</v>
      </c>
      <c r="C2740">
        <v>847685</v>
      </c>
      <c r="D2740">
        <v>1076384</v>
      </c>
      <c r="E2740">
        <v>218846</v>
      </c>
      <c r="F2740" t="s">
        <v>315</v>
      </c>
      <c r="G2740">
        <v>0</v>
      </c>
      <c r="H2740">
        <v>0</v>
      </c>
      <c r="I2740" t="s">
        <v>231</v>
      </c>
      <c r="J2740" t="s">
        <v>129</v>
      </c>
      <c r="K2740">
        <v>94</v>
      </c>
      <c r="L2740">
        <v>43.316800000000001</v>
      </c>
      <c r="M2740">
        <v>3.4079799999999998</v>
      </c>
      <c r="O2740" s="33">
        <f>IF(ISBLANK(Tableau1[[#This Row],[Date]]),"",$C$8)</f>
        <v>0</v>
      </c>
      <c r="P2740" t="str">
        <f>Tableau1[[#This Row],[Latitude]]&amp;" "&amp;Tableau1[[#This Row],[Longitude]]</f>
        <v>43,3168 3,40798</v>
      </c>
      <c r="Q27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7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7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1" spans="1:20" x14ac:dyDescent="0.35">
      <c r="A2741" s="32" t="s">
        <v>772</v>
      </c>
      <c r="B2741">
        <v>13193900</v>
      </c>
      <c r="C2741">
        <v>847678</v>
      </c>
      <c r="D2741">
        <v>1076384</v>
      </c>
      <c r="E2741">
        <v>218846</v>
      </c>
      <c r="F2741" t="s">
        <v>315</v>
      </c>
      <c r="G2741">
        <v>0</v>
      </c>
      <c r="H2741">
        <v>0</v>
      </c>
      <c r="I2741" t="s">
        <v>231</v>
      </c>
      <c r="J2741" t="s">
        <v>30</v>
      </c>
      <c r="K2741">
        <v>93</v>
      </c>
      <c r="L2741">
        <v>43.323099999999997</v>
      </c>
      <c r="M2741">
        <v>3.30985</v>
      </c>
      <c r="O2741" s="33">
        <f>IF(ISBLANK(Tableau1[[#This Row],[Date]]),"",$C$8)</f>
        <v>0</v>
      </c>
      <c r="P2741" t="str">
        <f>Tableau1[[#This Row],[Latitude]]&amp;" "&amp;Tableau1[[#This Row],[Longitude]]</f>
        <v>43,3231 3,30985</v>
      </c>
      <c r="Q27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7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7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2" spans="1:20" x14ac:dyDescent="0.35">
      <c r="A2742" s="32" t="s">
        <v>773</v>
      </c>
      <c r="B2742">
        <v>13193830</v>
      </c>
      <c r="C2742">
        <v>847676</v>
      </c>
      <c r="D2742">
        <v>1076384</v>
      </c>
      <c r="E2742">
        <v>218846</v>
      </c>
      <c r="F2742" t="s">
        <v>315</v>
      </c>
      <c r="G2742">
        <v>0</v>
      </c>
      <c r="H2742">
        <v>0</v>
      </c>
      <c r="I2742" t="s">
        <v>231</v>
      </c>
      <c r="J2742" t="s">
        <v>129</v>
      </c>
      <c r="K2742">
        <v>93</v>
      </c>
      <c r="L2742">
        <v>43.336100000000002</v>
      </c>
      <c r="M2742">
        <v>3.2191100000000001</v>
      </c>
      <c r="O2742" s="33">
        <f>IF(ISBLANK(Tableau1[[#This Row],[Date]]),"",$C$8)</f>
        <v>0</v>
      </c>
      <c r="P2742" t="str">
        <f>Tableau1[[#This Row],[Latitude]]&amp;" "&amp;Tableau1[[#This Row],[Longitude]]</f>
        <v>43,3361 3,21911</v>
      </c>
      <c r="Q27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7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3" spans="1:20" x14ac:dyDescent="0.35">
      <c r="A2743" s="32" t="s">
        <v>774</v>
      </c>
      <c r="B2743">
        <v>13193780</v>
      </c>
      <c r="C2743">
        <v>847668</v>
      </c>
      <c r="D2743">
        <v>1076384</v>
      </c>
      <c r="E2743">
        <v>218846</v>
      </c>
      <c r="F2743" t="s">
        <v>315</v>
      </c>
      <c r="G2743">
        <v>0</v>
      </c>
      <c r="H2743">
        <v>0</v>
      </c>
      <c r="I2743" t="s">
        <v>231</v>
      </c>
      <c r="J2743" t="s">
        <v>139</v>
      </c>
      <c r="K2743">
        <v>89</v>
      </c>
      <c r="L2743">
        <v>43.313499999999998</v>
      </c>
      <c r="M2743">
        <v>3.1299299999999999</v>
      </c>
      <c r="O2743" s="33">
        <f>IF(ISBLANK(Tableau1[[#This Row],[Date]]),"",$C$8)</f>
        <v>0</v>
      </c>
      <c r="P2743" t="str">
        <f>Tableau1[[#This Row],[Latitude]]&amp;" "&amp;Tableau1[[#This Row],[Longitude]]</f>
        <v>43,3135 3,12993</v>
      </c>
      <c r="Q27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7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4" spans="1:20" x14ac:dyDescent="0.35">
      <c r="A2744" s="32" t="s">
        <v>775</v>
      </c>
      <c r="B2744">
        <v>13193730</v>
      </c>
      <c r="C2744">
        <v>847667</v>
      </c>
      <c r="D2744">
        <v>1076384</v>
      </c>
      <c r="E2744">
        <v>218846</v>
      </c>
      <c r="F2744" t="s">
        <v>315</v>
      </c>
      <c r="G2744">
        <v>0</v>
      </c>
      <c r="H2744">
        <v>0</v>
      </c>
      <c r="I2744" t="s">
        <v>231</v>
      </c>
      <c r="J2744" t="s">
        <v>58</v>
      </c>
      <c r="K2744">
        <v>86</v>
      </c>
      <c r="L2744">
        <v>43.265700000000002</v>
      </c>
      <c r="M2744">
        <v>3.07098</v>
      </c>
      <c r="O2744" s="33">
        <f>IF(ISBLANK(Tableau1[[#This Row],[Date]]),"",$C$8)</f>
        <v>0</v>
      </c>
      <c r="P2744" t="str">
        <f>Tableau1[[#This Row],[Latitude]]&amp;" "&amp;Tableau1[[#This Row],[Longitude]]</f>
        <v>43,2657 3,07098</v>
      </c>
      <c r="Q27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7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5" spans="1:20" x14ac:dyDescent="0.35">
      <c r="A2745" s="32" t="s">
        <v>776</v>
      </c>
      <c r="B2745">
        <v>13193660</v>
      </c>
      <c r="C2745">
        <v>847667</v>
      </c>
      <c r="D2745">
        <v>1076384</v>
      </c>
      <c r="E2745">
        <v>218846</v>
      </c>
      <c r="F2745" t="s">
        <v>315</v>
      </c>
      <c r="G2745">
        <v>64</v>
      </c>
      <c r="H2745">
        <v>0</v>
      </c>
      <c r="I2745" t="s">
        <v>235</v>
      </c>
      <c r="J2745" t="s">
        <v>139</v>
      </c>
      <c r="K2745">
        <v>57</v>
      </c>
      <c r="L2745">
        <v>43.218699999999998</v>
      </c>
      <c r="M2745">
        <v>3.0347599999999999</v>
      </c>
      <c r="O2745" s="33">
        <f>IF(ISBLANK(Tableau1[[#This Row],[Date]]),"",$C$8)</f>
        <v>0</v>
      </c>
      <c r="P2745" t="str">
        <f>Tableau1[[#This Row],[Latitude]]&amp;" "&amp;Tableau1[[#This Row],[Longitude]]</f>
        <v>43,2187 3,03476</v>
      </c>
      <c r="Q27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27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6" spans="1:20" x14ac:dyDescent="0.35">
      <c r="A2746" s="32" t="s">
        <v>777</v>
      </c>
      <c r="B2746">
        <v>13193640</v>
      </c>
      <c r="C2746">
        <v>847647</v>
      </c>
      <c r="D2746">
        <v>1076384</v>
      </c>
      <c r="E2746">
        <v>218846</v>
      </c>
      <c r="F2746" t="s">
        <v>315</v>
      </c>
      <c r="G2746">
        <v>0</v>
      </c>
      <c r="H2746">
        <v>0</v>
      </c>
      <c r="I2746" t="s">
        <v>231</v>
      </c>
      <c r="J2746" t="s">
        <v>58</v>
      </c>
      <c r="K2746">
        <v>86</v>
      </c>
      <c r="L2746">
        <v>43.173000000000002</v>
      </c>
      <c r="M2746">
        <v>2.9902600000000001</v>
      </c>
      <c r="O2746" s="33">
        <f>IF(ISBLANK(Tableau1[[#This Row],[Date]]),"",$C$8)</f>
        <v>0</v>
      </c>
      <c r="P2746" t="str">
        <f>Tableau1[[#This Row],[Latitude]]&amp;" "&amp;Tableau1[[#This Row],[Longitude]]</f>
        <v>43,173 2,99026</v>
      </c>
      <c r="Q27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7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7" spans="1:20" x14ac:dyDescent="0.35">
      <c r="A2747" s="32" t="s">
        <v>778</v>
      </c>
      <c r="B2747">
        <v>13193580</v>
      </c>
      <c r="C2747">
        <v>847643</v>
      </c>
      <c r="D2747">
        <v>1076384</v>
      </c>
      <c r="E2747">
        <v>218846</v>
      </c>
      <c r="F2747" t="s">
        <v>315</v>
      </c>
      <c r="G2747">
        <v>0</v>
      </c>
      <c r="H2747">
        <v>0</v>
      </c>
      <c r="I2747" t="s">
        <v>235</v>
      </c>
      <c r="J2747" t="s">
        <v>58</v>
      </c>
      <c r="K2747">
        <v>95</v>
      </c>
      <c r="L2747">
        <v>43.1175</v>
      </c>
      <c r="M2747">
        <v>3.0298799999999999</v>
      </c>
      <c r="O2747" s="33">
        <f>IF(ISBLANK(Tableau1[[#This Row],[Date]]),"",$C$8)</f>
        <v>0</v>
      </c>
      <c r="P2747" t="str">
        <f>Tableau1[[#This Row],[Latitude]]&amp;" "&amp;Tableau1[[#This Row],[Longitude]]</f>
        <v>43,1175 3,02988</v>
      </c>
      <c r="Q27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7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7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8" spans="1:20" x14ac:dyDescent="0.35">
      <c r="A2748" s="32" t="s">
        <v>779</v>
      </c>
      <c r="B2748">
        <v>13193510</v>
      </c>
      <c r="C2748">
        <v>847642</v>
      </c>
      <c r="D2748">
        <v>1076384</v>
      </c>
      <c r="E2748">
        <v>218846</v>
      </c>
      <c r="F2748" t="s">
        <v>315</v>
      </c>
      <c r="G2748">
        <v>0</v>
      </c>
      <c r="H2748">
        <v>0</v>
      </c>
      <c r="I2748" t="s">
        <v>235</v>
      </c>
      <c r="J2748" t="s">
        <v>38</v>
      </c>
      <c r="K2748">
        <v>96</v>
      </c>
      <c r="L2748">
        <v>43.050600000000003</v>
      </c>
      <c r="M2748">
        <v>3.0378599999999998</v>
      </c>
      <c r="O2748" s="33">
        <f>IF(ISBLANK(Tableau1[[#This Row],[Date]]),"",$C$8)</f>
        <v>0</v>
      </c>
      <c r="P2748" t="str">
        <f>Tableau1[[#This Row],[Latitude]]&amp;" "&amp;Tableau1[[#This Row],[Longitude]]</f>
        <v>43,0506 3,03786</v>
      </c>
      <c r="Q27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7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7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49" spans="1:20" x14ac:dyDescent="0.35">
      <c r="A2749" s="32" t="s">
        <v>780</v>
      </c>
      <c r="B2749">
        <v>13193470</v>
      </c>
      <c r="C2749">
        <v>847638</v>
      </c>
      <c r="D2749">
        <v>1076384</v>
      </c>
      <c r="E2749">
        <v>218846</v>
      </c>
      <c r="F2749" t="s">
        <v>315</v>
      </c>
      <c r="G2749">
        <v>0</v>
      </c>
      <c r="H2749">
        <v>0</v>
      </c>
      <c r="I2749" t="s">
        <v>231</v>
      </c>
      <c r="J2749" t="s">
        <v>58</v>
      </c>
      <c r="K2749">
        <v>93</v>
      </c>
      <c r="L2749">
        <v>42.983199999999997</v>
      </c>
      <c r="M2749">
        <v>3.0411299999999999</v>
      </c>
      <c r="O2749" s="33">
        <f>IF(ISBLANK(Tableau1[[#This Row],[Date]]),"",$C$8)</f>
        <v>0</v>
      </c>
      <c r="P2749" t="str">
        <f>Tableau1[[#This Row],[Latitude]]&amp;" "&amp;Tableau1[[#This Row],[Longitude]]</f>
        <v>42,9832 3,04113</v>
      </c>
      <c r="Q27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7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7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0" spans="1:20" x14ac:dyDescent="0.35">
      <c r="A2750" s="32" t="s">
        <v>781</v>
      </c>
      <c r="B2750">
        <v>13193370</v>
      </c>
      <c r="C2750">
        <v>847633</v>
      </c>
      <c r="D2750">
        <v>1076384</v>
      </c>
      <c r="E2750">
        <v>218846</v>
      </c>
      <c r="F2750" t="s">
        <v>315</v>
      </c>
      <c r="G2750">
        <v>0</v>
      </c>
      <c r="H2750">
        <v>0</v>
      </c>
      <c r="I2750" t="s">
        <v>235</v>
      </c>
      <c r="J2750" t="s">
        <v>139</v>
      </c>
      <c r="K2750">
        <v>95</v>
      </c>
      <c r="L2750">
        <v>42.859000000000002</v>
      </c>
      <c r="M2750">
        <v>2.9658500000000001</v>
      </c>
      <c r="O2750" s="33">
        <f>IF(ISBLANK(Tableau1[[#This Row],[Date]]),"",$C$8)</f>
        <v>0</v>
      </c>
      <c r="P2750" t="str">
        <f>Tableau1[[#This Row],[Latitude]]&amp;" "&amp;Tableau1[[#This Row],[Longitude]]</f>
        <v>42,859 2,96585</v>
      </c>
      <c r="Q27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7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7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1" spans="1:20" x14ac:dyDescent="0.35">
      <c r="A2751" s="32" t="s">
        <v>782</v>
      </c>
      <c r="B2751">
        <v>13193340</v>
      </c>
      <c r="C2751">
        <v>847632</v>
      </c>
      <c r="D2751">
        <v>1076384</v>
      </c>
      <c r="E2751">
        <v>218846</v>
      </c>
      <c r="G2751">
        <v>0</v>
      </c>
      <c r="H2751">
        <v>0</v>
      </c>
      <c r="I2751" t="s">
        <v>235</v>
      </c>
      <c r="J2751" t="s">
        <v>139</v>
      </c>
      <c r="K2751">
        <v>95</v>
      </c>
      <c r="L2751">
        <v>42.810600000000001</v>
      </c>
      <c r="M2751">
        <v>2.9105799999999999</v>
      </c>
      <c r="O2751" s="33">
        <f>IF(ISBLANK(Tableau1[[#This Row],[Date]]),"",$C$8)</f>
        <v>0</v>
      </c>
      <c r="P2751" t="str">
        <f>Tableau1[[#This Row],[Latitude]]&amp;" "&amp;Tableau1[[#This Row],[Longitude]]</f>
        <v>42,8106 2,91058</v>
      </c>
      <c r="Q27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7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7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2" spans="1:20" x14ac:dyDescent="0.35">
      <c r="A2752" s="32" t="s">
        <v>783</v>
      </c>
      <c r="B2752">
        <v>13193310</v>
      </c>
      <c r="C2752">
        <v>847628</v>
      </c>
      <c r="D2752">
        <v>1076384</v>
      </c>
      <c r="E2752">
        <v>218846</v>
      </c>
      <c r="F2752" t="s">
        <v>315</v>
      </c>
      <c r="G2752">
        <v>0</v>
      </c>
      <c r="H2752">
        <v>0</v>
      </c>
      <c r="I2752" t="s">
        <v>231</v>
      </c>
      <c r="J2752" t="s">
        <v>58</v>
      </c>
      <c r="K2752">
        <v>96</v>
      </c>
      <c r="L2752">
        <v>42.753799999999998</v>
      </c>
      <c r="M2752">
        <v>2.8734000000000002</v>
      </c>
      <c r="O2752" s="33">
        <f>IF(ISBLANK(Tableau1[[#This Row],[Date]]),"",$C$8)</f>
        <v>0</v>
      </c>
      <c r="P2752" t="str">
        <f>Tableau1[[#This Row],[Latitude]]&amp;" "&amp;Tableau1[[#This Row],[Longitude]]</f>
        <v>42,7538 2,8734</v>
      </c>
      <c r="Q27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7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7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3" spans="1:20" x14ac:dyDescent="0.35">
      <c r="A2753" s="32" t="s">
        <v>784</v>
      </c>
      <c r="B2753">
        <v>13193170</v>
      </c>
      <c r="C2753">
        <v>847606</v>
      </c>
      <c r="D2753">
        <v>1076384</v>
      </c>
      <c r="E2753">
        <v>218846</v>
      </c>
      <c r="F2753" t="s">
        <v>315</v>
      </c>
      <c r="G2753">
        <v>0</v>
      </c>
      <c r="H2753">
        <v>0</v>
      </c>
      <c r="I2753" t="s">
        <v>231</v>
      </c>
      <c r="J2753" t="s">
        <v>129</v>
      </c>
      <c r="K2753">
        <v>38</v>
      </c>
      <c r="L2753">
        <v>42.686700000000002</v>
      </c>
      <c r="M2753">
        <v>2.85968</v>
      </c>
      <c r="O2753" s="33">
        <f>IF(ISBLANK(Tableau1[[#This Row],[Date]]),"",$C$8)</f>
        <v>0</v>
      </c>
      <c r="P2753" t="str">
        <f>Tableau1[[#This Row],[Latitude]]&amp;" "&amp;Tableau1[[#This Row],[Longitude]]</f>
        <v>42,6867 2,85968</v>
      </c>
      <c r="Q27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7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27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4" spans="1:20" x14ac:dyDescent="0.35">
      <c r="A2754" s="32" t="s">
        <v>785</v>
      </c>
      <c r="B2754">
        <v>13193060</v>
      </c>
      <c r="C2754">
        <v>847600</v>
      </c>
      <c r="D2754">
        <v>1076384</v>
      </c>
      <c r="E2754">
        <v>218846</v>
      </c>
      <c r="F2754" t="s">
        <v>315</v>
      </c>
      <c r="G2754">
        <v>0</v>
      </c>
      <c r="H2754">
        <v>0</v>
      </c>
      <c r="I2754" t="s">
        <v>231</v>
      </c>
      <c r="K2754">
        <v>0</v>
      </c>
      <c r="L2754">
        <v>42.684699999999999</v>
      </c>
      <c r="M2754">
        <v>2.8438300000000001</v>
      </c>
      <c r="O2754" s="33">
        <f>IF(ISBLANK(Tableau1[[#This Row],[Date]]),"",$C$8)</f>
        <v>0</v>
      </c>
      <c r="P2754" t="str">
        <f>Tableau1[[#This Row],[Latitude]]&amp;" "&amp;Tableau1[[#This Row],[Longitude]]</f>
        <v>42,6847 2,84383</v>
      </c>
      <c r="Q27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27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62</v>
      </c>
      <c r="T27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5" spans="1:20" x14ac:dyDescent="0.35">
      <c r="A2755" s="32" t="s">
        <v>786</v>
      </c>
      <c r="B2755">
        <v>13192750</v>
      </c>
      <c r="C2755">
        <v>847538</v>
      </c>
      <c r="D2755">
        <v>1076384</v>
      </c>
      <c r="E2755">
        <v>218846</v>
      </c>
      <c r="F2755" t="s">
        <v>315</v>
      </c>
      <c r="G2755">
        <v>0</v>
      </c>
      <c r="H2755">
        <v>0</v>
      </c>
      <c r="I2755" t="s">
        <v>235</v>
      </c>
      <c r="K2755">
        <v>0</v>
      </c>
      <c r="L2755">
        <v>42.684699999999999</v>
      </c>
      <c r="M2755">
        <v>2.8438300000000001</v>
      </c>
      <c r="O2755" s="33">
        <f>IF(ISBLANK(Tableau1[[#This Row],[Date]]),"",$C$8)</f>
        <v>0</v>
      </c>
      <c r="P2755" t="str">
        <f>Tableau1[[#This Row],[Latitude]]&amp;" "&amp;Tableau1[[#This Row],[Longitude]]</f>
        <v>42,6847 2,84383</v>
      </c>
      <c r="Q27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7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7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6" spans="1:20" x14ac:dyDescent="0.35">
      <c r="A2756" s="32" t="s">
        <v>787</v>
      </c>
      <c r="B2756">
        <v>13192660</v>
      </c>
      <c r="C2756">
        <v>847535</v>
      </c>
      <c r="D2756">
        <v>1076384</v>
      </c>
      <c r="E2756">
        <v>218846</v>
      </c>
      <c r="F2756" t="s">
        <v>315</v>
      </c>
      <c r="G2756">
        <v>0</v>
      </c>
      <c r="H2756">
        <v>0</v>
      </c>
      <c r="I2756" t="s">
        <v>235</v>
      </c>
      <c r="K2756">
        <v>0</v>
      </c>
      <c r="L2756">
        <v>42.684699999999999</v>
      </c>
      <c r="M2756">
        <v>2.8438300000000001</v>
      </c>
      <c r="O2756" s="33">
        <f>IF(ISBLANK(Tableau1[[#This Row],[Date]]),"",$C$8)</f>
        <v>0</v>
      </c>
      <c r="P2756" t="str">
        <f>Tableau1[[#This Row],[Latitude]]&amp;" "&amp;Tableau1[[#This Row],[Longitude]]</f>
        <v>42,6847 2,84383</v>
      </c>
      <c r="Q27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27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380</v>
      </c>
      <c r="T27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7" spans="1:20" x14ac:dyDescent="0.35">
      <c r="A2757" s="32" t="s">
        <v>788</v>
      </c>
      <c r="B2757">
        <v>13192270</v>
      </c>
      <c r="C2757">
        <v>847155</v>
      </c>
      <c r="D2757">
        <v>1076384</v>
      </c>
      <c r="E2757">
        <v>218846</v>
      </c>
      <c r="F2757" t="s">
        <v>315</v>
      </c>
      <c r="G2757">
        <v>0</v>
      </c>
      <c r="H2757">
        <v>0</v>
      </c>
      <c r="I2757" t="s">
        <v>235</v>
      </c>
      <c r="K2757">
        <v>0</v>
      </c>
      <c r="L2757">
        <v>42.684699999999999</v>
      </c>
      <c r="M2757">
        <v>2.8438300000000001</v>
      </c>
      <c r="O2757" s="33">
        <f>IF(ISBLANK(Tableau1[[#This Row],[Date]]),"",$C$8)</f>
        <v>0</v>
      </c>
      <c r="P2757" t="str">
        <f>Tableau1[[#This Row],[Latitude]]&amp;" "&amp;Tableau1[[#This Row],[Longitude]]</f>
        <v>42,6847 2,84383</v>
      </c>
      <c r="Q27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7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</v>
      </c>
      <c r="T27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8" spans="1:20" x14ac:dyDescent="0.35">
      <c r="A2758" s="32" t="s">
        <v>789</v>
      </c>
      <c r="B2758">
        <v>13192180</v>
      </c>
      <c r="C2758">
        <v>847096</v>
      </c>
      <c r="D2758">
        <v>1076384</v>
      </c>
      <c r="E2758">
        <v>218846</v>
      </c>
      <c r="F2758" t="s">
        <v>315</v>
      </c>
      <c r="G2758">
        <v>0</v>
      </c>
      <c r="H2758">
        <v>0</v>
      </c>
      <c r="I2758" t="s">
        <v>235</v>
      </c>
      <c r="K2758">
        <v>0</v>
      </c>
      <c r="L2758">
        <v>42.684699999999999</v>
      </c>
      <c r="M2758">
        <v>2.8438300000000001</v>
      </c>
      <c r="O2758" s="33">
        <f>IF(ISBLANK(Tableau1[[#This Row],[Date]]),"",$C$8)</f>
        <v>0</v>
      </c>
      <c r="P2758" t="str">
        <f>Tableau1[[#This Row],[Latitude]]&amp;" "&amp;Tableau1[[#This Row],[Longitude]]</f>
        <v>42,6847 2,84383</v>
      </c>
      <c r="Q27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27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215</v>
      </c>
      <c r="T27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59" spans="1:20" x14ac:dyDescent="0.35">
      <c r="A2759" s="32" t="s">
        <v>790</v>
      </c>
      <c r="B2759">
        <v>13191790</v>
      </c>
      <c r="C2759">
        <v>846881</v>
      </c>
      <c r="D2759">
        <v>1076384</v>
      </c>
      <c r="E2759">
        <v>218846</v>
      </c>
      <c r="F2759" t="s">
        <v>315</v>
      </c>
      <c r="G2759">
        <v>0</v>
      </c>
      <c r="H2759">
        <v>0</v>
      </c>
      <c r="I2759" t="s">
        <v>239</v>
      </c>
      <c r="K2759">
        <v>0</v>
      </c>
      <c r="L2759">
        <v>42.684699999999999</v>
      </c>
      <c r="M2759">
        <v>2.8438500000000002</v>
      </c>
      <c r="O2759" s="33">
        <f>IF(ISBLANK(Tableau1[[#This Row],[Date]]),"",$C$8)</f>
        <v>0</v>
      </c>
      <c r="P2759" t="str">
        <f>Tableau1[[#This Row],[Latitude]]&amp;" "&amp;Tableau1[[#This Row],[Longitude]]</f>
        <v>42,6847 2,84385</v>
      </c>
      <c r="Q27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7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7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0" spans="1:20" x14ac:dyDescent="0.35">
      <c r="A2760" s="32" t="s">
        <v>791</v>
      </c>
      <c r="B2760">
        <v>13191710</v>
      </c>
      <c r="C2760">
        <v>846859</v>
      </c>
      <c r="D2760">
        <v>1076384</v>
      </c>
      <c r="E2760">
        <v>218846</v>
      </c>
      <c r="G2760">
        <v>0</v>
      </c>
      <c r="H2760">
        <v>0</v>
      </c>
      <c r="I2760" t="s">
        <v>241</v>
      </c>
      <c r="O2760" s="33">
        <f>IF(ISBLANK(Tableau1[[#This Row],[Date]]),"",$C$8)</f>
        <v>0</v>
      </c>
      <c r="P2760" t="str">
        <f>Tableau1[[#This Row],[Latitude]]&amp;" "&amp;Tableau1[[#This Row],[Longitude]]</f>
        <v xml:space="preserve"> </v>
      </c>
      <c r="Q27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7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1" spans="1:20" x14ac:dyDescent="0.35">
      <c r="A2761" s="32" t="s">
        <v>792</v>
      </c>
      <c r="I2761" t="s">
        <v>48</v>
      </c>
      <c r="K2761">
        <v>0</v>
      </c>
      <c r="L2761">
        <v>42.684100000000001</v>
      </c>
      <c r="M2761">
        <v>2.8388100000000001</v>
      </c>
      <c r="O2761" s="33">
        <f>IF(ISBLANK(Tableau1[[#This Row],[Date]]),"",$C$8)</f>
        <v>0</v>
      </c>
      <c r="P2761" t="str">
        <f>Tableau1[[#This Row],[Latitude]]&amp;" "&amp;Tableau1[[#This Row],[Longitude]]</f>
        <v>42,6841 2,83881</v>
      </c>
      <c r="Q27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7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2" spans="1:20" x14ac:dyDescent="0.35">
      <c r="A2762" s="32" t="s">
        <v>793</v>
      </c>
      <c r="B2762">
        <v>13191700</v>
      </c>
      <c r="C2762">
        <v>846847</v>
      </c>
      <c r="D2762">
        <v>1076384</v>
      </c>
      <c r="E2762">
        <v>218846</v>
      </c>
      <c r="F2762" t="s">
        <v>315</v>
      </c>
      <c r="G2762">
        <v>128</v>
      </c>
      <c r="H2762">
        <v>0</v>
      </c>
      <c r="I2762" t="s">
        <v>48</v>
      </c>
      <c r="K2762">
        <v>0</v>
      </c>
      <c r="L2762">
        <v>42.684100000000001</v>
      </c>
      <c r="M2762">
        <v>2.8387799999999999</v>
      </c>
      <c r="O2762" s="33">
        <f>IF(ISBLANK(Tableau1[[#This Row],[Date]]),"",$C$8)</f>
        <v>0</v>
      </c>
      <c r="P2762" t="str">
        <f>Tableau1[[#This Row],[Latitude]]&amp;" "&amp;Tableau1[[#This Row],[Longitude]]</f>
        <v>42,6841 2,83878</v>
      </c>
      <c r="Q27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7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83</v>
      </c>
      <c r="T27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3" spans="1:20" x14ac:dyDescent="0.35">
      <c r="A2763" s="32" t="s">
        <v>794</v>
      </c>
      <c r="B2763">
        <v>13191520</v>
      </c>
      <c r="C2763">
        <v>846764</v>
      </c>
      <c r="D2763">
        <v>1076384</v>
      </c>
      <c r="E2763">
        <v>218846</v>
      </c>
      <c r="F2763" t="s">
        <v>315</v>
      </c>
      <c r="G2763">
        <v>0</v>
      </c>
      <c r="H2763">
        <v>0</v>
      </c>
      <c r="I2763" t="s">
        <v>48</v>
      </c>
      <c r="J2763" t="s">
        <v>129</v>
      </c>
      <c r="K2763">
        <v>20</v>
      </c>
      <c r="L2763">
        <v>42.684600000000003</v>
      </c>
      <c r="M2763">
        <v>2.8424800000000001</v>
      </c>
      <c r="O2763" s="33">
        <f>IF(ISBLANK(Tableau1[[#This Row],[Date]]),"",$C$8)</f>
        <v>0</v>
      </c>
      <c r="P2763" t="str">
        <f>Tableau1[[#This Row],[Latitude]]&amp;" "&amp;Tableau1[[#This Row],[Longitude]]</f>
        <v>42,6846 2,84248</v>
      </c>
      <c r="Q27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7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119</v>
      </c>
      <c r="T27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4" spans="1:20" x14ac:dyDescent="0.35">
      <c r="A2764" s="32" t="s">
        <v>795</v>
      </c>
      <c r="B2764">
        <v>13191360</v>
      </c>
      <c r="C2764">
        <v>846645</v>
      </c>
      <c r="D2764">
        <v>1076384</v>
      </c>
      <c r="E2764">
        <v>218846</v>
      </c>
      <c r="F2764" t="s">
        <v>315</v>
      </c>
      <c r="G2764">
        <v>0</v>
      </c>
      <c r="H2764">
        <v>0</v>
      </c>
      <c r="I2764" t="s">
        <v>48</v>
      </c>
      <c r="K2764">
        <v>0</v>
      </c>
      <c r="L2764">
        <v>42.683700000000002</v>
      </c>
      <c r="M2764">
        <v>2.8357000000000001</v>
      </c>
      <c r="O2764" s="33">
        <f>IF(ISBLANK(Tableau1[[#This Row],[Date]]),"",$C$8)</f>
        <v>0</v>
      </c>
      <c r="P2764" t="str">
        <f>Tableau1[[#This Row],[Latitude]]&amp;" "&amp;Tableau1[[#This Row],[Longitude]]</f>
        <v>42,6837 2,8357</v>
      </c>
      <c r="Q27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7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27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5" spans="1:20" x14ac:dyDescent="0.35">
      <c r="A2765" s="32" t="s">
        <v>796</v>
      </c>
      <c r="B2765">
        <v>13191240</v>
      </c>
      <c r="C2765">
        <v>846610</v>
      </c>
      <c r="D2765">
        <v>1076384</v>
      </c>
      <c r="E2765">
        <v>218846</v>
      </c>
      <c r="G2765">
        <v>64</v>
      </c>
      <c r="H2765">
        <v>0</v>
      </c>
      <c r="I2765" t="s">
        <v>48</v>
      </c>
      <c r="J2765" t="s">
        <v>25</v>
      </c>
      <c r="K2765">
        <v>22</v>
      </c>
      <c r="L2765">
        <v>42.685000000000002</v>
      </c>
      <c r="M2765">
        <v>2.8456299999999999</v>
      </c>
      <c r="O2765" s="33">
        <f>IF(ISBLANK(Tableau1[[#This Row],[Date]]),"",$C$8)</f>
        <v>0</v>
      </c>
      <c r="P2765" t="str">
        <f>Tableau1[[#This Row],[Latitude]]&amp;" "&amp;Tableau1[[#This Row],[Longitude]]</f>
        <v>42,685 2,84563</v>
      </c>
      <c r="Q27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7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6" spans="1:20" x14ac:dyDescent="0.35">
      <c r="A2766" s="32" t="s">
        <v>797</v>
      </c>
      <c r="B2766">
        <v>13191220</v>
      </c>
      <c r="C2766">
        <v>846600</v>
      </c>
      <c r="D2766">
        <v>1076384</v>
      </c>
      <c r="E2766">
        <v>218846</v>
      </c>
      <c r="F2766" t="s">
        <v>315</v>
      </c>
      <c r="G2766">
        <v>0</v>
      </c>
      <c r="H2766">
        <v>0</v>
      </c>
      <c r="I2766" t="s">
        <v>48</v>
      </c>
      <c r="J2766" t="s">
        <v>25</v>
      </c>
      <c r="K2766">
        <v>40</v>
      </c>
      <c r="L2766">
        <v>42.688800000000001</v>
      </c>
      <c r="M2766">
        <v>2.8760599999999998</v>
      </c>
      <c r="O2766" s="33">
        <f>IF(ISBLANK(Tableau1[[#This Row],[Date]]),"",$C$8)</f>
        <v>0</v>
      </c>
      <c r="P2766" t="str">
        <f>Tableau1[[#This Row],[Latitude]]&amp;" "&amp;Tableau1[[#This Row],[Longitude]]</f>
        <v>42,6888 2,87606</v>
      </c>
      <c r="Q27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7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7" spans="1:20" x14ac:dyDescent="0.35">
      <c r="A2767" s="32" t="s">
        <v>798</v>
      </c>
      <c r="B2767">
        <v>13191200</v>
      </c>
      <c r="C2767">
        <v>846595</v>
      </c>
      <c r="D2767">
        <v>1076384</v>
      </c>
      <c r="E2767">
        <v>218846</v>
      </c>
      <c r="F2767" t="s">
        <v>315</v>
      </c>
      <c r="G2767">
        <v>0</v>
      </c>
      <c r="H2767">
        <v>0</v>
      </c>
      <c r="I2767" t="s">
        <v>40</v>
      </c>
      <c r="K2767">
        <v>0</v>
      </c>
      <c r="L2767">
        <v>42.694899999999997</v>
      </c>
      <c r="M2767">
        <v>2.8799100000000002</v>
      </c>
      <c r="O2767" s="33">
        <f>IF(ISBLANK(Tableau1[[#This Row],[Date]]),"",$C$8)</f>
        <v>0</v>
      </c>
      <c r="P2767" t="str">
        <f>Tableau1[[#This Row],[Latitude]]&amp;" "&amp;Tableau1[[#This Row],[Longitude]]</f>
        <v>42,6949 2,87991</v>
      </c>
      <c r="Q27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7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7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8" spans="1:20" x14ac:dyDescent="0.35">
      <c r="A2768" s="32" t="s">
        <v>799</v>
      </c>
      <c r="B2768">
        <v>13191160</v>
      </c>
      <c r="C2768">
        <v>846588</v>
      </c>
      <c r="D2768">
        <v>1076384</v>
      </c>
      <c r="E2768">
        <v>218846</v>
      </c>
      <c r="F2768" t="s">
        <v>315</v>
      </c>
      <c r="G2768">
        <v>0</v>
      </c>
      <c r="H2768">
        <v>0</v>
      </c>
      <c r="I2768" t="s">
        <v>40</v>
      </c>
      <c r="K2768">
        <v>0</v>
      </c>
      <c r="L2768">
        <v>42.694899999999997</v>
      </c>
      <c r="M2768">
        <v>2.8799000000000001</v>
      </c>
      <c r="O2768" s="33">
        <f>IF(ISBLANK(Tableau1[[#This Row],[Date]]),"",$C$8)</f>
        <v>0</v>
      </c>
      <c r="P2768" t="str">
        <f>Tableau1[[#This Row],[Latitude]]&amp;" "&amp;Tableau1[[#This Row],[Longitude]]</f>
        <v>42,6949 2,8799</v>
      </c>
      <c r="Q27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7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58</v>
      </c>
      <c r="T27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69" spans="1:20" x14ac:dyDescent="0.35">
      <c r="A2769" s="32" t="s">
        <v>800</v>
      </c>
      <c r="B2769">
        <v>13191060</v>
      </c>
      <c r="C2769">
        <v>846530</v>
      </c>
      <c r="D2769">
        <v>1076384</v>
      </c>
      <c r="E2769">
        <v>218846</v>
      </c>
      <c r="F2769" t="s">
        <v>315</v>
      </c>
      <c r="G2769">
        <v>0</v>
      </c>
      <c r="H2769">
        <v>0</v>
      </c>
      <c r="I2769" t="s">
        <v>40</v>
      </c>
      <c r="K2769">
        <v>6</v>
      </c>
      <c r="L2769">
        <v>42.694800000000001</v>
      </c>
      <c r="M2769">
        <v>2.8799299999999999</v>
      </c>
      <c r="O2769" s="33">
        <f>IF(ISBLANK(Tableau1[[#This Row],[Date]]),"",$C$8)</f>
        <v>0</v>
      </c>
      <c r="P2769" t="str">
        <f>Tableau1[[#This Row],[Latitude]]&amp;" "&amp;Tableau1[[#This Row],[Longitude]]</f>
        <v>42,6948 2,87993</v>
      </c>
      <c r="Q27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57</v>
      </c>
      <c r="T27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0" spans="1:20" x14ac:dyDescent="0.35">
      <c r="A2770" s="32" t="s">
        <v>801</v>
      </c>
      <c r="B2770">
        <v>13191000</v>
      </c>
      <c r="C2770">
        <v>846473</v>
      </c>
      <c r="D2770">
        <v>1076384</v>
      </c>
      <c r="E2770">
        <v>218846</v>
      </c>
      <c r="F2770" t="s">
        <v>315</v>
      </c>
      <c r="G2770">
        <v>64</v>
      </c>
      <c r="H2770">
        <v>0</v>
      </c>
      <c r="I2770" t="s">
        <v>40</v>
      </c>
      <c r="K2770">
        <v>0</v>
      </c>
      <c r="L2770">
        <v>42.6999</v>
      </c>
      <c r="M2770">
        <v>2.8776299999999999</v>
      </c>
      <c r="O2770" s="33">
        <f>IF(ISBLANK(Tableau1[[#This Row],[Date]]),"",$C$8)</f>
        <v>0</v>
      </c>
      <c r="P2770" t="str">
        <f>Tableau1[[#This Row],[Latitude]]&amp;" "&amp;Tableau1[[#This Row],[Longitude]]</f>
        <v>42,6999 2,87763</v>
      </c>
      <c r="Q27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7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27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1" spans="1:20" x14ac:dyDescent="0.35">
      <c r="A2771" s="32" t="s">
        <v>802</v>
      </c>
      <c r="B2771">
        <v>13190920</v>
      </c>
      <c r="C2771">
        <v>846444</v>
      </c>
      <c r="D2771">
        <v>1076384</v>
      </c>
      <c r="E2771">
        <v>218846</v>
      </c>
      <c r="F2771" t="s">
        <v>315</v>
      </c>
      <c r="G2771">
        <v>0</v>
      </c>
      <c r="H2771">
        <v>0</v>
      </c>
      <c r="I2771" t="s">
        <v>22</v>
      </c>
      <c r="K2771">
        <v>0</v>
      </c>
      <c r="L2771">
        <v>42.697099999999999</v>
      </c>
      <c r="M2771">
        <v>2.8789600000000002</v>
      </c>
      <c r="O2771" s="33">
        <f>IF(ISBLANK(Tableau1[[#This Row],[Date]]),"",$C$8)</f>
        <v>0</v>
      </c>
      <c r="P2771" t="str">
        <f>Tableau1[[#This Row],[Latitude]]&amp;" "&amp;Tableau1[[#This Row],[Longitude]]</f>
        <v>42,6971 2,87896</v>
      </c>
      <c r="Q27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7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</v>
      </c>
      <c r="T27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2" spans="1:20" x14ac:dyDescent="0.35">
      <c r="A2772" s="32" t="s">
        <v>803</v>
      </c>
      <c r="B2772">
        <v>13190780</v>
      </c>
      <c r="C2772">
        <v>846407</v>
      </c>
      <c r="D2772">
        <v>1076384</v>
      </c>
      <c r="E2772">
        <v>218846</v>
      </c>
      <c r="F2772" t="s">
        <v>315</v>
      </c>
      <c r="G2772">
        <v>0</v>
      </c>
      <c r="H2772">
        <v>0</v>
      </c>
      <c r="I2772" t="s">
        <v>22</v>
      </c>
      <c r="J2772" t="s">
        <v>58</v>
      </c>
      <c r="K2772">
        <v>24</v>
      </c>
      <c r="L2772">
        <v>42.693600000000004</v>
      </c>
      <c r="M2772">
        <v>2.88036</v>
      </c>
      <c r="O2772" s="33">
        <f>IF(ISBLANK(Tableau1[[#This Row],[Date]]),"",$C$8)</f>
        <v>0</v>
      </c>
      <c r="P2772" t="str">
        <f>Tableau1[[#This Row],[Latitude]]&amp;" "&amp;Tableau1[[#This Row],[Longitude]]</f>
        <v>42,6936 2,88036</v>
      </c>
      <c r="Q27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7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7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3" spans="1:20" x14ac:dyDescent="0.35">
      <c r="A2773" s="32" t="s">
        <v>804</v>
      </c>
      <c r="B2773">
        <v>13190710</v>
      </c>
      <c r="C2773">
        <v>846396</v>
      </c>
      <c r="D2773">
        <v>1076384</v>
      </c>
      <c r="E2773">
        <v>218846</v>
      </c>
      <c r="F2773" t="s">
        <v>315</v>
      </c>
      <c r="G2773">
        <v>0</v>
      </c>
      <c r="H2773">
        <v>0</v>
      </c>
      <c r="I2773" t="s">
        <v>226</v>
      </c>
      <c r="J2773" t="s">
        <v>58</v>
      </c>
      <c r="K2773">
        <v>14</v>
      </c>
      <c r="L2773">
        <v>42.686799999999998</v>
      </c>
      <c r="M2773">
        <v>2.8820800000000002</v>
      </c>
      <c r="O2773" s="33">
        <f>IF(ISBLANK(Tableau1[[#This Row],[Date]]),"",$C$8)</f>
        <v>0</v>
      </c>
      <c r="P2773" t="str">
        <f>Tableau1[[#This Row],[Latitude]]&amp;" "&amp;Tableau1[[#This Row],[Longitude]]</f>
        <v>42,6868 2,88208</v>
      </c>
      <c r="Q27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7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27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4" spans="1:20" x14ac:dyDescent="0.35">
      <c r="A2774" s="32" t="s">
        <v>805</v>
      </c>
      <c r="B2774">
        <v>13190590</v>
      </c>
      <c r="C2774">
        <v>846381</v>
      </c>
      <c r="D2774">
        <v>1076384</v>
      </c>
      <c r="E2774">
        <v>218846</v>
      </c>
      <c r="F2774" t="s">
        <v>315</v>
      </c>
      <c r="G2774">
        <v>0</v>
      </c>
      <c r="H2774">
        <v>0</v>
      </c>
      <c r="I2774" t="s">
        <v>226</v>
      </c>
      <c r="K2774">
        <v>0</v>
      </c>
      <c r="L2774">
        <v>42.684600000000003</v>
      </c>
      <c r="M2774">
        <v>2.8825500000000002</v>
      </c>
      <c r="O2774" s="33">
        <f>IF(ISBLANK(Tableau1[[#This Row],[Date]]),"",$C$8)</f>
        <v>0</v>
      </c>
      <c r="P2774" t="str">
        <f>Tableau1[[#This Row],[Latitude]]&amp;" "&amp;Tableau1[[#This Row],[Longitude]]</f>
        <v>42,6846 2,88255</v>
      </c>
      <c r="Q27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7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5" spans="1:20" x14ac:dyDescent="0.35">
      <c r="A2775" s="32" t="s">
        <v>806</v>
      </c>
      <c r="B2775">
        <v>13190580</v>
      </c>
      <c r="C2775">
        <v>846378</v>
      </c>
      <c r="D2775">
        <v>1076384</v>
      </c>
      <c r="E2775">
        <v>218846</v>
      </c>
      <c r="G2775">
        <v>64</v>
      </c>
      <c r="H2775">
        <v>0</v>
      </c>
      <c r="I2775" t="s">
        <v>226</v>
      </c>
      <c r="K2775">
        <v>0</v>
      </c>
      <c r="L2775">
        <v>42.684600000000003</v>
      </c>
      <c r="M2775">
        <v>2.88253</v>
      </c>
      <c r="O2775" s="33">
        <f>IF(ISBLANK(Tableau1[[#This Row],[Date]]),"",$C$8)</f>
        <v>0</v>
      </c>
      <c r="P2775" t="str">
        <f>Tableau1[[#This Row],[Latitude]]&amp;" "&amp;Tableau1[[#This Row],[Longitude]]</f>
        <v>42,6846 2,88253</v>
      </c>
      <c r="Q27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7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6" spans="1:20" x14ac:dyDescent="0.35">
      <c r="A2776" s="32" t="s">
        <v>807</v>
      </c>
      <c r="B2776">
        <v>13190580</v>
      </c>
      <c r="C2776">
        <v>846378</v>
      </c>
      <c r="D2776">
        <v>1076384</v>
      </c>
      <c r="E2776">
        <v>218846</v>
      </c>
      <c r="F2776" t="s">
        <v>315</v>
      </c>
      <c r="G2776">
        <v>64</v>
      </c>
      <c r="H2776">
        <v>0</v>
      </c>
      <c r="I2776" t="s">
        <v>226</v>
      </c>
      <c r="K2776">
        <v>0</v>
      </c>
      <c r="L2776">
        <v>42.684699999999999</v>
      </c>
      <c r="M2776">
        <v>2.8825099999999999</v>
      </c>
      <c r="O2776" s="33">
        <f>IF(ISBLANK(Tableau1[[#This Row],[Date]]),"",$C$8)</f>
        <v>0</v>
      </c>
      <c r="P2776" t="str">
        <f>Tableau1[[#This Row],[Latitude]]&amp;" "&amp;Tableau1[[#This Row],[Longitude]]</f>
        <v>42,6847 2,88251</v>
      </c>
      <c r="Q27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7" spans="1:20" x14ac:dyDescent="0.35">
      <c r="A2777" s="32" t="s">
        <v>808</v>
      </c>
      <c r="B2777">
        <v>13190570</v>
      </c>
      <c r="C2777">
        <v>846378</v>
      </c>
      <c r="D2777">
        <v>1076384</v>
      </c>
      <c r="E2777">
        <v>218846</v>
      </c>
      <c r="G2777">
        <v>0</v>
      </c>
      <c r="H2777">
        <v>0</v>
      </c>
      <c r="I2777" t="s">
        <v>226</v>
      </c>
      <c r="K2777">
        <v>0</v>
      </c>
      <c r="L2777">
        <v>42.684699999999999</v>
      </c>
      <c r="M2777">
        <v>2.88253</v>
      </c>
      <c r="O2777" s="33">
        <f>IF(ISBLANK(Tableau1[[#This Row],[Date]]),"",$C$8)</f>
        <v>0</v>
      </c>
      <c r="P2777" t="str">
        <f>Tableau1[[#This Row],[Latitude]]&amp;" "&amp;Tableau1[[#This Row],[Longitude]]</f>
        <v>42,6847 2,88253</v>
      </c>
      <c r="Q27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7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8" spans="1:20" x14ac:dyDescent="0.35">
      <c r="A2778" s="32" t="s">
        <v>809</v>
      </c>
      <c r="B2778">
        <v>13190570</v>
      </c>
      <c r="C2778">
        <v>846378</v>
      </c>
      <c r="D2778">
        <v>1076384</v>
      </c>
      <c r="E2778">
        <v>218846</v>
      </c>
      <c r="G2778">
        <v>64</v>
      </c>
      <c r="H2778">
        <v>0</v>
      </c>
      <c r="I2778" t="s">
        <v>22</v>
      </c>
      <c r="J2778" t="s">
        <v>38</v>
      </c>
      <c r="K2778">
        <v>40</v>
      </c>
      <c r="L2778">
        <v>42.676000000000002</v>
      </c>
      <c r="M2778">
        <v>2.88686</v>
      </c>
      <c r="O2778" s="33">
        <f>IF(ISBLANK(Tableau1[[#This Row],[Date]]),"",$C$8)</f>
        <v>0</v>
      </c>
      <c r="P2778" t="str">
        <f>Tableau1[[#This Row],[Latitude]]&amp;" "&amp;Tableau1[[#This Row],[Longitude]]</f>
        <v>42,676 2,88686</v>
      </c>
      <c r="Q27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7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7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79" spans="1:20" x14ac:dyDescent="0.35">
      <c r="A2779" s="32" t="s">
        <v>810</v>
      </c>
      <c r="B2779">
        <v>13190510</v>
      </c>
      <c r="C2779">
        <v>846373</v>
      </c>
      <c r="D2779">
        <v>1076384</v>
      </c>
      <c r="E2779">
        <v>218846</v>
      </c>
      <c r="F2779" t="s">
        <v>315</v>
      </c>
      <c r="G2779">
        <v>64</v>
      </c>
      <c r="H2779">
        <v>0</v>
      </c>
      <c r="I2779" t="s">
        <v>40</v>
      </c>
      <c r="J2779" t="s">
        <v>38</v>
      </c>
      <c r="K2779">
        <v>93</v>
      </c>
      <c r="L2779">
        <v>42.642400000000002</v>
      </c>
      <c r="M2779">
        <v>2.9323100000000002</v>
      </c>
      <c r="O2779" s="33">
        <f>IF(ISBLANK(Tableau1[[#This Row],[Date]]),"",$C$8)</f>
        <v>0</v>
      </c>
      <c r="P2779" t="str">
        <f>Tableau1[[#This Row],[Latitude]]&amp;" "&amp;Tableau1[[#This Row],[Longitude]]</f>
        <v>42,6424 2,93231</v>
      </c>
      <c r="Q27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7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7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0" spans="1:20" x14ac:dyDescent="0.35">
      <c r="A2780" s="32" t="s">
        <v>811</v>
      </c>
      <c r="B2780">
        <v>13190470</v>
      </c>
      <c r="C2780">
        <v>846360</v>
      </c>
      <c r="D2780">
        <v>1076384</v>
      </c>
      <c r="E2780">
        <v>218846</v>
      </c>
      <c r="F2780" t="s">
        <v>315</v>
      </c>
      <c r="G2780">
        <v>0</v>
      </c>
      <c r="H2780">
        <v>0</v>
      </c>
      <c r="I2780" t="s">
        <v>40</v>
      </c>
      <c r="J2780" t="s">
        <v>38</v>
      </c>
      <c r="K2780">
        <v>95</v>
      </c>
      <c r="L2780">
        <v>42.578000000000003</v>
      </c>
      <c r="M2780">
        <v>2.9633799999999999</v>
      </c>
      <c r="O2780" s="33">
        <f>IF(ISBLANK(Tableau1[[#This Row],[Date]]),"",$C$8)</f>
        <v>0</v>
      </c>
      <c r="P2780" t="str">
        <f>Tableau1[[#This Row],[Latitude]]&amp;" "&amp;Tableau1[[#This Row],[Longitude]]</f>
        <v>42,578 2,96338</v>
      </c>
      <c r="Q27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7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1" spans="1:20" x14ac:dyDescent="0.35">
      <c r="A2781" s="32" t="s">
        <v>812</v>
      </c>
      <c r="B2781">
        <v>13190450</v>
      </c>
      <c r="C2781">
        <v>846351</v>
      </c>
      <c r="D2781">
        <v>1076384</v>
      </c>
      <c r="E2781">
        <v>218846</v>
      </c>
      <c r="G2781">
        <v>64</v>
      </c>
      <c r="H2781">
        <v>0</v>
      </c>
      <c r="I2781" t="s">
        <v>48</v>
      </c>
      <c r="J2781" t="s">
        <v>25</v>
      </c>
      <c r="K2781">
        <v>91</v>
      </c>
      <c r="L2781">
        <v>42.536499999999997</v>
      </c>
      <c r="M2781">
        <v>3.0383800000000001</v>
      </c>
      <c r="O2781" s="33">
        <f>IF(ISBLANK(Tableau1[[#This Row],[Date]]),"",$C$8)</f>
        <v>0</v>
      </c>
      <c r="P2781" t="str">
        <f>Tableau1[[#This Row],[Latitude]]&amp;" "&amp;Tableau1[[#This Row],[Longitude]]</f>
        <v>42,5365 3,03838</v>
      </c>
      <c r="Q27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7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2" spans="1:20" x14ac:dyDescent="0.35">
      <c r="A2782" s="32" t="s">
        <v>813</v>
      </c>
      <c r="B2782">
        <v>13190440</v>
      </c>
      <c r="C2782">
        <v>846348</v>
      </c>
      <c r="D2782">
        <v>1076384</v>
      </c>
      <c r="E2782">
        <v>218846</v>
      </c>
      <c r="F2782" t="s">
        <v>315</v>
      </c>
      <c r="G2782">
        <v>64</v>
      </c>
      <c r="H2782">
        <v>0</v>
      </c>
      <c r="I2782" t="s">
        <v>56</v>
      </c>
      <c r="J2782" t="s">
        <v>25</v>
      </c>
      <c r="K2782">
        <v>72</v>
      </c>
      <c r="L2782">
        <v>42.513399999999997</v>
      </c>
      <c r="M2782">
        <v>3.1090100000000001</v>
      </c>
      <c r="O2782" s="33">
        <f>IF(ISBLANK(Tableau1[[#This Row],[Date]]),"",$C$8)</f>
        <v>0</v>
      </c>
      <c r="P2782" t="str">
        <f>Tableau1[[#This Row],[Latitude]]&amp;" "&amp;Tableau1[[#This Row],[Longitude]]</f>
        <v>42,5134 3,10901</v>
      </c>
      <c r="Q27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3" spans="1:20" x14ac:dyDescent="0.35">
      <c r="A2783" s="32" t="s">
        <v>814</v>
      </c>
      <c r="B2783">
        <v>13190430</v>
      </c>
      <c r="C2783">
        <v>846348</v>
      </c>
      <c r="D2783">
        <v>1076384</v>
      </c>
      <c r="E2783">
        <v>218846</v>
      </c>
      <c r="G2783">
        <v>64</v>
      </c>
      <c r="H2783">
        <v>0</v>
      </c>
      <c r="I2783" t="s">
        <v>63</v>
      </c>
      <c r="J2783" t="s">
        <v>38</v>
      </c>
      <c r="K2783">
        <v>50</v>
      </c>
      <c r="L2783">
        <v>42.490200000000002</v>
      </c>
      <c r="M2783">
        <v>3.1221100000000002</v>
      </c>
      <c r="O2783" s="33">
        <f>IF(ISBLANK(Tableau1[[#This Row],[Date]]),"",$C$8)</f>
        <v>0</v>
      </c>
      <c r="P2783" t="str">
        <f>Tableau1[[#This Row],[Latitude]]&amp;" "&amp;Tableau1[[#This Row],[Longitude]]</f>
        <v>42,4902 3,12211</v>
      </c>
      <c r="Q27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7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4" spans="1:20" x14ac:dyDescent="0.35">
      <c r="A2784" s="32" t="s">
        <v>815</v>
      </c>
      <c r="B2784">
        <v>13190380</v>
      </c>
      <c r="C2784">
        <v>846346</v>
      </c>
      <c r="D2784">
        <v>1076384</v>
      </c>
      <c r="E2784">
        <v>218846</v>
      </c>
      <c r="F2784" t="s">
        <v>315</v>
      </c>
      <c r="G2784">
        <v>0</v>
      </c>
      <c r="H2784">
        <v>0</v>
      </c>
      <c r="I2784" t="s">
        <v>71</v>
      </c>
      <c r="J2784" t="s">
        <v>58</v>
      </c>
      <c r="K2784">
        <v>70</v>
      </c>
      <c r="L2784">
        <v>42.453600000000002</v>
      </c>
      <c r="M2784">
        <v>3.1591</v>
      </c>
      <c r="O2784" s="33">
        <f>IF(ISBLANK(Tableau1[[#This Row],[Date]]),"",$C$8)</f>
        <v>0</v>
      </c>
      <c r="P2784" t="str">
        <f>Tableau1[[#This Row],[Latitude]]&amp;" "&amp;Tableau1[[#This Row],[Longitude]]</f>
        <v>42,4536 3,1591</v>
      </c>
      <c r="Q27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7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7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5" spans="1:20" x14ac:dyDescent="0.35">
      <c r="A2785" s="32" t="s">
        <v>816</v>
      </c>
      <c r="B2785">
        <v>13190290</v>
      </c>
      <c r="C2785">
        <v>846342</v>
      </c>
      <c r="D2785">
        <v>1076384</v>
      </c>
      <c r="E2785">
        <v>218846</v>
      </c>
      <c r="G2785">
        <v>0</v>
      </c>
      <c r="H2785">
        <v>0</v>
      </c>
      <c r="I2785" t="s">
        <v>78</v>
      </c>
      <c r="K2785">
        <v>0</v>
      </c>
      <c r="L2785">
        <v>42.441800000000001</v>
      </c>
      <c r="M2785">
        <v>3.16431</v>
      </c>
      <c r="O2785" s="33">
        <f>IF(ISBLANK(Tableau1[[#This Row],[Date]]),"",$C$8)</f>
        <v>0</v>
      </c>
      <c r="P2785" t="str">
        <f>Tableau1[[#This Row],[Latitude]]&amp;" "&amp;Tableau1[[#This Row],[Longitude]]</f>
        <v>42,4418 3,16431</v>
      </c>
      <c r="Q27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7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7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6" spans="1:20" x14ac:dyDescent="0.35">
      <c r="A2786" s="32" t="s">
        <v>817</v>
      </c>
      <c r="B2786">
        <v>13190290</v>
      </c>
      <c r="C2786">
        <v>846341</v>
      </c>
      <c r="D2786">
        <v>1076384</v>
      </c>
      <c r="E2786">
        <v>218846</v>
      </c>
      <c r="G2786">
        <v>64</v>
      </c>
      <c r="H2786">
        <v>0</v>
      </c>
      <c r="I2786" t="s">
        <v>78</v>
      </c>
      <c r="O2786" s="33">
        <f>IF(ISBLANK(Tableau1[[#This Row],[Date]]),"",$C$8)</f>
        <v>0</v>
      </c>
      <c r="P2786" t="str">
        <f>Tableau1[[#This Row],[Latitude]]&amp;" "&amp;Tableau1[[#This Row],[Longitude]]</f>
        <v xml:space="preserve"> </v>
      </c>
      <c r="Q27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7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7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7" spans="1:20" x14ac:dyDescent="0.35">
      <c r="A2787" s="32" t="s">
        <v>818</v>
      </c>
      <c r="B2787">
        <v>13190240</v>
      </c>
      <c r="C2787">
        <v>846327</v>
      </c>
      <c r="D2787">
        <v>1076384</v>
      </c>
      <c r="E2787">
        <v>218846</v>
      </c>
      <c r="F2787" t="s">
        <v>315</v>
      </c>
      <c r="G2787">
        <v>0</v>
      </c>
      <c r="H2787">
        <v>0</v>
      </c>
      <c r="I2787" t="s">
        <v>85</v>
      </c>
      <c r="J2787" t="s">
        <v>58</v>
      </c>
      <c r="K2787">
        <v>25</v>
      </c>
      <c r="L2787">
        <v>42.427900000000001</v>
      </c>
      <c r="M2787">
        <v>3.1572499999999999</v>
      </c>
      <c r="O2787" s="33">
        <f>IF(ISBLANK(Tableau1[[#This Row],[Date]]),"",$C$8)</f>
        <v>0</v>
      </c>
      <c r="P2787" t="str">
        <f>Tableau1[[#This Row],[Latitude]]&amp;" "&amp;Tableau1[[#This Row],[Longitude]]</f>
        <v>42,4279 3,15725</v>
      </c>
      <c r="Q27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7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8" spans="1:20" x14ac:dyDescent="0.35">
      <c r="A2788" s="32" t="s">
        <v>819</v>
      </c>
      <c r="B2788">
        <v>13190220</v>
      </c>
      <c r="C2788">
        <v>846304</v>
      </c>
      <c r="D2788">
        <v>1076384</v>
      </c>
      <c r="E2788">
        <v>218846</v>
      </c>
      <c r="G2788">
        <v>0</v>
      </c>
      <c r="H2788">
        <v>0</v>
      </c>
      <c r="I2788" t="s">
        <v>92</v>
      </c>
      <c r="K2788">
        <v>0</v>
      </c>
      <c r="L2788">
        <v>42.425699999999999</v>
      </c>
      <c r="M2788">
        <v>3.1556600000000001</v>
      </c>
      <c r="O2788" s="33">
        <f>IF(ISBLANK(Tableau1[[#This Row],[Date]]),"",$C$8)</f>
        <v>0</v>
      </c>
      <c r="P2788" t="str">
        <f>Tableau1[[#This Row],[Latitude]]&amp;" "&amp;Tableau1[[#This Row],[Longitude]]</f>
        <v>42,4257 3,15566</v>
      </c>
      <c r="Q27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7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89" spans="1:20" x14ac:dyDescent="0.35">
      <c r="A2789" s="32" t="s">
        <v>820</v>
      </c>
      <c r="B2789">
        <v>13190210</v>
      </c>
      <c r="C2789">
        <v>846287</v>
      </c>
      <c r="D2789">
        <v>1076384</v>
      </c>
      <c r="E2789">
        <v>218846</v>
      </c>
      <c r="F2789" t="s">
        <v>315</v>
      </c>
      <c r="G2789">
        <v>0</v>
      </c>
      <c r="H2789">
        <v>0</v>
      </c>
      <c r="I2789" t="s">
        <v>118</v>
      </c>
      <c r="K2789">
        <v>0</v>
      </c>
      <c r="L2789">
        <v>42.425699999999999</v>
      </c>
      <c r="M2789">
        <v>3.1556500000000001</v>
      </c>
      <c r="O2789" s="33">
        <f>IF(ISBLANK(Tableau1[[#This Row],[Date]]),"",$C$8)</f>
        <v>0</v>
      </c>
      <c r="P2789" t="str">
        <f>Tableau1[[#This Row],[Latitude]]&amp;" "&amp;Tableau1[[#This Row],[Longitude]]</f>
        <v>42,4257 3,15565</v>
      </c>
      <c r="Q27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7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0" spans="1:20" x14ac:dyDescent="0.35">
      <c r="A2790" s="32" t="s">
        <v>821</v>
      </c>
      <c r="B2790">
        <v>13190200</v>
      </c>
      <c r="C2790">
        <v>846274</v>
      </c>
      <c r="D2790">
        <v>1076384</v>
      </c>
      <c r="E2790">
        <v>218846</v>
      </c>
      <c r="F2790" t="s">
        <v>315</v>
      </c>
      <c r="G2790">
        <v>0</v>
      </c>
      <c r="H2790">
        <v>0</v>
      </c>
      <c r="I2790" t="s">
        <v>450</v>
      </c>
      <c r="K2790">
        <v>0</v>
      </c>
      <c r="L2790">
        <v>42.425699999999999</v>
      </c>
      <c r="M2790">
        <v>3.1556999999999999</v>
      </c>
      <c r="O2790" s="33">
        <f>IF(ISBLANK(Tableau1[[#This Row],[Date]]),"",$C$8)</f>
        <v>0</v>
      </c>
      <c r="P2790" t="str">
        <f>Tableau1[[#This Row],[Latitude]]&amp;" "&amp;Tableau1[[#This Row],[Longitude]]</f>
        <v>42,4257 3,1557</v>
      </c>
      <c r="Q27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7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7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1" spans="1:20" x14ac:dyDescent="0.35">
      <c r="A2791" s="32" t="s">
        <v>822</v>
      </c>
      <c r="B2791">
        <v>13190160</v>
      </c>
      <c r="C2791">
        <v>846266</v>
      </c>
      <c r="D2791">
        <v>1076384</v>
      </c>
      <c r="E2791">
        <v>218846</v>
      </c>
      <c r="G2791">
        <v>64</v>
      </c>
      <c r="H2791">
        <v>0</v>
      </c>
      <c r="I2791" t="s">
        <v>548</v>
      </c>
      <c r="K2791">
        <v>0</v>
      </c>
      <c r="L2791">
        <v>42.425699999999999</v>
      </c>
      <c r="M2791">
        <v>3.1556600000000001</v>
      </c>
      <c r="O2791" s="33">
        <f>IF(ISBLANK(Tableau1[[#This Row],[Date]]),"",$C$8)</f>
        <v>0</v>
      </c>
      <c r="P2791" t="str">
        <f>Tableau1[[#This Row],[Latitude]]&amp;" "&amp;Tableau1[[#This Row],[Longitude]]</f>
        <v>42,4257 3,15566</v>
      </c>
      <c r="Q27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7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2" spans="1:20" x14ac:dyDescent="0.35">
      <c r="A2792" s="32" t="s">
        <v>823</v>
      </c>
      <c r="B2792">
        <v>13190160</v>
      </c>
      <c r="C2792">
        <v>846266</v>
      </c>
      <c r="D2792">
        <v>1076384</v>
      </c>
      <c r="E2792">
        <v>218846</v>
      </c>
      <c r="G2792">
        <v>64</v>
      </c>
      <c r="H2792">
        <v>0</v>
      </c>
      <c r="I2792" t="s">
        <v>552</v>
      </c>
      <c r="K2792">
        <v>0</v>
      </c>
      <c r="L2792">
        <v>42.425699999999999</v>
      </c>
      <c r="M2792">
        <v>3.1556500000000001</v>
      </c>
      <c r="O2792" s="33">
        <f>IF(ISBLANK(Tableau1[[#This Row],[Date]]),"",$C$8)</f>
        <v>0</v>
      </c>
      <c r="P2792" t="str">
        <f>Tableau1[[#This Row],[Latitude]]&amp;" "&amp;Tableau1[[#This Row],[Longitude]]</f>
        <v>42,4257 3,15565</v>
      </c>
      <c r="Q27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7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3" spans="1:20" x14ac:dyDescent="0.35">
      <c r="A2793" s="32" t="s">
        <v>824</v>
      </c>
      <c r="B2793">
        <v>13190140</v>
      </c>
      <c r="C2793">
        <v>846265</v>
      </c>
      <c r="D2793">
        <v>1076384</v>
      </c>
      <c r="E2793">
        <v>218846</v>
      </c>
      <c r="F2793" t="s">
        <v>315</v>
      </c>
      <c r="G2793">
        <v>0</v>
      </c>
      <c r="H2793">
        <v>0</v>
      </c>
      <c r="I2793" t="s">
        <v>558</v>
      </c>
      <c r="K2793">
        <v>0</v>
      </c>
      <c r="L2793">
        <v>42.425699999999999</v>
      </c>
      <c r="M2793">
        <v>3.1556299999999999</v>
      </c>
      <c r="O2793" s="33">
        <f>IF(ISBLANK(Tableau1[[#This Row],[Date]]),"",$C$8)</f>
        <v>0</v>
      </c>
      <c r="P2793" t="str">
        <f>Tableau1[[#This Row],[Latitude]]&amp;" "&amp;Tableau1[[#This Row],[Longitude]]</f>
        <v>42,4257 3,15563</v>
      </c>
      <c r="Q27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7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4" spans="1:20" x14ac:dyDescent="0.35">
      <c r="A2794" s="32" t="s">
        <v>825</v>
      </c>
      <c r="B2794">
        <v>13190120</v>
      </c>
      <c r="C2794">
        <v>846263</v>
      </c>
      <c r="D2794">
        <v>1076384</v>
      </c>
      <c r="E2794">
        <v>218846</v>
      </c>
      <c r="F2794" t="s">
        <v>315</v>
      </c>
      <c r="G2794">
        <v>0</v>
      </c>
      <c r="H2794">
        <v>0</v>
      </c>
      <c r="I2794" t="s">
        <v>826</v>
      </c>
      <c r="K2794">
        <v>0</v>
      </c>
      <c r="L2794">
        <v>42.425699999999999</v>
      </c>
      <c r="M2794">
        <v>3.1556600000000001</v>
      </c>
      <c r="O2794" s="33">
        <f>IF(ISBLANK(Tableau1[[#This Row],[Date]]),"",$C$8)</f>
        <v>0</v>
      </c>
      <c r="P2794" t="str">
        <f>Tableau1[[#This Row],[Latitude]]&amp;" "&amp;Tableau1[[#This Row],[Longitude]]</f>
        <v>42,4257 3,15566</v>
      </c>
      <c r="Q27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7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27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5" spans="1:20" x14ac:dyDescent="0.35">
      <c r="A2795" s="32" t="s">
        <v>827</v>
      </c>
      <c r="B2795">
        <v>13190010</v>
      </c>
      <c r="C2795">
        <v>846237</v>
      </c>
      <c r="D2795">
        <v>1076384</v>
      </c>
      <c r="E2795">
        <v>218846</v>
      </c>
      <c r="G2795">
        <v>64</v>
      </c>
      <c r="H2795">
        <v>0</v>
      </c>
      <c r="I2795" t="s">
        <v>828</v>
      </c>
      <c r="J2795" t="s">
        <v>28</v>
      </c>
      <c r="K2795">
        <v>23</v>
      </c>
      <c r="L2795">
        <v>42.428400000000003</v>
      </c>
      <c r="M2795">
        <v>3.15741</v>
      </c>
      <c r="O2795" s="33">
        <f>IF(ISBLANK(Tableau1[[#This Row],[Date]]),"",$C$8)</f>
        <v>0</v>
      </c>
      <c r="P2795" t="str">
        <f>Tableau1[[#This Row],[Latitude]]&amp;" "&amp;Tableau1[[#This Row],[Longitude]]</f>
        <v>42,4284 3,15741</v>
      </c>
      <c r="Q27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7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6" spans="1:20" x14ac:dyDescent="0.35">
      <c r="A2796" s="32" t="s">
        <v>829</v>
      </c>
      <c r="B2796">
        <v>13190000</v>
      </c>
      <c r="C2796">
        <v>846228</v>
      </c>
      <c r="D2796">
        <v>1076384</v>
      </c>
      <c r="E2796">
        <v>218846</v>
      </c>
      <c r="G2796">
        <v>0</v>
      </c>
      <c r="H2796">
        <v>0</v>
      </c>
      <c r="I2796" t="s">
        <v>830</v>
      </c>
      <c r="K2796">
        <v>0</v>
      </c>
      <c r="L2796">
        <v>42.440600000000003</v>
      </c>
      <c r="M2796">
        <v>3.1614</v>
      </c>
      <c r="O2796" s="33">
        <f>IF(ISBLANK(Tableau1[[#This Row],[Date]]),"",$C$8)</f>
        <v>0</v>
      </c>
      <c r="P2796" t="str">
        <f>Tableau1[[#This Row],[Latitude]]&amp;" "&amp;Tableau1[[#This Row],[Longitude]]</f>
        <v>42,4406 3,1614</v>
      </c>
      <c r="Q27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7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7" spans="1:20" x14ac:dyDescent="0.35">
      <c r="A2797" s="32" t="s">
        <v>831</v>
      </c>
      <c r="B2797">
        <v>13190000</v>
      </c>
      <c r="C2797">
        <v>846228</v>
      </c>
      <c r="D2797">
        <v>1076384</v>
      </c>
      <c r="E2797">
        <v>218846</v>
      </c>
      <c r="G2797">
        <v>0</v>
      </c>
      <c r="H2797">
        <v>0</v>
      </c>
      <c r="I2797" t="s">
        <v>830</v>
      </c>
      <c r="J2797" t="s">
        <v>129</v>
      </c>
      <c r="K2797">
        <v>21</v>
      </c>
      <c r="L2797">
        <v>42.441699999999997</v>
      </c>
      <c r="M2797">
        <v>3.16066</v>
      </c>
      <c r="O2797" s="33">
        <f>IF(ISBLANK(Tableau1[[#This Row],[Date]]),"",$C$8)</f>
        <v>0</v>
      </c>
      <c r="P2797" t="str">
        <f>Tableau1[[#This Row],[Latitude]]&amp;" "&amp;Tableau1[[#This Row],[Longitude]]</f>
        <v>42,4417 3,16066</v>
      </c>
      <c r="Q27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7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7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8" spans="1:20" x14ac:dyDescent="0.35">
      <c r="A2798" s="32" t="s">
        <v>832</v>
      </c>
      <c r="B2798">
        <v>13189990</v>
      </c>
      <c r="C2798">
        <v>846227</v>
      </c>
      <c r="D2798">
        <v>1076384</v>
      </c>
      <c r="E2798">
        <v>218846</v>
      </c>
      <c r="G2798">
        <v>0</v>
      </c>
      <c r="H2798">
        <v>0</v>
      </c>
      <c r="I2798" t="s">
        <v>833</v>
      </c>
      <c r="K2798">
        <v>0</v>
      </c>
      <c r="L2798">
        <v>42.441800000000001</v>
      </c>
      <c r="M2798">
        <v>3.1603599999999998</v>
      </c>
      <c r="O2798" s="33">
        <f>IF(ISBLANK(Tableau1[[#This Row],[Date]]),"",$C$8)</f>
        <v>0</v>
      </c>
      <c r="P2798" t="str">
        <f>Tableau1[[#This Row],[Latitude]]&amp;" "&amp;Tableau1[[#This Row],[Longitude]]</f>
        <v>42,4418 3,16036</v>
      </c>
      <c r="Q27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7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7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7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799" spans="1:20" x14ac:dyDescent="0.35">
      <c r="A2799" s="32" t="s">
        <v>834</v>
      </c>
      <c r="B2799">
        <v>13189990</v>
      </c>
      <c r="C2799">
        <v>846227</v>
      </c>
      <c r="D2799">
        <v>1076384</v>
      </c>
      <c r="E2799">
        <v>218846</v>
      </c>
      <c r="F2799" t="s">
        <v>315</v>
      </c>
      <c r="G2799">
        <v>0</v>
      </c>
      <c r="H2799">
        <v>0</v>
      </c>
      <c r="I2799" t="s">
        <v>830</v>
      </c>
      <c r="K2799">
        <v>0</v>
      </c>
      <c r="L2799">
        <v>42.441800000000001</v>
      </c>
      <c r="M2799">
        <v>3.1603599999999998</v>
      </c>
      <c r="O2799" s="33">
        <f>IF(ISBLANK(Tableau1[[#This Row],[Date]]),"",$C$8)</f>
        <v>0</v>
      </c>
      <c r="P2799" t="str">
        <f>Tableau1[[#This Row],[Latitude]]&amp;" "&amp;Tableau1[[#This Row],[Longitude]]</f>
        <v>42,4418 3,16036</v>
      </c>
      <c r="Q27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7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7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7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0" spans="1:20" x14ac:dyDescent="0.35">
      <c r="A2800" s="32" t="s">
        <v>835</v>
      </c>
      <c r="B2800">
        <v>13189970</v>
      </c>
      <c r="C2800">
        <v>846224</v>
      </c>
      <c r="D2800">
        <v>1076384</v>
      </c>
      <c r="E2800">
        <v>218846</v>
      </c>
      <c r="F2800" t="s">
        <v>315</v>
      </c>
      <c r="G2800">
        <v>0</v>
      </c>
      <c r="H2800">
        <v>0</v>
      </c>
      <c r="I2800" t="s">
        <v>833</v>
      </c>
      <c r="K2800">
        <v>0</v>
      </c>
      <c r="L2800">
        <v>42.441800000000001</v>
      </c>
      <c r="M2800">
        <v>3.1603500000000002</v>
      </c>
      <c r="O2800" s="33">
        <f>IF(ISBLANK(Tableau1[[#This Row],[Date]]),"",$C$8)</f>
        <v>0</v>
      </c>
      <c r="P2800" t="str">
        <f>Tableau1[[#This Row],[Latitude]]&amp;" "&amp;Tableau1[[#This Row],[Longitude]]</f>
        <v>42,4418 3,16035</v>
      </c>
      <c r="Q28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8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8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1" spans="1:20" x14ac:dyDescent="0.35">
      <c r="A2801" s="32" t="s">
        <v>836</v>
      </c>
      <c r="B2801">
        <v>13189960</v>
      </c>
      <c r="C2801">
        <v>846223</v>
      </c>
      <c r="D2801">
        <v>1076384</v>
      </c>
      <c r="E2801">
        <v>218846</v>
      </c>
      <c r="F2801" t="s">
        <v>315</v>
      </c>
      <c r="G2801">
        <v>64</v>
      </c>
      <c r="H2801">
        <v>0</v>
      </c>
      <c r="I2801" t="s">
        <v>833</v>
      </c>
      <c r="K2801">
        <v>0</v>
      </c>
      <c r="L2801">
        <v>42.441800000000001</v>
      </c>
      <c r="M2801">
        <v>3.1603500000000002</v>
      </c>
      <c r="O2801" s="33">
        <f>IF(ISBLANK(Tableau1[[#This Row],[Date]]),"",$C$8)</f>
        <v>0</v>
      </c>
      <c r="P2801" t="str">
        <f>Tableau1[[#This Row],[Latitude]]&amp;" "&amp;Tableau1[[#This Row],[Longitude]]</f>
        <v>42,4418 3,16035</v>
      </c>
      <c r="Q28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8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2" spans="1:20" x14ac:dyDescent="0.35">
      <c r="A2802" s="32" t="s">
        <v>837</v>
      </c>
      <c r="B2802">
        <v>13189960</v>
      </c>
      <c r="C2802">
        <v>846222</v>
      </c>
      <c r="D2802">
        <v>1076384</v>
      </c>
      <c r="E2802">
        <v>218846</v>
      </c>
      <c r="G2802">
        <v>64</v>
      </c>
      <c r="H2802">
        <v>0</v>
      </c>
      <c r="I2802" t="s">
        <v>833</v>
      </c>
      <c r="K2802">
        <v>0</v>
      </c>
      <c r="L2802">
        <v>42.441800000000001</v>
      </c>
      <c r="M2802">
        <v>3.1603300000000001</v>
      </c>
      <c r="O2802" s="33">
        <f>IF(ISBLANK(Tableau1[[#This Row],[Date]]),"",$C$8)</f>
        <v>0</v>
      </c>
      <c r="P2802" t="str">
        <f>Tableau1[[#This Row],[Latitude]]&amp;" "&amp;Tableau1[[#This Row],[Longitude]]</f>
        <v>42,4418 3,16033</v>
      </c>
      <c r="Q28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8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3" spans="1:20" x14ac:dyDescent="0.35">
      <c r="A2803" s="32" t="s">
        <v>838</v>
      </c>
      <c r="B2803">
        <v>13189960</v>
      </c>
      <c r="C2803">
        <v>846199</v>
      </c>
      <c r="D2803">
        <v>1076384</v>
      </c>
      <c r="E2803">
        <v>218846</v>
      </c>
      <c r="G2803">
        <v>64</v>
      </c>
      <c r="H2803">
        <v>0</v>
      </c>
      <c r="I2803" t="s">
        <v>833</v>
      </c>
      <c r="K2803">
        <v>0</v>
      </c>
      <c r="L2803">
        <v>42.441800000000001</v>
      </c>
      <c r="M2803">
        <v>3.1603300000000001</v>
      </c>
      <c r="O2803" s="33">
        <f>IF(ISBLANK(Tableau1[[#This Row],[Date]]),"",$C$8)</f>
        <v>0</v>
      </c>
      <c r="P2803" t="str">
        <f>Tableau1[[#This Row],[Latitude]]&amp;" "&amp;Tableau1[[#This Row],[Longitude]]</f>
        <v>42,4418 3,16033</v>
      </c>
      <c r="Q28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8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28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4" spans="1:20" x14ac:dyDescent="0.35">
      <c r="A2804" s="32" t="s">
        <v>839</v>
      </c>
      <c r="B2804">
        <v>13189940</v>
      </c>
      <c r="C2804">
        <v>846191</v>
      </c>
      <c r="D2804">
        <v>1076384</v>
      </c>
      <c r="E2804">
        <v>218846</v>
      </c>
      <c r="F2804" t="s">
        <v>315</v>
      </c>
      <c r="G2804">
        <v>0</v>
      </c>
      <c r="H2804">
        <v>0</v>
      </c>
      <c r="I2804" t="s">
        <v>833</v>
      </c>
      <c r="K2804">
        <v>0</v>
      </c>
      <c r="L2804">
        <v>42.441800000000001</v>
      </c>
      <c r="M2804">
        <v>3.1603500000000002</v>
      </c>
      <c r="O2804" s="33">
        <f>IF(ISBLANK(Tableau1[[#This Row],[Date]]),"",$C$8)</f>
        <v>0</v>
      </c>
      <c r="P2804" t="str">
        <f>Tableau1[[#This Row],[Latitude]]&amp;" "&amp;Tableau1[[#This Row],[Longitude]]</f>
        <v>42,4418 3,16035</v>
      </c>
      <c r="Q28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8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28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5" spans="1:20" x14ac:dyDescent="0.35">
      <c r="A2805" s="32" t="s">
        <v>840</v>
      </c>
      <c r="B2805">
        <v>13189860</v>
      </c>
      <c r="C2805">
        <v>846181</v>
      </c>
      <c r="D2805">
        <v>1076384</v>
      </c>
      <c r="E2805">
        <v>218846</v>
      </c>
      <c r="F2805" t="s">
        <v>315</v>
      </c>
      <c r="G2805">
        <v>64</v>
      </c>
      <c r="H2805">
        <v>0</v>
      </c>
      <c r="I2805" t="s">
        <v>833</v>
      </c>
      <c r="K2805">
        <v>0</v>
      </c>
      <c r="L2805">
        <v>42.441800000000001</v>
      </c>
      <c r="M2805">
        <v>3.1603599999999998</v>
      </c>
      <c r="O2805" s="33">
        <f>IF(ISBLANK(Tableau1[[#This Row],[Date]]),"",$C$8)</f>
        <v>0</v>
      </c>
      <c r="P2805" t="str">
        <f>Tableau1[[#This Row],[Latitude]]&amp;" "&amp;Tableau1[[#This Row],[Longitude]]</f>
        <v>42,4418 3,16036</v>
      </c>
      <c r="Q28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8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6" spans="1:20" x14ac:dyDescent="0.35">
      <c r="A2806" s="32" t="s">
        <v>841</v>
      </c>
      <c r="B2806">
        <v>13189860</v>
      </c>
      <c r="C2806">
        <v>846180</v>
      </c>
      <c r="D2806">
        <v>1076384</v>
      </c>
      <c r="E2806">
        <v>218846</v>
      </c>
      <c r="F2806" t="s">
        <v>315</v>
      </c>
      <c r="G2806">
        <v>0</v>
      </c>
      <c r="H2806">
        <v>0</v>
      </c>
      <c r="I2806" t="s">
        <v>830</v>
      </c>
      <c r="K2806">
        <v>0</v>
      </c>
      <c r="L2806">
        <v>42.441800000000001</v>
      </c>
      <c r="M2806">
        <v>3.1603300000000001</v>
      </c>
      <c r="O2806" s="33">
        <f>IF(ISBLANK(Tableau1[[#This Row],[Date]]),"",$C$8)</f>
        <v>0</v>
      </c>
      <c r="P2806" t="str">
        <f>Tableau1[[#This Row],[Latitude]]&amp;" "&amp;Tableau1[[#This Row],[Longitude]]</f>
        <v>42,4418 3,16033</v>
      </c>
      <c r="Q28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8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7" spans="1:20" x14ac:dyDescent="0.35">
      <c r="A2807" s="32" t="s">
        <v>842</v>
      </c>
      <c r="B2807">
        <v>13189860</v>
      </c>
      <c r="C2807">
        <v>846179</v>
      </c>
      <c r="D2807">
        <v>1076384</v>
      </c>
      <c r="E2807">
        <v>218846</v>
      </c>
      <c r="G2807">
        <v>64</v>
      </c>
      <c r="H2807">
        <v>0</v>
      </c>
      <c r="I2807" t="s">
        <v>830</v>
      </c>
      <c r="K2807">
        <v>0</v>
      </c>
      <c r="L2807">
        <v>42.441800000000001</v>
      </c>
      <c r="M2807">
        <v>3.1603599999999998</v>
      </c>
      <c r="O2807" s="33">
        <f>IF(ISBLANK(Tableau1[[#This Row],[Date]]),"",$C$8)</f>
        <v>0</v>
      </c>
      <c r="P2807" t="str">
        <f>Tableau1[[#This Row],[Latitude]]&amp;" "&amp;Tableau1[[#This Row],[Longitude]]</f>
        <v>42,4418 3,16036</v>
      </c>
      <c r="Q28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8" spans="1:20" x14ac:dyDescent="0.35">
      <c r="A2808" s="32" t="s">
        <v>843</v>
      </c>
      <c r="B2808">
        <v>13189860</v>
      </c>
      <c r="C2808">
        <v>846179</v>
      </c>
      <c r="D2808">
        <v>1076384</v>
      </c>
      <c r="E2808">
        <v>218846</v>
      </c>
      <c r="G2808">
        <v>64</v>
      </c>
      <c r="H2808">
        <v>0</v>
      </c>
      <c r="I2808" t="s">
        <v>830</v>
      </c>
      <c r="K2808">
        <v>0</v>
      </c>
      <c r="L2808">
        <v>42.441800000000001</v>
      </c>
      <c r="M2808">
        <v>3.16038</v>
      </c>
      <c r="O2808" s="33">
        <f>IF(ISBLANK(Tableau1[[#This Row],[Date]]),"",$C$8)</f>
        <v>0</v>
      </c>
      <c r="P2808" t="str">
        <f>Tableau1[[#This Row],[Latitude]]&amp;" "&amp;Tableau1[[#This Row],[Longitude]]</f>
        <v>42,4418 3,16038</v>
      </c>
      <c r="Q28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8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09" spans="1:20" x14ac:dyDescent="0.35">
      <c r="A2809" s="32" t="s">
        <v>844</v>
      </c>
      <c r="B2809">
        <v>13189860</v>
      </c>
      <c r="C2809">
        <v>846178</v>
      </c>
      <c r="D2809">
        <v>1076384</v>
      </c>
      <c r="E2809">
        <v>218846</v>
      </c>
      <c r="G2809">
        <v>0</v>
      </c>
      <c r="H2809">
        <v>0</v>
      </c>
      <c r="I2809" t="s">
        <v>828</v>
      </c>
      <c r="K2809">
        <v>0</v>
      </c>
      <c r="L2809">
        <v>42.441800000000001</v>
      </c>
      <c r="M2809">
        <v>3.1604000000000001</v>
      </c>
      <c r="O2809" s="33">
        <f>IF(ISBLANK(Tableau1[[#This Row],[Date]]),"",$C$8)</f>
        <v>0</v>
      </c>
      <c r="P2809" t="str">
        <f>Tableau1[[#This Row],[Latitude]]&amp;" "&amp;Tableau1[[#This Row],[Longitude]]</f>
        <v>42,4418 3,1604</v>
      </c>
      <c r="Q28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8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28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0" spans="1:20" x14ac:dyDescent="0.35">
      <c r="A2810" s="32" t="s">
        <v>845</v>
      </c>
      <c r="B2810">
        <v>13189810</v>
      </c>
      <c r="C2810">
        <v>846128</v>
      </c>
      <c r="D2810">
        <v>1076384</v>
      </c>
      <c r="E2810">
        <v>218846</v>
      </c>
      <c r="F2810" t="s">
        <v>315</v>
      </c>
      <c r="G2810">
        <v>0</v>
      </c>
      <c r="H2810">
        <v>0</v>
      </c>
      <c r="I2810" t="s">
        <v>828</v>
      </c>
      <c r="K2810">
        <v>0</v>
      </c>
      <c r="L2810">
        <v>42.441800000000001</v>
      </c>
      <c r="M2810">
        <v>3.16038</v>
      </c>
      <c r="O2810" s="33">
        <f>IF(ISBLANK(Tableau1[[#This Row],[Date]]),"",$C$8)</f>
        <v>0</v>
      </c>
      <c r="P2810" t="str">
        <f>Tableau1[[#This Row],[Latitude]]&amp;" "&amp;Tableau1[[#This Row],[Longitude]]</f>
        <v>42,4418 3,16038</v>
      </c>
      <c r="Q28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1000</v>
      </c>
      <c r="S28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529</v>
      </c>
      <c r="T28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1" spans="1:20" x14ac:dyDescent="0.35">
      <c r="A2811" s="32" t="s">
        <v>846</v>
      </c>
      <c r="B2811">
        <v>13188810</v>
      </c>
      <c r="C2811">
        <v>845599</v>
      </c>
      <c r="D2811">
        <v>1076384</v>
      </c>
      <c r="E2811">
        <v>218846</v>
      </c>
      <c r="G2811">
        <v>0</v>
      </c>
      <c r="H2811">
        <v>0</v>
      </c>
      <c r="I2811" t="s">
        <v>847</v>
      </c>
      <c r="K2811">
        <v>0</v>
      </c>
      <c r="L2811">
        <v>42.442100000000003</v>
      </c>
      <c r="M2811">
        <v>3.1598099999999998</v>
      </c>
      <c r="O2811" s="33">
        <f>IF(ISBLANK(Tableau1[[#This Row],[Date]]),"",$C$8)</f>
        <v>0</v>
      </c>
      <c r="P2811" t="str">
        <f>Tableau1[[#This Row],[Latitude]]&amp;" "&amp;Tableau1[[#This Row],[Longitude]]</f>
        <v>42,4421 3,15981</v>
      </c>
      <c r="Q28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2" spans="1:20" x14ac:dyDescent="0.35">
      <c r="A2812" s="32" t="s">
        <v>848</v>
      </c>
      <c r="B2812">
        <v>13188810</v>
      </c>
      <c r="C2812">
        <v>845599</v>
      </c>
      <c r="D2812">
        <v>1076384</v>
      </c>
      <c r="E2812">
        <v>218846</v>
      </c>
      <c r="G2812">
        <v>0</v>
      </c>
      <c r="H2812">
        <v>0</v>
      </c>
      <c r="I2812" t="s">
        <v>847</v>
      </c>
      <c r="K2812">
        <v>0</v>
      </c>
      <c r="L2812">
        <v>42.442</v>
      </c>
      <c r="M2812">
        <v>3.15978</v>
      </c>
      <c r="O2812" s="33">
        <f>IF(ISBLANK(Tableau1[[#This Row],[Date]]),"",$C$8)</f>
        <v>0</v>
      </c>
      <c r="P2812" t="str">
        <f>Tableau1[[#This Row],[Latitude]]&amp;" "&amp;Tableau1[[#This Row],[Longitude]]</f>
        <v>42,442 3,15978</v>
      </c>
      <c r="Q28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3" spans="1:20" x14ac:dyDescent="0.35">
      <c r="A2813" s="32" t="s">
        <v>849</v>
      </c>
      <c r="B2813">
        <v>13188810</v>
      </c>
      <c r="C2813">
        <v>845599</v>
      </c>
      <c r="D2813">
        <v>1076384</v>
      </c>
      <c r="E2813">
        <v>218846</v>
      </c>
      <c r="G2813">
        <v>0</v>
      </c>
      <c r="H2813">
        <v>0</v>
      </c>
      <c r="I2813" t="s">
        <v>847</v>
      </c>
      <c r="K2813">
        <v>0</v>
      </c>
      <c r="L2813">
        <v>42.442</v>
      </c>
      <c r="M2813">
        <v>3.1598000000000002</v>
      </c>
      <c r="O2813" s="33">
        <f>IF(ISBLANK(Tableau1[[#This Row],[Date]]),"",$C$8)</f>
        <v>0</v>
      </c>
      <c r="P2813" t="str">
        <f>Tableau1[[#This Row],[Latitude]]&amp;" "&amp;Tableau1[[#This Row],[Longitude]]</f>
        <v>42,442 3,1598</v>
      </c>
      <c r="Q28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4" spans="1:20" x14ac:dyDescent="0.35">
      <c r="A2814" s="32" t="s">
        <v>850</v>
      </c>
      <c r="I2814" t="s">
        <v>847</v>
      </c>
      <c r="K2814">
        <v>0</v>
      </c>
      <c r="L2814">
        <v>42.442100000000003</v>
      </c>
      <c r="M2814">
        <v>3.1598000000000002</v>
      </c>
      <c r="O2814" s="33">
        <f>IF(ISBLANK(Tableau1[[#This Row],[Date]]),"",$C$8)</f>
        <v>0</v>
      </c>
      <c r="P2814" t="str">
        <f>Tableau1[[#This Row],[Latitude]]&amp;" "&amp;Tableau1[[#This Row],[Longitude]]</f>
        <v>42,4421 3,1598</v>
      </c>
      <c r="Q28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5" spans="1:20" x14ac:dyDescent="0.35">
      <c r="A2815" s="32" t="s">
        <v>851</v>
      </c>
      <c r="B2815">
        <v>13188810</v>
      </c>
      <c r="C2815">
        <v>845599</v>
      </c>
      <c r="D2815">
        <v>1076384</v>
      </c>
      <c r="E2815">
        <v>218846</v>
      </c>
      <c r="G2815">
        <v>0</v>
      </c>
      <c r="H2815">
        <v>0</v>
      </c>
      <c r="I2815" t="s">
        <v>826</v>
      </c>
      <c r="K2815">
        <v>0</v>
      </c>
      <c r="L2815">
        <v>42.442100000000003</v>
      </c>
      <c r="M2815">
        <v>3.15978</v>
      </c>
      <c r="O2815" s="33">
        <f>IF(ISBLANK(Tableau1[[#This Row],[Date]]),"",$C$8)</f>
        <v>0</v>
      </c>
      <c r="P2815" t="str">
        <f>Tableau1[[#This Row],[Latitude]]&amp;" "&amp;Tableau1[[#This Row],[Longitude]]</f>
        <v>42,4421 3,15978</v>
      </c>
      <c r="Q28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6" spans="1:20" x14ac:dyDescent="0.35">
      <c r="A2816" s="32" t="s">
        <v>852</v>
      </c>
      <c r="B2816">
        <v>13188810</v>
      </c>
      <c r="C2816">
        <v>845599</v>
      </c>
      <c r="D2816">
        <v>1076384</v>
      </c>
      <c r="E2816">
        <v>218846</v>
      </c>
      <c r="G2816">
        <v>0</v>
      </c>
      <c r="H2816">
        <v>0</v>
      </c>
      <c r="I2816" t="s">
        <v>560</v>
      </c>
      <c r="O2816" s="33">
        <f>IF(ISBLANK(Tableau1[[#This Row],[Date]]),"",$C$8)</f>
        <v>0</v>
      </c>
      <c r="P2816" t="str">
        <f>Tableau1[[#This Row],[Latitude]]&amp;" "&amp;Tableau1[[#This Row],[Longitude]]</f>
        <v xml:space="preserve"> </v>
      </c>
      <c r="Q28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7" spans="1:20" x14ac:dyDescent="0.35">
      <c r="A2817" s="32" t="s">
        <v>853</v>
      </c>
      <c r="I2817" t="s">
        <v>854</v>
      </c>
      <c r="K2817">
        <v>0</v>
      </c>
      <c r="L2817">
        <v>42.442</v>
      </c>
      <c r="M2817">
        <v>3.1598099999999998</v>
      </c>
      <c r="O2817" s="33">
        <f>IF(ISBLANK(Tableau1[[#This Row],[Date]]),"",$C$8)</f>
        <v>0</v>
      </c>
      <c r="P2817" t="str">
        <f>Tableau1[[#This Row],[Latitude]]&amp;" "&amp;Tableau1[[#This Row],[Longitude]]</f>
        <v>42,442 3,15981</v>
      </c>
      <c r="Q28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8" spans="1:20" x14ac:dyDescent="0.35">
      <c r="A2818" s="32" t="s">
        <v>855</v>
      </c>
      <c r="I2818" t="s">
        <v>118</v>
      </c>
      <c r="K2818">
        <v>0</v>
      </c>
      <c r="L2818">
        <v>42.442100000000003</v>
      </c>
      <c r="M2818">
        <v>3.1596099999999998</v>
      </c>
      <c r="O2818" s="33">
        <f>IF(ISBLANK(Tableau1[[#This Row],[Date]]),"",$C$8)</f>
        <v>0</v>
      </c>
      <c r="P2818" t="str">
        <f>Tableau1[[#This Row],[Latitude]]&amp;" "&amp;Tableau1[[#This Row],[Longitude]]</f>
        <v>42,4421 3,15961</v>
      </c>
      <c r="Q28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19" spans="1:20" x14ac:dyDescent="0.35">
      <c r="A2819" s="32" t="s">
        <v>856</v>
      </c>
      <c r="I2819" t="s">
        <v>40</v>
      </c>
      <c r="K2819">
        <v>0</v>
      </c>
      <c r="L2819">
        <v>42.441499999999998</v>
      </c>
      <c r="M2819">
        <v>3.1608800000000001</v>
      </c>
      <c r="O2819" s="33">
        <f>IF(ISBLANK(Tableau1[[#This Row],[Date]]),"",$C$8)</f>
        <v>0</v>
      </c>
      <c r="P2819" t="str">
        <f>Tableau1[[#This Row],[Latitude]]&amp;" "&amp;Tableau1[[#This Row],[Longitude]]</f>
        <v>42,4415 3,16088</v>
      </c>
      <c r="Q28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0" spans="1:20" x14ac:dyDescent="0.35">
      <c r="A2820" s="32" t="s">
        <v>857</v>
      </c>
      <c r="B2820">
        <v>13188690</v>
      </c>
      <c r="C2820">
        <v>845592</v>
      </c>
      <c r="D2820">
        <v>1076384</v>
      </c>
      <c r="E2820">
        <v>218846</v>
      </c>
      <c r="F2820" t="s">
        <v>315</v>
      </c>
      <c r="G2820">
        <v>0</v>
      </c>
      <c r="H2820">
        <v>0</v>
      </c>
      <c r="I2820" t="s">
        <v>40</v>
      </c>
      <c r="J2820" t="s">
        <v>30</v>
      </c>
      <c r="K2820">
        <v>22</v>
      </c>
      <c r="L2820">
        <v>42.442500000000003</v>
      </c>
      <c r="M2820">
        <v>3.1583299999999999</v>
      </c>
      <c r="O2820" s="33">
        <f>IF(ISBLANK(Tableau1[[#This Row],[Date]]),"",$C$8)</f>
        <v>0</v>
      </c>
      <c r="P2820" t="str">
        <f>Tableau1[[#This Row],[Latitude]]&amp;" "&amp;Tableau1[[#This Row],[Longitude]]</f>
        <v>42,4425 3,15833</v>
      </c>
      <c r="Q282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28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28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1" spans="1:20" x14ac:dyDescent="0.35">
      <c r="A2821" s="32" t="s">
        <v>858</v>
      </c>
      <c r="B2821">
        <v>13188320</v>
      </c>
      <c r="C2821">
        <v>845552</v>
      </c>
      <c r="D2821">
        <v>1076384</v>
      </c>
      <c r="E2821">
        <v>218846</v>
      </c>
      <c r="F2821" t="s">
        <v>315</v>
      </c>
      <c r="G2821">
        <v>0</v>
      </c>
      <c r="H2821">
        <v>0</v>
      </c>
      <c r="I2821" t="s">
        <v>40</v>
      </c>
      <c r="K2821">
        <v>0</v>
      </c>
      <c r="L2821">
        <v>42.443199999999997</v>
      </c>
      <c r="M2821">
        <v>3.1568100000000001</v>
      </c>
      <c r="O2821" s="33">
        <f>IF(ISBLANK(Tableau1[[#This Row],[Date]]),"",$C$8)</f>
        <v>0</v>
      </c>
      <c r="P2821" t="str">
        <f>Tableau1[[#This Row],[Latitude]]&amp;" "&amp;Tableau1[[#This Row],[Longitude]]</f>
        <v>42,4432 3,15681</v>
      </c>
      <c r="Q28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28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115</v>
      </c>
      <c r="T28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2" spans="1:20" x14ac:dyDescent="0.35">
      <c r="A2822" s="32" t="s">
        <v>859</v>
      </c>
      <c r="B2822">
        <v>13188030</v>
      </c>
      <c r="C2822">
        <v>845437</v>
      </c>
      <c r="D2822">
        <v>1076384</v>
      </c>
      <c r="E2822">
        <v>218846</v>
      </c>
      <c r="F2822" t="s">
        <v>315</v>
      </c>
      <c r="G2822">
        <v>128</v>
      </c>
      <c r="H2822">
        <v>0</v>
      </c>
      <c r="I2822" t="s">
        <v>40</v>
      </c>
      <c r="J2822" t="s">
        <v>23</v>
      </c>
      <c r="K2822">
        <v>15</v>
      </c>
      <c r="L2822">
        <v>42.443199999999997</v>
      </c>
      <c r="M2822">
        <v>3.1665999999999999</v>
      </c>
      <c r="O2822" s="33">
        <f>IF(ISBLANK(Tableau1[[#This Row],[Date]]),"",$C$8)</f>
        <v>0</v>
      </c>
      <c r="P2822" t="str">
        <f>Tableau1[[#This Row],[Latitude]]&amp;" "&amp;Tableau1[[#This Row],[Longitude]]</f>
        <v>42,4432 3,1666</v>
      </c>
      <c r="Q28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28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156</v>
      </c>
      <c r="T28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3" spans="1:20" x14ac:dyDescent="0.35">
      <c r="A2823" s="32" t="s">
        <v>860</v>
      </c>
      <c r="B2823">
        <v>13187560</v>
      </c>
      <c r="C2823">
        <v>845281</v>
      </c>
      <c r="D2823">
        <v>1076384</v>
      </c>
      <c r="E2823">
        <v>218846</v>
      </c>
      <c r="F2823" t="s">
        <v>315</v>
      </c>
      <c r="G2823">
        <v>64</v>
      </c>
      <c r="H2823">
        <v>0</v>
      </c>
      <c r="I2823" t="s">
        <v>40</v>
      </c>
      <c r="J2823" t="s">
        <v>30</v>
      </c>
      <c r="K2823">
        <v>19</v>
      </c>
      <c r="L2823">
        <v>42.447499999999998</v>
      </c>
      <c r="M2823">
        <v>3.1673</v>
      </c>
      <c r="O2823" s="33">
        <f>IF(ISBLANK(Tableau1[[#This Row],[Date]]),"",$C$8)</f>
        <v>0</v>
      </c>
      <c r="P2823" t="str">
        <f>Tableau1[[#This Row],[Latitude]]&amp;" "&amp;Tableau1[[#This Row],[Longitude]]</f>
        <v>42,4475 3,1673</v>
      </c>
      <c r="Q28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900</v>
      </c>
      <c r="S28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527</v>
      </c>
      <c r="T28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4" spans="1:20" x14ac:dyDescent="0.35">
      <c r="A2824" s="32" t="s">
        <v>861</v>
      </c>
      <c r="B2824">
        <v>13186660</v>
      </c>
      <c r="C2824">
        <v>844754</v>
      </c>
      <c r="D2824">
        <v>1076384</v>
      </c>
      <c r="E2824">
        <v>218846</v>
      </c>
      <c r="F2824" t="s">
        <v>315</v>
      </c>
      <c r="G2824">
        <v>0</v>
      </c>
      <c r="H2824">
        <v>0</v>
      </c>
      <c r="I2824" t="s">
        <v>40</v>
      </c>
      <c r="J2824" t="s">
        <v>30</v>
      </c>
      <c r="K2824">
        <v>91</v>
      </c>
      <c r="L2824">
        <v>42.537999999999997</v>
      </c>
      <c r="M2824">
        <v>3.0344500000000001</v>
      </c>
      <c r="O2824" s="33">
        <f>IF(ISBLANK(Tableau1[[#This Row],[Date]]),"",$C$8)</f>
        <v>0</v>
      </c>
      <c r="P2824" t="str">
        <f>Tableau1[[#This Row],[Latitude]]&amp;" "&amp;Tableau1[[#This Row],[Longitude]]</f>
        <v>42,538 3,03445</v>
      </c>
      <c r="Q28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8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28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5" spans="1:20" x14ac:dyDescent="0.35">
      <c r="A2825" s="32" t="s">
        <v>862</v>
      </c>
      <c r="B2825">
        <v>13186480</v>
      </c>
      <c r="C2825">
        <v>844733</v>
      </c>
      <c r="D2825">
        <v>1076384</v>
      </c>
      <c r="E2825">
        <v>218846</v>
      </c>
      <c r="G2825">
        <v>64</v>
      </c>
      <c r="H2825">
        <v>0</v>
      </c>
      <c r="I2825" t="s">
        <v>40</v>
      </c>
      <c r="K2825">
        <v>7</v>
      </c>
      <c r="L2825">
        <v>42.558799999999998</v>
      </c>
      <c r="M2825">
        <v>2.9958800000000001</v>
      </c>
      <c r="O2825" s="33">
        <f>IF(ISBLANK(Tableau1[[#This Row],[Date]]),"",$C$8)</f>
        <v>0</v>
      </c>
      <c r="P2825" t="str">
        <f>Tableau1[[#This Row],[Latitude]]&amp;" "&amp;Tableau1[[#This Row],[Longitude]]</f>
        <v>42,5588 2,99588</v>
      </c>
      <c r="Q28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8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130</v>
      </c>
      <c r="T28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6" spans="1:20" x14ac:dyDescent="0.35">
      <c r="A2826" s="32" t="s">
        <v>863</v>
      </c>
      <c r="B2826">
        <v>13186320</v>
      </c>
      <c r="C2826">
        <v>844603</v>
      </c>
      <c r="D2826">
        <v>1076384</v>
      </c>
      <c r="E2826">
        <v>218846</v>
      </c>
      <c r="F2826" t="s">
        <v>315</v>
      </c>
      <c r="G2826">
        <v>0</v>
      </c>
      <c r="H2826">
        <v>0</v>
      </c>
      <c r="I2826" t="s">
        <v>40</v>
      </c>
      <c r="J2826" t="s">
        <v>30</v>
      </c>
      <c r="K2826">
        <v>100</v>
      </c>
      <c r="L2826">
        <v>42.630600000000001</v>
      </c>
      <c r="M2826">
        <v>2.9429599999999998</v>
      </c>
      <c r="O2826" s="33">
        <f>IF(ISBLANK(Tableau1[[#This Row],[Date]]),"",$C$8)</f>
        <v>0</v>
      </c>
      <c r="P2826" t="str">
        <f>Tableau1[[#This Row],[Latitude]]&amp;" "&amp;Tableau1[[#This Row],[Longitude]]</f>
        <v>42,6306 2,94296</v>
      </c>
      <c r="Q28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8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87</v>
      </c>
      <c r="T28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7" spans="1:20" x14ac:dyDescent="0.35">
      <c r="A2827" s="32" t="s">
        <v>864</v>
      </c>
      <c r="B2827">
        <v>13186220</v>
      </c>
      <c r="C2827">
        <v>844516</v>
      </c>
      <c r="D2827">
        <v>1076384</v>
      </c>
      <c r="E2827">
        <v>218846</v>
      </c>
      <c r="F2827" t="s">
        <v>315</v>
      </c>
      <c r="G2827">
        <v>64</v>
      </c>
      <c r="H2827">
        <v>0</v>
      </c>
      <c r="I2827" t="s">
        <v>40</v>
      </c>
      <c r="J2827" t="s">
        <v>28</v>
      </c>
      <c r="K2827">
        <v>83</v>
      </c>
      <c r="L2827">
        <v>42.6845</v>
      </c>
      <c r="M2827">
        <v>2.88246</v>
      </c>
      <c r="O2827" s="33">
        <f>IF(ISBLANK(Tableau1[[#This Row],[Date]]),"",$C$8)</f>
        <v>0</v>
      </c>
      <c r="P2827" t="str">
        <f>Tableau1[[#This Row],[Latitude]]&amp;" "&amp;Tableau1[[#This Row],[Longitude]]</f>
        <v>42,6845 2,88246</v>
      </c>
      <c r="Q28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8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116</v>
      </c>
      <c r="T28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8" spans="1:20" x14ac:dyDescent="0.35">
      <c r="A2828" s="32" t="s">
        <v>865</v>
      </c>
      <c r="B2828">
        <v>13186110</v>
      </c>
      <c r="C2828">
        <v>844400</v>
      </c>
      <c r="D2828">
        <v>1076384</v>
      </c>
      <c r="E2828">
        <v>218846</v>
      </c>
      <c r="F2828" t="s">
        <v>315</v>
      </c>
      <c r="G2828">
        <v>0</v>
      </c>
      <c r="H2828">
        <v>0</v>
      </c>
      <c r="I2828" t="s">
        <v>40</v>
      </c>
      <c r="J2828" t="s">
        <v>28</v>
      </c>
      <c r="K2828">
        <v>95</v>
      </c>
      <c r="L2828">
        <v>42.742899999999999</v>
      </c>
      <c r="M2828">
        <v>2.8784800000000001</v>
      </c>
      <c r="O2828" s="33">
        <f>IF(ISBLANK(Tableau1[[#This Row],[Date]]),"",$C$8)</f>
        <v>0</v>
      </c>
      <c r="P2828" t="str">
        <f>Tableau1[[#This Row],[Latitude]]&amp;" "&amp;Tableau1[[#This Row],[Longitude]]</f>
        <v>42,7429 2,87848</v>
      </c>
      <c r="Q28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8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28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29" spans="1:20" x14ac:dyDescent="0.35">
      <c r="A2829" s="32" t="s">
        <v>866</v>
      </c>
      <c r="B2829">
        <v>13185940</v>
      </c>
      <c r="C2829">
        <v>844366</v>
      </c>
      <c r="D2829">
        <v>1076384</v>
      </c>
      <c r="E2829">
        <v>218846</v>
      </c>
      <c r="F2829" t="s">
        <v>315</v>
      </c>
      <c r="G2829">
        <v>0</v>
      </c>
      <c r="H2829">
        <v>0</v>
      </c>
      <c r="I2829" t="s">
        <v>40</v>
      </c>
      <c r="J2829" t="s">
        <v>23</v>
      </c>
      <c r="K2829">
        <v>97</v>
      </c>
      <c r="L2829">
        <v>42.801200000000001</v>
      </c>
      <c r="M2829">
        <v>2.9031799999999999</v>
      </c>
      <c r="O2829" s="33">
        <f>IF(ISBLANK(Tableau1[[#This Row],[Date]]),"",$C$8)</f>
        <v>0</v>
      </c>
      <c r="P2829" t="str">
        <f>Tableau1[[#This Row],[Latitude]]&amp;" "&amp;Tableau1[[#This Row],[Longitude]]</f>
        <v>42,8012 2,90318</v>
      </c>
      <c r="Q28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8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28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0" spans="1:20" x14ac:dyDescent="0.35">
      <c r="A2830" s="32" t="s">
        <v>867</v>
      </c>
      <c r="B2830">
        <v>13185830</v>
      </c>
      <c r="C2830">
        <v>844326</v>
      </c>
      <c r="D2830">
        <v>1076384</v>
      </c>
      <c r="E2830">
        <v>218846</v>
      </c>
      <c r="G2830">
        <v>0</v>
      </c>
      <c r="H2830">
        <v>0</v>
      </c>
      <c r="I2830" t="s">
        <v>48</v>
      </c>
      <c r="J2830" t="s">
        <v>23</v>
      </c>
      <c r="K2830">
        <v>99</v>
      </c>
      <c r="L2830">
        <v>42.8568</v>
      </c>
      <c r="M2830">
        <v>2.95485</v>
      </c>
      <c r="O2830" s="33">
        <f>IF(ISBLANK(Tableau1[[#This Row],[Date]]),"",$C$8)</f>
        <v>0</v>
      </c>
      <c r="P2830" t="str">
        <f>Tableau1[[#This Row],[Latitude]]&amp;" "&amp;Tableau1[[#This Row],[Longitude]]</f>
        <v>42,8568 2,95485</v>
      </c>
      <c r="Q28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1700</v>
      </c>
      <c r="S28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874</v>
      </c>
      <c r="T28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1" spans="1:20" x14ac:dyDescent="0.35">
      <c r="A2831" s="32" t="s">
        <v>868</v>
      </c>
      <c r="B2831">
        <v>13184130</v>
      </c>
      <c r="C2831">
        <v>843452</v>
      </c>
      <c r="D2831">
        <v>1076384</v>
      </c>
      <c r="E2831">
        <v>218846</v>
      </c>
      <c r="F2831" t="s">
        <v>315</v>
      </c>
      <c r="G2831">
        <v>0</v>
      </c>
      <c r="H2831">
        <v>0</v>
      </c>
      <c r="I2831" t="s">
        <v>56</v>
      </c>
      <c r="J2831" t="s">
        <v>23</v>
      </c>
      <c r="K2831">
        <v>96</v>
      </c>
      <c r="L2831">
        <v>43.2864</v>
      </c>
      <c r="M2831">
        <v>3.1050300000000002</v>
      </c>
      <c r="O2831" s="33">
        <f>IF(ISBLANK(Tableau1[[#This Row],[Date]]),"",$C$8)</f>
        <v>0</v>
      </c>
      <c r="P2831" t="str">
        <f>Tableau1[[#This Row],[Latitude]]&amp;" "&amp;Tableau1[[#This Row],[Longitude]]</f>
        <v>43,2864 3,10503</v>
      </c>
      <c r="Q28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28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115</v>
      </c>
      <c r="T28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2" spans="1:20" x14ac:dyDescent="0.35">
      <c r="A2832" s="32" t="s">
        <v>869</v>
      </c>
      <c r="B2832">
        <v>13183780</v>
      </c>
      <c r="C2832">
        <v>843337</v>
      </c>
      <c r="D2832">
        <v>1076384</v>
      </c>
      <c r="E2832">
        <v>218846</v>
      </c>
      <c r="F2832" t="s">
        <v>315</v>
      </c>
      <c r="G2832">
        <v>64</v>
      </c>
      <c r="H2832">
        <v>0</v>
      </c>
      <c r="I2832" t="s">
        <v>48</v>
      </c>
      <c r="J2832" t="s">
        <v>25</v>
      </c>
      <c r="K2832">
        <v>99</v>
      </c>
      <c r="L2832">
        <v>43.324800000000003</v>
      </c>
      <c r="M2832">
        <v>3.2707799999999998</v>
      </c>
      <c r="O2832" s="33">
        <f>IF(ISBLANK(Tableau1[[#This Row],[Date]]),"",$C$8)</f>
        <v>0</v>
      </c>
      <c r="P2832" t="str">
        <f>Tableau1[[#This Row],[Latitude]]&amp;" "&amp;Tableau1[[#This Row],[Longitude]]</f>
        <v>43,3248 3,27078</v>
      </c>
      <c r="Q28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710</v>
      </c>
      <c r="S28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252</v>
      </c>
      <c r="T28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3" spans="1:20" x14ac:dyDescent="0.35">
      <c r="A2833" s="32" t="s">
        <v>870</v>
      </c>
      <c r="B2833">
        <v>13183070</v>
      </c>
      <c r="C2833">
        <v>843085</v>
      </c>
      <c r="D2833">
        <v>1076384</v>
      </c>
      <c r="E2833">
        <v>218846</v>
      </c>
      <c r="F2833" t="s">
        <v>315</v>
      </c>
      <c r="G2833">
        <v>0</v>
      </c>
      <c r="H2833">
        <v>0</v>
      </c>
      <c r="I2833" t="s">
        <v>48</v>
      </c>
      <c r="K2833">
        <v>0</v>
      </c>
      <c r="L2833">
        <v>43.316400000000002</v>
      </c>
      <c r="M2833">
        <v>3.4577599999999999</v>
      </c>
      <c r="O2833" s="33">
        <f>IF(ISBLANK(Tableau1[[#This Row],[Date]]),"",$C$8)</f>
        <v>0</v>
      </c>
      <c r="P2833" t="str">
        <f>Tableau1[[#This Row],[Latitude]]&amp;" "&amp;Tableau1[[#This Row],[Longitude]]</f>
        <v>43,3164 3,45776</v>
      </c>
      <c r="Q28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28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146</v>
      </c>
      <c r="T28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4" spans="1:20" x14ac:dyDescent="0.35">
      <c r="A2834" s="32" t="s">
        <v>871</v>
      </c>
      <c r="B2834">
        <v>13182740</v>
      </c>
      <c r="C2834">
        <v>842939</v>
      </c>
      <c r="D2834">
        <v>1076384</v>
      </c>
      <c r="E2834">
        <v>218846</v>
      </c>
      <c r="F2834" t="s">
        <v>315</v>
      </c>
      <c r="G2834">
        <v>0</v>
      </c>
      <c r="H2834">
        <v>0</v>
      </c>
      <c r="I2834" t="s">
        <v>48</v>
      </c>
      <c r="K2834">
        <v>0</v>
      </c>
      <c r="L2834">
        <v>43.316400000000002</v>
      </c>
      <c r="M2834">
        <v>3.4577599999999999</v>
      </c>
      <c r="O2834" s="33">
        <f>IF(ISBLANK(Tableau1[[#This Row],[Date]]),"",$C$8)</f>
        <v>0</v>
      </c>
      <c r="P2834" t="str">
        <f>Tableau1[[#This Row],[Latitude]]&amp;" "&amp;Tableau1[[#This Row],[Longitude]]</f>
        <v>43,3164 3,45776</v>
      </c>
      <c r="Q28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8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55</v>
      </c>
      <c r="T28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5" spans="1:20" x14ac:dyDescent="0.35">
      <c r="A2835" s="32" t="s">
        <v>872</v>
      </c>
      <c r="B2835">
        <v>13182670</v>
      </c>
      <c r="C2835">
        <v>842884</v>
      </c>
      <c r="D2835">
        <v>1076384</v>
      </c>
      <c r="E2835">
        <v>218846</v>
      </c>
      <c r="G2835">
        <v>64</v>
      </c>
      <c r="H2835">
        <v>0</v>
      </c>
      <c r="I2835" t="s">
        <v>48</v>
      </c>
      <c r="J2835" t="s">
        <v>38</v>
      </c>
      <c r="K2835">
        <v>64</v>
      </c>
      <c r="L2835">
        <v>43.312399999999997</v>
      </c>
      <c r="M2835">
        <v>3.4900500000000001</v>
      </c>
      <c r="O2835" s="33">
        <f>IF(ISBLANK(Tableau1[[#This Row],[Date]]),"",$C$8)</f>
        <v>0</v>
      </c>
      <c r="P2835" t="str">
        <f>Tableau1[[#This Row],[Latitude]]&amp;" "&amp;Tableau1[[#This Row],[Longitude]]</f>
        <v>43,3124 3,49005</v>
      </c>
      <c r="Q28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8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8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6" spans="1:20" x14ac:dyDescent="0.35">
      <c r="A2836" s="32" t="s">
        <v>873</v>
      </c>
      <c r="B2836">
        <v>13182640</v>
      </c>
      <c r="C2836">
        <v>842880</v>
      </c>
      <c r="D2836">
        <v>1076384</v>
      </c>
      <c r="E2836">
        <v>218846</v>
      </c>
      <c r="F2836" t="s">
        <v>315</v>
      </c>
      <c r="G2836">
        <v>0</v>
      </c>
      <c r="H2836">
        <v>0</v>
      </c>
      <c r="I2836" t="s">
        <v>48</v>
      </c>
      <c r="J2836" t="s">
        <v>23</v>
      </c>
      <c r="K2836">
        <v>100</v>
      </c>
      <c r="L2836">
        <v>43.340899999999998</v>
      </c>
      <c r="M2836">
        <v>3.5749599999999999</v>
      </c>
      <c r="O2836" s="33">
        <f>IF(ISBLANK(Tableau1[[#This Row],[Date]]),"",$C$8)</f>
        <v>0</v>
      </c>
      <c r="P2836" t="str">
        <f>Tableau1[[#This Row],[Latitude]]&amp;" "&amp;Tableau1[[#This Row],[Longitude]]</f>
        <v>43,3409 3,57496</v>
      </c>
      <c r="Q28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8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8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7" spans="1:20" x14ac:dyDescent="0.35">
      <c r="A2837" s="32" t="s">
        <v>874</v>
      </c>
      <c r="B2837">
        <v>13182600</v>
      </c>
      <c r="C2837">
        <v>842877</v>
      </c>
      <c r="D2837">
        <v>1076384</v>
      </c>
      <c r="E2837">
        <v>218846</v>
      </c>
      <c r="G2837">
        <v>0</v>
      </c>
      <c r="H2837">
        <v>0</v>
      </c>
      <c r="I2837" t="s">
        <v>48</v>
      </c>
      <c r="J2837" t="s">
        <v>23</v>
      </c>
      <c r="K2837">
        <v>97</v>
      </c>
      <c r="L2837">
        <v>43.389699999999998</v>
      </c>
      <c r="M2837">
        <v>3.64941</v>
      </c>
      <c r="O2837" s="33">
        <f>IF(ISBLANK(Tableau1[[#This Row],[Date]]),"",$C$8)</f>
        <v>0</v>
      </c>
      <c r="P2837" t="str">
        <f>Tableau1[[#This Row],[Latitude]]&amp;" "&amp;Tableau1[[#This Row],[Longitude]]</f>
        <v>43,3897 3,64941</v>
      </c>
      <c r="Q28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8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8" spans="1:20" x14ac:dyDescent="0.35">
      <c r="A2838" s="32" t="s">
        <v>875</v>
      </c>
      <c r="B2838">
        <v>13182600</v>
      </c>
      <c r="C2838">
        <v>842877</v>
      </c>
      <c r="D2838">
        <v>1076384</v>
      </c>
      <c r="E2838">
        <v>218846</v>
      </c>
      <c r="G2838">
        <v>0</v>
      </c>
      <c r="H2838">
        <v>0</v>
      </c>
      <c r="I2838" t="s">
        <v>48</v>
      </c>
      <c r="J2838" t="s">
        <v>25</v>
      </c>
      <c r="K2838">
        <v>55</v>
      </c>
      <c r="L2838">
        <v>43.413699999999999</v>
      </c>
      <c r="M2838">
        <v>3.70058</v>
      </c>
      <c r="O2838" s="33">
        <f>IF(ISBLANK(Tableau1[[#This Row],[Date]]),"",$C$8)</f>
        <v>0</v>
      </c>
      <c r="P2838" t="str">
        <f>Tableau1[[#This Row],[Latitude]]&amp;" "&amp;Tableau1[[#This Row],[Longitude]]</f>
        <v>43,4137 3,70058</v>
      </c>
      <c r="Q28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8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39" spans="1:20" x14ac:dyDescent="0.35">
      <c r="A2839" s="32" t="s">
        <v>876</v>
      </c>
      <c r="B2839">
        <v>13182570</v>
      </c>
      <c r="C2839">
        <v>842877</v>
      </c>
      <c r="D2839">
        <v>1076384</v>
      </c>
      <c r="E2839">
        <v>218846</v>
      </c>
      <c r="F2839" t="s">
        <v>315</v>
      </c>
      <c r="G2839">
        <v>0</v>
      </c>
      <c r="H2839">
        <v>0</v>
      </c>
      <c r="I2839" t="s">
        <v>48</v>
      </c>
      <c r="J2839" t="s">
        <v>28</v>
      </c>
      <c r="K2839">
        <v>96</v>
      </c>
      <c r="L2839">
        <v>43.452300000000001</v>
      </c>
      <c r="M2839">
        <v>3.7614299999999998</v>
      </c>
      <c r="O2839" s="33">
        <f>IF(ISBLANK(Tableau1[[#This Row],[Date]]),"",$C$8)</f>
        <v>0</v>
      </c>
      <c r="P2839" t="str">
        <f>Tableau1[[#This Row],[Latitude]]&amp;" "&amp;Tableau1[[#This Row],[Longitude]]</f>
        <v>43,4523 3,76143</v>
      </c>
      <c r="Q28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8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8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40" spans="1:20" x14ac:dyDescent="0.35">
      <c r="A2840" s="32" t="s">
        <v>877</v>
      </c>
      <c r="B2840">
        <v>13182520</v>
      </c>
      <c r="C2840">
        <v>842873</v>
      </c>
      <c r="D2840">
        <v>1076384</v>
      </c>
      <c r="E2840">
        <v>218846</v>
      </c>
      <c r="F2840" t="s">
        <v>315</v>
      </c>
      <c r="G2840">
        <v>0</v>
      </c>
      <c r="H2840">
        <v>0</v>
      </c>
      <c r="I2840" t="s">
        <v>48</v>
      </c>
      <c r="J2840" t="s">
        <v>23</v>
      </c>
      <c r="K2840">
        <v>96</v>
      </c>
      <c r="L2840">
        <v>43.5122</v>
      </c>
      <c r="M2840">
        <v>3.8149600000000001</v>
      </c>
      <c r="O2840" s="33">
        <f>IF(ISBLANK(Tableau1[[#This Row],[Date]]),"",$C$8)</f>
        <v>0</v>
      </c>
      <c r="P2840" t="str">
        <f>Tableau1[[#This Row],[Latitude]]&amp;" "&amp;Tableau1[[#This Row],[Longitude]]</f>
        <v>43,5122 3,81496</v>
      </c>
      <c r="Q28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8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28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41" spans="1:20" x14ac:dyDescent="0.35">
      <c r="A2841" s="32" t="s">
        <v>878</v>
      </c>
      <c r="B2841">
        <v>13182480</v>
      </c>
      <c r="C2841">
        <v>842833</v>
      </c>
      <c r="D2841">
        <v>1076384</v>
      </c>
      <c r="E2841">
        <v>218846</v>
      </c>
      <c r="G2841">
        <v>64</v>
      </c>
      <c r="H2841">
        <v>0</v>
      </c>
      <c r="I2841" t="s">
        <v>48</v>
      </c>
      <c r="J2841" t="s">
        <v>23</v>
      </c>
      <c r="K2841">
        <v>34</v>
      </c>
      <c r="L2841">
        <v>43.561999999999998</v>
      </c>
      <c r="M2841">
        <v>3.8620299999999999</v>
      </c>
      <c r="O2841" s="33">
        <f>IF(ISBLANK(Tableau1[[#This Row],[Date]]),"",$C$8)</f>
        <v>0</v>
      </c>
      <c r="P2841" t="str">
        <f>Tableau1[[#This Row],[Latitude]]&amp;" "&amp;Tableau1[[#This Row],[Longitude]]</f>
        <v>43,562 3,86203</v>
      </c>
      <c r="Q28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8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8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842" spans="1:20" x14ac:dyDescent="0.35">
      <c r="A2842" s="32" t="s">
        <v>879</v>
      </c>
      <c r="B2842">
        <v>13182470</v>
      </c>
      <c r="C2842">
        <v>842828</v>
      </c>
      <c r="D2842">
        <v>1076381</v>
      </c>
      <c r="E2842">
        <v>218846</v>
      </c>
      <c r="F2842" t="s">
        <v>21</v>
      </c>
      <c r="G2842">
        <v>0</v>
      </c>
      <c r="H2842">
        <v>0</v>
      </c>
      <c r="I2842" t="s">
        <v>48</v>
      </c>
      <c r="J2842" t="s">
        <v>23</v>
      </c>
      <c r="K2842">
        <v>98</v>
      </c>
      <c r="L2842">
        <v>43.579300000000003</v>
      </c>
      <c r="M2842">
        <v>3.8903500000000002</v>
      </c>
      <c r="O2842" s="33">
        <f>IF(ISBLANK(Tableau1[[#This Row],[Date]]),"",$C$8)</f>
        <v>0</v>
      </c>
      <c r="P2842" t="str">
        <f>Tableau1[[#This Row],[Latitude]]&amp;" "&amp;Tableau1[[#This Row],[Longitude]]</f>
        <v>43,5793 3,89035</v>
      </c>
      <c r="Q28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8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843" spans="1:20" x14ac:dyDescent="0.35">
      <c r="A2843" s="32" t="s">
        <v>880</v>
      </c>
      <c r="B2843">
        <v>13182400</v>
      </c>
      <c r="C2843">
        <v>842828</v>
      </c>
      <c r="D2843">
        <v>1076370</v>
      </c>
      <c r="E2843">
        <v>218846</v>
      </c>
      <c r="F2843" t="s">
        <v>21</v>
      </c>
      <c r="G2843">
        <v>0</v>
      </c>
      <c r="H2843">
        <v>0</v>
      </c>
      <c r="I2843" t="s">
        <v>48</v>
      </c>
      <c r="J2843" t="s">
        <v>23</v>
      </c>
      <c r="K2843">
        <v>95</v>
      </c>
      <c r="L2843">
        <v>43.617199999999997</v>
      </c>
      <c r="M2843">
        <v>3.9764300000000001</v>
      </c>
      <c r="O2843" s="33">
        <f>IF(ISBLANK(Tableau1[[#This Row],[Date]]),"",$C$8)</f>
        <v>0</v>
      </c>
      <c r="P2843" t="str">
        <f>Tableau1[[#This Row],[Latitude]]&amp;" "&amp;Tableau1[[#This Row],[Longitude]]</f>
        <v>43,6172 3,97643</v>
      </c>
      <c r="Q28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8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28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844" spans="1:20" x14ac:dyDescent="0.35">
      <c r="A2844" s="32" t="s">
        <v>881</v>
      </c>
      <c r="B2844">
        <v>13182330</v>
      </c>
      <c r="C2844">
        <v>842813</v>
      </c>
      <c r="D2844">
        <v>1076358</v>
      </c>
      <c r="E2844">
        <v>218846</v>
      </c>
      <c r="F2844" t="s">
        <v>21</v>
      </c>
      <c r="G2844">
        <v>0</v>
      </c>
      <c r="H2844">
        <v>0</v>
      </c>
      <c r="I2844" t="s">
        <v>56</v>
      </c>
      <c r="J2844" t="s">
        <v>23</v>
      </c>
      <c r="K2844">
        <v>99</v>
      </c>
      <c r="L2844">
        <v>43.666600000000003</v>
      </c>
      <c r="M2844">
        <v>4.0468999999999999</v>
      </c>
      <c r="O2844" s="33">
        <f>IF(ISBLANK(Tableau1[[#This Row],[Date]]),"",$C$8)</f>
        <v>0</v>
      </c>
      <c r="P2844" t="str">
        <f>Tableau1[[#This Row],[Latitude]]&amp;" "&amp;Tableau1[[#This Row],[Longitude]]</f>
        <v>43,6666 4,0469</v>
      </c>
      <c r="Q28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8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8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2845" spans="1:20" x14ac:dyDescent="0.35">
      <c r="A2845" s="32" t="s">
        <v>882</v>
      </c>
      <c r="B2845">
        <v>13182210</v>
      </c>
      <c r="C2845">
        <v>842790</v>
      </c>
      <c r="D2845">
        <v>1076338</v>
      </c>
      <c r="E2845">
        <v>218846</v>
      </c>
      <c r="F2845" t="s">
        <v>21</v>
      </c>
      <c r="G2845">
        <v>0</v>
      </c>
      <c r="H2845">
        <v>0</v>
      </c>
      <c r="I2845" t="s">
        <v>48</v>
      </c>
      <c r="J2845" t="s">
        <v>25</v>
      </c>
      <c r="K2845">
        <v>96</v>
      </c>
      <c r="L2845">
        <v>43.7027</v>
      </c>
      <c r="M2845">
        <v>4.1308600000000002</v>
      </c>
      <c r="O2845" s="33">
        <f>IF(ISBLANK(Tableau1[[#This Row],[Date]]),"",$C$8)</f>
        <v>0</v>
      </c>
      <c r="P2845" t="str">
        <f>Tableau1[[#This Row],[Latitude]]&amp;" "&amp;Tableau1[[#This Row],[Longitude]]</f>
        <v>43,7027 4,13086</v>
      </c>
      <c r="Q28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8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2846" spans="1:20" x14ac:dyDescent="0.35">
      <c r="A2846" s="32" t="s">
        <v>883</v>
      </c>
      <c r="B2846">
        <v>13182090</v>
      </c>
      <c r="C2846">
        <v>842790</v>
      </c>
      <c r="D2846">
        <v>1076321</v>
      </c>
      <c r="E2846">
        <v>218846</v>
      </c>
      <c r="F2846" t="s">
        <v>21</v>
      </c>
      <c r="G2846">
        <v>0</v>
      </c>
      <c r="H2846">
        <v>0</v>
      </c>
      <c r="I2846" t="s">
        <v>48</v>
      </c>
      <c r="J2846" t="s">
        <v>23</v>
      </c>
      <c r="K2846">
        <v>93</v>
      </c>
      <c r="L2846">
        <v>43.711199999999998</v>
      </c>
      <c r="M2846">
        <v>4.2241499999999998</v>
      </c>
      <c r="O2846" s="33">
        <f>IF(ISBLANK(Tableau1[[#This Row],[Date]]),"",$C$8)</f>
        <v>0</v>
      </c>
      <c r="P2846" t="str">
        <f>Tableau1[[#This Row],[Latitude]]&amp;" "&amp;Tableau1[[#This Row],[Longitude]]</f>
        <v>43,7112 4,22415</v>
      </c>
      <c r="Q28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8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28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847" spans="1:20" x14ac:dyDescent="0.35">
      <c r="A2847" s="32" t="s">
        <v>884</v>
      </c>
      <c r="B2847">
        <v>13182060</v>
      </c>
      <c r="C2847">
        <v>842763</v>
      </c>
      <c r="D2847">
        <v>1076311</v>
      </c>
      <c r="E2847">
        <v>218845</v>
      </c>
      <c r="F2847" t="s">
        <v>21</v>
      </c>
      <c r="G2847">
        <v>0</v>
      </c>
      <c r="H2847">
        <v>0</v>
      </c>
      <c r="I2847" t="s">
        <v>56</v>
      </c>
      <c r="J2847" t="s">
        <v>23</v>
      </c>
      <c r="K2847">
        <v>94</v>
      </c>
      <c r="L2847">
        <v>43.743000000000002</v>
      </c>
      <c r="M2847">
        <v>4.3146599999999999</v>
      </c>
      <c r="O2847" s="33">
        <f>IF(ISBLANK(Tableau1[[#This Row],[Date]]),"",$C$8)</f>
        <v>0</v>
      </c>
      <c r="P2847" t="str">
        <f>Tableau1[[#This Row],[Latitude]]&amp;" "&amp;Tableau1[[#This Row],[Longitude]]</f>
        <v>43,743 4,31466</v>
      </c>
      <c r="Q28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8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92</v>
      </c>
      <c r="T28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2848" spans="1:20" x14ac:dyDescent="0.35">
      <c r="A2848" s="32" t="s">
        <v>885</v>
      </c>
      <c r="B2848">
        <v>13182050</v>
      </c>
      <c r="C2848">
        <v>842671</v>
      </c>
      <c r="D2848">
        <v>1076295</v>
      </c>
      <c r="E2848">
        <v>218844</v>
      </c>
      <c r="F2848" t="s">
        <v>21</v>
      </c>
      <c r="G2848">
        <v>0</v>
      </c>
      <c r="H2848">
        <v>0</v>
      </c>
      <c r="I2848" t="s">
        <v>48</v>
      </c>
      <c r="J2848" t="s">
        <v>23</v>
      </c>
      <c r="K2848">
        <v>100</v>
      </c>
      <c r="L2848">
        <v>43.780500000000004</v>
      </c>
      <c r="M2848">
        <v>4.3963599999999996</v>
      </c>
      <c r="O2848" s="33">
        <f>IF(ISBLANK(Tableau1[[#This Row],[Date]]),"",$C$8)</f>
        <v>0</v>
      </c>
      <c r="P2848" t="str">
        <f>Tableau1[[#This Row],[Latitude]]&amp;" "&amp;Tableau1[[#This Row],[Longitude]]</f>
        <v>43,7805 4,39636</v>
      </c>
      <c r="Q28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28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8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34</v>
      </c>
    </row>
    <row r="2849" spans="1:20" x14ac:dyDescent="0.35">
      <c r="A2849" s="32" t="s">
        <v>886</v>
      </c>
      <c r="B2849">
        <v>13181790</v>
      </c>
      <c r="C2849">
        <v>842669</v>
      </c>
      <c r="D2849">
        <v>1076261</v>
      </c>
      <c r="E2849">
        <v>218844</v>
      </c>
      <c r="F2849" t="s">
        <v>21</v>
      </c>
      <c r="G2849">
        <v>0</v>
      </c>
      <c r="H2849">
        <v>0</v>
      </c>
      <c r="I2849" t="s">
        <v>48</v>
      </c>
      <c r="J2849" t="s">
        <v>23</v>
      </c>
      <c r="K2849">
        <v>47</v>
      </c>
      <c r="L2849">
        <v>43.802599999999998</v>
      </c>
      <c r="M2849">
        <v>4.4842300000000002</v>
      </c>
      <c r="O2849" s="33">
        <f>IF(ISBLANK(Tableau1[[#This Row],[Date]]),"",$C$8)</f>
        <v>0</v>
      </c>
      <c r="P2849" t="str">
        <f>Tableau1[[#This Row],[Latitude]]&amp;" "&amp;Tableau1[[#This Row],[Longitude]]</f>
        <v>43,8026 4,48423</v>
      </c>
      <c r="Q28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8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28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850" spans="1:20" x14ac:dyDescent="0.35">
      <c r="A2850" s="32" t="s">
        <v>887</v>
      </c>
      <c r="B2850">
        <v>13181740</v>
      </c>
      <c r="C2850">
        <v>842645</v>
      </c>
      <c r="D2850">
        <v>1076256</v>
      </c>
      <c r="E2850">
        <v>218843</v>
      </c>
      <c r="G2850">
        <v>64</v>
      </c>
      <c r="H2850">
        <v>0</v>
      </c>
      <c r="I2850" t="s">
        <v>56</v>
      </c>
      <c r="J2850" t="s">
        <v>25</v>
      </c>
      <c r="K2850">
        <v>16</v>
      </c>
      <c r="L2850">
        <v>43.815199999999997</v>
      </c>
      <c r="M2850">
        <v>4.5073999999999996</v>
      </c>
      <c r="O2850" s="33">
        <f>IF(ISBLANK(Tableau1[[#This Row],[Date]]),"",$C$8)</f>
        <v>0</v>
      </c>
      <c r="P2850" t="str">
        <f>Tableau1[[#This Row],[Latitude]]&amp;" "&amp;Tableau1[[#This Row],[Longitude]]</f>
        <v>43,8152 4,5074</v>
      </c>
      <c r="Q28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8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134</v>
      </c>
      <c r="T28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1" spans="1:20" x14ac:dyDescent="0.35">
      <c r="A2851" s="32" t="s">
        <v>888</v>
      </c>
      <c r="B2851">
        <v>13181610</v>
      </c>
      <c r="C2851">
        <v>842511</v>
      </c>
      <c r="D2851">
        <v>1076256</v>
      </c>
      <c r="E2851">
        <v>218843</v>
      </c>
      <c r="F2851" t="s">
        <v>315</v>
      </c>
      <c r="G2851">
        <v>0</v>
      </c>
      <c r="H2851">
        <v>0</v>
      </c>
      <c r="I2851" t="s">
        <v>56</v>
      </c>
      <c r="J2851" t="s">
        <v>38</v>
      </c>
      <c r="K2851">
        <v>84</v>
      </c>
      <c r="L2851">
        <v>43.796700000000001</v>
      </c>
      <c r="M2851">
        <v>4.5329300000000003</v>
      </c>
      <c r="O2851" s="33">
        <f>IF(ISBLANK(Tableau1[[#This Row],[Date]]),"",$C$8)</f>
        <v>0</v>
      </c>
      <c r="P2851" t="str">
        <f>Tableau1[[#This Row],[Latitude]]&amp;" "&amp;Tableau1[[#This Row],[Longitude]]</f>
        <v>43,7967 4,53293</v>
      </c>
      <c r="Q28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28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120</v>
      </c>
      <c r="T28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2" spans="1:20" x14ac:dyDescent="0.35">
      <c r="A2852" s="32" t="s">
        <v>889</v>
      </c>
      <c r="B2852">
        <v>13181370</v>
      </c>
      <c r="C2852">
        <v>842391</v>
      </c>
      <c r="D2852">
        <v>1076256</v>
      </c>
      <c r="E2852">
        <v>218843</v>
      </c>
      <c r="F2852" t="s">
        <v>315</v>
      </c>
      <c r="G2852">
        <v>0</v>
      </c>
      <c r="H2852">
        <v>0</v>
      </c>
      <c r="I2852" t="s">
        <v>48</v>
      </c>
      <c r="J2852" t="s">
        <v>25</v>
      </c>
      <c r="K2852">
        <v>86</v>
      </c>
      <c r="L2852">
        <v>43.809899999999999</v>
      </c>
      <c r="M2852">
        <v>4.6104799999999999</v>
      </c>
      <c r="O2852" s="33">
        <f>IF(ISBLANK(Tableau1[[#This Row],[Date]]),"",$C$8)</f>
        <v>0</v>
      </c>
      <c r="P2852" t="str">
        <f>Tableau1[[#This Row],[Latitude]]&amp;" "&amp;Tableau1[[#This Row],[Longitude]]</f>
        <v>43,8099 4,61048</v>
      </c>
      <c r="Q28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8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8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3" spans="1:20" x14ac:dyDescent="0.35">
      <c r="A2853" s="32" t="s">
        <v>890</v>
      </c>
      <c r="B2853">
        <v>13181240</v>
      </c>
      <c r="C2853">
        <v>842389</v>
      </c>
      <c r="D2853">
        <v>1076256</v>
      </c>
      <c r="E2853">
        <v>218843</v>
      </c>
      <c r="F2853" t="s">
        <v>315</v>
      </c>
      <c r="G2853">
        <v>0</v>
      </c>
      <c r="H2853">
        <v>0</v>
      </c>
      <c r="I2853" t="s">
        <v>48</v>
      </c>
      <c r="K2853">
        <v>8</v>
      </c>
      <c r="L2853">
        <v>43.805</v>
      </c>
      <c r="M2853">
        <v>4.6663300000000003</v>
      </c>
      <c r="O2853" s="33">
        <f>IF(ISBLANK(Tableau1[[#This Row],[Date]]),"",$C$8)</f>
        <v>0</v>
      </c>
      <c r="P2853" t="str">
        <f>Tableau1[[#This Row],[Latitude]]&amp;" "&amp;Tableau1[[#This Row],[Longitude]]</f>
        <v>43,805 4,66633</v>
      </c>
      <c r="Q28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8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86</v>
      </c>
      <c r="T28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4" spans="1:20" x14ac:dyDescent="0.35">
      <c r="A2854" s="32" t="s">
        <v>891</v>
      </c>
      <c r="B2854">
        <v>13181030</v>
      </c>
      <c r="C2854">
        <v>842303</v>
      </c>
      <c r="D2854">
        <v>1076256</v>
      </c>
      <c r="E2854">
        <v>218843</v>
      </c>
      <c r="F2854" t="s">
        <v>315</v>
      </c>
      <c r="G2854">
        <v>0</v>
      </c>
      <c r="H2854">
        <v>0</v>
      </c>
      <c r="I2854" t="s">
        <v>48</v>
      </c>
      <c r="J2854" t="s">
        <v>23</v>
      </c>
      <c r="K2854">
        <v>73</v>
      </c>
      <c r="L2854">
        <v>43.822699999999998</v>
      </c>
      <c r="M2854">
        <v>4.6883499999999998</v>
      </c>
      <c r="O2854" s="33">
        <f>IF(ISBLANK(Tableau1[[#This Row],[Date]]),"",$C$8)</f>
        <v>0</v>
      </c>
      <c r="P2854" t="str">
        <f>Tableau1[[#This Row],[Latitude]]&amp;" "&amp;Tableau1[[#This Row],[Longitude]]</f>
        <v>43,8227 4,68835</v>
      </c>
      <c r="Q28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28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120</v>
      </c>
      <c r="T28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5" spans="1:20" x14ac:dyDescent="0.35">
      <c r="A2855" s="32" t="s">
        <v>892</v>
      </c>
      <c r="B2855">
        <v>13180680</v>
      </c>
      <c r="C2855">
        <v>842183</v>
      </c>
      <c r="D2855">
        <v>1076256</v>
      </c>
      <c r="E2855">
        <v>218843</v>
      </c>
      <c r="F2855" t="s">
        <v>315</v>
      </c>
      <c r="G2855">
        <v>192</v>
      </c>
      <c r="H2855">
        <v>0</v>
      </c>
      <c r="I2855" t="s">
        <v>40</v>
      </c>
      <c r="J2855" t="s">
        <v>23</v>
      </c>
      <c r="K2855">
        <v>95</v>
      </c>
      <c r="L2855">
        <v>43.912799999999997</v>
      </c>
      <c r="M2855">
        <v>4.79223</v>
      </c>
      <c r="O2855" s="33">
        <f>IF(ISBLANK(Tableau1[[#This Row],[Date]]),"",$C$8)</f>
        <v>0</v>
      </c>
      <c r="P2855" t="str">
        <f>Tableau1[[#This Row],[Latitude]]&amp;" "&amp;Tableau1[[#This Row],[Longitude]]</f>
        <v>43,9128 4,79223</v>
      </c>
      <c r="Q28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28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</v>
      </c>
      <c r="T28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6" spans="1:20" x14ac:dyDescent="0.35">
      <c r="A2856" s="32" t="s">
        <v>893</v>
      </c>
      <c r="B2856">
        <v>13180360</v>
      </c>
      <c r="C2856">
        <v>842130</v>
      </c>
      <c r="D2856">
        <v>1076256</v>
      </c>
      <c r="E2856">
        <v>218843</v>
      </c>
      <c r="F2856" t="s">
        <v>315</v>
      </c>
      <c r="G2856">
        <v>128</v>
      </c>
      <c r="H2856">
        <v>0</v>
      </c>
      <c r="I2856" t="s">
        <v>40</v>
      </c>
      <c r="J2856" t="s">
        <v>25</v>
      </c>
      <c r="K2856">
        <v>13</v>
      </c>
      <c r="L2856">
        <v>43.9422</v>
      </c>
      <c r="M2856">
        <v>4.81433</v>
      </c>
      <c r="O2856" s="33">
        <f>IF(ISBLANK(Tableau1[[#This Row],[Date]]),"",$C$8)</f>
        <v>0</v>
      </c>
      <c r="P2856" t="str">
        <f>Tableau1[[#This Row],[Latitude]]&amp;" "&amp;Tableau1[[#This Row],[Longitude]]</f>
        <v>43,9422 4,81433</v>
      </c>
      <c r="Q28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28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106</v>
      </c>
      <c r="T28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7" spans="1:20" x14ac:dyDescent="0.35">
      <c r="A2857" s="32" t="s">
        <v>894</v>
      </c>
      <c r="B2857">
        <v>13180120</v>
      </c>
      <c r="C2857">
        <v>842024</v>
      </c>
      <c r="D2857">
        <v>1076256</v>
      </c>
      <c r="E2857">
        <v>218843</v>
      </c>
      <c r="F2857" t="s">
        <v>315</v>
      </c>
      <c r="G2857">
        <v>0</v>
      </c>
      <c r="H2857">
        <v>0</v>
      </c>
      <c r="I2857" t="s">
        <v>22</v>
      </c>
      <c r="K2857">
        <v>3</v>
      </c>
      <c r="L2857">
        <v>43.9497</v>
      </c>
      <c r="M2857">
        <v>4.8217299999999996</v>
      </c>
      <c r="O2857" s="33">
        <f>IF(ISBLANK(Tableau1[[#This Row],[Date]]),"",$C$8)</f>
        <v>0</v>
      </c>
      <c r="P2857" t="str">
        <f>Tableau1[[#This Row],[Latitude]]&amp;" "&amp;Tableau1[[#This Row],[Longitude]]</f>
        <v>43,9497 4,82173</v>
      </c>
      <c r="Q28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500</v>
      </c>
      <c r="S28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295</v>
      </c>
      <c r="T28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8" spans="1:20" x14ac:dyDescent="0.35">
      <c r="A2858" s="32" t="s">
        <v>895</v>
      </c>
      <c r="B2858">
        <v>13179620</v>
      </c>
      <c r="C2858">
        <v>841729</v>
      </c>
      <c r="D2858">
        <v>1076256</v>
      </c>
      <c r="E2858">
        <v>218843</v>
      </c>
      <c r="F2858" t="s">
        <v>315</v>
      </c>
      <c r="G2858">
        <v>64</v>
      </c>
      <c r="H2858">
        <v>0</v>
      </c>
      <c r="I2858" t="s">
        <v>22</v>
      </c>
      <c r="J2858" t="s">
        <v>23</v>
      </c>
      <c r="K2858">
        <v>89</v>
      </c>
      <c r="L2858">
        <v>44.036499999999997</v>
      </c>
      <c r="M2858">
        <v>4.8910299999999998</v>
      </c>
      <c r="O2858" s="33">
        <f>IF(ISBLANK(Tableau1[[#This Row],[Date]]),"",$C$8)</f>
        <v>0</v>
      </c>
      <c r="P2858" t="str">
        <f>Tableau1[[#This Row],[Latitude]]&amp;" "&amp;Tableau1[[#This Row],[Longitude]]</f>
        <v>44,0365 4,89103</v>
      </c>
      <c r="Q28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850</v>
      </c>
      <c r="S28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386</v>
      </c>
      <c r="T28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59" spans="1:20" x14ac:dyDescent="0.35">
      <c r="A2859" s="32" t="s">
        <v>896</v>
      </c>
      <c r="B2859">
        <v>13178770</v>
      </c>
      <c r="C2859">
        <v>841343</v>
      </c>
      <c r="D2859">
        <v>1076256</v>
      </c>
      <c r="E2859">
        <v>218843</v>
      </c>
      <c r="F2859" t="s">
        <v>315</v>
      </c>
      <c r="G2859">
        <v>64</v>
      </c>
      <c r="H2859">
        <v>0</v>
      </c>
      <c r="I2859" t="s">
        <v>226</v>
      </c>
      <c r="J2859" t="s">
        <v>30</v>
      </c>
      <c r="K2859">
        <v>26</v>
      </c>
      <c r="L2859">
        <v>44.160299999999999</v>
      </c>
      <c r="M2859">
        <v>4.80063</v>
      </c>
      <c r="O2859" s="33">
        <f>IF(ISBLANK(Tableau1[[#This Row],[Date]]),"",$C$8)</f>
        <v>0</v>
      </c>
      <c r="P2859" t="str">
        <f>Tableau1[[#This Row],[Latitude]]&amp;" "&amp;Tableau1[[#This Row],[Longitude]]</f>
        <v>44,1603 4,80063</v>
      </c>
      <c r="Q28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28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183</v>
      </c>
      <c r="T28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0" spans="1:20" x14ac:dyDescent="0.35">
      <c r="A2860" s="32" t="s">
        <v>897</v>
      </c>
      <c r="B2860">
        <v>13178380</v>
      </c>
      <c r="C2860">
        <v>841160</v>
      </c>
      <c r="D2860">
        <v>1076256</v>
      </c>
      <c r="E2860">
        <v>218843</v>
      </c>
      <c r="F2860" t="s">
        <v>315</v>
      </c>
      <c r="G2860">
        <v>0</v>
      </c>
      <c r="H2860">
        <v>0</v>
      </c>
      <c r="I2860" t="s">
        <v>226</v>
      </c>
      <c r="J2860" t="s">
        <v>30</v>
      </c>
      <c r="K2860">
        <v>77</v>
      </c>
      <c r="L2860">
        <v>44.214599999999997</v>
      </c>
      <c r="M2860">
        <v>4.72553</v>
      </c>
      <c r="O2860" s="33">
        <f>IF(ISBLANK(Tableau1[[#This Row],[Date]]),"",$C$8)</f>
        <v>0</v>
      </c>
      <c r="P2860" t="str">
        <f>Tableau1[[#This Row],[Latitude]]&amp;" "&amp;Tableau1[[#This Row],[Longitude]]</f>
        <v>44,2146 4,72553</v>
      </c>
      <c r="Q28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8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28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1" spans="1:20" x14ac:dyDescent="0.35">
      <c r="A2861" s="32" t="s">
        <v>898</v>
      </c>
      <c r="B2861">
        <v>13178310</v>
      </c>
      <c r="C2861">
        <v>841158</v>
      </c>
      <c r="D2861">
        <v>1076256</v>
      </c>
      <c r="E2861">
        <v>218843</v>
      </c>
      <c r="F2861" t="s">
        <v>315</v>
      </c>
      <c r="G2861">
        <v>0</v>
      </c>
      <c r="H2861">
        <v>0</v>
      </c>
      <c r="I2861" t="s">
        <v>226</v>
      </c>
      <c r="J2861" t="s">
        <v>28</v>
      </c>
      <c r="K2861">
        <v>86</v>
      </c>
      <c r="L2861">
        <v>44.2684</v>
      </c>
      <c r="M2861">
        <v>4.7093600000000002</v>
      </c>
      <c r="O2861" s="33">
        <f>IF(ISBLANK(Tableau1[[#This Row],[Date]]),"",$C$8)</f>
        <v>0</v>
      </c>
      <c r="P2861" t="str">
        <f>Tableau1[[#This Row],[Latitude]]&amp;" "&amp;Tableau1[[#This Row],[Longitude]]</f>
        <v>44,2684 4,70936</v>
      </c>
      <c r="Q28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28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147</v>
      </c>
      <c r="T28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2" spans="1:20" x14ac:dyDescent="0.35">
      <c r="A2862" s="32" t="s">
        <v>899</v>
      </c>
      <c r="B2862">
        <v>13177990</v>
      </c>
      <c r="C2862">
        <v>841011</v>
      </c>
      <c r="D2862">
        <v>1076256</v>
      </c>
      <c r="E2862">
        <v>218843</v>
      </c>
      <c r="F2862" t="s">
        <v>315</v>
      </c>
      <c r="G2862">
        <v>0</v>
      </c>
      <c r="H2862">
        <v>0</v>
      </c>
      <c r="I2862" t="s">
        <v>226</v>
      </c>
      <c r="J2862" t="s">
        <v>28</v>
      </c>
      <c r="K2862">
        <v>84</v>
      </c>
      <c r="L2862">
        <v>44.395099999999999</v>
      </c>
      <c r="M2862">
        <v>4.70688</v>
      </c>
      <c r="O2862" s="33">
        <f>IF(ISBLANK(Tableau1[[#This Row],[Date]]),"",$C$8)</f>
        <v>0</v>
      </c>
      <c r="P2862" t="str">
        <f>Tableau1[[#This Row],[Latitude]]&amp;" "&amp;Tableau1[[#This Row],[Longitude]]</f>
        <v>44,3951 4,70688</v>
      </c>
      <c r="Q28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1120</v>
      </c>
      <c r="S28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387</v>
      </c>
      <c r="T28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3" spans="1:20" x14ac:dyDescent="0.35">
      <c r="A2863" s="32" t="s">
        <v>900</v>
      </c>
      <c r="B2863">
        <v>13176870</v>
      </c>
      <c r="C2863">
        <v>840624</v>
      </c>
      <c r="D2863">
        <v>1076256</v>
      </c>
      <c r="E2863">
        <v>218843</v>
      </c>
      <c r="F2863" t="s">
        <v>315</v>
      </c>
      <c r="G2863">
        <v>0</v>
      </c>
      <c r="H2863">
        <v>0</v>
      </c>
      <c r="I2863" t="s">
        <v>226</v>
      </c>
      <c r="J2863" t="s">
        <v>28</v>
      </c>
      <c r="K2863">
        <v>97</v>
      </c>
      <c r="L2863">
        <v>44.604300000000002</v>
      </c>
      <c r="M2863">
        <v>4.7529000000000003</v>
      </c>
      <c r="O2863" s="33">
        <f>IF(ISBLANK(Tableau1[[#This Row],[Date]]),"",$C$8)</f>
        <v>0</v>
      </c>
      <c r="P2863" t="str">
        <f>Tableau1[[#This Row],[Latitude]]&amp;" "&amp;Tableau1[[#This Row],[Longitude]]</f>
        <v>44,6043 4,7529</v>
      </c>
      <c r="Q28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28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8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4" spans="1:20" x14ac:dyDescent="0.35">
      <c r="A2864" s="32" t="s">
        <v>901</v>
      </c>
      <c r="B2864">
        <v>13176760</v>
      </c>
      <c r="C2864">
        <v>840615</v>
      </c>
      <c r="D2864">
        <v>1076256</v>
      </c>
      <c r="E2864">
        <v>218843</v>
      </c>
      <c r="F2864" t="s">
        <v>315</v>
      </c>
      <c r="G2864">
        <v>0</v>
      </c>
      <c r="H2864">
        <v>0</v>
      </c>
      <c r="I2864" t="s">
        <v>226</v>
      </c>
      <c r="J2864" t="s">
        <v>28</v>
      </c>
      <c r="K2864">
        <v>96</v>
      </c>
      <c r="L2864">
        <v>44.657699999999998</v>
      </c>
      <c r="M2864">
        <v>4.7857000000000003</v>
      </c>
      <c r="O2864" s="33">
        <f>IF(ISBLANK(Tableau1[[#This Row],[Date]]),"",$C$8)</f>
        <v>0</v>
      </c>
      <c r="P2864" t="str">
        <f>Tableau1[[#This Row],[Latitude]]&amp;" "&amp;Tableau1[[#This Row],[Longitude]]</f>
        <v>44,6577 4,7857</v>
      </c>
      <c r="Q28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28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28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5" spans="1:20" x14ac:dyDescent="0.35">
      <c r="A2865" s="32" t="s">
        <v>902</v>
      </c>
      <c r="B2865">
        <v>13176520</v>
      </c>
      <c r="C2865">
        <v>840588</v>
      </c>
      <c r="D2865">
        <v>1076256</v>
      </c>
      <c r="E2865">
        <v>218843</v>
      </c>
      <c r="F2865" t="s">
        <v>315</v>
      </c>
      <c r="G2865">
        <v>0</v>
      </c>
      <c r="H2865">
        <v>0</v>
      </c>
      <c r="I2865" t="s">
        <v>226</v>
      </c>
      <c r="J2865" t="s">
        <v>23</v>
      </c>
      <c r="K2865">
        <v>27</v>
      </c>
      <c r="L2865">
        <v>44.785400000000003</v>
      </c>
      <c r="M2865">
        <v>4.8352300000000001</v>
      </c>
      <c r="O2865" s="33">
        <f>IF(ISBLANK(Tableau1[[#This Row],[Date]]),"",$C$8)</f>
        <v>0</v>
      </c>
      <c r="P2865" t="str">
        <f>Tableau1[[#This Row],[Latitude]]&amp;" "&amp;Tableau1[[#This Row],[Longitude]]</f>
        <v>44,7854 4,83523</v>
      </c>
      <c r="Q28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8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8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6" spans="1:20" x14ac:dyDescent="0.35">
      <c r="A2866" s="32" t="s">
        <v>903</v>
      </c>
      <c r="B2866">
        <v>13176460</v>
      </c>
      <c r="C2866">
        <v>840583</v>
      </c>
      <c r="D2866">
        <v>1076256</v>
      </c>
      <c r="E2866">
        <v>218843</v>
      </c>
      <c r="F2866" t="s">
        <v>315</v>
      </c>
      <c r="G2866">
        <v>0</v>
      </c>
      <c r="H2866">
        <v>0</v>
      </c>
      <c r="I2866" t="s">
        <v>22</v>
      </c>
      <c r="J2866" t="s">
        <v>28</v>
      </c>
      <c r="K2866">
        <v>97</v>
      </c>
      <c r="L2866">
        <v>44.818600000000004</v>
      </c>
      <c r="M2866">
        <v>4.8585500000000001</v>
      </c>
      <c r="O2866" s="33">
        <f>IF(ISBLANK(Tableau1[[#This Row],[Date]]),"",$C$8)</f>
        <v>0</v>
      </c>
      <c r="P2866" t="str">
        <f>Tableau1[[#This Row],[Latitude]]&amp;" "&amp;Tableau1[[#This Row],[Longitude]]</f>
        <v>44,8186 4,85855</v>
      </c>
      <c r="Q28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8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8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7" spans="1:20" x14ac:dyDescent="0.35">
      <c r="A2867" s="32" t="s">
        <v>904</v>
      </c>
      <c r="B2867">
        <v>13176380</v>
      </c>
      <c r="C2867">
        <v>840566</v>
      </c>
      <c r="D2867">
        <v>1076256</v>
      </c>
      <c r="E2867">
        <v>218843</v>
      </c>
      <c r="F2867" t="s">
        <v>315</v>
      </c>
      <c r="G2867">
        <v>0</v>
      </c>
      <c r="H2867">
        <v>0</v>
      </c>
      <c r="I2867" t="s">
        <v>226</v>
      </c>
      <c r="K2867">
        <v>0</v>
      </c>
      <c r="L2867">
        <v>44.853400000000001</v>
      </c>
      <c r="M2867">
        <v>4.8678299999999997</v>
      </c>
      <c r="O2867" s="33">
        <f>IF(ISBLANK(Tableau1[[#This Row],[Date]]),"",$C$8)</f>
        <v>0</v>
      </c>
      <c r="P2867" t="str">
        <f>Tableau1[[#This Row],[Latitude]]&amp;" "&amp;Tableau1[[#This Row],[Longitude]]</f>
        <v>44,8534 4,86783</v>
      </c>
      <c r="Q28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8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8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68" spans="1:20" x14ac:dyDescent="0.35">
      <c r="A2868" s="32" t="s">
        <v>905</v>
      </c>
      <c r="B2868">
        <v>13176260</v>
      </c>
      <c r="C2868">
        <v>840559</v>
      </c>
      <c r="D2868">
        <v>1076256</v>
      </c>
      <c r="E2868">
        <v>218843</v>
      </c>
      <c r="F2868" t="s">
        <v>315</v>
      </c>
      <c r="G2868">
        <v>128</v>
      </c>
      <c r="H2868">
        <v>0</v>
      </c>
      <c r="I2868" t="s">
        <v>226</v>
      </c>
      <c r="K2868">
        <v>0</v>
      </c>
      <c r="L2868">
        <v>44.871099999999998</v>
      </c>
      <c r="M2868">
        <v>4.87188</v>
      </c>
      <c r="O2868" s="33">
        <f>IF(ISBLANK(Tableau1[[#This Row],[Date]]),"",$C$8)</f>
        <v>0</v>
      </c>
      <c r="P2868" t="str">
        <f>Tableau1[[#This Row],[Latitude]]&amp;" "&amp;Tableau1[[#This Row],[Longitude]]</f>
        <v>44,8711 4,87188</v>
      </c>
      <c r="Q28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2540</v>
      </c>
      <c r="S28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710</v>
      </c>
      <c r="T28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869" spans="1:20" x14ac:dyDescent="0.35">
      <c r="A2869" s="32" t="s">
        <v>906</v>
      </c>
      <c r="B2869">
        <v>13173720</v>
      </c>
      <c r="C2869">
        <v>839849</v>
      </c>
      <c r="D2869">
        <v>1076255</v>
      </c>
      <c r="E2869">
        <v>218843</v>
      </c>
      <c r="F2869" t="s">
        <v>315</v>
      </c>
      <c r="G2869">
        <v>0</v>
      </c>
      <c r="H2869">
        <v>0</v>
      </c>
      <c r="I2869" t="s">
        <v>231</v>
      </c>
      <c r="J2869" t="s">
        <v>30</v>
      </c>
      <c r="K2869">
        <v>99</v>
      </c>
      <c r="L2869">
        <v>45.579500000000003</v>
      </c>
      <c r="M2869">
        <v>4.7991099999999998</v>
      </c>
      <c r="O2869" s="33">
        <f>IF(ISBLANK(Tableau1[[#This Row],[Date]]),"",$C$8)</f>
        <v>0</v>
      </c>
      <c r="P2869" t="str">
        <f>Tableau1[[#This Row],[Latitude]]&amp;" "&amp;Tableau1[[#This Row],[Longitude]]</f>
        <v>45,5795 4,79911</v>
      </c>
      <c r="Q28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28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73</v>
      </c>
      <c r="T28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0" spans="1:20" x14ac:dyDescent="0.35">
      <c r="A2870" s="32" t="s">
        <v>907</v>
      </c>
      <c r="B2870">
        <v>13173490</v>
      </c>
      <c r="C2870">
        <v>839776</v>
      </c>
      <c r="D2870">
        <v>1076255</v>
      </c>
      <c r="E2870">
        <v>218843</v>
      </c>
      <c r="F2870" t="s">
        <v>315</v>
      </c>
      <c r="G2870">
        <v>0</v>
      </c>
      <c r="H2870">
        <v>0</v>
      </c>
      <c r="I2870" t="s">
        <v>226</v>
      </c>
      <c r="J2870" t="s">
        <v>28</v>
      </c>
      <c r="K2870">
        <v>56</v>
      </c>
      <c r="L2870">
        <v>45.706099999999999</v>
      </c>
      <c r="M2870">
        <v>4.8523800000000001</v>
      </c>
      <c r="O2870" s="33">
        <f>IF(ISBLANK(Tableau1[[#This Row],[Date]]),"",$C$8)</f>
        <v>0</v>
      </c>
      <c r="P2870" t="str">
        <f>Tableau1[[#This Row],[Latitude]]&amp;" "&amp;Tableau1[[#This Row],[Longitude]]</f>
        <v>45,7061 4,85238</v>
      </c>
      <c r="Q28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990</v>
      </c>
      <c r="S28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127</v>
      </c>
      <c r="T28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1" spans="1:20" x14ac:dyDescent="0.35">
      <c r="A2871" s="32" t="s">
        <v>908</v>
      </c>
      <c r="B2871">
        <v>13172500</v>
      </c>
      <c r="C2871">
        <v>839649</v>
      </c>
      <c r="D2871">
        <v>1076255</v>
      </c>
      <c r="E2871">
        <v>218843</v>
      </c>
      <c r="F2871" t="s">
        <v>315</v>
      </c>
      <c r="G2871">
        <v>0</v>
      </c>
      <c r="H2871">
        <v>0</v>
      </c>
      <c r="I2871" t="s">
        <v>226</v>
      </c>
      <c r="K2871">
        <v>0</v>
      </c>
      <c r="L2871">
        <v>45.837200000000003</v>
      </c>
      <c r="M2871">
        <v>4.8305100000000003</v>
      </c>
      <c r="O2871" s="33">
        <f>IF(ISBLANK(Tableau1[[#This Row],[Date]]),"",$C$8)</f>
        <v>0</v>
      </c>
      <c r="P2871" t="str">
        <f>Tableau1[[#This Row],[Latitude]]&amp;" "&amp;Tableau1[[#This Row],[Longitude]]</f>
        <v>45,8372 4,83051</v>
      </c>
      <c r="Q28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8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28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2" spans="1:20" x14ac:dyDescent="0.35">
      <c r="A2872" s="32" t="s">
        <v>909</v>
      </c>
      <c r="B2872">
        <v>13172360</v>
      </c>
      <c r="C2872">
        <v>839635</v>
      </c>
      <c r="D2872">
        <v>1076255</v>
      </c>
      <c r="E2872">
        <v>218843</v>
      </c>
      <c r="F2872" t="s">
        <v>315</v>
      </c>
      <c r="G2872">
        <v>128</v>
      </c>
      <c r="H2872">
        <v>0</v>
      </c>
      <c r="I2872" t="s">
        <v>226</v>
      </c>
      <c r="J2872" t="s">
        <v>28</v>
      </c>
      <c r="K2872">
        <v>81</v>
      </c>
      <c r="L2872">
        <v>45.857100000000003</v>
      </c>
      <c r="M2872">
        <v>4.8316499999999998</v>
      </c>
      <c r="O2872" s="33">
        <f>IF(ISBLANK(Tableau1[[#This Row],[Date]]),"",$C$8)</f>
        <v>0</v>
      </c>
      <c r="P2872" t="str">
        <f>Tableau1[[#This Row],[Latitude]]&amp;" "&amp;Tableau1[[#This Row],[Longitude]]</f>
        <v>45,8571 4,83165</v>
      </c>
      <c r="Q28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28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133</v>
      </c>
      <c r="T28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3" spans="1:20" x14ac:dyDescent="0.35">
      <c r="A2873" s="32" t="s">
        <v>910</v>
      </c>
      <c r="B2873">
        <v>13171990</v>
      </c>
      <c r="C2873">
        <v>839502</v>
      </c>
      <c r="D2873">
        <v>1076255</v>
      </c>
      <c r="E2873">
        <v>218843</v>
      </c>
      <c r="F2873" t="s">
        <v>315</v>
      </c>
      <c r="G2873">
        <v>128</v>
      </c>
      <c r="H2873">
        <v>0</v>
      </c>
      <c r="I2873" t="s">
        <v>226</v>
      </c>
      <c r="J2873" t="s">
        <v>28</v>
      </c>
      <c r="K2873">
        <v>100</v>
      </c>
      <c r="L2873">
        <v>45.963700000000003</v>
      </c>
      <c r="M2873">
        <v>4.7165600000000003</v>
      </c>
      <c r="O2873" s="33">
        <f>IF(ISBLANK(Tableau1[[#This Row],[Date]]),"",$C$8)</f>
        <v>0</v>
      </c>
      <c r="P2873" t="str">
        <f>Tableau1[[#This Row],[Latitude]]&amp;" "&amp;Tableau1[[#This Row],[Longitude]]</f>
        <v>45,9637 4,71656</v>
      </c>
      <c r="Q28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500</v>
      </c>
      <c r="S28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196</v>
      </c>
      <c r="T28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4" spans="1:20" x14ac:dyDescent="0.35">
      <c r="A2874" s="32" t="s">
        <v>911</v>
      </c>
      <c r="B2874">
        <v>13171490</v>
      </c>
      <c r="C2874">
        <v>839306</v>
      </c>
      <c r="D2874">
        <v>1076255</v>
      </c>
      <c r="E2874">
        <v>218843</v>
      </c>
      <c r="F2874" t="s">
        <v>315</v>
      </c>
      <c r="G2874">
        <v>128</v>
      </c>
      <c r="H2874">
        <v>0</v>
      </c>
      <c r="I2874" t="s">
        <v>226</v>
      </c>
      <c r="J2874" t="s">
        <v>28</v>
      </c>
      <c r="K2874">
        <v>66</v>
      </c>
      <c r="L2874">
        <v>46.091299999999997</v>
      </c>
      <c r="M2874">
        <v>4.72471</v>
      </c>
      <c r="O2874" s="33">
        <f>IF(ISBLANK(Tableau1[[#This Row],[Date]]),"",$C$8)</f>
        <v>0</v>
      </c>
      <c r="P2874" t="str">
        <f>Tableau1[[#This Row],[Latitude]]&amp;" "&amp;Tableau1[[#This Row],[Longitude]]</f>
        <v>46,0913 4,72471</v>
      </c>
      <c r="Q28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700</v>
      </c>
      <c r="S28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225</v>
      </c>
      <c r="T28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875" spans="1:20" x14ac:dyDescent="0.35">
      <c r="A2875" s="32" t="s">
        <v>912</v>
      </c>
      <c r="B2875">
        <v>13170790</v>
      </c>
      <c r="C2875">
        <v>839081</v>
      </c>
      <c r="D2875">
        <v>1076254</v>
      </c>
      <c r="E2875">
        <v>218843</v>
      </c>
      <c r="F2875" t="s">
        <v>315</v>
      </c>
      <c r="G2875">
        <v>0</v>
      </c>
      <c r="H2875">
        <v>0</v>
      </c>
      <c r="I2875" t="s">
        <v>226</v>
      </c>
      <c r="J2875" t="s">
        <v>28</v>
      </c>
      <c r="K2875">
        <v>92</v>
      </c>
      <c r="L2875">
        <v>46.136099999999999</v>
      </c>
      <c r="M2875">
        <v>4.7338100000000001</v>
      </c>
      <c r="O2875" s="33">
        <f>IF(ISBLANK(Tableau1[[#This Row],[Date]]),"",$C$8)</f>
        <v>0</v>
      </c>
      <c r="P2875" t="str">
        <f>Tableau1[[#This Row],[Latitude]]&amp;" "&amp;Tableau1[[#This Row],[Longitude]]</f>
        <v>46,1361 4,73381</v>
      </c>
      <c r="Q28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28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8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6" spans="1:20" x14ac:dyDescent="0.35">
      <c r="A2876" s="32" t="s">
        <v>913</v>
      </c>
      <c r="B2876">
        <v>13170570</v>
      </c>
      <c r="C2876">
        <v>839058</v>
      </c>
      <c r="D2876">
        <v>1076254</v>
      </c>
      <c r="E2876">
        <v>218843</v>
      </c>
      <c r="F2876" t="s">
        <v>315</v>
      </c>
      <c r="G2876">
        <v>0</v>
      </c>
      <c r="H2876">
        <v>0</v>
      </c>
      <c r="I2876" t="s">
        <v>226</v>
      </c>
      <c r="J2876" t="s">
        <v>23</v>
      </c>
      <c r="K2876">
        <v>95</v>
      </c>
      <c r="L2876">
        <v>46.211500000000001</v>
      </c>
      <c r="M2876">
        <v>4.7713999999999999</v>
      </c>
      <c r="O2876" s="33">
        <f>IF(ISBLANK(Tableau1[[#This Row],[Date]]),"",$C$8)</f>
        <v>0</v>
      </c>
      <c r="P2876" t="str">
        <f>Tableau1[[#This Row],[Latitude]]&amp;" "&amp;Tableau1[[#This Row],[Longitude]]</f>
        <v>46,2115 4,7714</v>
      </c>
      <c r="Q28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8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28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7" spans="1:20" x14ac:dyDescent="0.35">
      <c r="A2877" s="32" t="s">
        <v>914</v>
      </c>
      <c r="B2877">
        <v>13170420</v>
      </c>
      <c r="C2877">
        <v>839051</v>
      </c>
      <c r="D2877">
        <v>1076254</v>
      </c>
      <c r="E2877">
        <v>218843</v>
      </c>
      <c r="F2877" t="s">
        <v>315</v>
      </c>
      <c r="G2877">
        <v>0</v>
      </c>
      <c r="H2877">
        <v>0</v>
      </c>
      <c r="I2877" t="s">
        <v>226</v>
      </c>
      <c r="J2877" t="s">
        <v>28</v>
      </c>
      <c r="K2877">
        <v>101</v>
      </c>
      <c r="L2877">
        <v>46.279200000000003</v>
      </c>
      <c r="M2877">
        <v>4.8010599999999997</v>
      </c>
      <c r="O2877" s="33">
        <f>IF(ISBLANK(Tableau1[[#This Row],[Date]]),"",$C$8)</f>
        <v>0</v>
      </c>
      <c r="P2877" t="str">
        <f>Tableau1[[#This Row],[Latitude]]&amp;" "&amp;Tableau1[[#This Row],[Longitude]]</f>
        <v>46,2792 4,80106</v>
      </c>
      <c r="Q28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840</v>
      </c>
      <c r="S28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109</v>
      </c>
      <c r="T28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8" spans="1:20" x14ac:dyDescent="0.35">
      <c r="A2878" s="32" t="s">
        <v>915</v>
      </c>
      <c r="B2878">
        <v>13169580</v>
      </c>
      <c r="C2878">
        <v>838942</v>
      </c>
      <c r="D2878">
        <v>1076254</v>
      </c>
      <c r="E2878">
        <v>218843</v>
      </c>
      <c r="F2878" t="s">
        <v>315</v>
      </c>
      <c r="G2878">
        <v>0</v>
      </c>
      <c r="H2878">
        <v>0</v>
      </c>
      <c r="I2878" t="s">
        <v>226</v>
      </c>
      <c r="J2878" t="s">
        <v>28</v>
      </c>
      <c r="K2878">
        <v>97</v>
      </c>
      <c r="L2878">
        <v>46.481200000000001</v>
      </c>
      <c r="M2878">
        <v>4.8999100000000002</v>
      </c>
      <c r="O2878" s="33">
        <f>IF(ISBLANK(Tableau1[[#This Row],[Date]]),"",$C$8)</f>
        <v>0</v>
      </c>
      <c r="P2878" t="str">
        <f>Tableau1[[#This Row],[Latitude]]&amp;" "&amp;Tableau1[[#This Row],[Longitude]]</f>
        <v>46,4812 4,89991</v>
      </c>
      <c r="Q28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8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85</v>
      </c>
      <c r="T28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79" spans="1:20" x14ac:dyDescent="0.35">
      <c r="A2879" s="32" t="s">
        <v>916</v>
      </c>
      <c r="B2879">
        <v>13169410</v>
      </c>
      <c r="C2879">
        <v>838857</v>
      </c>
      <c r="D2879">
        <v>1076254</v>
      </c>
      <c r="E2879">
        <v>218843</v>
      </c>
      <c r="F2879" t="s">
        <v>315</v>
      </c>
      <c r="G2879">
        <v>0</v>
      </c>
      <c r="H2879">
        <v>0</v>
      </c>
      <c r="I2879" t="s">
        <v>226</v>
      </c>
      <c r="J2879" t="s">
        <v>28</v>
      </c>
      <c r="K2879">
        <v>96</v>
      </c>
      <c r="L2879">
        <v>46.544499999999999</v>
      </c>
      <c r="M2879">
        <v>4.9226999999999999</v>
      </c>
      <c r="O2879" s="33">
        <f>IF(ISBLANK(Tableau1[[#This Row],[Date]]),"",$C$8)</f>
        <v>0</v>
      </c>
      <c r="P2879" t="str">
        <f>Tableau1[[#This Row],[Latitude]]&amp;" "&amp;Tableau1[[#This Row],[Longitude]]</f>
        <v>46,5445 4,9227</v>
      </c>
      <c r="Q28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28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146</v>
      </c>
      <c r="T28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0" spans="1:20" x14ac:dyDescent="0.35">
      <c r="A2880" s="32" t="s">
        <v>917</v>
      </c>
      <c r="B2880">
        <v>13168920</v>
      </c>
      <c r="C2880">
        <v>838711</v>
      </c>
      <c r="D2880">
        <v>1076254</v>
      </c>
      <c r="E2880">
        <v>218843</v>
      </c>
      <c r="F2880" t="s">
        <v>315</v>
      </c>
      <c r="G2880">
        <v>0</v>
      </c>
      <c r="H2880">
        <v>0</v>
      </c>
      <c r="I2880" t="s">
        <v>226</v>
      </c>
      <c r="J2880" t="s">
        <v>28</v>
      </c>
      <c r="K2880">
        <v>98</v>
      </c>
      <c r="L2880">
        <v>46.6785</v>
      </c>
      <c r="M2880">
        <v>4.8693</v>
      </c>
      <c r="O2880" s="33">
        <f>IF(ISBLANK(Tableau1[[#This Row],[Date]]),"",$C$8)</f>
        <v>0</v>
      </c>
      <c r="P2880" t="str">
        <f>Tableau1[[#This Row],[Latitude]]&amp;" "&amp;Tableau1[[#This Row],[Longitude]]</f>
        <v>46,6785 4,8693</v>
      </c>
      <c r="Q28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610</v>
      </c>
      <c r="S28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124</v>
      </c>
      <c r="T28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1" spans="1:20" x14ac:dyDescent="0.35">
      <c r="A2881" s="32" t="s">
        <v>918</v>
      </c>
      <c r="B2881">
        <v>13168310</v>
      </c>
      <c r="C2881">
        <v>838587</v>
      </c>
      <c r="D2881">
        <v>1076254</v>
      </c>
      <c r="E2881">
        <v>218843</v>
      </c>
      <c r="F2881" t="s">
        <v>315</v>
      </c>
      <c r="G2881">
        <v>0</v>
      </c>
      <c r="H2881">
        <v>0</v>
      </c>
      <c r="I2881" t="s">
        <v>226</v>
      </c>
      <c r="J2881" t="s">
        <v>28</v>
      </c>
      <c r="K2881">
        <v>87</v>
      </c>
      <c r="L2881">
        <v>46.863100000000003</v>
      </c>
      <c r="M2881">
        <v>4.7684300000000004</v>
      </c>
      <c r="O2881" s="33">
        <f>IF(ISBLANK(Tableau1[[#This Row],[Date]]),"",$C$8)</f>
        <v>0</v>
      </c>
      <c r="P2881" t="str">
        <f>Tableau1[[#This Row],[Latitude]]&amp;" "&amp;Tableau1[[#This Row],[Longitude]]</f>
        <v>46,8631 4,76843</v>
      </c>
      <c r="Q28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28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92</v>
      </c>
      <c r="T28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2" spans="1:20" x14ac:dyDescent="0.35">
      <c r="A2882" s="32" t="s">
        <v>919</v>
      </c>
      <c r="B2882">
        <v>13168120</v>
      </c>
      <c r="C2882">
        <v>838495</v>
      </c>
      <c r="D2882">
        <v>1076254</v>
      </c>
      <c r="E2882">
        <v>218843</v>
      </c>
      <c r="F2882" t="s">
        <v>315</v>
      </c>
      <c r="G2882">
        <v>128</v>
      </c>
      <c r="H2882">
        <v>0</v>
      </c>
      <c r="I2882" t="s">
        <v>22</v>
      </c>
      <c r="K2882">
        <v>0</v>
      </c>
      <c r="L2882">
        <v>46.922899999999998</v>
      </c>
      <c r="M2882">
        <v>4.7572599999999996</v>
      </c>
      <c r="O2882" s="33">
        <f>IF(ISBLANK(Tableau1[[#This Row],[Date]]),"",$C$8)</f>
        <v>0</v>
      </c>
      <c r="P2882" t="str">
        <f>Tableau1[[#This Row],[Latitude]]&amp;" "&amp;Tableau1[[#This Row],[Longitude]]</f>
        <v>46,9229 4,75726</v>
      </c>
      <c r="Q28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8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8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3" spans="1:20" x14ac:dyDescent="0.35">
      <c r="A2883" s="32" t="s">
        <v>920</v>
      </c>
      <c r="B2883">
        <v>13168080</v>
      </c>
      <c r="C2883">
        <v>838482</v>
      </c>
      <c r="D2883">
        <v>1076254</v>
      </c>
      <c r="E2883">
        <v>218843</v>
      </c>
      <c r="F2883" t="s">
        <v>315</v>
      </c>
      <c r="G2883">
        <v>0</v>
      </c>
      <c r="H2883">
        <v>0</v>
      </c>
      <c r="I2883" t="s">
        <v>22</v>
      </c>
      <c r="K2883">
        <v>0</v>
      </c>
      <c r="L2883">
        <v>46.922899999999998</v>
      </c>
      <c r="M2883">
        <v>4.75725</v>
      </c>
      <c r="O2883" s="33">
        <f>IF(ISBLANK(Tableau1[[#This Row],[Date]]),"",$C$8)</f>
        <v>0</v>
      </c>
      <c r="P2883" t="str">
        <f>Tableau1[[#This Row],[Latitude]]&amp;" "&amp;Tableau1[[#This Row],[Longitude]]</f>
        <v>46,9229 4,75725</v>
      </c>
      <c r="Q28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570</v>
      </c>
      <c r="S28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315</v>
      </c>
      <c r="T28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4" spans="1:20" x14ac:dyDescent="0.35">
      <c r="A2884" s="32" t="s">
        <v>921</v>
      </c>
      <c r="B2884">
        <v>13167510</v>
      </c>
      <c r="C2884">
        <v>838167</v>
      </c>
      <c r="D2884">
        <v>1076254</v>
      </c>
      <c r="E2884">
        <v>218843</v>
      </c>
      <c r="F2884" t="s">
        <v>315</v>
      </c>
      <c r="G2884">
        <v>0</v>
      </c>
      <c r="H2884">
        <v>0</v>
      </c>
      <c r="I2884" t="s">
        <v>22</v>
      </c>
      <c r="J2884" t="s">
        <v>23</v>
      </c>
      <c r="K2884">
        <v>26</v>
      </c>
      <c r="L2884">
        <v>46.933300000000003</v>
      </c>
      <c r="M2884">
        <v>4.76511</v>
      </c>
      <c r="O2884" s="33">
        <f>IF(ISBLANK(Tableau1[[#This Row],[Date]]),"",$C$8)</f>
        <v>0</v>
      </c>
      <c r="P2884" t="str">
        <f>Tableau1[[#This Row],[Latitude]]&amp;" "&amp;Tableau1[[#This Row],[Longitude]]</f>
        <v>46,9333 4,76511</v>
      </c>
      <c r="Q28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1010</v>
      </c>
      <c r="S28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516</v>
      </c>
      <c r="T28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5" spans="1:20" x14ac:dyDescent="0.35">
      <c r="A2885" s="32" t="s">
        <v>922</v>
      </c>
      <c r="B2885">
        <v>13166500</v>
      </c>
      <c r="C2885">
        <v>837651</v>
      </c>
      <c r="D2885">
        <v>1076254</v>
      </c>
      <c r="E2885">
        <v>218843</v>
      </c>
      <c r="F2885" t="s">
        <v>315</v>
      </c>
      <c r="G2885">
        <v>64</v>
      </c>
      <c r="H2885">
        <v>0</v>
      </c>
      <c r="I2885" t="s">
        <v>22</v>
      </c>
      <c r="J2885" t="s">
        <v>28</v>
      </c>
      <c r="K2885">
        <v>98</v>
      </c>
      <c r="L2885">
        <v>47.166899999999998</v>
      </c>
      <c r="M2885">
        <v>4.9674100000000001</v>
      </c>
      <c r="O2885" s="33">
        <f>IF(ISBLANK(Tableau1[[#This Row],[Date]]),"",$C$8)</f>
        <v>0</v>
      </c>
      <c r="P2885" t="str">
        <f>Tableau1[[#This Row],[Latitude]]&amp;" "&amp;Tableau1[[#This Row],[Longitude]]</f>
        <v>47,1669 4,96741</v>
      </c>
      <c r="Q28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28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278</v>
      </c>
      <c r="T28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6" spans="1:20" x14ac:dyDescent="0.35">
      <c r="A2886" s="32" t="s">
        <v>923</v>
      </c>
      <c r="B2886">
        <v>13166060</v>
      </c>
      <c r="C2886">
        <v>837373</v>
      </c>
      <c r="D2886">
        <v>1076254</v>
      </c>
      <c r="E2886">
        <v>218843</v>
      </c>
      <c r="F2886" t="s">
        <v>315</v>
      </c>
      <c r="G2886">
        <v>0</v>
      </c>
      <c r="H2886">
        <v>0</v>
      </c>
      <c r="I2886" t="s">
        <v>22</v>
      </c>
      <c r="J2886" t="s">
        <v>28</v>
      </c>
      <c r="K2886">
        <v>35</v>
      </c>
      <c r="L2886">
        <v>47.2789</v>
      </c>
      <c r="M2886">
        <v>5.0359800000000003</v>
      </c>
      <c r="O2886" s="33">
        <f>IF(ISBLANK(Tableau1[[#This Row],[Date]]),"",$C$8)</f>
        <v>0</v>
      </c>
      <c r="P2886" t="str">
        <f>Tableau1[[#This Row],[Latitude]]&amp;" "&amp;Tableau1[[#This Row],[Longitude]]</f>
        <v>47,2789 5,03598</v>
      </c>
      <c r="Q28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8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81</v>
      </c>
      <c r="T28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7" spans="1:20" x14ac:dyDescent="0.35">
      <c r="A2887" s="32" t="s">
        <v>924</v>
      </c>
      <c r="B2887">
        <v>13165930</v>
      </c>
      <c r="C2887">
        <v>837292</v>
      </c>
      <c r="D2887">
        <v>1076254</v>
      </c>
      <c r="E2887">
        <v>218843</v>
      </c>
      <c r="G2887">
        <v>64</v>
      </c>
      <c r="H2887">
        <v>0</v>
      </c>
      <c r="I2887" t="s">
        <v>22</v>
      </c>
      <c r="K2887">
        <v>0</v>
      </c>
      <c r="L2887">
        <v>47.288499999999999</v>
      </c>
      <c r="M2887">
        <v>5.0291100000000002</v>
      </c>
      <c r="O2887" s="33">
        <f>IF(ISBLANK(Tableau1[[#This Row],[Date]]),"",$C$8)</f>
        <v>0</v>
      </c>
      <c r="P2887" t="str">
        <f>Tableau1[[#This Row],[Latitude]]&amp;" "&amp;Tableau1[[#This Row],[Longitude]]</f>
        <v>47,2885 5,02911</v>
      </c>
      <c r="Q28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8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28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888" spans="1:20" x14ac:dyDescent="0.35">
      <c r="A2888" s="32" t="s">
        <v>925</v>
      </c>
      <c r="B2888">
        <v>13165890</v>
      </c>
      <c r="C2888">
        <v>837259</v>
      </c>
      <c r="D2888">
        <v>1076254</v>
      </c>
      <c r="E2888">
        <v>218843</v>
      </c>
      <c r="F2888" t="s">
        <v>315</v>
      </c>
      <c r="G2888">
        <v>0</v>
      </c>
      <c r="H2888">
        <v>0</v>
      </c>
      <c r="I2888" t="s">
        <v>22</v>
      </c>
      <c r="K2888">
        <v>0</v>
      </c>
      <c r="L2888">
        <v>47.288499999999999</v>
      </c>
      <c r="M2888">
        <v>5.0291100000000002</v>
      </c>
      <c r="O2888" s="33">
        <f>IF(ISBLANK(Tableau1[[#This Row],[Date]]),"",$C$8)</f>
        <v>0</v>
      </c>
      <c r="P2888" t="str">
        <f>Tableau1[[#This Row],[Latitude]]&amp;" "&amp;Tableau1[[#This Row],[Longitude]]</f>
        <v>47,2885 5,02911</v>
      </c>
      <c r="Q28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28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650</v>
      </c>
      <c r="S28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529</v>
      </c>
      <c r="T28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889" spans="1:20" x14ac:dyDescent="0.35">
      <c r="A2889" s="32" t="s">
        <v>926</v>
      </c>
      <c r="B2889">
        <v>13165240</v>
      </c>
      <c r="C2889">
        <v>836730</v>
      </c>
      <c r="D2889">
        <v>1076250</v>
      </c>
      <c r="E2889">
        <v>218836</v>
      </c>
      <c r="F2889" t="s">
        <v>21</v>
      </c>
      <c r="G2889">
        <v>0</v>
      </c>
      <c r="H2889">
        <v>0</v>
      </c>
      <c r="I2889" t="s">
        <v>22</v>
      </c>
      <c r="J2889" t="s">
        <v>23</v>
      </c>
      <c r="K2889">
        <v>98</v>
      </c>
      <c r="L2889">
        <v>47.384900000000002</v>
      </c>
      <c r="M2889">
        <v>5.1022999999999996</v>
      </c>
      <c r="O2889" s="33">
        <f>IF(ISBLANK(Tableau1[[#This Row],[Date]]),"",$C$8)</f>
        <v>0</v>
      </c>
      <c r="P2889" t="str">
        <f>Tableau1[[#This Row],[Latitude]]&amp;" "&amp;Tableau1[[#This Row],[Longitude]]</f>
        <v>47,3849 5,1023</v>
      </c>
      <c r="Q28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8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86</v>
      </c>
      <c r="T28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15</v>
      </c>
    </row>
    <row r="2890" spans="1:20" x14ac:dyDescent="0.35">
      <c r="A2890" s="32" t="s">
        <v>927</v>
      </c>
      <c r="B2890">
        <v>13165110</v>
      </c>
      <c r="C2890">
        <v>836644</v>
      </c>
      <c r="D2890">
        <v>1076235</v>
      </c>
      <c r="E2890">
        <v>218824</v>
      </c>
      <c r="F2890" t="s">
        <v>21</v>
      </c>
      <c r="G2890">
        <v>0</v>
      </c>
      <c r="H2890">
        <v>0</v>
      </c>
      <c r="I2890" t="s">
        <v>226</v>
      </c>
      <c r="J2890" t="s">
        <v>23</v>
      </c>
      <c r="K2890">
        <v>100</v>
      </c>
      <c r="L2890">
        <v>47.445700000000002</v>
      </c>
      <c r="M2890">
        <v>5.1227</v>
      </c>
      <c r="O2890" s="33">
        <f>IF(ISBLANK(Tableau1[[#This Row],[Date]]),"",$C$8)</f>
        <v>0</v>
      </c>
      <c r="P2890" t="str">
        <f>Tableau1[[#This Row],[Latitude]]&amp;" "&amp;Tableau1[[#This Row],[Longitude]]</f>
        <v>47,4457 5,1227</v>
      </c>
      <c r="Q28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28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74</v>
      </c>
      <c r="T28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2891" spans="1:20" x14ac:dyDescent="0.35">
      <c r="A2891" s="32" t="s">
        <v>928</v>
      </c>
      <c r="B2891">
        <v>13164900</v>
      </c>
      <c r="C2891">
        <v>836570</v>
      </c>
      <c r="D2891">
        <v>1076222</v>
      </c>
      <c r="E2891">
        <v>218802</v>
      </c>
      <c r="F2891" t="s">
        <v>21</v>
      </c>
      <c r="G2891">
        <v>0</v>
      </c>
      <c r="H2891">
        <v>0</v>
      </c>
      <c r="I2891" t="s">
        <v>226</v>
      </c>
      <c r="J2891" t="s">
        <v>28</v>
      </c>
      <c r="K2891">
        <v>90</v>
      </c>
      <c r="L2891">
        <v>47.511000000000003</v>
      </c>
      <c r="M2891">
        <v>5.1252800000000001</v>
      </c>
      <c r="O2891" s="33">
        <f>IF(ISBLANK(Tableau1[[#This Row],[Date]]),"",$C$8)</f>
        <v>0</v>
      </c>
      <c r="P2891" t="str">
        <f>Tableau1[[#This Row],[Latitude]]&amp;" "&amp;Tableau1[[#This Row],[Longitude]]</f>
        <v>47,511 5,12528</v>
      </c>
      <c r="Q28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8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28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892" spans="1:20" x14ac:dyDescent="0.35">
      <c r="A2892" s="32" t="s">
        <v>929</v>
      </c>
      <c r="B2892">
        <v>13164780</v>
      </c>
      <c r="C2892">
        <v>836520</v>
      </c>
      <c r="D2892">
        <v>1076212</v>
      </c>
      <c r="E2892">
        <v>218786</v>
      </c>
      <c r="F2892" t="s">
        <v>21</v>
      </c>
      <c r="G2892">
        <v>0</v>
      </c>
      <c r="H2892">
        <v>0</v>
      </c>
      <c r="I2892" t="s">
        <v>22</v>
      </c>
      <c r="J2892" t="s">
        <v>28</v>
      </c>
      <c r="K2892">
        <v>72</v>
      </c>
      <c r="L2892">
        <v>47.559699999999999</v>
      </c>
      <c r="M2892">
        <v>5.1918600000000001</v>
      </c>
      <c r="O2892" s="33">
        <f>IF(ISBLANK(Tableau1[[#This Row],[Date]]),"",$C$8)</f>
        <v>0</v>
      </c>
      <c r="P2892" t="str">
        <f>Tableau1[[#This Row],[Latitude]]&amp;" "&amp;Tableau1[[#This Row],[Longitude]]</f>
        <v>47,5597 5,19186</v>
      </c>
      <c r="Q28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8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28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893" spans="1:20" x14ac:dyDescent="0.35">
      <c r="A2893" s="32" t="s">
        <v>930</v>
      </c>
      <c r="B2893">
        <v>13164700</v>
      </c>
      <c r="C2893">
        <v>836487</v>
      </c>
      <c r="D2893">
        <v>1076204</v>
      </c>
      <c r="E2893">
        <v>218777</v>
      </c>
      <c r="F2893" t="s">
        <v>21</v>
      </c>
      <c r="G2893">
        <v>0</v>
      </c>
      <c r="H2893">
        <v>0</v>
      </c>
      <c r="I2893" t="s">
        <v>22</v>
      </c>
      <c r="J2893" t="s">
        <v>23</v>
      </c>
      <c r="K2893">
        <v>82</v>
      </c>
      <c r="L2893">
        <v>47.602899999999998</v>
      </c>
      <c r="M2893">
        <v>5.2550499999999998</v>
      </c>
      <c r="O2893" s="33">
        <f>IF(ISBLANK(Tableau1[[#This Row],[Date]]),"",$C$8)</f>
        <v>0</v>
      </c>
      <c r="P2893" t="str">
        <f>Tableau1[[#This Row],[Latitude]]&amp;" "&amp;Tableau1[[#This Row],[Longitude]]</f>
        <v>47,6029 5,25505</v>
      </c>
      <c r="Q28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28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28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894" spans="1:20" x14ac:dyDescent="0.35">
      <c r="A2894" s="32" t="s">
        <v>931</v>
      </c>
      <c r="B2894">
        <v>13164480</v>
      </c>
      <c r="C2894">
        <v>836465</v>
      </c>
      <c r="D2894">
        <v>1076192</v>
      </c>
      <c r="E2894">
        <v>218760</v>
      </c>
      <c r="F2894" t="s">
        <v>21</v>
      </c>
      <c r="G2894">
        <v>0</v>
      </c>
      <c r="H2894">
        <v>0</v>
      </c>
      <c r="I2894" t="s">
        <v>22</v>
      </c>
      <c r="J2894" t="s">
        <v>23</v>
      </c>
      <c r="K2894">
        <v>97</v>
      </c>
      <c r="L2894">
        <v>47.664400000000001</v>
      </c>
      <c r="M2894">
        <v>5.29861</v>
      </c>
      <c r="O2894" s="33">
        <f>IF(ISBLANK(Tableau1[[#This Row],[Date]]),"",$C$8)</f>
        <v>0</v>
      </c>
      <c r="P2894" t="str">
        <f>Tableau1[[#This Row],[Latitude]]&amp;" "&amp;Tableau1[[#This Row],[Longitude]]</f>
        <v>47,6644 5,29861</v>
      </c>
      <c r="Q28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8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28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895" spans="1:20" x14ac:dyDescent="0.35">
      <c r="A2895" s="32" t="s">
        <v>932</v>
      </c>
      <c r="B2895">
        <v>13164320</v>
      </c>
      <c r="C2895">
        <v>836442</v>
      </c>
      <c r="D2895">
        <v>1076187</v>
      </c>
      <c r="E2895">
        <v>218742</v>
      </c>
      <c r="F2895" t="s">
        <v>21</v>
      </c>
      <c r="G2895">
        <v>0</v>
      </c>
      <c r="H2895">
        <v>0</v>
      </c>
      <c r="I2895" t="s">
        <v>22</v>
      </c>
      <c r="J2895" t="s">
        <v>28</v>
      </c>
      <c r="K2895">
        <v>66</v>
      </c>
      <c r="L2895">
        <v>47.722700000000003</v>
      </c>
      <c r="M2895">
        <v>5.3018599999999996</v>
      </c>
      <c r="O2895" s="33">
        <f>IF(ISBLANK(Tableau1[[#This Row],[Date]]),"",$C$8)</f>
        <v>0</v>
      </c>
      <c r="P2895" t="str">
        <f>Tableau1[[#This Row],[Latitude]]&amp;" "&amp;Tableau1[[#This Row],[Longitude]]</f>
        <v>47,7227 5,30186</v>
      </c>
      <c r="Q28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8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28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896" spans="1:20" x14ac:dyDescent="0.35">
      <c r="A2896" s="32" t="s">
        <v>933</v>
      </c>
      <c r="B2896">
        <v>13164290</v>
      </c>
      <c r="C2896">
        <v>836411</v>
      </c>
      <c r="D2896">
        <v>1076180</v>
      </c>
      <c r="E2896">
        <v>218735</v>
      </c>
      <c r="F2896" t="s">
        <v>21</v>
      </c>
      <c r="G2896">
        <v>0</v>
      </c>
      <c r="H2896">
        <v>0</v>
      </c>
      <c r="I2896" t="s">
        <v>226</v>
      </c>
      <c r="J2896" t="s">
        <v>23</v>
      </c>
      <c r="K2896">
        <v>98</v>
      </c>
      <c r="L2896">
        <v>47.764600000000002</v>
      </c>
      <c r="M2896">
        <v>5.3756500000000003</v>
      </c>
      <c r="O2896" s="33">
        <f>IF(ISBLANK(Tableau1[[#This Row],[Date]]),"",$C$8)</f>
        <v>0</v>
      </c>
      <c r="P2896" t="str">
        <f>Tableau1[[#This Row],[Latitude]]&amp;" "&amp;Tableau1[[#This Row],[Longitude]]</f>
        <v>47,7646 5,37565</v>
      </c>
      <c r="Q28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28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8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897" spans="1:20" x14ac:dyDescent="0.35">
      <c r="A2897" s="32" t="s">
        <v>934</v>
      </c>
      <c r="B2897">
        <v>13164050</v>
      </c>
      <c r="C2897">
        <v>836411</v>
      </c>
      <c r="D2897">
        <v>1076178</v>
      </c>
      <c r="E2897">
        <v>218710</v>
      </c>
      <c r="F2897" t="s">
        <v>21</v>
      </c>
      <c r="G2897">
        <v>0</v>
      </c>
      <c r="H2897">
        <v>0</v>
      </c>
      <c r="I2897" t="s">
        <v>226</v>
      </c>
      <c r="J2897" t="s">
        <v>23</v>
      </c>
      <c r="K2897">
        <v>51</v>
      </c>
      <c r="L2897">
        <v>47.8005</v>
      </c>
      <c r="M2897">
        <v>5.4451999999999998</v>
      </c>
      <c r="O2897" s="33">
        <f>IF(ISBLANK(Tableau1[[#This Row],[Date]]),"",$C$8)</f>
        <v>0</v>
      </c>
      <c r="P2897" t="str">
        <f>Tableau1[[#This Row],[Latitude]]&amp;" "&amp;Tableau1[[#This Row],[Longitude]]</f>
        <v>47,8005 5,4452</v>
      </c>
      <c r="Q28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8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8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898" spans="1:20" x14ac:dyDescent="0.35">
      <c r="A2898" s="32" t="s">
        <v>935</v>
      </c>
      <c r="B2898">
        <v>13163960</v>
      </c>
      <c r="C2898">
        <v>836400</v>
      </c>
      <c r="D2898">
        <v>1076172</v>
      </c>
      <c r="E2898">
        <v>218705</v>
      </c>
      <c r="F2898" t="s">
        <v>21</v>
      </c>
      <c r="G2898">
        <v>0</v>
      </c>
      <c r="H2898">
        <v>0</v>
      </c>
      <c r="I2898" t="s">
        <v>226</v>
      </c>
      <c r="J2898" t="s">
        <v>23</v>
      </c>
      <c r="K2898">
        <v>85</v>
      </c>
      <c r="L2898">
        <v>47.826000000000001</v>
      </c>
      <c r="M2898">
        <v>5.4934500000000002</v>
      </c>
      <c r="O2898" s="33">
        <f>IF(ISBLANK(Tableau1[[#This Row],[Date]]),"",$C$8)</f>
        <v>0</v>
      </c>
      <c r="P2898" t="str">
        <f>Tableau1[[#This Row],[Latitude]]&amp;" "&amp;Tableau1[[#This Row],[Longitude]]</f>
        <v>47,826 5,49345</v>
      </c>
      <c r="Q28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8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117</v>
      </c>
      <c r="T28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18</v>
      </c>
    </row>
    <row r="2899" spans="1:20" x14ac:dyDescent="0.35">
      <c r="A2899" s="32" t="s">
        <v>936</v>
      </c>
      <c r="B2899">
        <v>13163950</v>
      </c>
      <c r="C2899">
        <v>836283</v>
      </c>
      <c r="D2899">
        <v>1076154</v>
      </c>
      <c r="E2899">
        <v>218701</v>
      </c>
      <c r="F2899" t="s">
        <v>21</v>
      </c>
      <c r="G2899">
        <v>0</v>
      </c>
      <c r="H2899">
        <v>0</v>
      </c>
      <c r="I2899" t="s">
        <v>226</v>
      </c>
      <c r="J2899" t="s">
        <v>28</v>
      </c>
      <c r="K2899">
        <v>87</v>
      </c>
      <c r="L2899">
        <v>47.882300000000001</v>
      </c>
      <c r="M2899">
        <v>5.4794999999999998</v>
      </c>
      <c r="O2899" s="33">
        <f>IF(ISBLANK(Tableau1[[#This Row],[Date]]),"",$C$8)</f>
        <v>0</v>
      </c>
      <c r="P2899" t="str">
        <f>Tableau1[[#This Row],[Latitude]]&amp;" "&amp;Tableau1[[#This Row],[Longitude]]</f>
        <v>47,8823 5,4795</v>
      </c>
      <c r="Q28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8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8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72</v>
      </c>
      <c r="T28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2900" spans="1:20" x14ac:dyDescent="0.35">
      <c r="A2900" s="32" t="s">
        <v>937</v>
      </c>
      <c r="B2900">
        <v>13163890</v>
      </c>
      <c r="C2900">
        <v>836211</v>
      </c>
      <c r="D2900">
        <v>1076144</v>
      </c>
      <c r="E2900">
        <v>218693</v>
      </c>
      <c r="F2900" t="s">
        <v>21</v>
      </c>
      <c r="G2900">
        <v>0</v>
      </c>
      <c r="H2900">
        <v>0</v>
      </c>
      <c r="I2900" t="s">
        <v>226</v>
      </c>
      <c r="J2900" t="s">
        <v>28</v>
      </c>
      <c r="K2900">
        <v>79</v>
      </c>
      <c r="L2900">
        <v>47.937800000000003</v>
      </c>
      <c r="M2900">
        <v>5.5146300000000004</v>
      </c>
      <c r="O2900" s="33">
        <f>IF(ISBLANK(Tableau1[[#This Row],[Date]]),"",$C$8)</f>
        <v>0</v>
      </c>
      <c r="P2900" t="str">
        <f>Tableau1[[#This Row],[Latitude]]&amp;" "&amp;Tableau1[[#This Row],[Longitude]]</f>
        <v>47,9378 5,51463</v>
      </c>
      <c r="Q29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29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01" spans="1:20" x14ac:dyDescent="0.35">
      <c r="A2901" s="32" t="s">
        <v>938</v>
      </c>
      <c r="B2901">
        <v>13163700</v>
      </c>
      <c r="C2901">
        <v>836211</v>
      </c>
      <c r="D2901">
        <v>1076142</v>
      </c>
      <c r="E2901">
        <v>218673</v>
      </c>
      <c r="F2901" t="s">
        <v>21</v>
      </c>
      <c r="G2901">
        <v>0</v>
      </c>
      <c r="H2901">
        <v>0</v>
      </c>
      <c r="I2901" t="s">
        <v>226</v>
      </c>
      <c r="J2901" t="s">
        <v>23</v>
      </c>
      <c r="K2901">
        <v>95</v>
      </c>
      <c r="L2901">
        <v>47.989400000000003</v>
      </c>
      <c r="M2901">
        <v>5.5466800000000003</v>
      </c>
      <c r="O2901" s="33">
        <f>IF(ISBLANK(Tableau1[[#This Row],[Date]]),"",$C$8)</f>
        <v>0</v>
      </c>
      <c r="P2901" t="str">
        <f>Tableau1[[#This Row],[Latitude]]&amp;" "&amp;Tableau1[[#This Row],[Longitude]]</f>
        <v>47,9894 5,54668</v>
      </c>
      <c r="Q29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29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29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02" spans="1:20" x14ac:dyDescent="0.35">
      <c r="A2902" s="32" t="s">
        <v>939</v>
      </c>
      <c r="B2902">
        <v>13163630</v>
      </c>
      <c r="C2902">
        <v>836181</v>
      </c>
      <c r="D2902">
        <v>1076135</v>
      </c>
      <c r="E2902">
        <v>218666</v>
      </c>
      <c r="F2902" t="s">
        <v>21</v>
      </c>
      <c r="G2902">
        <v>0</v>
      </c>
      <c r="H2902">
        <v>0</v>
      </c>
      <c r="I2902" t="s">
        <v>226</v>
      </c>
      <c r="J2902" t="s">
        <v>28</v>
      </c>
      <c r="K2902">
        <v>96</v>
      </c>
      <c r="L2902">
        <v>48.040399999999998</v>
      </c>
      <c r="M2902">
        <v>5.5903799999999997</v>
      </c>
      <c r="O2902" s="33">
        <f>IF(ISBLANK(Tableau1[[#This Row],[Date]]),"",$C$8)</f>
        <v>0</v>
      </c>
      <c r="P2902" t="str">
        <f>Tableau1[[#This Row],[Latitude]]&amp;" "&amp;Tableau1[[#This Row],[Longitude]]</f>
        <v>48,0404 5,59038</v>
      </c>
      <c r="Q29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29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29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03" spans="1:20" x14ac:dyDescent="0.35">
      <c r="A2903" s="32" t="s">
        <v>940</v>
      </c>
      <c r="B2903">
        <v>13163360</v>
      </c>
      <c r="C2903">
        <v>836170</v>
      </c>
      <c r="D2903">
        <v>1076128</v>
      </c>
      <c r="E2903">
        <v>218639</v>
      </c>
      <c r="F2903" t="s">
        <v>21</v>
      </c>
      <c r="G2903">
        <v>0</v>
      </c>
      <c r="H2903">
        <v>0</v>
      </c>
      <c r="I2903" t="s">
        <v>226</v>
      </c>
      <c r="J2903" t="s">
        <v>28</v>
      </c>
      <c r="K2903">
        <v>96</v>
      </c>
      <c r="L2903">
        <v>48.096800000000002</v>
      </c>
      <c r="M2903">
        <v>5.6001000000000003</v>
      </c>
      <c r="O2903" s="33">
        <f>IF(ISBLANK(Tableau1[[#This Row],[Date]]),"",$C$8)</f>
        <v>0</v>
      </c>
      <c r="P2903" t="str">
        <f>Tableau1[[#This Row],[Latitude]]&amp;" "&amp;Tableau1[[#This Row],[Longitude]]</f>
        <v>48,0968 5,6001</v>
      </c>
      <c r="Q29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29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04" spans="1:20" x14ac:dyDescent="0.35">
      <c r="A2904" s="32" t="s">
        <v>941</v>
      </c>
      <c r="B2904">
        <v>13163210</v>
      </c>
      <c r="C2904">
        <v>836170</v>
      </c>
      <c r="D2904">
        <v>1076123</v>
      </c>
      <c r="E2904">
        <v>218628</v>
      </c>
      <c r="F2904" t="s">
        <v>21</v>
      </c>
      <c r="G2904">
        <v>0</v>
      </c>
      <c r="H2904">
        <v>0</v>
      </c>
      <c r="I2904" t="s">
        <v>226</v>
      </c>
      <c r="J2904" t="s">
        <v>28</v>
      </c>
      <c r="K2904">
        <v>94</v>
      </c>
      <c r="L2904">
        <v>48.1526</v>
      </c>
      <c r="M2904">
        <v>5.5669599999999999</v>
      </c>
      <c r="O2904" s="33">
        <f>IF(ISBLANK(Tableau1[[#This Row],[Date]]),"",$C$8)</f>
        <v>0</v>
      </c>
      <c r="P2904" t="str">
        <f>Tableau1[[#This Row],[Latitude]]&amp;" "&amp;Tableau1[[#This Row],[Longitude]]</f>
        <v>48,1526 5,56696</v>
      </c>
      <c r="Q29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29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29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905" spans="1:20" x14ac:dyDescent="0.35">
      <c r="A2905" s="32" t="s">
        <v>942</v>
      </c>
      <c r="B2905">
        <v>13163090</v>
      </c>
      <c r="C2905">
        <v>836165</v>
      </c>
      <c r="D2905">
        <v>1076119</v>
      </c>
      <c r="E2905">
        <v>218617</v>
      </c>
      <c r="F2905" t="s">
        <v>21</v>
      </c>
      <c r="G2905">
        <v>0</v>
      </c>
      <c r="H2905">
        <v>0</v>
      </c>
      <c r="I2905" t="s">
        <v>226</v>
      </c>
      <c r="J2905" t="s">
        <v>28</v>
      </c>
      <c r="K2905">
        <v>88</v>
      </c>
      <c r="L2905">
        <v>48.215600000000002</v>
      </c>
      <c r="M2905">
        <v>5.5995100000000004</v>
      </c>
      <c r="O2905" s="33">
        <f>IF(ISBLANK(Tableau1[[#This Row],[Date]]),"",$C$8)</f>
        <v>0</v>
      </c>
      <c r="P2905" t="str">
        <f>Tableau1[[#This Row],[Latitude]]&amp;" "&amp;Tableau1[[#This Row],[Longitude]]</f>
        <v>48,2156 5,59951</v>
      </c>
      <c r="Q29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29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906" spans="1:20" x14ac:dyDescent="0.35">
      <c r="A2906" s="32" t="s">
        <v>943</v>
      </c>
      <c r="B2906">
        <v>13162710</v>
      </c>
      <c r="C2906">
        <v>836165</v>
      </c>
      <c r="D2906">
        <v>1076110</v>
      </c>
      <c r="E2906">
        <v>218585</v>
      </c>
      <c r="F2906" t="s">
        <v>21</v>
      </c>
      <c r="G2906">
        <v>0</v>
      </c>
      <c r="H2906">
        <v>0</v>
      </c>
      <c r="I2906" t="s">
        <v>226</v>
      </c>
      <c r="J2906" t="s">
        <v>28</v>
      </c>
      <c r="K2906">
        <v>84</v>
      </c>
      <c r="L2906">
        <v>48.3371</v>
      </c>
      <c r="M2906">
        <v>5.6665799999999997</v>
      </c>
      <c r="O2906" s="33">
        <f>IF(ISBLANK(Tableau1[[#This Row],[Date]]),"",$C$8)</f>
        <v>0</v>
      </c>
      <c r="P2906" t="str">
        <f>Tableau1[[#This Row],[Latitude]]&amp;" "&amp;Tableau1[[#This Row],[Longitude]]</f>
        <v>48,3371 5,66658</v>
      </c>
      <c r="Q29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9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29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07" spans="1:20" x14ac:dyDescent="0.35">
      <c r="A2907" s="32" t="s">
        <v>944</v>
      </c>
      <c r="B2907">
        <v>13162610</v>
      </c>
      <c r="C2907">
        <v>836149</v>
      </c>
      <c r="D2907">
        <v>1076107</v>
      </c>
      <c r="E2907">
        <v>218573</v>
      </c>
      <c r="F2907" t="s">
        <v>21</v>
      </c>
      <c r="G2907">
        <v>0</v>
      </c>
      <c r="H2907">
        <v>0</v>
      </c>
      <c r="I2907" t="s">
        <v>226</v>
      </c>
      <c r="J2907" t="s">
        <v>28</v>
      </c>
      <c r="K2907">
        <v>77</v>
      </c>
      <c r="L2907">
        <v>48.379300000000001</v>
      </c>
      <c r="M2907">
        <v>5.70221</v>
      </c>
      <c r="O2907" s="33">
        <f>IF(ISBLANK(Tableau1[[#This Row],[Date]]),"",$C$8)</f>
        <v>0</v>
      </c>
      <c r="P2907" t="str">
        <f>Tableau1[[#This Row],[Latitude]]&amp;" "&amp;Tableau1[[#This Row],[Longitude]]</f>
        <v>48,3793 5,70221</v>
      </c>
      <c r="Q29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29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</v>
      </c>
      <c r="T29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2908" spans="1:20" x14ac:dyDescent="0.35">
      <c r="A2908" s="32" t="s">
        <v>945</v>
      </c>
      <c r="B2908">
        <v>13162550</v>
      </c>
      <c r="C2908">
        <v>836023</v>
      </c>
      <c r="D2908">
        <v>1076090</v>
      </c>
      <c r="E2908">
        <v>218565</v>
      </c>
      <c r="F2908" t="s">
        <v>21</v>
      </c>
      <c r="G2908">
        <v>0</v>
      </c>
      <c r="H2908">
        <v>0</v>
      </c>
      <c r="I2908" t="s">
        <v>226</v>
      </c>
      <c r="J2908" t="s">
        <v>23</v>
      </c>
      <c r="K2908">
        <v>93</v>
      </c>
      <c r="L2908">
        <v>48.430599999999998</v>
      </c>
      <c r="M2908">
        <v>5.7407599999999999</v>
      </c>
      <c r="O2908" s="33">
        <f>IF(ISBLANK(Tableau1[[#This Row],[Date]]),"",$C$8)</f>
        <v>0</v>
      </c>
      <c r="P2908" t="str">
        <f>Tableau1[[#This Row],[Latitude]]&amp;" "&amp;Tableau1[[#This Row],[Longitude]]</f>
        <v>48,4306 5,74076</v>
      </c>
      <c r="Q29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29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9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09" spans="1:20" x14ac:dyDescent="0.35">
      <c r="A2909" s="32" t="s">
        <v>946</v>
      </c>
      <c r="B2909">
        <v>13162320</v>
      </c>
      <c r="C2909">
        <v>836022</v>
      </c>
      <c r="D2909">
        <v>1076087</v>
      </c>
      <c r="E2909">
        <v>218541</v>
      </c>
      <c r="F2909" t="s">
        <v>21</v>
      </c>
      <c r="G2909">
        <v>0</v>
      </c>
      <c r="H2909">
        <v>0</v>
      </c>
      <c r="I2909" t="s">
        <v>226</v>
      </c>
      <c r="J2909" t="s">
        <v>23</v>
      </c>
      <c r="K2909">
        <v>93</v>
      </c>
      <c r="L2909">
        <v>48.482799999999997</v>
      </c>
      <c r="M2909">
        <v>5.8052599999999996</v>
      </c>
      <c r="O2909" s="33">
        <f>IF(ISBLANK(Tableau1[[#This Row],[Date]]),"",$C$8)</f>
        <v>0</v>
      </c>
      <c r="P2909" t="str">
        <f>Tableau1[[#This Row],[Latitude]]&amp;" "&amp;Tableau1[[#This Row],[Longitude]]</f>
        <v>48,4828 5,80526</v>
      </c>
      <c r="Q29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29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29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10" spans="1:20" x14ac:dyDescent="0.35">
      <c r="A2910" s="32" t="s">
        <v>947</v>
      </c>
      <c r="B2910">
        <v>13162100</v>
      </c>
      <c r="C2910">
        <v>836005</v>
      </c>
      <c r="D2910">
        <v>1076082</v>
      </c>
      <c r="E2910">
        <v>218519</v>
      </c>
      <c r="F2910" t="s">
        <v>21</v>
      </c>
      <c r="G2910">
        <v>0</v>
      </c>
      <c r="H2910">
        <v>0</v>
      </c>
      <c r="I2910" t="s">
        <v>231</v>
      </c>
      <c r="J2910" t="s">
        <v>28</v>
      </c>
      <c r="K2910">
        <v>84</v>
      </c>
      <c r="L2910">
        <v>48.5441</v>
      </c>
      <c r="M2910">
        <v>5.8454800000000002</v>
      </c>
      <c r="O2910" s="33">
        <f>IF(ISBLANK(Tableau1[[#This Row],[Date]]),"",$C$8)</f>
        <v>0</v>
      </c>
      <c r="P2910" t="str">
        <f>Tableau1[[#This Row],[Latitude]]&amp;" "&amp;Tableau1[[#This Row],[Longitude]]</f>
        <v>48,5441 5,84548</v>
      </c>
      <c r="Q29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29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11" spans="1:20" x14ac:dyDescent="0.35">
      <c r="A2911" s="32" t="s">
        <v>948</v>
      </c>
      <c r="B2911">
        <v>13161870</v>
      </c>
      <c r="C2911">
        <v>836005</v>
      </c>
      <c r="D2911">
        <v>1076080</v>
      </c>
      <c r="E2911">
        <v>218496</v>
      </c>
      <c r="F2911" t="s">
        <v>21</v>
      </c>
      <c r="G2911">
        <v>0</v>
      </c>
      <c r="H2911">
        <v>0</v>
      </c>
      <c r="I2911" t="s">
        <v>231</v>
      </c>
      <c r="J2911" t="s">
        <v>28</v>
      </c>
      <c r="K2911">
        <v>81</v>
      </c>
      <c r="L2911">
        <v>48.603900000000003</v>
      </c>
      <c r="M2911">
        <v>5.8486000000000002</v>
      </c>
      <c r="O2911" s="33">
        <f>IF(ISBLANK(Tableau1[[#This Row],[Date]]),"",$C$8)</f>
        <v>0</v>
      </c>
      <c r="P2911" t="str">
        <f>Tableau1[[#This Row],[Latitude]]&amp;" "&amp;Tableau1[[#This Row],[Longitude]]</f>
        <v>48,6039 5,8486</v>
      </c>
      <c r="Q29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29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12" spans="1:20" x14ac:dyDescent="0.35">
      <c r="A2912" s="32" t="s">
        <v>949</v>
      </c>
      <c r="B2912">
        <v>13161620</v>
      </c>
      <c r="C2912">
        <v>836005</v>
      </c>
      <c r="D2912">
        <v>1076078</v>
      </c>
      <c r="E2912">
        <v>218472</v>
      </c>
      <c r="F2912" t="s">
        <v>21</v>
      </c>
      <c r="G2912">
        <v>0</v>
      </c>
      <c r="H2912">
        <v>0</v>
      </c>
      <c r="I2912" t="s">
        <v>231</v>
      </c>
      <c r="J2912" t="s">
        <v>28</v>
      </c>
      <c r="K2912">
        <v>51</v>
      </c>
      <c r="L2912">
        <v>48.661799999999999</v>
      </c>
      <c r="M2912">
        <v>5.8384999999999998</v>
      </c>
      <c r="O2912" s="33">
        <f>IF(ISBLANK(Tableau1[[#This Row],[Date]]),"",$C$8)</f>
        <v>0</v>
      </c>
      <c r="P2912" t="str">
        <f>Tableau1[[#This Row],[Latitude]]&amp;" "&amp;Tableau1[[#This Row],[Longitude]]</f>
        <v>48,6618 5,8385</v>
      </c>
      <c r="Q29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65</v>
      </c>
      <c r="T29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913" spans="1:20" x14ac:dyDescent="0.35">
      <c r="A2913" s="32" t="s">
        <v>950</v>
      </c>
      <c r="B2913">
        <v>13161610</v>
      </c>
      <c r="C2913">
        <v>835940</v>
      </c>
      <c r="D2913">
        <v>1076067</v>
      </c>
      <c r="E2913">
        <v>218468</v>
      </c>
      <c r="F2913" t="s">
        <v>21</v>
      </c>
      <c r="G2913">
        <v>0</v>
      </c>
      <c r="H2913">
        <v>0</v>
      </c>
      <c r="I2913" t="s">
        <v>235</v>
      </c>
      <c r="J2913" t="s">
        <v>129</v>
      </c>
      <c r="K2913">
        <v>79</v>
      </c>
      <c r="L2913">
        <v>48.679600000000001</v>
      </c>
      <c r="M2913">
        <v>5.7835000000000001</v>
      </c>
      <c r="O2913" s="33">
        <f>IF(ISBLANK(Tableau1[[#This Row],[Date]]),"",$C$8)</f>
        <v>0</v>
      </c>
      <c r="P2913" t="str">
        <f>Tableau1[[#This Row],[Latitude]]&amp;" "&amp;Tableau1[[#This Row],[Longitude]]</f>
        <v>48,6796 5,7835</v>
      </c>
      <c r="Q29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9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49</v>
      </c>
      <c r="T29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14" spans="1:20" x14ac:dyDescent="0.35">
      <c r="A2914" s="32" t="s">
        <v>951</v>
      </c>
      <c r="B2914">
        <v>13161530</v>
      </c>
      <c r="C2914">
        <v>835891</v>
      </c>
      <c r="D2914">
        <v>1076060</v>
      </c>
      <c r="E2914">
        <v>218458</v>
      </c>
      <c r="F2914" t="s">
        <v>21</v>
      </c>
      <c r="G2914">
        <v>0</v>
      </c>
      <c r="H2914">
        <v>0</v>
      </c>
      <c r="I2914" t="s">
        <v>231</v>
      </c>
      <c r="J2914" t="s">
        <v>129</v>
      </c>
      <c r="K2914">
        <v>91</v>
      </c>
      <c r="L2914">
        <v>48.712200000000003</v>
      </c>
      <c r="M2914">
        <v>5.6983800000000002</v>
      </c>
      <c r="O2914" s="33">
        <f>IF(ISBLANK(Tableau1[[#This Row],[Date]]),"",$C$8)</f>
        <v>0</v>
      </c>
      <c r="P2914" t="str">
        <f>Tableau1[[#This Row],[Latitude]]&amp;" "&amp;Tableau1[[#This Row],[Longitude]]</f>
        <v>48,7122 5,69838</v>
      </c>
      <c r="Q29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9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915" spans="1:20" x14ac:dyDescent="0.35">
      <c r="A2915" s="32" t="s">
        <v>952</v>
      </c>
      <c r="B2915">
        <v>13161360</v>
      </c>
      <c r="C2915">
        <v>835891</v>
      </c>
      <c r="D2915">
        <v>1076059</v>
      </c>
      <c r="E2915">
        <v>218441</v>
      </c>
      <c r="F2915" t="s">
        <v>21</v>
      </c>
      <c r="G2915">
        <v>0</v>
      </c>
      <c r="H2915">
        <v>0</v>
      </c>
      <c r="I2915" t="s">
        <v>231</v>
      </c>
      <c r="J2915" t="s">
        <v>30</v>
      </c>
      <c r="K2915">
        <v>93</v>
      </c>
      <c r="L2915">
        <v>48.749099999999999</v>
      </c>
      <c r="M2915">
        <v>5.6122500000000004</v>
      </c>
      <c r="O2915" s="33">
        <f>IF(ISBLANK(Tableau1[[#This Row],[Date]]),"",$C$8)</f>
        <v>0</v>
      </c>
      <c r="P2915" t="str">
        <f>Tableau1[[#This Row],[Latitude]]&amp;" "&amp;Tableau1[[#This Row],[Longitude]]</f>
        <v>48,7491 5,61225</v>
      </c>
      <c r="Q29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9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916" spans="1:20" x14ac:dyDescent="0.35">
      <c r="A2916" s="32" t="s">
        <v>953</v>
      </c>
      <c r="B2916">
        <v>13161190</v>
      </c>
      <c r="C2916">
        <v>835891</v>
      </c>
      <c r="D2916">
        <v>1076047</v>
      </c>
      <c r="E2916">
        <v>218433</v>
      </c>
      <c r="F2916" t="s">
        <v>21</v>
      </c>
      <c r="G2916">
        <v>0</v>
      </c>
      <c r="H2916">
        <v>0</v>
      </c>
      <c r="I2916" t="s">
        <v>231</v>
      </c>
      <c r="J2916" t="s">
        <v>23</v>
      </c>
      <c r="K2916">
        <v>56</v>
      </c>
      <c r="L2916">
        <v>48.791200000000003</v>
      </c>
      <c r="M2916">
        <v>5.5620500000000002</v>
      </c>
      <c r="O2916" s="33">
        <f>IF(ISBLANK(Tableau1[[#This Row],[Date]]),"",$C$8)</f>
        <v>0</v>
      </c>
      <c r="P2916" t="str">
        <f>Tableau1[[#This Row],[Latitude]]&amp;" "&amp;Tableau1[[#This Row],[Longitude]]</f>
        <v>48,7912 5,56205</v>
      </c>
      <c r="Q29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9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29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917" spans="1:20" x14ac:dyDescent="0.35">
      <c r="A2917" s="32" t="s">
        <v>954</v>
      </c>
      <c r="B2917">
        <v>13161160</v>
      </c>
      <c r="C2917">
        <v>835858</v>
      </c>
      <c r="D2917">
        <v>1076036</v>
      </c>
      <c r="E2917">
        <v>218431</v>
      </c>
      <c r="F2917" t="s">
        <v>21</v>
      </c>
      <c r="G2917">
        <v>0</v>
      </c>
      <c r="H2917">
        <v>0</v>
      </c>
      <c r="I2917" t="s">
        <v>226</v>
      </c>
      <c r="J2917" t="s">
        <v>25</v>
      </c>
      <c r="K2917">
        <v>70</v>
      </c>
      <c r="L2917">
        <v>48.810499999999998</v>
      </c>
      <c r="M2917">
        <v>5.6216100000000004</v>
      </c>
      <c r="O2917" s="33">
        <f>IF(ISBLANK(Tableau1[[#This Row],[Date]]),"",$C$8)</f>
        <v>0</v>
      </c>
      <c r="P2917" t="str">
        <f>Tableau1[[#This Row],[Latitude]]&amp;" "&amp;Tableau1[[#This Row],[Longitude]]</f>
        <v>48,8105 5,62161</v>
      </c>
      <c r="Q29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9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29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18" spans="1:20" x14ac:dyDescent="0.35">
      <c r="A2918" s="32" t="s">
        <v>955</v>
      </c>
      <c r="B2918">
        <v>13161080</v>
      </c>
      <c r="C2918">
        <v>835840</v>
      </c>
      <c r="D2918">
        <v>1076031</v>
      </c>
      <c r="E2918">
        <v>218422</v>
      </c>
      <c r="F2918" t="s">
        <v>21</v>
      </c>
      <c r="G2918">
        <v>0</v>
      </c>
      <c r="H2918">
        <v>0</v>
      </c>
      <c r="I2918" t="s">
        <v>231</v>
      </c>
      <c r="J2918" t="s">
        <v>25</v>
      </c>
      <c r="K2918">
        <v>88</v>
      </c>
      <c r="L2918">
        <v>48.827800000000003</v>
      </c>
      <c r="M2918">
        <v>5.7031499999999999</v>
      </c>
      <c r="O2918" s="33">
        <f>IF(ISBLANK(Tableau1[[#This Row],[Date]]),"",$C$8)</f>
        <v>0</v>
      </c>
      <c r="P2918" t="str">
        <f>Tableau1[[#This Row],[Latitude]]&amp;" "&amp;Tableau1[[#This Row],[Longitude]]</f>
        <v>48,8278 5,70315</v>
      </c>
      <c r="Q29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9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29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19" spans="1:20" x14ac:dyDescent="0.35">
      <c r="A2919" s="32" t="s">
        <v>956</v>
      </c>
      <c r="B2919">
        <v>13160980</v>
      </c>
      <c r="C2919">
        <v>835821</v>
      </c>
      <c r="D2919">
        <v>1076026</v>
      </c>
      <c r="E2919">
        <v>218410</v>
      </c>
      <c r="F2919" t="s">
        <v>21</v>
      </c>
      <c r="G2919">
        <v>0</v>
      </c>
      <c r="H2919">
        <v>0</v>
      </c>
      <c r="I2919" t="s">
        <v>226</v>
      </c>
      <c r="J2919" t="s">
        <v>23</v>
      </c>
      <c r="K2919">
        <v>90</v>
      </c>
      <c r="L2919">
        <v>48.871899999999997</v>
      </c>
      <c r="M2919">
        <v>5.7763</v>
      </c>
      <c r="O2919" s="33">
        <f>IF(ISBLANK(Tableau1[[#This Row],[Date]]),"",$C$8)</f>
        <v>0</v>
      </c>
      <c r="P2919" t="str">
        <f>Tableau1[[#This Row],[Latitude]]&amp;" "&amp;Tableau1[[#This Row],[Longitude]]</f>
        <v>48,8719 5,7763</v>
      </c>
      <c r="Q29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29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29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20" spans="1:20" x14ac:dyDescent="0.35">
      <c r="A2920" s="32" t="s">
        <v>957</v>
      </c>
      <c r="B2920">
        <v>13160820</v>
      </c>
      <c r="C2920">
        <v>835802</v>
      </c>
      <c r="D2920">
        <v>1076021</v>
      </c>
      <c r="E2920">
        <v>218393</v>
      </c>
      <c r="F2920" t="s">
        <v>21</v>
      </c>
      <c r="G2920">
        <v>0</v>
      </c>
      <c r="H2920">
        <v>0</v>
      </c>
      <c r="I2920" t="s">
        <v>231</v>
      </c>
      <c r="J2920" t="s">
        <v>23</v>
      </c>
      <c r="K2920">
        <v>91</v>
      </c>
      <c r="L2920">
        <v>48.926499999999997</v>
      </c>
      <c r="M2920">
        <v>5.8361099999999997</v>
      </c>
      <c r="O2920" s="33">
        <f>IF(ISBLANK(Tableau1[[#This Row],[Date]]),"",$C$8)</f>
        <v>0</v>
      </c>
      <c r="P2920" t="str">
        <f>Tableau1[[#This Row],[Latitude]]&amp;" "&amp;Tableau1[[#This Row],[Longitude]]</f>
        <v>48,9265 5,83611</v>
      </c>
      <c r="Q29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29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21" spans="1:20" x14ac:dyDescent="0.35">
      <c r="A2921" s="32" t="s">
        <v>958</v>
      </c>
      <c r="B2921">
        <v>13160560</v>
      </c>
      <c r="C2921">
        <v>835802</v>
      </c>
      <c r="D2921">
        <v>1076019</v>
      </c>
      <c r="E2921">
        <v>218366</v>
      </c>
      <c r="F2921" t="s">
        <v>21</v>
      </c>
      <c r="G2921">
        <v>0</v>
      </c>
      <c r="H2921">
        <v>0</v>
      </c>
      <c r="I2921" t="s">
        <v>231</v>
      </c>
      <c r="J2921" t="s">
        <v>25</v>
      </c>
      <c r="K2921">
        <v>86</v>
      </c>
      <c r="L2921">
        <v>48.978900000000003</v>
      </c>
      <c r="M2921">
        <v>5.8926100000000003</v>
      </c>
      <c r="O2921" s="33">
        <f>IF(ISBLANK(Tableau1[[#This Row],[Date]]),"",$C$8)</f>
        <v>0</v>
      </c>
      <c r="P2921" t="str">
        <f>Tableau1[[#This Row],[Latitude]]&amp;" "&amp;Tableau1[[#This Row],[Longitude]]</f>
        <v>48,9789 5,89261</v>
      </c>
      <c r="Q29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9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29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22" spans="1:20" x14ac:dyDescent="0.35">
      <c r="A2922" s="32" t="s">
        <v>959</v>
      </c>
      <c r="B2922">
        <v>13160420</v>
      </c>
      <c r="C2922">
        <v>835793</v>
      </c>
      <c r="D2922">
        <v>1076016</v>
      </c>
      <c r="E2922">
        <v>218353</v>
      </c>
      <c r="F2922" t="s">
        <v>21</v>
      </c>
      <c r="G2922">
        <v>0</v>
      </c>
      <c r="H2922">
        <v>0</v>
      </c>
      <c r="I2922" t="s">
        <v>231</v>
      </c>
      <c r="J2922" t="s">
        <v>25</v>
      </c>
      <c r="K2922">
        <v>88</v>
      </c>
      <c r="L2922">
        <v>49.013199999999998</v>
      </c>
      <c r="M2922">
        <v>5.9740000000000002</v>
      </c>
      <c r="O2922" s="33">
        <f>IF(ISBLANK(Tableau1[[#This Row],[Date]]),"",$C$8)</f>
        <v>0</v>
      </c>
      <c r="P2922" t="str">
        <f>Tableau1[[#This Row],[Latitude]]&amp;" "&amp;Tableau1[[#This Row],[Longitude]]</f>
        <v>49,0132 5,974</v>
      </c>
      <c r="Q29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29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923" spans="1:20" x14ac:dyDescent="0.35">
      <c r="A2923" s="32" t="s">
        <v>960</v>
      </c>
      <c r="B2923">
        <v>13160200</v>
      </c>
      <c r="C2923">
        <v>835793</v>
      </c>
      <c r="D2923">
        <v>1076015</v>
      </c>
      <c r="E2923">
        <v>218331</v>
      </c>
      <c r="F2923" t="s">
        <v>21</v>
      </c>
      <c r="G2923">
        <v>0</v>
      </c>
      <c r="H2923">
        <v>0</v>
      </c>
      <c r="I2923" t="s">
        <v>231</v>
      </c>
      <c r="J2923" t="s">
        <v>28</v>
      </c>
      <c r="K2923">
        <v>87</v>
      </c>
      <c r="L2923">
        <v>49.031500000000001</v>
      </c>
      <c r="M2923">
        <v>6.0525099999999998</v>
      </c>
      <c r="O2923" s="33">
        <f>IF(ISBLANK(Tableau1[[#This Row],[Date]]),"",$C$8)</f>
        <v>0</v>
      </c>
      <c r="P2923" t="str">
        <f>Tableau1[[#This Row],[Latitude]]&amp;" "&amp;Tableau1[[#This Row],[Longitude]]</f>
        <v>49,0315 6,05251</v>
      </c>
      <c r="Q29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29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9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24" spans="1:20" x14ac:dyDescent="0.35">
      <c r="A2924" s="32" t="s">
        <v>961</v>
      </c>
      <c r="B2924">
        <v>13160030</v>
      </c>
      <c r="C2924">
        <v>835790</v>
      </c>
      <c r="D2924">
        <v>1076012</v>
      </c>
      <c r="E2924">
        <v>218314</v>
      </c>
      <c r="F2924" t="s">
        <v>21</v>
      </c>
      <c r="G2924">
        <v>0</v>
      </c>
      <c r="H2924">
        <v>0</v>
      </c>
      <c r="I2924" t="s">
        <v>235</v>
      </c>
      <c r="J2924" t="s">
        <v>23</v>
      </c>
      <c r="K2924">
        <v>77</v>
      </c>
      <c r="L2924">
        <v>49.073799999999999</v>
      </c>
      <c r="M2924">
        <v>6.0773000000000001</v>
      </c>
      <c r="O2924" s="33">
        <f>IF(ISBLANK(Tableau1[[#This Row],[Date]]),"",$C$8)</f>
        <v>0</v>
      </c>
      <c r="P2924" t="str">
        <f>Tableau1[[#This Row],[Latitude]]&amp;" "&amp;Tableau1[[#This Row],[Longitude]]</f>
        <v>49,0738 6,0773</v>
      </c>
      <c r="Q29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29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29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25" spans="1:20" x14ac:dyDescent="0.35">
      <c r="A2925" s="32" t="s">
        <v>962</v>
      </c>
      <c r="B2925">
        <v>13159780</v>
      </c>
      <c r="C2925">
        <v>835786</v>
      </c>
      <c r="D2925">
        <v>1076009</v>
      </c>
      <c r="E2925">
        <v>218288</v>
      </c>
      <c r="F2925" t="s">
        <v>21</v>
      </c>
      <c r="G2925">
        <v>0</v>
      </c>
      <c r="H2925">
        <v>0</v>
      </c>
      <c r="I2925" t="s">
        <v>235</v>
      </c>
      <c r="J2925" t="s">
        <v>25</v>
      </c>
      <c r="K2925">
        <v>27</v>
      </c>
      <c r="L2925">
        <v>49.095399999999998</v>
      </c>
      <c r="M2925">
        <v>6.1484300000000003</v>
      </c>
      <c r="O2925" s="33">
        <f>IF(ISBLANK(Tableau1[[#This Row],[Date]]),"",$C$8)</f>
        <v>0</v>
      </c>
      <c r="P2925" t="str">
        <f>Tableau1[[#This Row],[Latitude]]&amp;" "&amp;Tableau1[[#This Row],[Longitude]]</f>
        <v>49,0954 6,14843</v>
      </c>
      <c r="Q29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9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26" spans="1:20" x14ac:dyDescent="0.35">
      <c r="A2926" s="32" t="s">
        <v>963</v>
      </c>
      <c r="B2926">
        <v>13159760</v>
      </c>
      <c r="C2926">
        <v>835786</v>
      </c>
      <c r="D2926">
        <v>1076006</v>
      </c>
      <c r="E2926">
        <v>218282</v>
      </c>
      <c r="F2926" t="s">
        <v>21</v>
      </c>
      <c r="G2926">
        <v>0</v>
      </c>
      <c r="H2926">
        <v>0</v>
      </c>
      <c r="I2926" t="s">
        <v>231</v>
      </c>
      <c r="K2926">
        <v>3</v>
      </c>
      <c r="L2926">
        <v>49.096899999999998</v>
      </c>
      <c r="M2926">
        <v>6.1628600000000002</v>
      </c>
      <c r="O2926" s="33">
        <f>IF(ISBLANK(Tableau1[[#This Row],[Date]]),"",$C$8)</f>
        <v>0</v>
      </c>
      <c r="P2926" t="str">
        <f>Tableau1[[#This Row],[Latitude]]&amp;" "&amp;Tableau1[[#This Row],[Longitude]]</f>
        <v>49,0969 6,16286</v>
      </c>
      <c r="Q29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927" spans="1:20" x14ac:dyDescent="0.35">
      <c r="A2927" s="32" t="s">
        <v>964</v>
      </c>
      <c r="B2927">
        <v>13159750</v>
      </c>
      <c r="C2927">
        <v>835786</v>
      </c>
      <c r="D2927">
        <v>1076000</v>
      </c>
      <c r="E2927">
        <v>218280</v>
      </c>
      <c r="F2927" t="s">
        <v>21</v>
      </c>
      <c r="G2927">
        <v>0</v>
      </c>
      <c r="H2927">
        <v>0</v>
      </c>
      <c r="I2927" t="s">
        <v>235</v>
      </c>
      <c r="K2927">
        <v>0</v>
      </c>
      <c r="L2927">
        <v>49.096899999999998</v>
      </c>
      <c r="M2927">
        <v>6.1630799999999999</v>
      </c>
      <c r="O2927" s="33">
        <f>IF(ISBLANK(Tableau1[[#This Row],[Date]]),"",$C$8)</f>
        <v>0</v>
      </c>
      <c r="P2927" t="str">
        <f>Tableau1[[#This Row],[Latitude]]&amp;" "&amp;Tableau1[[#This Row],[Longitude]]</f>
        <v>49,0969 6,16308</v>
      </c>
      <c r="Q29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928" spans="1:20" x14ac:dyDescent="0.35">
      <c r="A2928" s="32" t="s">
        <v>965</v>
      </c>
      <c r="B2928">
        <v>13159740</v>
      </c>
      <c r="C2928">
        <v>835786</v>
      </c>
      <c r="D2928">
        <v>1075994</v>
      </c>
      <c r="E2928">
        <v>218277</v>
      </c>
      <c r="F2928" t="s">
        <v>21</v>
      </c>
      <c r="G2928">
        <v>0</v>
      </c>
      <c r="H2928">
        <v>0</v>
      </c>
      <c r="I2928" t="s">
        <v>235</v>
      </c>
      <c r="K2928">
        <v>0</v>
      </c>
      <c r="L2928">
        <v>49.096899999999998</v>
      </c>
      <c r="M2928">
        <v>6.1630599999999998</v>
      </c>
      <c r="O2928" s="33">
        <f>IF(ISBLANK(Tableau1[[#This Row],[Date]]),"",$C$8)</f>
        <v>0</v>
      </c>
      <c r="P2928" t="str">
        <f>Tableau1[[#This Row],[Latitude]]&amp;" "&amp;Tableau1[[#This Row],[Longitude]]</f>
        <v>49,0969 6,16306</v>
      </c>
      <c r="Q29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929" spans="1:20" x14ac:dyDescent="0.35">
      <c r="A2929" s="32" t="s">
        <v>966</v>
      </c>
      <c r="B2929">
        <v>13159730</v>
      </c>
      <c r="C2929">
        <v>835786</v>
      </c>
      <c r="D2929">
        <v>1075988</v>
      </c>
      <c r="E2929">
        <v>218275</v>
      </c>
      <c r="F2929" t="s">
        <v>21</v>
      </c>
      <c r="G2929">
        <v>0</v>
      </c>
      <c r="H2929">
        <v>0</v>
      </c>
      <c r="I2929" t="s">
        <v>231</v>
      </c>
      <c r="K2929">
        <v>0</v>
      </c>
      <c r="L2929">
        <v>49.096899999999998</v>
      </c>
      <c r="M2929">
        <v>6.1630599999999998</v>
      </c>
      <c r="O2929" s="33">
        <f>IF(ISBLANK(Tableau1[[#This Row],[Date]]),"",$C$8)</f>
        <v>0</v>
      </c>
      <c r="P2929" t="str">
        <f>Tableau1[[#This Row],[Latitude]]&amp;" "&amp;Tableau1[[#This Row],[Longitude]]</f>
        <v>49,0969 6,16306</v>
      </c>
      <c r="Q29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30" spans="1:20" x14ac:dyDescent="0.35">
      <c r="A2930" s="32" t="s">
        <v>967</v>
      </c>
      <c r="B2930">
        <v>13159720</v>
      </c>
      <c r="C2930">
        <v>835786</v>
      </c>
      <c r="D2930">
        <v>1075981</v>
      </c>
      <c r="E2930">
        <v>218273</v>
      </c>
      <c r="F2930" t="s">
        <v>21</v>
      </c>
      <c r="G2930">
        <v>0</v>
      </c>
      <c r="H2930">
        <v>0</v>
      </c>
      <c r="I2930" t="s">
        <v>231</v>
      </c>
      <c r="K2930">
        <v>0</v>
      </c>
      <c r="L2930">
        <v>49.096899999999998</v>
      </c>
      <c r="M2930">
        <v>6.1631</v>
      </c>
      <c r="O2930" s="33">
        <f>IF(ISBLANK(Tableau1[[#This Row],[Date]]),"",$C$8)</f>
        <v>0</v>
      </c>
      <c r="P2930" t="str">
        <f>Tableau1[[#This Row],[Latitude]]&amp;" "&amp;Tableau1[[#This Row],[Longitude]]</f>
        <v>49,0969 6,1631</v>
      </c>
      <c r="Q29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31" spans="1:20" x14ac:dyDescent="0.35">
      <c r="A2931" s="32" t="s">
        <v>968</v>
      </c>
      <c r="B2931">
        <v>13159710</v>
      </c>
      <c r="C2931">
        <v>835786</v>
      </c>
      <c r="D2931">
        <v>1075974</v>
      </c>
      <c r="E2931">
        <v>218272</v>
      </c>
      <c r="F2931" t="s">
        <v>21</v>
      </c>
      <c r="G2931">
        <v>0</v>
      </c>
      <c r="H2931">
        <v>0</v>
      </c>
      <c r="I2931" t="s">
        <v>226</v>
      </c>
      <c r="K2931">
        <v>0</v>
      </c>
      <c r="L2931">
        <v>49.096899999999998</v>
      </c>
      <c r="M2931">
        <v>6.1631</v>
      </c>
      <c r="O2931" s="33">
        <f>IF(ISBLANK(Tableau1[[#This Row],[Date]]),"",$C$8)</f>
        <v>0</v>
      </c>
      <c r="P2931" t="str">
        <f>Tableau1[[#This Row],[Latitude]]&amp;" "&amp;Tableau1[[#This Row],[Longitude]]</f>
        <v>49,0969 6,1631</v>
      </c>
      <c r="Q29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32" spans="1:20" x14ac:dyDescent="0.35">
      <c r="A2932" s="32" t="s">
        <v>969</v>
      </c>
      <c r="B2932">
        <v>13159710</v>
      </c>
      <c r="C2932">
        <v>835786</v>
      </c>
      <c r="D2932">
        <v>1075966</v>
      </c>
      <c r="E2932">
        <v>218270</v>
      </c>
      <c r="F2932" t="s">
        <v>21</v>
      </c>
      <c r="G2932">
        <v>0</v>
      </c>
      <c r="H2932">
        <v>0</v>
      </c>
      <c r="I2932" t="s">
        <v>226</v>
      </c>
      <c r="K2932">
        <v>0</v>
      </c>
      <c r="L2932">
        <v>49.096899999999998</v>
      </c>
      <c r="M2932">
        <v>6.1631299999999998</v>
      </c>
      <c r="O2932" s="33">
        <f>IF(ISBLANK(Tableau1[[#This Row],[Date]]),"",$C$8)</f>
        <v>0</v>
      </c>
      <c r="P2932" t="str">
        <f>Tableau1[[#This Row],[Latitude]]&amp;" "&amp;Tableau1[[#This Row],[Longitude]]</f>
        <v>49,0969 6,16313</v>
      </c>
      <c r="Q29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33" spans="1:20" x14ac:dyDescent="0.35">
      <c r="A2933" s="32" t="s">
        <v>970</v>
      </c>
      <c r="B2933">
        <v>13159700</v>
      </c>
      <c r="C2933">
        <v>835786</v>
      </c>
      <c r="D2933">
        <v>1075959</v>
      </c>
      <c r="E2933">
        <v>218269</v>
      </c>
      <c r="F2933" t="s">
        <v>21</v>
      </c>
      <c r="G2933">
        <v>0</v>
      </c>
      <c r="H2933">
        <v>0</v>
      </c>
      <c r="I2933" t="s">
        <v>231</v>
      </c>
      <c r="K2933">
        <v>0</v>
      </c>
      <c r="L2933">
        <v>49.096899999999998</v>
      </c>
      <c r="M2933">
        <v>6.1631</v>
      </c>
      <c r="O2933" s="33">
        <f>IF(ISBLANK(Tableau1[[#This Row],[Date]]),"",$C$8)</f>
        <v>0</v>
      </c>
      <c r="P2933" t="str">
        <f>Tableau1[[#This Row],[Latitude]]&amp;" "&amp;Tableau1[[#This Row],[Longitude]]</f>
        <v>49,0969 6,1631</v>
      </c>
      <c r="Q29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34" spans="1:20" x14ac:dyDescent="0.35">
      <c r="A2934" s="32" t="s">
        <v>971</v>
      </c>
      <c r="B2934">
        <v>13159690</v>
      </c>
      <c r="C2934">
        <v>835786</v>
      </c>
      <c r="D2934">
        <v>1075952</v>
      </c>
      <c r="E2934">
        <v>218267</v>
      </c>
      <c r="F2934" t="s">
        <v>21</v>
      </c>
      <c r="G2934">
        <v>0</v>
      </c>
      <c r="H2934">
        <v>0</v>
      </c>
      <c r="I2934" t="s">
        <v>231</v>
      </c>
      <c r="K2934">
        <v>0</v>
      </c>
      <c r="L2934">
        <v>49.096800000000002</v>
      </c>
      <c r="M2934">
        <v>6.1631099999999996</v>
      </c>
      <c r="O2934" s="33">
        <f>IF(ISBLANK(Tableau1[[#This Row],[Date]]),"",$C$8)</f>
        <v>0</v>
      </c>
      <c r="P2934" t="str">
        <f>Tableau1[[#This Row],[Latitude]]&amp;" "&amp;Tableau1[[#This Row],[Longitude]]</f>
        <v>49,0968 6,16311</v>
      </c>
      <c r="Q29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35" spans="1:20" x14ac:dyDescent="0.35">
      <c r="A2935" s="32" t="s">
        <v>972</v>
      </c>
      <c r="B2935">
        <v>13159680</v>
      </c>
      <c r="C2935">
        <v>835786</v>
      </c>
      <c r="D2935">
        <v>1075945</v>
      </c>
      <c r="E2935">
        <v>218265</v>
      </c>
      <c r="F2935" t="s">
        <v>21</v>
      </c>
      <c r="G2935">
        <v>0</v>
      </c>
      <c r="H2935">
        <v>0</v>
      </c>
      <c r="I2935" t="s">
        <v>231</v>
      </c>
      <c r="K2935">
        <v>0</v>
      </c>
      <c r="L2935">
        <v>49.096899999999998</v>
      </c>
      <c r="M2935">
        <v>6.1630599999999998</v>
      </c>
      <c r="O2935" s="33">
        <f>IF(ISBLANK(Tableau1[[#This Row],[Date]]),"",$C$8)</f>
        <v>0</v>
      </c>
      <c r="P2935" t="str">
        <f>Tableau1[[#This Row],[Latitude]]&amp;" "&amp;Tableau1[[#This Row],[Longitude]]</f>
        <v>49,0969 6,16306</v>
      </c>
      <c r="Q29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36" spans="1:20" x14ac:dyDescent="0.35">
      <c r="A2936" s="32" t="s">
        <v>973</v>
      </c>
      <c r="B2936">
        <v>13159670</v>
      </c>
      <c r="C2936">
        <v>835786</v>
      </c>
      <c r="D2936">
        <v>1075937</v>
      </c>
      <c r="E2936">
        <v>218264</v>
      </c>
      <c r="F2936" t="s">
        <v>21</v>
      </c>
      <c r="G2936">
        <v>0</v>
      </c>
      <c r="H2936">
        <v>0</v>
      </c>
      <c r="I2936" t="s">
        <v>235</v>
      </c>
      <c r="K2936">
        <v>0</v>
      </c>
      <c r="L2936">
        <v>49.096899999999998</v>
      </c>
      <c r="M2936">
        <v>6.1631</v>
      </c>
      <c r="O2936" s="33">
        <f>IF(ISBLANK(Tableau1[[#This Row],[Date]]),"",$C$8)</f>
        <v>0</v>
      </c>
      <c r="P2936" t="str">
        <f>Tableau1[[#This Row],[Latitude]]&amp;" "&amp;Tableau1[[#This Row],[Longitude]]</f>
        <v>49,0969 6,1631</v>
      </c>
      <c r="Q29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37" spans="1:20" x14ac:dyDescent="0.35">
      <c r="A2937" s="32" t="s">
        <v>974</v>
      </c>
      <c r="B2937">
        <v>13159660</v>
      </c>
      <c r="C2937">
        <v>835786</v>
      </c>
      <c r="D2937">
        <v>1075929</v>
      </c>
      <c r="E2937">
        <v>218263</v>
      </c>
      <c r="F2937" t="s">
        <v>21</v>
      </c>
      <c r="G2937">
        <v>0</v>
      </c>
      <c r="H2937">
        <v>0</v>
      </c>
      <c r="I2937" t="s">
        <v>235</v>
      </c>
      <c r="K2937">
        <v>0</v>
      </c>
      <c r="L2937">
        <v>49.096899999999998</v>
      </c>
      <c r="M2937">
        <v>6.1631</v>
      </c>
      <c r="O2937" s="33">
        <f>IF(ISBLANK(Tableau1[[#This Row],[Date]]),"",$C$8)</f>
        <v>0</v>
      </c>
      <c r="P2937" t="str">
        <f>Tableau1[[#This Row],[Latitude]]&amp;" "&amp;Tableau1[[#This Row],[Longitude]]</f>
        <v>49,0969 6,1631</v>
      </c>
      <c r="Q29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38" spans="1:20" x14ac:dyDescent="0.35">
      <c r="A2938" s="32" t="s">
        <v>975</v>
      </c>
      <c r="B2938">
        <v>13159660</v>
      </c>
      <c r="C2938">
        <v>835786</v>
      </c>
      <c r="D2938">
        <v>1075922</v>
      </c>
      <c r="E2938">
        <v>218261</v>
      </c>
      <c r="F2938" t="s">
        <v>21</v>
      </c>
      <c r="G2938">
        <v>0</v>
      </c>
      <c r="H2938">
        <v>0</v>
      </c>
      <c r="I2938" t="s">
        <v>239</v>
      </c>
      <c r="K2938">
        <v>0</v>
      </c>
      <c r="L2938">
        <v>49.096899999999998</v>
      </c>
      <c r="M2938">
        <v>6.1630799999999999</v>
      </c>
      <c r="O2938" s="33">
        <f>IF(ISBLANK(Tableau1[[#This Row],[Date]]),"",$C$8)</f>
        <v>0</v>
      </c>
      <c r="P2938" t="str">
        <f>Tableau1[[#This Row],[Latitude]]&amp;" "&amp;Tableau1[[#This Row],[Longitude]]</f>
        <v>49,0969 6,16308</v>
      </c>
      <c r="Q29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39" spans="1:20" x14ac:dyDescent="0.35">
      <c r="A2939" s="32" t="s">
        <v>976</v>
      </c>
      <c r="B2939">
        <v>13159650</v>
      </c>
      <c r="C2939">
        <v>835786</v>
      </c>
      <c r="D2939">
        <v>1075915</v>
      </c>
      <c r="E2939">
        <v>218260</v>
      </c>
      <c r="F2939" t="s">
        <v>21</v>
      </c>
      <c r="G2939">
        <v>0</v>
      </c>
      <c r="H2939">
        <v>0</v>
      </c>
      <c r="I2939" t="s">
        <v>241</v>
      </c>
      <c r="K2939">
        <v>0</v>
      </c>
      <c r="L2939">
        <v>49.096899999999998</v>
      </c>
      <c r="M2939">
        <v>6.1630799999999999</v>
      </c>
      <c r="O2939" s="33">
        <f>IF(ISBLANK(Tableau1[[#This Row],[Date]]),"",$C$8)</f>
        <v>0</v>
      </c>
      <c r="P2939" t="str">
        <f>Tableau1[[#This Row],[Latitude]]&amp;" "&amp;Tableau1[[#This Row],[Longitude]]</f>
        <v>49,0969 6,16308</v>
      </c>
      <c r="Q29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40" spans="1:20" x14ac:dyDescent="0.35">
      <c r="A2940" s="32" t="s">
        <v>977</v>
      </c>
      <c r="B2940">
        <v>13159640</v>
      </c>
      <c r="C2940">
        <v>835786</v>
      </c>
      <c r="D2940">
        <v>1075908</v>
      </c>
      <c r="E2940">
        <v>218258</v>
      </c>
      <c r="F2940" t="s">
        <v>21</v>
      </c>
      <c r="G2940">
        <v>0</v>
      </c>
      <c r="H2940">
        <v>0</v>
      </c>
      <c r="I2940" t="s">
        <v>241</v>
      </c>
      <c r="K2940">
        <v>0</v>
      </c>
      <c r="L2940">
        <v>49.096899999999998</v>
      </c>
      <c r="M2940">
        <v>6.1630799999999999</v>
      </c>
      <c r="O2940" s="33">
        <f>IF(ISBLANK(Tableau1[[#This Row],[Date]]),"",$C$8)</f>
        <v>0</v>
      </c>
      <c r="P2940" t="str">
        <f>Tableau1[[#This Row],[Latitude]]&amp;" "&amp;Tableau1[[#This Row],[Longitude]]</f>
        <v>49,0969 6,16308</v>
      </c>
      <c r="Q29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41" spans="1:20" x14ac:dyDescent="0.35">
      <c r="A2941" s="32" t="s">
        <v>978</v>
      </c>
      <c r="B2941">
        <v>13159630</v>
      </c>
      <c r="C2941">
        <v>835786</v>
      </c>
      <c r="D2941">
        <v>1075901</v>
      </c>
      <c r="E2941">
        <v>218255</v>
      </c>
      <c r="F2941" t="s">
        <v>21</v>
      </c>
      <c r="G2941">
        <v>0</v>
      </c>
      <c r="H2941">
        <v>0</v>
      </c>
      <c r="I2941" t="s">
        <v>241</v>
      </c>
      <c r="K2941">
        <v>0</v>
      </c>
      <c r="L2941">
        <v>49.096899999999998</v>
      </c>
      <c r="M2941">
        <v>6.1631099999999996</v>
      </c>
      <c r="O2941" s="33">
        <f>IF(ISBLANK(Tableau1[[#This Row],[Date]]),"",$C$8)</f>
        <v>0</v>
      </c>
      <c r="P2941" t="str">
        <f>Tableau1[[#This Row],[Latitude]]&amp;" "&amp;Tableau1[[#This Row],[Longitude]]</f>
        <v>49,0969 6,16311</v>
      </c>
      <c r="Q29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42" spans="1:20" x14ac:dyDescent="0.35">
      <c r="A2942" s="32" t="s">
        <v>979</v>
      </c>
      <c r="B2942">
        <v>13159620</v>
      </c>
      <c r="C2942">
        <v>835786</v>
      </c>
      <c r="D2942">
        <v>1075893</v>
      </c>
      <c r="E2942">
        <v>218254</v>
      </c>
      <c r="F2942" t="s">
        <v>21</v>
      </c>
      <c r="G2942">
        <v>0</v>
      </c>
      <c r="H2942">
        <v>0</v>
      </c>
      <c r="I2942" t="s">
        <v>241</v>
      </c>
      <c r="K2942">
        <v>0</v>
      </c>
      <c r="L2942">
        <v>49.096899999999998</v>
      </c>
      <c r="M2942">
        <v>6.1630799999999999</v>
      </c>
      <c r="O2942" s="33">
        <f>IF(ISBLANK(Tableau1[[#This Row],[Date]]),"",$C$8)</f>
        <v>0</v>
      </c>
      <c r="P2942" t="str">
        <f>Tableau1[[#This Row],[Latitude]]&amp;" "&amp;Tableau1[[#This Row],[Longitude]]</f>
        <v>49,0969 6,16308</v>
      </c>
      <c r="Q29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43" spans="1:20" x14ac:dyDescent="0.35">
      <c r="A2943" s="32" t="s">
        <v>980</v>
      </c>
      <c r="B2943">
        <v>13159610</v>
      </c>
      <c r="C2943">
        <v>835786</v>
      </c>
      <c r="D2943">
        <v>1075885</v>
      </c>
      <c r="E2943">
        <v>218253</v>
      </c>
      <c r="F2943" t="s">
        <v>21</v>
      </c>
      <c r="G2943">
        <v>0</v>
      </c>
      <c r="H2943">
        <v>0</v>
      </c>
      <c r="I2943" t="s">
        <v>241</v>
      </c>
      <c r="K2943">
        <v>0</v>
      </c>
      <c r="L2943">
        <v>49.096899999999998</v>
      </c>
      <c r="M2943">
        <v>6.1630599999999998</v>
      </c>
      <c r="O2943" s="33">
        <f>IF(ISBLANK(Tableau1[[#This Row],[Date]]),"",$C$8)</f>
        <v>0</v>
      </c>
      <c r="P2943" t="str">
        <f>Tableau1[[#This Row],[Latitude]]&amp;" "&amp;Tableau1[[#This Row],[Longitude]]</f>
        <v>49,0969 6,16306</v>
      </c>
      <c r="Q29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44" spans="1:20" x14ac:dyDescent="0.35">
      <c r="A2944" s="32" t="s">
        <v>981</v>
      </c>
      <c r="B2944">
        <v>13159610</v>
      </c>
      <c r="C2944">
        <v>835786</v>
      </c>
      <c r="D2944">
        <v>1075877</v>
      </c>
      <c r="E2944">
        <v>218252</v>
      </c>
      <c r="F2944" t="s">
        <v>21</v>
      </c>
      <c r="G2944">
        <v>0</v>
      </c>
      <c r="H2944">
        <v>0</v>
      </c>
      <c r="I2944" t="s">
        <v>241</v>
      </c>
      <c r="K2944">
        <v>0</v>
      </c>
      <c r="L2944">
        <v>49.096899999999998</v>
      </c>
      <c r="M2944">
        <v>6.1631</v>
      </c>
      <c r="O2944" s="33">
        <f>IF(ISBLANK(Tableau1[[#This Row],[Date]]),"",$C$8)</f>
        <v>0</v>
      </c>
      <c r="P2944" t="str">
        <f>Tableau1[[#This Row],[Latitude]]&amp;" "&amp;Tableau1[[#This Row],[Longitude]]</f>
        <v>49,0969 6,1631</v>
      </c>
      <c r="Q29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45" spans="1:20" x14ac:dyDescent="0.35">
      <c r="A2945" s="32" t="s">
        <v>982</v>
      </c>
      <c r="B2945">
        <v>13159600</v>
      </c>
      <c r="C2945">
        <v>835786</v>
      </c>
      <c r="D2945">
        <v>1075870</v>
      </c>
      <c r="E2945">
        <v>218251</v>
      </c>
      <c r="F2945" t="s">
        <v>21</v>
      </c>
      <c r="G2945">
        <v>0</v>
      </c>
      <c r="H2945">
        <v>0</v>
      </c>
      <c r="I2945" t="s">
        <v>241</v>
      </c>
      <c r="K2945">
        <v>0</v>
      </c>
      <c r="L2945">
        <v>49.096899999999998</v>
      </c>
      <c r="M2945">
        <v>6.1630799999999999</v>
      </c>
      <c r="O2945" s="33">
        <f>IF(ISBLANK(Tableau1[[#This Row],[Date]]),"",$C$8)</f>
        <v>0</v>
      </c>
      <c r="P2945" t="str">
        <f>Tableau1[[#This Row],[Latitude]]&amp;" "&amp;Tableau1[[#This Row],[Longitude]]</f>
        <v>49,0969 6,16308</v>
      </c>
      <c r="Q29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946" spans="1:20" x14ac:dyDescent="0.35">
      <c r="A2946" s="32" t="s">
        <v>983</v>
      </c>
      <c r="B2946">
        <v>13159590</v>
      </c>
      <c r="C2946">
        <v>835786</v>
      </c>
      <c r="D2946">
        <v>1075861</v>
      </c>
      <c r="E2946">
        <v>218250</v>
      </c>
      <c r="F2946" t="s">
        <v>21</v>
      </c>
      <c r="G2946">
        <v>0</v>
      </c>
      <c r="H2946">
        <v>0</v>
      </c>
      <c r="I2946" t="s">
        <v>241</v>
      </c>
      <c r="K2946">
        <v>0</v>
      </c>
      <c r="L2946">
        <v>49.096899999999998</v>
      </c>
      <c r="M2946">
        <v>6.1630799999999999</v>
      </c>
      <c r="O2946" s="33">
        <f>IF(ISBLANK(Tableau1[[#This Row],[Date]]),"",$C$8)</f>
        <v>0</v>
      </c>
      <c r="P2946" t="str">
        <f>Tableau1[[#This Row],[Latitude]]&amp;" "&amp;Tableau1[[#This Row],[Longitude]]</f>
        <v>49,0969 6,16308</v>
      </c>
      <c r="Q29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47" spans="1:20" x14ac:dyDescent="0.35">
      <c r="A2947" s="32" t="s">
        <v>984</v>
      </c>
      <c r="B2947">
        <v>13159580</v>
      </c>
      <c r="C2947">
        <v>835786</v>
      </c>
      <c r="D2947">
        <v>1075854</v>
      </c>
      <c r="E2947">
        <v>218248</v>
      </c>
      <c r="F2947" t="s">
        <v>21</v>
      </c>
      <c r="G2947">
        <v>0</v>
      </c>
      <c r="H2947">
        <v>0</v>
      </c>
      <c r="I2947" t="s">
        <v>241</v>
      </c>
      <c r="K2947">
        <v>0</v>
      </c>
      <c r="L2947">
        <v>49.096899999999998</v>
      </c>
      <c r="M2947">
        <v>6.1630799999999999</v>
      </c>
      <c r="O2947" s="33">
        <f>IF(ISBLANK(Tableau1[[#This Row],[Date]]),"",$C$8)</f>
        <v>0</v>
      </c>
      <c r="P2947" t="str">
        <f>Tableau1[[#This Row],[Latitude]]&amp;" "&amp;Tableau1[[#This Row],[Longitude]]</f>
        <v>49,0969 6,16308</v>
      </c>
      <c r="Q29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48" spans="1:20" x14ac:dyDescent="0.35">
      <c r="A2948" s="32" t="s">
        <v>985</v>
      </c>
      <c r="B2948">
        <v>13159570</v>
      </c>
      <c r="C2948">
        <v>835786</v>
      </c>
      <c r="D2948">
        <v>1075846</v>
      </c>
      <c r="E2948">
        <v>218247</v>
      </c>
      <c r="F2948" t="s">
        <v>21</v>
      </c>
      <c r="G2948">
        <v>0</v>
      </c>
      <c r="H2948">
        <v>0</v>
      </c>
      <c r="I2948" t="s">
        <v>241</v>
      </c>
      <c r="K2948">
        <v>0</v>
      </c>
      <c r="L2948">
        <v>49.096899999999998</v>
      </c>
      <c r="M2948">
        <v>6.1631</v>
      </c>
      <c r="O2948" s="33">
        <f>IF(ISBLANK(Tableau1[[#This Row],[Date]]),"",$C$8)</f>
        <v>0</v>
      </c>
      <c r="P2948" t="str">
        <f>Tableau1[[#This Row],[Latitude]]&amp;" "&amp;Tableau1[[#This Row],[Longitude]]</f>
        <v>49,0969 6,1631</v>
      </c>
      <c r="Q29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49" spans="1:20" x14ac:dyDescent="0.35">
      <c r="A2949" s="32" t="s">
        <v>986</v>
      </c>
      <c r="B2949">
        <v>13159560</v>
      </c>
      <c r="C2949">
        <v>835786</v>
      </c>
      <c r="D2949">
        <v>1075838</v>
      </c>
      <c r="E2949">
        <v>218246</v>
      </c>
      <c r="F2949" t="s">
        <v>21</v>
      </c>
      <c r="G2949">
        <v>0</v>
      </c>
      <c r="H2949">
        <v>0</v>
      </c>
      <c r="I2949" t="s">
        <v>241</v>
      </c>
      <c r="K2949">
        <v>0</v>
      </c>
      <c r="L2949">
        <v>49.096899999999998</v>
      </c>
      <c r="M2949">
        <v>6.1630599999999998</v>
      </c>
      <c r="O2949" s="33">
        <f>IF(ISBLANK(Tableau1[[#This Row],[Date]]),"",$C$8)</f>
        <v>0</v>
      </c>
      <c r="P2949" t="str">
        <f>Tableau1[[#This Row],[Latitude]]&amp;" "&amp;Tableau1[[#This Row],[Longitude]]</f>
        <v>49,0969 6,16306</v>
      </c>
      <c r="Q29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50" spans="1:20" x14ac:dyDescent="0.35">
      <c r="A2950" s="32" t="s">
        <v>987</v>
      </c>
      <c r="B2950">
        <v>13159560</v>
      </c>
      <c r="C2950">
        <v>835786</v>
      </c>
      <c r="D2950">
        <v>1075830</v>
      </c>
      <c r="E2950">
        <v>218245</v>
      </c>
      <c r="F2950" t="s">
        <v>21</v>
      </c>
      <c r="G2950">
        <v>0</v>
      </c>
      <c r="H2950">
        <v>0</v>
      </c>
      <c r="I2950" t="s">
        <v>241</v>
      </c>
      <c r="K2950">
        <v>0</v>
      </c>
      <c r="L2950">
        <v>49.096899999999998</v>
      </c>
      <c r="M2950">
        <v>6.1630599999999998</v>
      </c>
      <c r="O2950" s="33">
        <f>IF(ISBLANK(Tableau1[[#This Row],[Date]]),"",$C$8)</f>
        <v>0</v>
      </c>
      <c r="P2950" t="str">
        <f>Tableau1[[#This Row],[Latitude]]&amp;" "&amp;Tableau1[[#This Row],[Longitude]]</f>
        <v>49,0969 6,16306</v>
      </c>
      <c r="Q29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51" spans="1:20" x14ac:dyDescent="0.35">
      <c r="A2951" s="32" t="s">
        <v>988</v>
      </c>
      <c r="B2951">
        <v>13159550</v>
      </c>
      <c r="C2951">
        <v>835786</v>
      </c>
      <c r="D2951">
        <v>1075822</v>
      </c>
      <c r="E2951">
        <v>218245</v>
      </c>
      <c r="F2951" t="s">
        <v>21</v>
      </c>
      <c r="G2951">
        <v>0</v>
      </c>
      <c r="H2951">
        <v>0</v>
      </c>
      <c r="I2951" t="s">
        <v>241</v>
      </c>
      <c r="K2951">
        <v>0</v>
      </c>
      <c r="L2951">
        <v>49.096899999999998</v>
      </c>
      <c r="M2951">
        <v>6.16303</v>
      </c>
      <c r="O2951" s="33">
        <f>IF(ISBLANK(Tableau1[[#This Row],[Date]]),"",$C$8)</f>
        <v>0</v>
      </c>
      <c r="P2951" t="str">
        <f>Tableau1[[#This Row],[Latitude]]&amp;" "&amp;Tableau1[[#This Row],[Longitude]]</f>
        <v>49,0969 6,16303</v>
      </c>
      <c r="Q29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9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2952" spans="1:20" x14ac:dyDescent="0.35">
      <c r="A2952" s="32" t="s">
        <v>989</v>
      </c>
      <c r="B2952">
        <v>13159530</v>
      </c>
      <c r="C2952">
        <v>835786</v>
      </c>
      <c r="D2952">
        <v>1075808</v>
      </c>
      <c r="E2952">
        <v>218243</v>
      </c>
      <c r="F2952" t="s">
        <v>21</v>
      </c>
      <c r="G2952">
        <v>0</v>
      </c>
      <c r="H2952">
        <v>0</v>
      </c>
      <c r="I2952" t="s">
        <v>243</v>
      </c>
      <c r="K2952">
        <v>0</v>
      </c>
      <c r="L2952">
        <v>49.096899999999998</v>
      </c>
      <c r="M2952">
        <v>6.1631</v>
      </c>
      <c r="O2952" s="33">
        <f>IF(ISBLANK(Tableau1[[#This Row],[Date]]),"",$C$8)</f>
        <v>0</v>
      </c>
      <c r="P2952" t="str">
        <f>Tableau1[[#This Row],[Latitude]]&amp;" "&amp;Tableau1[[#This Row],[Longitude]]</f>
        <v>49,0969 6,1631</v>
      </c>
      <c r="Q29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53" spans="1:20" x14ac:dyDescent="0.35">
      <c r="A2953" s="32" t="s">
        <v>990</v>
      </c>
      <c r="B2953">
        <v>13159530</v>
      </c>
      <c r="C2953">
        <v>835786</v>
      </c>
      <c r="D2953">
        <v>1075800</v>
      </c>
      <c r="E2953">
        <v>218243</v>
      </c>
      <c r="F2953" t="s">
        <v>21</v>
      </c>
      <c r="G2953">
        <v>0</v>
      </c>
      <c r="H2953">
        <v>0</v>
      </c>
      <c r="I2953" t="s">
        <v>243</v>
      </c>
      <c r="K2953">
        <v>0</v>
      </c>
      <c r="L2953">
        <v>49.096899999999998</v>
      </c>
      <c r="M2953">
        <v>6.1631</v>
      </c>
      <c r="O2953" s="33">
        <f>IF(ISBLANK(Tableau1[[#This Row],[Date]]),"",$C$8)</f>
        <v>0</v>
      </c>
      <c r="P2953" t="str">
        <f>Tableau1[[#This Row],[Latitude]]&amp;" "&amp;Tableau1[[#This Row],[Longitude]]</f>
        <v>49,0969 6,1631</v>
      </c>
      <c r="Q29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54" spans="1:20" x14ac:dyDescent="0.35">
      <c r="A2954" s="32" t="s">
        <v>991</v>
      </c>
      <c r="B2954">
        <v>13159520</v>
      </c>
      <c r="C2954">
        <v>835786</v>
      </c>
      <c r="D2954">
        <v>1075792</v>
      </c>
      <c r="E2954">
        <v>218242</v>
      </c>
      <c r="F2954" t="s">
        <v>21</v>
      </c>
      <c r="G2954">
        <v>0</v>
      </c>
      <c r="H2954">
        <v>0</v>
      </c>
      <c r="I2954" t="s">
        <v>279</v>
      </c>
      <c r="K2954">
        <v>0</v>
      </c>
      <c r="L2954">
        <v>49.096800000000002</v>
      </c>
      <c r="M2954">
        <v>6.1630799999999999</v>
      </c>
      <c r="O2954" s="33">
        <f>IF(ISBLANK(Tableau1[[#This Row],[Date]]),"",$C$8)</f>
        <v>0</v>
      </c>
      <c r="P2954" t="str">
        <f>Tableau1[[#This Row],[Latitude]]&amp;" "&amp;Tableau1[[#This Row],[Longitude]]</f>
        <v>49,0968 6,16308</v>
      </c>
      <c r="Q29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55" spans="1:20" x14ac:dyDescent="0.35">
      <c r="A2955" s="32" t="s">
        <v>992</v>
      </c>
      <c r="I2955" t="s">
        <v>231</v>
      </c>
      <c r="K2955">
        <v>0</v>
      </c>
      <c r="L2955">
        <v>49.096899999999998</v>
      </c>
      <c r="M2955">
        <v>6.1630799999999999</v>
      </c>
      <c r="O2955" s="33">
        <f>IF(ISBLANK(Tableau1[[#This Row],[Date]]),"",$C$8)</f>
        <v>0</v>
      </c>
      <c r="P2955" t="str">
        <f>Tableau1[[#This Row],[Latitude]]&amp;" "&amp;Tableau1[[#This Row],[Longitude]]</f>
        <v>49,0969 6,16308</v>
      </c>
      <c r="Q29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56" spans="1:20" x14ac:dyDescent="0.35">
      <c r="A2956" s="32" t="s">
        <v>993</v>
      </c>
      <c r="B2956">
        <v>13159500</v>
      </c>
      <c r="C2956">
        <v>835786</v>
      </c>
      <c r="D2956">
        <v>1075789</v>
      </c>
      <c r="E2956">
        <v>218239</v>
      </c>
      <c r="F2956" t="s">
        <v>21</v>
      </c>
      <c r="G2956">
        <v>0</v>
      </c>
      <c r="H2956">
        <v>0</v>
      </c>
      <c r="I2956" t="s">
        <v>231</v>
      </c>
      <c r="J2956" t="s">
        <v>38</v>
      </c>
      <c r="K2956">
        <v>14</v>
      </c>
      <c r="L2956">
        <v>49.096200000000003</v>
      </c>
      <c r="M2956">
        <v>6.1693600000000002</v>
      </c>
      <c r="O2956" s="33">
        <f>IF(ISBLANK(Tableau1[[#This Row],[Date]]),"",$C$8)</f>
        <v>0</v>
      </c>
      <c r="P2956" t="str">
        <f>Tableau1[[#This Row],[Latitude]]&amp;" "&amp;Tableau1[[#This Row],[Longitude]]</f>
        <v>49,0962 6,16936</v>
      </c>
      <c r="Q29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29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29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57" spans="1:20" x14ac:dyDescent="0.35">
      <c r="A2957" s="32" t="s">
        <v>994</v>
      </c>
      <c r="B2957">
        <v>13159480</v>
      </c>
      <c r="C2957">
        <v>835773</v>
      </c>
      <c r="D2957">
        <v>1075784</v>
      </c>
      <c r="E2957">
        <v>218233</v>
      </c>
      <c r="F2957" t="s">
        <v>21</v>
      </c>
      <c r="G2957">
        <v>0</v>
      </c>
      <c r="H2957">
        <v>0</v>
      </c>
      <c r="I2957" t="s">
        <v>231</v>
      </c>
      <c r="J2957" t="s">
        <v>25</v>
      </c>
      <c r="K2957">
        <v>97</v>
      </c>
      <c r="L2957">
        <v>49.075400000000002</v>
      </c>
      <c r="M2957">
        <v>6.2100600000000004</v>
      </c>
      <c r="O2957" s="33">
        <f>IF(ISBLANK(Tableau1[[#This Row],[Date]]),"",$C$8)</f>
        <v>0</v>
      </c>
      <c r="P2957" t="str">
        <f>Tableau1[[#This Row],[Latitude]]&amp;" "&amp;Tableau1[[#This Row],[Longitude]]</f>
        <v>49,0754 6,21006</v>
      </c>
      <c r="Q29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29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</v>
      </c>
      <c r="T29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2958" spans="1:20" x14ac:dyDescent="0.35">
      <c r="A2958" s="32" t="s">
        <v>995</v>
      </c>
      <c r="B2958">
        <v>13159440</v>
      </c>
      <c r="C2958">
        <v>835697</v>
      </c>
      <c r="D2958">
        <v>1075772</v>
      </c>
      <c r="E2958">
        <v>218228</v>
      </c>
      <c r="F2958" t="s">
        <v>21</v>
      </c>
      <c r="G2958">
        <v>0</v>
      </c>
      <c r="H2958">
        <v>0</v>
      </c>
      <c r="I2958" t="s">
        <v>231</v>
      </c>
      <c r="J2958" t="s">
        <v>25</v>
      </c>
      <c r="K2958">
        <v>96</v>
      </c>
      <c r="L2958">
        <v>49.063000000000002</v>
      </c>
      <c r="M2958">
        <v>6.3135500000000002</v>
      </c>
      <c r="O2958" s="33">
        <f>IF(ISBLANK(Tableau1[[#This Row],[Date]]),"",$C$8)</f>
        <v>0</v>
      </c>
      <c r="P2958" t="str">
        <f>Tableau1[[#This Row],[Latitude]]&amp;" "&amp;Tableau1[[#This Row],[Longitude]]</f>
        <v>49,063 6,31355</v>
      </c>
      <c r="Q29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29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59" spans="1:20" x14ac:dyDescent="0.35">
      <c r="A2959" s="32" t="s">
        <v>996</v>
      </c>
      <c r="B2959">
        <v>13159350</v>
      </c>
      <c r="C2959">
        <v>835697</v>
      </c>
      <c r="D2959">
        <v>1075772</v>
      </c>
      <c r="E2959">
        <v>218220</v>
      </c>
      <c r="F2959" t="s">
        <v>21</v>
      </c>
      <c r="G2959">
        <v>0</v>
      </c>
      <c r="H2959">
        <v>0</v>
      </c>
      <c r="I2959" t="s">
        <v>226</v>
      </c>
      <c r="J2959" t="s">
        <v>38</v>
      </c>
      <c r="K2959">
        <v>94</v>
      </c>
      <c r="L2959">
        <v>49.016800000000003</v>
      </c>
      <c r="M2959">
        <v>6.3886599999999998</v>
      </c>
      <c r="O2959" s="33">
        <f>IF(ISBLANK(Tableau1[[#This Row],[Date]]),"",$C$8)</f>
        <v>0</v>
      </c>
      <c r="P2959" t="str">
        <f>Tableau1[[#This Row],[Latitude]]&amp;" "&amp;Tableau1[[#This Row],[Longitude]]</f>
        <v>49,0168 6,38866</v>
      </c>
      <c r="Q29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29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2960" spans="1:20" x14ac:dyDescent="0.35">
      <c r="A2960" s="32" t="s">
        <v>997</v>
      </c>
      <c r="B2960">
        <v>13159340</v>
      </c>
      <c r="C2960">
        <v>835651</v>
      </c>
      <c r="D2960">
        <v>1075763</v>
      </c>
      <c r="E2960">
        <v>218216</v>
      </c>
      <c r="F2960" t="s">
        <v>21</v>
      </c>
      <c r="G2960">
        <v>0</v>
      </c>
      <c r="H2960">
        <v>0</v>
      </c>
      <c r="I2960" t="s">
        <v>22</v>
      </c>
      <c r="J2960" t="s">
        <v>23</v>
      </c>
      <c r="K2960">
        <v>98</v>
      </c>
      <c r="L2960">
        <v>49.007100000000001</v>
      </c>
      <c r="M2960">
        <v>6.4864600000000001</v>
      </c>
      <c r="O2960" s="33">
        <f>IF(ISBLANK(Tableau1[[#This Row],[Date]]),"",$C$8)</f>
        <v>0</v>
      </c>
      <c r="P2960" t="str">
        <f>Tableau1[[#This Row],[Latitude]]&amp;" "&amp;Tableau1[[#This Row],[Longitude]]</f>
        <v>49,0071 6,48646</v>
      </c>
      <c r="Q29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29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</v>
      </c>
      <c r="T29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2961" spans="1:20" x14ac:dyDescent="0.35">
      <c r="A2961" s="32" t="s">
        <v>998</v>
      </c>
      <c r="B2961">
        <v>13159200</v>
      </c>
      <c r="C2961">
        <v>835598</v>
      </c>
      <c r="D2961">
        <v>1075752</v>
      </c>
      <c r="E2961">
        <v>218202</v>
      </c>
      <c r="F2961" t="s">
        <v>21</v>
      </c>
      <c r="G2961">
        <v>0</v>
      </c>
      <c r="H2961">
        <v>0</v>
      </c>
      <c r="I2961" t="s">
        <v>40</v>
      </c>
      <c r="J2961" t="s">
        <v>25</v>
      </c>
      <c r="K2961">
        <v>99</v>
      </c>
      <c r="L2961">
        <v>49.040599999999998</v>
      </c>
      <c r="M2961">
        <v>6.5831499999999998</v>
      </c>
      <c r="O2961" s="33">
        <f>IF(ISBLANK(Tableau1[[#This Row],[Date]]),"",$C$8)</f>
        <v>0</v>
      </c>
      <c r="P2961" t="str">
        <f>Tableau1[[#This Row],[Latitude]]&amp;" "&amp;Tableau1[[#This Row],[Longitude]]</f>
        <v>49,0406 6,58315</v>
      </c>
      <c r="Q29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29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29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62" spans="1:20" x14ac:dyDescent="0.35">
      <c r="A2962" s="32" t="s">
        <v>999</v>
      </c>
      <c r="B2962">
        <v>13159120</v>
      </c>
      <c r="C2962">
        <v>835595</v>
      </c>
      <c r="D2962">
        <v>1075750</v>
      </c>
      <c r="E2962">
        <v>218194</v>
      </c>
      <c r="F2962" t="s">
        <v>21</v>
      </c>
      <c r="G2962">
        <v>0</v>
      </c>
      <c r="H2962">
        <v>0</v>
      </c>
      <c r="I2962" t="s">
        <v>48</v>
      </c>
      <c r="J2962" t="s">
        <v>23</v>
      </c>
      <c r="K2962">
        <v>95</v>
      </c>
      <c r="L2962">
        <v>49.054299999999998</v>
      </c>
      <c r="M2962">
        <v>6.6882999999999999</v>
      </c>
      <c r="O2962" s="33">
        <f>IF(ISBLANK(Tableau1[[#This Row],[Date]]),"",$C$8)</f>
        <v>0</v>
      </c>
      <c r="P2962" t="str">
        <f>Tableau1[[#This Row],[Latitude]]&amp;" "&amp;Tableau1[[#This Row],[Longitude]]</f>
        <v>49,0543 6,6883</v>
      </c>
      <c r="Q29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9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63" spans="1:20" x14ac:dyDescent="0.35">
      <c r="A2963" s="32" t="s">
        <v>1000</v>
      </c>
      <c r="B2963">
        <v>13158940</v>
      </c>
      <c r="C2963">
        <v>835595</v>
      </c>
      <c r="D2963">
        <v>1075747</v>
      </c>
      <c r="E2963">
        <v>218176</v>
      </c>
      <c r="F2963" t="s">
        <v>21</v>
      </c>
      <c r="G2963">
        <v>0</v>
      </c>
      <c r="H2963">
        <v>0</v>
      </c>
      <c r="I2963" t="s">
        <v>56</v>
      </c>
      <c r="J2963" t="s">
        <v>23</v>
      </c>
      <c r="K2963">
        <v>96</v>
      </c>
      <c r="L2963">
        <v>49.110199999999999</v>
      </c>
      <c r="M2963">
        <v>6.7492999999999999</v>
      </c>
      <c r="O2963" s="33">
        <f>IF(ISBLANK(Tableau1[[#This Row],[Date]]),"",$C$8)</f>
        <v>0</v>
      </c>
      <c r="P2963" t="str">
        <f>Tableau1[[#This Row],[Latitude]]&amp;" "&amp;Tableau1[[#This Row],[Longitude]]</f>
        <v>49,1102 6,7493</v>
      </c>
      <c r="Q29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29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9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64" spans="1:20" x14ac:dyDescent="0.35">
      <c r="A2964" s="32" t="s">
        <v>1001</v>
      </c>
      <c r="B2964">
        <v>13158660</v>
      </c>
      <c r="C2964">
        <v>835594</v>
      </c>
      <c r="D2964">
        <v>1075742</v>
      </c>
      <c r="E2964">
        <v>218147</v>
      </c>
      <c r="F2964" t="s">
        <v>21</v>
      </c>
      <c r="G2964">
        <v>0</v>
      </c>
      <c r="H2964">
        <v>0</v>
      </c>
      <c r="I2964" t="s">
        <v>71</v>
      </c>
      <c r="J2964" t="s">
        <v>25</v>
      </c>
      <c r="K2964">
        <v>95</v>
      </c>
      <c r="L2964">
        <v>49.139099999999999</v>
      </c>
      <c r="M2964">
        <v>6.8368799999999998</v>
      </c>
      <c r="O2964" s="33">
        <f>IF(ISBLANK(Tableau1[[#This Row],[Date]]),"",$C$8)</f>
        <v>0</v>
      </c>
      <c r="P2964" t="str">
        <f>Tableau1[[#This Row],[Latitude]]&amp;" "&amp;Tableau1[[#This Row],[Longitude]]</f>
        <v>49,1391 6,83688</v>
      </c>
      <c r="Q29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29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29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65" spans="1:20" x14ac:dyDescent="0.35">
      <c r="A2965" s="32" t="s">
        <v>1002</v>
      </c>
      <c r="B2965">
        <v>13158410</v>
      </c>
      <c r="C2965">
        <v>835576</v>
      </c>
      <c r="D2965">
        <v>1075735</v>
      </c>
      <c r="E2965">
        <v>218122</v>
      </c>
      <c r="F2965" t="s">
        <v>21</v>
      </c>
      <c r="G2965">
        <v>0</v>
      </c>
      <c r="H2965">
        <v>0</v>
      </c>
      <c r="I2965" t="s">
        <v>71</v>
      </c>
      <c r="J2965" t="s">
        <v>23</v>
      </c>
      <c r="K2965">
        <v>33</v>
      </c>
      <c r="L2965">
        <v>49.1875</v>
      </c>
      <c r="M2965">
        <v>6.8964100000000004</v>
      </c>
      <c r="O2965" s="33">
        <f>IF(ISBLANK(Tableau1[[#This Row],[Date]]),"",$C$8)</f>
        <v>0</v>
      </c>
      <c r="P2965" t="str">
        <f>Tableau1[[#This Row],[Latitude]]&amp;" "&amp;Tableau1[[#This Row],[Longitude]]</f>
        <v>49,1875 6,89641</v>
      </c>
      <c r="Q29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9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66" spans="1:20" x14ac:dyDescent="0.35">
      <c r="A2966" s="32" t="s">
        <v>1003</v>
      </c>
      <c r="B2966">
        <v>13158380</v>
      </c>
      <c r="C2966">
        <v>835576</v>
      </c>
      <c r="D2966">
        <v>1075732</v>
      </c>
      <c r="E2966">
        <v>218117</v>
      </c>
      <c r="F2966" t="s">
        <v>21</v>
      </c>
      <c r="G2966">
        <v>0</v>
      </c>
      <c r="H2966">
        <v>0</v>
      </c>
      <c r="I2966" t="s">
        <v>71</v>
      </c>
      <c r="K2966">
        <v>0</v>
      </c>
      <c r="L2966">
        <v>49.192399999999999</v>
      </c>
      <c r="M2966">
        <v>6.907</v>
      </c>
      <c r="O2966" s="33">
        <f>IF(ISBLANK(Tableau1[[#This Row],[Date]]),"",$C$8)</f>
        <v>0</v>
      </c>
      <c r="P2966" t="str">
        <f>Tableau1[[#This Row],[Latitude]]&amp;" "&amp;Tableau1[[#This Row],[Longitude]]</f>
        <v>49,1924 6,907</v>
      </c>
      <c r="Q29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2967" spans="1:20" x14ac:dyDescent="0.35">
      <c r="A2967" s="32" t="s">
        <v>1004</v>
      </c>
      <c r="B2967">
        <v>13158370</v>
      </c>
      <c r="C2967">
        <v>835576</v>
      </c>
      <c r="D2967">
        <v>1075724</v>
      </c>
      <c r="E2967">
        <v>218115</v>
      </c>
      <c r="F2967" t="s">
        <v>21</v>
      </c>
      <c r="G2967">
        <v>0</v>
      </c>
      <c r="H2967">
        <v>0</v>
      </c>
      <c r="I2967" t="s">
        <v>71</v>
      </c>
      <c r="K2967">
        <v>0</v>
      </c>
      <c r="L2967">
        <v>49.192399999999999</v>
      </c>
      <c r="M2967">
        <v>6.907</v>
      </c>
      <c r="O2967" s="33">
        <f>IF(ISBLANK(Tableau1[[#This Row],[Date]]),"",$C$8)</f>
        <v>0</v>
      </c>
      <c r="P2967" t="str">
        <f>Tableau1[[#This Row],[Latitude]]&amp;" "&amp;Tableau1[[#This Row],[Longitude]]</f>
        <v>49,1924 6,907</v>
      </c>
      <c r="Q29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2968" spans="1:20" x14ac:dyDescent="0.35">
      <c r="A2968" s="32" t="s">
        <v>1005</v>
      </c>
      <c r="B2968">
        <v>13158360</v>
      </c>
      <c r="C2968">
        <v>835576</v>
      </c>
      <c r="D2968">
        <v>1075717</v>
      </c>
      <c r="E2968">
        <v>218115</v>
      </c>
      <c r="F2968" t="s">
        <v>21</v>
      </c>
      <c r="G2968">
        <v>0</v>
      </c>
      <c r="H2968">
        <v>0</v>
      </c>
      <c r="I2968" t="s">
        <v>63</v>
      </c>
      <c r="K2968">
        <v>0</v>
      </c>
      <c r="L2968">
        <v>49.192399999999999</v>
      </c>
      <c r="M2968">
        <v>6.9070099999999996</v>
      </c>
      <c r="O2968" s="33">
        <f>IF(ISBLANK(Tableau1[[#This Row],[Date]]),"",$C$8)</f>
        <v>0</v>
      </c>
      <c r="P2968" t="str">
        <f>Tableau1[[#This Row],[Latitude]]&amp;" "&amp;Tableau1[[#This Row],[Longitude]]</f>
        <v>49,1924 6,90701</v>
      </c>
      <c r="Q29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69" spans="1:20" x14ac:dyDescent="0.35">
      <c r="A2969" s="32" t="s">
        <v>1006</v>
      </c>
      <c r="B2969">
        <v>13158360</v>
      </c>
      <c r="C2969">
        <v>835576</v>
      </c>
      <c r="D2969">
        <v>1075712</v>
      </c>
      <c r="E2969">
        <v>218113</v>
      </c>
      <c r="G2969">
        <v>0</v>
      </c>
      <c r="H2969">
        <v>0</v>
      </c>
      <c r="I2969" t="s">
        <v>63</v>
      </c>
      <c r="O2969" s="33">
        <f>IF(ISBLANK(Tableau1[[#This Row],[Date]]),"",$C$8)</f>
        <v>0</v>
      </c>
      <c r="P2969" t="str">
        <f>Tableau1[[#This Row],[Latitude]]&amp;" "&amp;Tableau1[[#This Row],[Longitude]]</f>
        <v xml:space="preserve"> </v>
      </c>
      <c r="Q29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70" spans="1:20" x14ac:dyDescent="0.35">
      <c r="A2970" s="32" t="s">
        <v>1007</v>
      </c>
      <c r="I2970" t="s">
        <v>450</v>
      </c>
      <c r="K2970">
        <v>0</v>
      </c>
      <c r="L2970">
        <v>49.192399999999999</v>
      </c>
      <c r="M2970">
        <v>6.9070099999999996</v>
      </c>
      <c r="O2970" s="33">
        <f>IF(ISBLANK(Tableau1[[#This Row],[Date]]),"",$C$8)</f>
        <v>0</v>
      </c>
      <c r="P2970" t="str">
        <f>Tableau1[[#This Row],[Latitude]]&amp;" "&amp;Tableau1[[#This Row],[Longitude]]</f>
        <v>49,1924 6,90701</v>
      </c>
      <c r="Q29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71" spans="1:20" x14ac:dyDescent="0.35">
      <c r="A2971" s="32" t="s">
        <v>1008</v>
      </c>
      <c r="B2971">
        <v>13158360</v>
      </c>
      <c r="C2971">
        <v>835576</v>
      </c>
      <c r="D2971">
        <v>1075712</v>
      </c>
      <c r="E2971">
        <v>218113</v>
      </c>
      <c r="G2971">
        <v>0</v>
      </c>
      <c r="H2971">
        <v>0</v>
      </c>
      <c r="I2971" t="s">
        <v>450</v>
      </c>
      <c r="K2971">
        <v>0</v>
      </c>
      <c r="L2971">
        <v>49.192399999999999</v>
      </c>
      <c r="M2971">
        <v>6.907</v>
      </c>
      <c r="O2971" s="33">
        <f>IF(ISBLANK(Tableau1[[#This Row],[Date]]),"",$C$8)</f>
        <v>0</v>
      </c>
      <c r="P2971" t="str">
        <f>Tableau1[[#This Row],[Latitude]]&amp;" "&amp;Tableau1[[#This Row],[Longitude]]</f>
        <v>49,1924 6,907</v>
      </c>
      <c r="Q29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72" spans="1:20" x14ac:dyDescent="0.35">
      <c r="A2972" s="32" t="s">
        <v>1009</v>
      </c>
      <c r="B2972">
        <v>13158350</v>
      </c>
      <c r="C2972">
        <v>835576</v>
      </c>
      <c r="D2972">
        <v>1075707</v>
      </c>
      <c r="E2972">
        <v>218111</v>
      </c>
      <c r="F2972" t="s">
        <v>21</v>
      </c>
      <c r="G2972">
        <v>0</v>
      </c>
      <c r="H2972">
        <v>0</v>
      </c>
      <c r="I2972" t="s">
        <v>543</v>
      </c>
      <c r="J2972" t="s">
        <v>23</v>
      </c>
      <c r="K2972">
        <v>14</v>
      </c>
      <c r="L2972">
        <v>49.1935</v>
      </c>
      <c r="M2972">
        <v>6.9094800000000003</v>
      </c>
      <c r="O2972" s="33">
        <f>IF(ISBLANK(Tableau1[[#This Row],[Date]]),"",$C$8)</f>
        <v>0</v>
      </c>
      <c r="P2972" t="str">
        <f>Tableau1[[#This Row],[Latitude]]&amp;" "&amp;Tableau1[[#This Row],[Longitude]]</f>
        <v>49,1935 6,90948</v>
      </c>
      <c r="Q29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29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973" spans="1:20" x14ac:dyDescent="0.35">
      <c r="A2973" s="32" t="s">
        <v>1010</v>
      </c>
      <c r="B2973">
        <v>13158320</v>
      </c>
      <c r="C2973">
        <v>835576</v>
      </c>
      <c r="D2973">
        <v>1075703</v>
      </c>
      <c r="E2973">
        <v>218106</v>
      </c>
      <c r="F2973" t="s">
        <v>21</v>
      </c>
      <c r="G2973">
        <v>0</v>
      </c>
      <c r="H2973">
        <v>0</v>
      </c>
      <c r="I2973" t="s">
        <v>543</v>
      </c>
      <c r="K2973">
        <v>2</v>
      </c>
      <c r="L2973">
        <v>49.198599999999999</v>
      </c>
      <c r="M2973">
        <v>6.9196299999999997</v>
      </c>
      <c r="O2973" s="33">
        <f>IF(ISBLANK(Tableau1[[#This Row],[Date]]),"",$C$8)</f>
        <v>0</v>
      </c>
      <c r="P2973" t="str">
        <f>Tableau1[[#This Row],[Latitude]]&amp;" "&amp;Tableau1[[#This Row],[Longitude]]</f>
        <v>49,1986 6,91963</v>
      </c>
      <c r="Q29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74" spans="1:20" x14ac:dyDescent="0.35">
      <c r="A2974" s="32" t="s">
        <v>1011</v>
      </c>
      <c r="B2974">
        <v>13158320</v>
      </c>
      <c r="C2974">
        <v>835576</v>
      </c>
      <c r="D2974">
        <v>1075703</v>
      </c>
      <c r="E2974">
        <v>218106</v>
      </c>
      <c r="F2974" t="s">
        <v>68</v>
      </c>
      <c r="G2974">
        <v>0</v>
      </c>
      <c r="H2974">
        <v>0</v>
      </c>
      <c r="I2974" t="s">
        <v>548</v>
      </c>
      <c r="J2974" t="s">
        <v>23</v>
      </c>
      <c r="K2974">
        <v>83</v>
      </c>
      <c r="L2974">
        <v>49.217500000000001</v>
      </c>
      <c r="M2974">
        <v>6.9513800000000003</v>
      </c>
      <c r="O2974" s="33">
        <f>IF(ISBLANK(Tableau1[[#This Row],[Date]]),"",$C$8)</f>
        <v>0</v>
      </c>
      <c r="P2974" t="str">
        <f>Tableau1[[#This Row],[Latitude]]&amp;" "&amp;Tableau1[[#This Row],[Longitude]]</f>
        <v>49,2175 6,95138</v>
      </c>
      <c r="Q297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29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75" spans="1:20" x14ac:dyDescent="0.35">
      <c r="A2975" s="32" t="s">
        <v>1012</v>
      </c>
      <c r="B2975">
        <v>13158140</v>
      </c>
      <c r="C2975">
        <v>835576</v>
      </c>
      <c r="D2975">
        <v>1075701</v>
      </c>
      <c r="E2975">
        <v>218094</v>
      </c>
      <c r="F2975" t="s">
        <v>68</v>
      </c>
      <c r="G2975">
        <v>0</v>
      </c>
      <c r="H2975">
        <v>0</v>
      </c>
      <c r="I2975" t="s">
        <v>552</v>
      </c>
      <c r="J2975" t="s">
        <v>25</v>
      </c>
      <c r="K2975">
        <v>38</v>
      </c>
      <c r="L2975">
        <v>49.243000000000002</v>
      </c>
      <c r="M2975">
        <v>6.9936100000000003</v>
      </c>
      <c r="O2975" s="33">
        <f>IF(ISBLANK(Tableau1[[#This Row],[Date]]),"",$C$8)</f>
        <v>0</v>
      </c>
      <c r="P2975" t="str">
        <f>Tableau1[[#This Row],[Latitude]]&amp;" "&amp;Tableau1[[#This Row],[Longitude]]</f>
        <v>49,243 6,99361</v>
      </c>
      <c r="Q297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29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976" spans="1:20" x14ac:dyDescent="0.35">
      <c r="A2976" s="32" t="s">
        <v>1013</v>
      </c>
      <c r="B2976">
        <v>13158090</v>
      </c>
      <c r="C2976">
        <v>835576</v>
      </c>
      <c r="D2976">
        <v>1075700</v>
      </c>
      <c r="E2976">
        <v>218088</v>
      </c>
      <c r="F2976" t="s">
        <v>68</v>
      </c>
      <c r="G2976">
        <v>0</v>
      </c>
      <c r="H2976">
        <v>0</v>
      </c>
      <c r="I2976" t="s">
        <v>552</v>
      </c>
      <c r="K2976">
        <v>0</v>
      </c>
      <c r="L2976">
        <v>49.257100000000001</v>
      </c>
      <c r="M2976">
        <v>7.0009499999999996</v>
      </c>
      <c r="O2976" s="33">
        <f>IF(ISBLANK(Tableau1[[#This Row],[Date]]),"",$C$8)</f>
        <v>0</v>
      </c>
      <c r="P2976" t="str">
        <f>Tableau1[[#This Row],[Latitude]]&amp;" "&amp;Tableau1[[#This Row],[Longitude]]</f>
        <v>49,2571 7,00095</v>
      </c>
      <c r="Q297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977" spans="1:20" x14ac:dyDescent="0.35">
      <c r="A2977" s="32" t="s">
        <v>1014</v>
      </c>
      <c r="B2977">
        <v>13158090</v>
      </c>
      <c r="C2977">
        <v>835576</v>
      </c>
      <c r="D2977">
        <v>1075696</v>
      </c>
      <c r="E2977">
        <v>218087</v>
      </c>
      <c r="F2977" t="s">
        <v>68</v>
      </c>
      <c r="G2977">
        <v>0</v>
      </c>
      <c r="H2977">
        <v>0</v>
      </c>
      <c r="I2977" t="s">
        <v>558</v>
      </c>
      <c r="K2977">
        <v>0</v>
      </c>
      <c r="L2977">
        <v>49.257100000000001</v>
      </c>
      <c r="M2977">
        <v>7.0009300000000003</v>
      </c>
      <c r="O2977" s="33">
        <f>IF(ISBLANK(Tableau1[[#This Row],[Date]]),"",$C$8)</f>
        <v>0</v>
      </c>
      <c r="P2977" t="str">
        <f>Tableau1[[#This Row],[Latitude]]&amp;" "&amp;Tableau1[[#This Row],[Longitude]]</f>
        <v>49,2571 7,00093</v>
      </c>
      <c r="Q297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2978" spans="1:20" x14ac:dyDescent="0.35">
      <c r="A2978" s="32" t="s">
        <v>1015</v>
      </c>
      <c r="B2978">
        <v>13158080</v>
      </c>
      <c r="C2978">
        <v>835576</v>
      </c>
      <c r="D2978">
        <v>1075691</v>
      </c>
      <c r="E2978">
        <v>218085</v>
      </c>
      <c r="F2978" t="s">
        <v>68</v>
      </c>
      <c r="G2978">
        <v>0</v>
      </c>
      <c r="H2978">
        <v>0</v>
      </c>
      <c r="I2978" t="s">
        <v>558</v>
      </c>
      <c r="K2978">
        <v>0</v>
      </c>
      <c r="L2978">
        <v>49.257100000000001</v>
      </c>
      <c r="M2978">
        <v>7.0009100000000002</v>
      </c>
      <c r="O2978" s="33">
        <f>IF(ISBLANK(Tableau1[[#This Row],[Date]]),"",$C$8)</f>
        <v>0</v>
      </c>
      <c r="P2978" t="str">
        <f>Tableau1[[#This Row],[Latitude]]&amp;" "&amp;Tableau1[[#This Row],[Longitude]]</f>
        <v>49,2571 7,00091</v>
      </c>
      <c r="Q297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979" spans="1:20" x14ac:dyDescent="0.35">
      <c r="A2979" s="32" t="s">
        <v>1016</v>
      </c>
      <c r="B2979">
        <v>13158080</v>
      </c>
      <c r="C2979">
        <v>835576</v>
      </c>
      <c r="D2979">
        <v>1075685</v>
      </c>
      <c r="E2979">
        <v>218084</v>
      </c>
      <c r="F2979" t="s">
        <v>68</v>
      </c>
      <c r="G2979">
        <v>0</v>
      </c>
      <c r="H2979">
        <v>0</v>
      </c>
      <c r="I2979" t="s">
        <v>560</v>
      </c>
      <c r="K2979">
        <v>0</v>
      </c>
      <c r="L2979">
        <v>49.257100000000001</v>
      </c>
      <c r="M2979">
        <v>7.0009100000000002</v>
      </c>
      <c r="O2979" s="33">
        <f>IF(ISBLANK(Tableau1[[#This Row],[Date]]),"",$C$8)</f>
        <v>0</v>
      </c>
      <c r="P2979" t="str">
        <f>Tableau1[[#This Row],[Latitude]]&amp;" "&amp;Tableau1[[#This Row],[Longitude]]</f>
        <v>49,2571 7,00091</v>
      </c>
      <c r="Q297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80" spans="1:20" x14ac:dyDescent="0.35">
      <c r="A2980" s="32" t="s">
        <v>1017</v>
      </c>
      <c r="B2980">
        <v>13158080</v>
      </c>
      <c r="C2980">
        <v>835576</v>
      </c>
      <c r="D2980">
        <v>1075682</v>
      </c>
      <c r="E2980">
        <v>218080</v>
      </c>
      <c r="F2980" t="s">
        <v>68</v>
      </c>
      <c r="G2980">
        <v>0</v>
      </c>
      <c r="H2980">
        <v>0</v>
      </c>
      <c r="I2980" t="s">
        <v>560</v>
      </c>
      <c r="K2980">
        <v>0</v>
      </c>
      <c r="L2980">
        <v>49.257100000000001</v>
      </c>
      <c r="M2980">
        <v>7.0009300000000003</v>
      </c>
      <c r="O2980" s="33">
        <f>IF(ISBLANK(Tableau1[[#This Row],[Date]]),"",$C$8)</f>
        <v>0</v>
      </c>
      <c r="P2980" t="str">
        <f>Tableau1[[#This Row],[Latitude]]&amp;" "&amp;Tableau1[[#This Row],[Longitude]]</f>
        <v>49,2571 7,00093</v>
      </c>
      <c r="Q298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81" spans="1:20" x14ac:dyDescent="0.35">
      <c r="A2981" s="32" t="s">
        <v>1018</v>
      </c>
      <c r="B2981">
        <v>13158070</v>
      </c>
      <c r="C2981">
        <v>835576</v>
      </c>
      <c r="D2981">
        <v>1075680</v>
      </c>
      <c r="E2981">
        <v>218076</v>
      </c>
      <c r="F2981" t="s">
        <v>68</v>
      </c>
      <c r="G2981">
        <v>0</v>
      </c>
      <c r="H2981">
        <v>0</v>
      </c>
      <c r="I2981" t="s">
        <v>560</v>
      </c>
      <c r="J2981" t="s">
        <v>58</v>
      </c>
      <c r="K2981">
        <v>28</v>
      </c>
      <c r="L2981">
        <v>49.244599999999998</v>
      </c>
      <c r="M2981">
        <v>7.0003299999999999</v>
      </c>
      <c r="O2981" s="33">
        <f>IF(ISBLANK(Tableau1[[#This Row],[Date]]),"",$C$8)</f>
        <v>0</v>
      </c>
      <c r="P2981" t="str">
        <f>Tableau1[[#This Row],[Latitude]]&amp;" "&amp;Tableau1[[#This Row],[Longitude]]</f>
        <v>49,2446 7,00033</v>
      </c>
      <c r="Q298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982" spans="1:20" x14ac:dyDescent="0.35">
      <c r="A2982" s="32" t="s">
        <v>1019</v>
      </c>
      <c r="B2982">
        <v>13158060</v>
      </c>
      <c r="C2982">
        <v>835576</v>
      </c>
      <c r="D2982">
        <v>1075679</v>
      </c>
      <c r="E2982">
        <v>218071</v>
      </c>
      <c r="F2982" t="s">
        <v>68</v>
      </c>
      <c r="G2982">
        <v>0</v>
      </c>
      <c r="H2982">
        <v>0</v>
      </c>
      <c r="I2982" t="s">
        <v>560</v>
      </c>
      <c r="K2982">
        <v>0</v>
      </c>
      <c r="L2982">
        <v>49.244999999999997</v>
      </c>
      <c r="M2982">
        <v>7.0013800000000002</v>
      </c>
      <c r="O2982" s="33">
        <f>IF(ISBLANK(Tableau1[[#This Row],[Date]]),"",$C$8)</f>
        <v>0</v>
      </c>
      <c r="P2982" t="str">
        <f>Tableau1[[#This Row],[Latitude]]&amp;" "&amp;Tableau1[[#This Row],[Longitude]]</f>
        <v>49,245 7,00138</v>
      </c>
      <c r="Q298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83" spans="1:20" x14ac:dyDescent="0.35">
      <c r="A2983" s="32" t="s">
        <v>1020</v>
      </c>
      <c r="B2983">
        <v>13158050</v>
      </c>
      <c r="C2983">
        <v>835576</v>
      </c>
      <c r="D2983">
        <v>1075677</v>
      </c>
      <c r="E2983">
        <v>218067</v>
      </c>
      <c r="F2983" t="s">
        <v>68</v>
      </c>
      <c r="G2983">
        <v>64</v>
      </c>
      <c r="H2983">
        <v>0</v>
      </c>
      <c r="I2983" t="s">
        <v>558</v>
      </c>
      <c r="K2983">
        <v>0</v>
      </c>
      <c r="L2983">
        <v>49.244900000000001</v>
      </c>
      <c r="M2983">
        <v>7.00136</v>
      </c>
      <c r="O2983" s="33">
        <f>IF(ISBLANK(Tableau1[[#This Row],[Date]]),"",$C$8)</f>
        <v>0</v>
      </c>
      <c r="P2983" t="str">
        <f>Tableau1[[#This Row],[Latitude]]&amp;" "&amp;Tableau1[[#This Row],[Longitude]]</f>
        <v>49,2449 7,00136</v>
      </c>
      <c r="Q298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84" spans="1:20" x14ac:dyDescent="0.35">
      <c r="A2984" s="32" t="s">
        <v>1021</v>
      </c>
      <c r="B2984">
        <v>13158050</v>
      </c>
      <c r="C2984">
        <v>835576</v>
      </c>
      <c r="D2984">
        <v>1075677</v>
      </c>
      <c r="E2984">
        <v>218066</v>
      </c>
      <c r="G2984">
        <v>64</v>
      </c>
      <c r="H2984">
        <v>0</v>
      </c>
      <c r="I2984" t="s">
        <v>548</v>
      </c>
      <c r="O2984" s="33">
        <f>IF(ISBLANK(Tableau1[[#This Row],[Date]]),"",$C$8)</f>
        <v>0</v>
      </c>
      <c r="P2984" t="str">
        <f>Tableau1[[#This Row],[Latitude]]&amp;" "&amp;Tableau1[[#This Row],[Longitude]]</f>
        <v xml:space="preserve"> </v>
      </c>
      <c r="Q29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85" spans="1:20" x14ac:dyDescent="0.35">
      <c r="A2985" s="32" t="s">
        <v>1022</v>
      </c>
      <c r="I2985" t="s">
        <v>226</v>
      </c>
      <c r="K2985">
        <v>0</v>
      </c>
      <c r="L2985">
        <v>49.244900000000001</v>
      </c>
      <c r="M2985">
        <v>7.0014099999999999</v>
      </c>
      <c r="O2985" s="33">
        <f>IF(ISBLANK(Tableau1[[#This Row],[Date]]),"",$C$8)</f>
        <v>0</v>
      </c>
      <c r="P2985" t="str">
        <f>Tableau1[[#This Row],[Latitude]]&amp;" "&amp;Tableau1[[#This Row],[Longitude]]</f>
        <v>49,2449 7,00141</v>
      </c>
      <c r="Q29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29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86" spans="1:20" x14ac:dyDescent="0.35">
      <c r="A2986" s="32" t="s">
        <v>1023</v>
      </c>
      <c r="B2986">
        <v>13158050</v>
      </c>
      <c r="C2986">
        <v>835576</v>
      </c>
      <c r="D2986">
        <v>1075676</v>
      </c>
      <c r="E2986">
        <v>218066</v>
      </c>
      <c r="F2986" t="s">
        <v>68</v>
      </c>
      <c r="G2986">
        <v>0</v>
      </c>
      <c r="H2986">
        <v>0</v>
      </c>
      <c r="I2986" t="s">
        <v>226</v>
      </c>
      <c r="K2986">
        <v>0</v>
      </c>
      <c r="L2986">
        <v>49.244900000000001</v>
      </c>
      <c r="M2986">
        <v>7.0014099999999999</v>
      </c>
      <c r="O2986" s="33">
        <f>IF(ISBLANK(Tableau1[[#This Row],[Date]]),"",$C$8)</f>
        <v>0</v>
      </c>
      <c r="P2986" t="str">
        <f>Tableau1[[#This Row],[Latitude]]&amp;" "&amp;Tableau1[[#This Row],[Longitude]]</f>
        <v>49,2449 7,00141</v>
      </c>
      <c r="Q298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987" spans="1:20" x14ac:dyDescent="0.35">
      <c r="A2987" s="32" t="s">
        <v>1024</v>
      </c>
      <c r="B2987">
        <v>13158050</v>
      </c>
      <c r="C2987">
        <v>835576</v>
      </c>
      <c r="D2987">
        <v>1075672</v>
      </c>
      <c r="E2987">
        <v>218066</v>
      </c>
      <c r="F2987" t="s">
        <v>68</v>
      </c>
      <c r="G2987">
        <v>0</v>
      </c>
      <c r="H2987">
        <v>0</v>
      </c>
      <c r="I2987" t="s">
        <v>226</v>
      </c>
      <c r="K2987">
        <v>0</v>
      </c>
      <c r="L2987">
        <v>49.244900000000001</v>
      </c>
      <c r="M2987">
        <v>7.0014000000000003</v>
      </c>
      <c r="O2987" s="33">
        <f>IF(ISBLANK(Tableau1[[#This Row],[Date]]),"",$C$8)</f>
        <v>0</v>
      </c>
      <c r="P2987" t="str">
        <f>Tableau1[[#This Row],[Latitude]]&amp;" "&amp;Tableau1[[#This Row],[Longitude]]</f>
        <v>49,2449 7,0014</v>
      </c>
      <c r="Q298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988" spans="1:20" x14ac:dyDescent="0.35">
      <c r="A2988" s="32" t="s">
        <v>1025</v>
      </c>
      <c r="B2988">
        <v>13158040</v>
      </c>
      <c r="C2988">
        <v>835576</v>
      </c>
      <c r="D2988">
        <v>1075671</v>
      </c>
      <c r="E2988">
        <v>218062</v>
      </c>
      <c r="F2988" t="s">
        <v>68</v>
      </c>
      <c r="G2988">
        <v>0</v>
      </c>
      <c r="H2988">
        <v>0</v>
      </c>
      <c r="I2988" t="s">
        <v>226</v>
      </c>
      <c r="K2988">
        <v>5</v>
      </c>
      <c r="L2988">
        <v>49.242600000000003</v>
      </c>
      <c r="M2988">
        <v>6.9977099999999997</v>
      </c>
      <c r="O2988" s="33">
        <f>IF(ISBLANK(Tableau1[[#This Row],[Date]]),"",$C$8)</f>
        <v>0</v>
      </c>
      <c r="P2988" t="str">
        <f>Tableau1[[#This Row],[Latitude]]&amp;" "&amp;Tableau1[[#This Row],[Longitude]]</f>
        <v>49,2426 6,99771</v>
      </c>
      <c r="Q298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89" spans="1:20" x14ac:dyDescent="0.35">
      <c r="A2989" s="32" t="s">
        <v>1026</v>
      </c>
      <c r="B2989">
        <v>13158040</v>
      </c>
      <c r="C2989">
        <v>835576</v>
      </c>
      <c r="D2989">
        <v>1075669</v>
      </c>
      <c r="E2989">
        <v>218058</v>
      </c>
      <c r="F2989" t="s">
        <v>68</v>
      </c>
      <c r="G2989">
        <v>0</v>
      </c>
      <c r="H2989">
        <v>0</v>
      </c>
      <c r="I2989" t="s">
        <v>226</v>
      </c>
      <c r="J2989" t="s">
        <v>28</v>
      </c>
      <c r="K2989">
        <v>22</v>
      </c>
      <c r="L2989">
        <v>49.249000000000002</v>
      </c>
      <c r="M2989">
        <v>7.0011299999999999</v>
      </c>
      <c r="O2989" s="33">
        <f>IF(ISBLANK(Tableau1[[#This Row],[Date]]),"",$C$8)</f>
        <v>0</v>
      </c>
      <c r="P2989" t="str">
        <f>Tableau1[[#This Row],[Latitude]]&amp;" "&amp;Tableau1[[#This Row],[Longitude]]</f>
        <v>49,249 7,00113</v>
      </c>
      <c r="Q298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90" spans="1:20" x14ac:dyDescent="0.35">
      <c r="A2990" s="32" t="s">
        <v>1027</v>
      </c>
      <c r="B2990">
        <v>13158030</v>
      </c>
      <c r="C2990">
        <v>835576</v>
      </c>
      <c r="D2990">
        <v>1075669</v>
      </c>
      <c r="E2990">
        <v>218054</v>
      </c>
      <c r="F2990" t="s">
        <v>68</v>
      </c>
      <c r="G2990">
        <v>0</v>
      </c>
      <c r="H2990">
        <v>0</v>
      </c>
      <c r="I2990" t="s">
        <v>226</v>
      </c>
      <c r="K2990">
        <v>0</v>
      </c>
      <c r="L2990">
        <v>49.256700000000002</v>
      </c>
      <c r="M2990">
        <v>7.00136</v>
      </c>
      <c r="O2990" s="33">
        <f>IF(ISBLANK(Tableau1[[#This Row],[Date]]),"",$C$8)</f>
        <v>0</v>
      </c>
      <c r="P2990" t="str">
        <f>Tableau1[[#This Row],[Latitude]]&amp;" "&amp;Tableau1[[#This Row],[Longitude]]</f>
        <v>49,2567 7,00136</v>
      </c>
      <c r="Q299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29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91" spans="1:20" x14ac:dyDescent="0.35">
      <c r="A2991" s="32" t="s">
        <v>1028</v>
      </c>
      <c r="B2991">
        <v>13158020</v>
      </c>
      <c r="C2991">
        <v>835560</v>
      </c>
      <c r="D2991">
        <v>1075669</v>
      </c>
      <c r="E2991">
        <v>218049</v>
      </c>
      <c r="F2991" t="s">
        <v>68</v>
      </c>
      <c r="G2991">
        <v>0</v>
      </c>
      <c r="H2991">
        <v>0</v>
      </c>
      <c r="I2991" t="s">
        <v>226</v>
      </c>
      <c r="J2991" t="s">
        <v>23</v>
      </c>
      <c r="K2991">
        <v>43</v>
      </c>
      <c r="L2991">
        <v>49.268999999999998</v>
      </c>
      <c r="M2991">
        <v>7.0097100000000001</v>
      </c>
      <c r="O2991" s="33">
        <f>IF(ISBLANK(Tableau1[[#This Row],[Date]]),"",$C$8)</f>
        <v>0</v>
      </c>
      <c r="P2991" t="str">
        <f>Tableau1[[#This Row],[Latitude]]&amp;" "&amp;Tableau1[[#This Row],[Longitude]]</f>
        <v>49,269 7,00971</v>
      </c>
      <c r="Q299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100</v>
      </c>
      <c r="T29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2992" spans="1:20" x14ac:dyDescent="0.35">
      <c r="A2992" s="32" t="s">
        <v>1029</v>
      </c>
      <c r="B2992">
        <v>13158020</v>
      </c>
      <c r="C2992">
        <v>835460</v>
      </c>
      <c r="D2992">
        <v>1075668</v>
      </c>
      <c r="E2992">
        <v>218040</v>
      </c>
      <c r="F2992" t="s">
        <v>68</v>
      </c>
      <c r="G2992">
        <v>0</v>
      </c>
      <c r="H2992">
        <v>0</v>
      </c>
      <c r="I2992" t="s">
        <v>226</v>
      </c>
      <c r="J2992" t="s">
        <v>23</v>
      </c>
      <c r="K2992">
        <v>41</v>
      </c>
      <c r="L2992">
        <v>49.296399999999998</v>
      </c>
      <c r="M2992">
        <v>7.0482800000000001</v>
      </c>
      <c r="O2992" s="33">
        <f>IF(ISBLANK(Tableau1[[#This Row],[Date]]),"",$C$8)</f>
        <v>0</v>
      </c>
      <c r="P2992" t="str">
        <f>Tableau1[[#This Row],[Latitude]]&amp;" "&amp;Tableau1[[#This Row],[Longitude]]</f>
        <v>49,2964 7,04828</v>
      </c>
      <c r="Q299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9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123</v>
      </c>
      <c r="T29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93" spans="1:20" x14ac:dyDescent="0.35">
      <c r="A2993" s="32" t="s">
        <v>1030</v>
      </c>
      <c r="B2993">
        <v>13157920</v>
      </c>
      <c r="C2993">
        <v>835337</v>
      </c>
      <c r="D2993">
        <v>1075665</v>
      </c>
      <c r="E2993">
        <v>218025</v>
      </c>
      <c r="F2993" t="s">
        <v>68</v>
      </c>
      <c r="G2993">
        <v>0</v>
      </c>
      <c r="H2993">
        <v>0</v>
      </c>
      <c r="I2993" t="s">
        <v>226</v>
      </c>
      <c r="J2993" t="s">
        <v>23</v>
      </c>
      <c r="K2993">
        <v>54</v>
      </c>
      <c r="L2993">
        <v>49.337400000000002</v>
      </c>
      <c r="M2993">
        <v>7.0941599999999996</v>
      </c>
      <c r="O2993" s="33">
        <f>IF(ISBLANK(Tableau1[[#This Row],[Date]]),"",$C$8)</f>
        <v>0</v>
      </c>
      <c r="P2993" t="str">
        <f>Tableau1[[#This Row],[Latitude]]&amp;" "&amp;Tableau1[[#This Row],[Longitude]]</f>
        <v>49,3374 7,09416</v>
      </c>
      <c r="Q299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29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2994" spans="1:20" x14ac:dyDescent="0.35">
      <c r="A2994" s="32" t="s">
        <v>1031</v>
      </c>
      <c r="B2994">
        <v>13157590</v>
      </c>
      <c r="C2994">
        <v>835337</v>
      </c>
      <c r="D2994">
        <v>1075665</v>
      </c>
      <c r="E2994">
        <v>218005</v>
      </c>
      <c r="F2994" t="s">
        <v>68</v>
      </c>
      <c r="G2994">
        <v>0</v>
      </c>
      <c r="H2994">
        <v>0</v>
      </c>
      <c r="I2994" t="s">
        <v>226</v>
      </c>
      <c r="J2994" t="s">
        <v>25</v>
      </c>
      <c r="K2994">
        <v>54</v>
      </c>
      <c r="L2994">
        <v>49.351500000000001</v>
      </c>
      <c r="M2994">
        <v>7.1422100000000004</v>
      </c>
      <c r="O2994" s="33">
        <f>IF(ISBLANK(Tableau1[[#This Row],[Date]]),"",$C$8)</f>
        <v>0</v>
      </c>
      <c r="P2994" t="str">
        <f>Tableau1[[#This Row],[Latitude]]&amp;" "&amp;Tableau1[[#This Row],[Longitude]]</f>
        <v>49,3515 7,14221</v>
      </c>
      <c r="Q299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29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2995" spans="1:20" x14ac:dyDescent="0.35">
      <c r="A2995" s="32" t="s">
        <v>1032</v>
      </c>
      <c r="B2995">
        <v>13157460</v>
      </c>
      <c r="C2995">
        <v>835337</v>
      </c>
      <c r="D2995">
        <v>1075662</v>
      </c>
      <c r="E2995">
        <v>217999</v>
      </c>
      <c r="F2995" t="s">
        <v>68</v>
      </c>
      <c r="G2995">
        <v>0</v>
      </c>
      <c r="H2995">
        <v>0</v>
      </c>
      <c r="I2995" t="s">
        <v>226</v>
      </c>
      <c r="K2995">
        <v>0</v>
      </c>
      <c r="L2995">
        <v>49.351900000000001</v>
      </c>
      <c r="M2995">
        <v>7.1722099999999998</v>
      </c>
      <c r="O2995" s="33">
        <f>IF(ISBLANK(Tableau1[[#This Row],[Date]]),"",$C$8)</f>
        <v>0</v>
      </c>
      <c r="P2995" t="str">
        <f>Tableau1[[#This Row],[Latitude]]&amp;" "&amp;Tableau1[[#This Row],[Longitude]]</f>
        <v>49,3519 7,17221</v>
      </c>
      <c r="Q299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29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29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2996" spans="1:20" x14ac:dyDescent="0.35">
      <c r="A2996" s="32" t="s">
        <v>1033</v>
      </c>
      <c r="B2996">
        <v>13157460</v>
      </c>
      <c r="C2996">
        <v>835337</v>
      </c>
      <c r="D2996">
        <v>1075658</v>
      </c>
      <c r="E2996">
        <v>217998</v>
      </c>
      <c r="F2996" t="s">
        <v>68</v>
      </c>
      <c r="G2996">
        <v>0</v>
      </c>
      <c r="H2996">
        <v>0</v>
      </c>
      <c r="I2996" t="s">
        <v>22</v>
      </c>
      <c r="K2996">
        <v>0</v>
      </c>
      <c r="L2996">
        <v>49.351900000000001</v>
      </c>
      <c r="M2996">
        <v>7.1722000000000001</v>
      </c>
      <c r="O2996" s="33">
        <f>IF(ISBLANK(Tableau1[[#This Row],[Date]]),"",$C$8)</f>
        <v>0</v>
      </c>
      <c r="P2996" t="str">
        <f>Tableau1[[#This Row],[Latitude]]&amp;" "&amp;Tableau1[[#This Row],[Longitude]]</f>
        <v>49,3519 7,1722</v>
      </c>
      <c r="Q299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29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29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97" spans="1:20" x14ac:dyDescent="0.35">
      <c r="A2997" s="32" t="s">
        <v>1034</v>
      </c>
      <c r="B2997">
        <v>13157450</v>
      </c>
      <c r="C2997">
        <v>835319</v>
      </c>
      <c r="D2997">
        <v>1075656</v>
      </c>
      <c r="E2997">
        <v>217993</v>
      </c>
      <c r="F2997" t="s">
        <v>68</v>
      </c>
      <c r="G2997">
        <v>0</v>
      </c>
      <c r="H2997">
        <v>0</v>
      </c>
      <c r="I2997" t="s">
        <v>226</v>
      </c>
      <c r="J2997" t="s">
        <v>25</v>
      </c>
      <c r="K2997">
        <v>41</v>
      </c>
      <c r="L2997">
        <v>49.352400000000003</v>
      </c>
      <c r="M2997">
        <v>7.1924599999999996</v>
      </c>
      <c r="O2997" s="33">
        <f>IF(ISBLANK(Tableau1[[#This Row],[Date]]),"",$C$8)</f>
        <v>0</v>
      </c>
      <c r="P2997" t="str">
        <f>Tableau1[[#This Row],[Latitude]]&amp;" "&amp;Tableau1[[#This Row],[Longitude]]</f>
        <v>49,3524 7,19246</v>
      </c>
      <c r="Q299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29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</v>
      </c>
      <c r="T29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2998" spans="1:20" x14ac:dyDescent="0.35">
      <c r="A2998" s="32" t="s">
        <v>1035</v>
      </c>
      <c r="B2998">
        <v>13157350</v>
      </c>
      <c r="C2998">
        <v>835243</v>
      </c>
      <c r="D2998">
        <v>1075650</v>
      </c>
      <c r="E2998">
        <v>217986</v>
      </c>
      <c r="F2998" t="s">
        <v>68</v>
      </c>
      <c r="G2998">
        <v>0</v>
      </c>
      <c r="H2998">
        <v>0</v>
      </c>
      <c r="I2998" t="s">
        <v>22</v>
      </c>
      <c r="J2998" t="s">
        <v>38</v>
      </c>
      <c r="K2998">
        <v>93</v>
      </c>
      <c r="L2998">
        <v>49.341700000000003</v>
      </c>
      <c r="M2998">
        <v>7.2825100000000003</v>
      </c>
      <c r="O2998" s="33">
        <f>IF(ISBLANK(Tableau1[[#This Row],[Date]]),"",$C$8)</f>
        <v>0</v>
      </c>
      <c r="P2998" t="str">
        <f>Tableau1[[#This Row],[Latitude]]&amp;" "&amp;Tableau1[[#This Row],[Longitude]]</f>
        <v>49,3417 7,28251</v>
      </c>
      <c r="Q299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29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29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2999" spans="1:20" x14ac:dyDescent="0.35">
      <c r="A2999" s="32" t="s">
        <v>1036</v>
      </c>
      <c r="B2999">
        <v>13157100</v>
      </c>
      <c r="C2999">
        <v>835242</v>
      </c>
      <c r="D2999">
        <v>1075648</v>
      </c>
      <c r="E2999">
        <v>217971</v>
      </c>
      <c r="F2999" t="s">
        <v>68</v>
      </c>
      <c r="G2999">
        <v>0</v>
      </c>
      <c r="H2999">
        <v>0</v>
      </c>
      <c r="I2999" t="s">
        <v>22</v>
      </c>
      <c r="J2999" t="s">
        <v>23</v>
      </c>
      <c r="K2999">
        <v>57</v>
      </c>
      <c r="L2999">
        <v>49.329900000000002</v>
      </c>
      <c r="M2999">
        <v>7.3393499999999996</v>
      </c>
      <c r="O2999" s="33">
        <f>IF(ISBLANK(Tableau1[[#This Row],[Date]]),"",$C$8)</f>
        <v>0</v>
      </c>
      <c r="P2999" t="str">
        <f>Tableau1[[#This Row],[Latitude]]&amp;" "&amp;Tableau1[[#This Row],[Longitude]]</f>
        <v>49,3299 7,33935</v>
      </c>
      <c r="Q299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29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29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84</v>
      </c>
      <c r="T29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000" spans="1:20" x14ac:dyDescent="0.35">
      <c r="A3000" s="32" t="s">
        <v>1037</v>
      </c>
      <c r="B3000">
        <v>13156910</v>
      </c>
      <c r="C3000">
        <v>835158</v>
      </c>
      <c r="D3000">
        <v>1075641</v>
      </c>
      <c r="E3000">
        <v>217958</v>
      </c>
      <c r="F3000" t="s">
        <v>68</v>
      </c>
      <c r="G3000">
        <v>0</v>
      </c>
      <c r="H3000">
        <v>0</v>
      </c>
      <c r="I3000" t="s">
        <v>22</v>
      </c>
      <c r="J3000" t="s">
        <v>25</v>
      </c>
      <c r="K3000">
        <v>99</v>
      </c>
      <c r="L3000">
        <v>49.4026</v>
      </c>
      <c r="M3000">
        <v>7.4966499999999998</v>
      </c>
      <c r="O3000" s="33">
        <f>IF(ISBLANK(Tableau1[[#This Row],[Date]]),"",$C$8)</f>
        <v>0</v>
      </c>
      <c r="P3000" t="str">
        <f>Tableau1[[#This Row],[Latitude]]&amp;" "&amp;Tableau1[[#This Row],[Longitude]]</f>
        <v>49,4026 7,49665</v>
      </c>
      <c r="Q300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0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001" spans="1:20" x14ac:dyDescent="0.35">
      <c r="A3001" s="32" t="s">
        <v>1038</v>
      </c>
      <c r="B3001">
        <v>13156670</v>
      </c>
      <c r="C3001">
        <v>835158</v>
      </c>
      <c r="D3001">
        <v>1075637</v>
      </c>
      <c r="E3001">
        <v>217944</v>
      </c>
      <c r="F3001" t="s">
        <v>68</v>
      </c>
      <c r="G3001">
        <v>0</v>
      </c>
      <c r="H3001">
        <v>0</v>
      </c>
      <c r="I3001" t="s">
        <v>22</v>
      </c>
      <c r="J3001" t="s">
        <v>25</v>
      </c>
      <c r="K3001">
        <v>52</v>
      </c>
      <c r="L3001">
        <v>49.415999999999997</v>
      </c>
      <c r="M3001">
        <v>7.5983099999999997</v>
      </c>
      <c r="O3001" s="33">
        <f>IF(ISBLANK(Tableau1[[#This Row],[Date]]),"",$C$8)</f>
        <v>0</v>
      </c>
      <c r="P3001" t="str">
        <f>Tableau1[[#This Row],[Latitude]]&amp;" "&amp;Tableau1[[#This Row],[Longitude]]</f>
        <v>49,416 7,59831</v>
      </c>
      <c r="Q300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0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02" spans="1:20" x14ac:dyDescent="0.35">
      <c r="A3002" s="32" t="s">
        <v>1039</v>
      </c>
      <c r="B3002">
        <v>13156580</v>
      </c>
      <c r="C3002">
        <v>835158</v>
      </c>
      <c r="D3002">
        <v>1075634</v>
      </c>
      <c r="E3002">
        <v>217940</v>
      </c>
      <c r="F3002" t="s">
        <v>68</v>
      </c>
      <c r="G3002">
        <v>0</v>
      </c>
      <c r="H3002">
        <v>0</v>
      </c>
      <c r="I3002" t="s">
        <v>22</v>
      </c>
      <c r="K3002">
        <v>0</v>
      </c>
      <c r="L3002">
        <v>49.419400000000003</v>
      </c>
      <c r="M3002">
        <v>7.6129499999999997</v>
      </c>
      <c r="O3002" s="33">
        <f>IF(ISBLANK(Tableau1[[#This Row],[Date]]),"",$C$8)</f>
        <v>0</v>
      </c>
      <c r="P3002" t="str">
        <f>Tableau1[[#This Row],[Latitude]]&amp;" "&amp;Tableau1[[#This Row],[Longitude]]</f>
        <v>49,4194 7,61295</v>
      </c>
      <c r="Q300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003" spans="1:20" x14ac:dyDescent="0.35">
      <c r="A3003" s="32" t="s">
        <v>1040</v>
      </c>
      <c r="B3003">
        <v>13156580</v>
      </c>
      <c r="C3003">
        <v>835158</v>
      </c>
      <c r="D3003">
        <v>1075630</v>
      </c>
      <c r="E3003">
        <v>217940</v>
      </c>
      <c r="F3003" t="s">
        <v>68</v>
      </c>
      <c r="G3003">
        <v>0</v>
      </c>
      <c r="H3003">
        <v>0</v>
      </c>
      <c r="I3003" t="s">
        <v>22</v>
      </c>
      <c r="K3003">
        <v>0</v>
      </c>
      <c r="L3003">
        <v>49.4193</v>
      </c>
      <c r="M3003">
        <v>7.6129600000000002</v>
      </c>
      <c r="O3003" s="33">
        <f>IF(ISBLANK(Tableau1[[#This Row],[Date]]),"",$C$8)</f>
        <v>0</v>
      </c>
      <c r="P3003" t="str">
        <f>Tableau1[[#This Row],[Latitude]]&amp;" "&amp;Tableau1[[#This Row],[Longitude]]</f>
        <v>49,4193 7,61296</v>
      </c>
      <c r="Q300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004" spans="1:20" x14ac:dyDescent="0.35">
      <c r="A3004" s="32" t="s">
        <v>1041</v>
      </c>
      <c r="B3004">
        <v>13156580</v>
      </c>
      <c r="C3004">
        <v>835158</v>
      </c>
      <c r="D3004">
        <v>1075626</v>
      </c>
      <c r="E3004">
        <v>217939</v>
      </c>
      <c r="F3004" t="s">
        <v>68</v>
      </c>
      <c r="G3004">
        <v>0</v>
      </c>
      <c r="H3004">
        <v>0</v>
      </c>
      <c r="I3004" t="s">
        <v>22</v>
      </c>
      <c r="K3004">
        <v>0</v>
      </c>
      <c r="L3004">
        <v>49.4193</v>
      </c>
      <c r="M3004">
        <v>7.6129800000000003</v>
      </c>
      <c r="O3004" s="33">
        <f>IF(ISBLANK(Tableau1[[#This Row],[Date]]),"",$C$8)</f>
        <v>0</v>
      </c>
      <c r="P3004" t="str">
        <f>Tableau1[[#This Row],[Latitude]]&amp;" "&amp;Tableau1[[#This Row],[Longitude]]</f>
        <v>49,4193 7,61298</v>
      </c>
      <c r="Q300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005" spans="1:20" x14ac:dyDescent="0.35">
      <c r="A3005" s="32" t="s">
        <v>1042</v>
      </c>
      <c r="B3005">
        <v>13156570</v>
      </c>
      <c r="C3005">
        <v>835158</v>
      </c>
      <c r="D3005">
        <v>1075621</v>
      </c>
      <c r="E3005">
        <v>217938</v>
      </c>
      <c r="F3005" t="s">
        <v>68</v>
      </c>
      <c r="G3005">
        <v>0</v>
      </c>
      <c r="H3005">
        <v>0</v>
      </c>
      <c r="I3005" t="s">
        <v>22</v>
      </c>
      <c r="K3005">
        <v>0</v>
      </c>
      <c r="L3005">
        <v>49.4193</v>
      </c>
      <c r="M3005">
        <v>7.6129800000000003</v>
      </c>
      <c r="O3005" s="33">
        <f>IF(ISBLANK(Tableau1[[#This Row],[Date]]),"",$C$8)</f>
        <v>0</v>
      </c>
      <c r="P3005" t="str">
        <f>Tableau1[[#This Row],[Latitude]]&amp;" "&amp;Tableau1[[#This Row],[Longitude]]</f>
        <v>49,4193 7,61298</v>
      </c>
      <c r="Q300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06" spans="1:20" x14ac:dyDescent="0.35">
      <c r="A3006" s="32" t="s">
        <v>1043</v>
      </c>
      <c r="B3006">
        <v>13156570</v>
      </c>
      <c r="C3006">
        <v>835158</v>
      </c>
      <c r="D3006">
        <v>1075618</v>
      </c>
      <c r="E3006">
        <v>217937</v>
      </c>
      <c r="F3006" t="s">
        <v>68</v>
      </c>
      <c r="G3006">
        <v>0</v>
      </c>
      <c r="H3006">
        <v>0</v>
      </c>
      <c r="I3006" t="s">
        <v>22</v>
      </c>
      <c r="K3006">
        <v>0</v>
      </c>
      <c r="L3006">
        <v>49.4193</v>
      </c>
      <c r="M3006">
        <v>7.6129499999999997</v>
      </c>
      <c r="O3006" s="33">
        <f>IF(ISBLANK(Tableau1[[#This Row],[Date]]),"",$C$8)</f>
        <v>0</v>
      </c>
      <c r="P3006" t="str">
        <f>Tableau1[[#This Row],[Latitude]]&amp;" "&amp;Tableau1[[#This Row],[Longitude]]</f>
        <v>49,4193 7,61295</v>
      </c>
      <c r="Q300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07" spans="1:20" x14ac:dyDescent="0.35">
      <c r="A3007" s="32" t="s">
        <v>1044</v>
      </c>
      <c r="B3007">
        <v>13156570</v>
      </c>
      <c r="C3007">
        <v>835158</v>
      </c>
      <c r="D3007">
        <v>1075615</v>
      </c>
      <c r="E3007">
        <v>217934</v>
      </c>
      <c r="F3007" t="s">
        <v>68</v>
      </c>
      <c r="G3007">
        <v>0</v>
      </c>
      <c r="H3007">
        <v>0</v>
      </c>
      <c r="I3007" t="s">
        <v>22</v>
      </c>
      <c r="K3007">
        <v>8</v>
      </c>
      <c r="L3007">
        <v>49.419499999999999</v>
      </c>
      <c r="M3007">
        <v>7.6137800000000002</v>
      </c>
      <c r="O3007" s="33">
        <f>IF(ISBLANK(Tableau1[[#This Row],[Date]]),"",$C$8)</f>
        <v>0</v>
      </c>
      <c r="P3007" t="str">
        <f>Tableau1[[#This Row],[Latitude]]&amp;" "&amp;Tableau1[[#This Row],[Longitude]]</f>
        <v>49,4195 7,61378</v>
      </c>
      <c r="Q300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0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79</v>
      </c>
      <c r="T30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08" spans="1:20" x14ac:dyDescent="0.35">
      <c r="A3008" s="32" t="s">
        <v>1045</v>
      </c>
      <c r="B3008">
        <v>13156540</v>
      </c>
      <c r="C3008">
        <v>835079</v>
      </c>
      <c r="D3008">
        <v>1075609</v>
      </c>
      <c r="E3008">
        <v>217930</v>
      </c>
      <c r="F3008" t="s">
        <v>68</v>
      </c>
      <c r="G3008">
        <v>0</v>
      </c>
      <c r="H3008">
        <v>0</v>
      </c>
      <c r="I3008" t="s">
        <v>22</v>
      </c>
      <c r="J3008" t="s">
        <v>23</v>
      </c>
      <c r="K3008">
        <v>97</v>
      </c>
      <c r="L3008">
        <v>49.434100000000001</v>
      </c>
      <c r="M3008">
        <v>7.67638</v>
      </c>
      <c r="O3008" s="33">
        <f>IF(ISBLANK(Tableau1[[#This Row],[Date]]),"",$C$8)</f>
        <v>0</v>
      </c>
      <c r="P3008" t="str">
        <f>Tableau1[[#This Row],[Latitude]]&amp;" "&amp;Tableau1[[#This Row],[Longitude]]</f>
        <v>49,4341 7,67638</v>
      </c>
      <c r="Q300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0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0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09" spans="1:20" x14ac:dyDescent="0.35">
      <c r="A3009" s="32" t="s">
        <v>1046</v>
      </c>
      <c r="B3009">
        <v>13156310</v>
      </c>
      <c r="C3009">
        <v>835073</v>
      </c>
      <c r="D3009">
        <v>1075603</v>
      </c>
      <c r="E3009">
        <v>217921</v>
      </c>
      <c r="F3009" t="s">
        <v>68</v>
      </c>
      <c r="G3009">
        <v>0</v>
      </c>
      <c r="H3009">
        <v>0</v>
      </c>
      <c r="I3009" t="s">
        <v>40</v>
      </c>
      <c r="J3009" t="s">
        <v>25</v>
      </c>
      <c r="K3009">
        <v>56</v>
      </c>
      <c r="L3009">
        <v>49.436</v>
      </c>
      <c r="M3009">
        <v>7.76891</v>
      </c>
      <c r="O3009" s="33">
        <f>IF(ISBLANK(Tableau1[[#This Row],[Date]]),"",$C$8)</f>
        <v>0</v>
      </c>
      <c r="P3009" t="str">
        <f>Tableau1[[#This Row],[Latitude]]&amp;" "&amp;Tableau1[[#This Row],[Longitude]]</f>
        <v>49,436 7,76891</v>
      </c>
      <c r="Q300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85</v>
      </c>
      <c r="T30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10" spans="1:20" x14ac:dyDescent="0.35">
      <c r="A3010" s="32" t="s">
        <v>1047</v>
      </c>
      <c r="B3010">
        <v>13156300</v>
      </c>
      <c r="C3010">
        <v>834988</v>
      </c>
      <c r="D3010">
        <v>1075600</v>
      </c>
      <c r="E3010">
        <v>217915</v>
      </c>
      <c r="F3010" t="s">
        <v>68</v>
      </c>
      <c r="G3010">
        <v>0</v>
      </c>
      <c r="H3010">
        <v>0</v>
      </c>
      <c r="I3010" t="s">
        <v>22</v>
      </c>
      <c r="J3010" t="s">
        <v>23</v>
      </c>
      <c r="K3010">
        <v>98</v>
      </c>
      <c r="L3010">
        <v>49.438400000000001</v>
      </c>
      <c r="M3010">
        <v>7.8688099999999999</v>
      </c>
      <c r="O3010" s="33">
        <f>IF(ISBLANK(Tableau1[[#This Row],[Date]]),"",$C$8)</f>
        <v>0</v>
      </c>
      <c r="P3010" t="str">
        <f>Tableau1[[#This Row],[Latitude]]&amp;" "&amp;Tableau1[[#This Row],[Longitude]]</f>
        <v>49,4384 7,86881</v>
      </c>
      <c r="Q301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30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011" spans="1:20" x14ac:dyDescent="0.35">
      <c r="A3011" s="32" t="s">
        <v>1048</v>
      </c>
      <c r="B3011">
        <v>13155880</v>
      </c>
      <c r="C3011">
        <v>834988</v>
      </c>
      <c r="D3011">
        <v>1075592</v>
      </c>
      <c r="E3011">
        <v>217899</v>
      </c>
      <c r="F3011" t="s">
        <v>68</v>
      </c>
      <c r="G3011">
        <v>0</v>
      </c>
      <c r="H3011">
        <v>0</v>
      </c>
      <c r="I3011" t="s">
        <v>40</v>
      </c>
      <c r="J3011" t="s">
        <v>25</v>
      </c>
      <c r="K3011">
        <v>80</v>
      </c>
      <c r="L3011">
        <v>49.439</v>
      </c>
      <c r="M3011">
        <v>7.9687299999999999</v>
      </c>
      <c r="O3011" s="33">
        <f>IF(ISBLANK(Tableau1[[#This Row],[Date]]),"",$C$8)</f>
        <v>0</v>
      </c>
      <c r="P3011" t="str">
        <f>Tableau1[[#This Row],[Latitude]]&amp;" "&amp;Tableau1[[#This Row],[Longitude]]</f>
        <v>49,439 7,96873</v>
      </c>
      <c r="Q301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30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012" spans="1:20" x14ac:dyDescent="0.35">
      <c r="A3012" s="32" t="s">
        <v>1049</v>
      </c>
      <c r="B3012">
        <v>13155560</v>
      </c>
      <c r="C3012">
        <v>834988</v>
      </c>
      <c r="D3012">
        <v>1075585</v>
      </c>
      <c r="E3012">
        <v>217888</v>
      </c>
      <c r="F3012" t="s">
        <v>68</v>
      </c>
      <c r="G3012">
        <v>0</v>
      </c>
      <c r="H3012">
        <v>0</v>
      </c>
      <c r="I3012" t="s">
        <v>40</v>
      </c>
      <c r="J3012" t="s">
        <v>38</v>
      </c>
      <c r="K3012">
        <v>84</v>
      </c>
      <c r="L3012">
        <v>49.398099999999999</v>
      </c>
      <c r="M3012">
        <v>8.0230599999999992</v>
      </c>
      <c r="O3012" s="33">
        <f>IF(ISBLANK(Tableau1[[#This Row],[Date]]),"",$C$8)</f>
        <v>0</v>
      </c>
      <c r="P3012" t="str">
        <f>Tableau1[[#This Row],[Latitude]]&amp;" "&amp;Tableau1[[#This Row],[Longitude]]</f>
        <v>49,3981 8,02306</v>
      </c>
      <c r="Q301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30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15</v>
      </c>
    </row>
    <row r="3013" spans="1:20" x14ac:dyDescent="0.35">
      <c r="A3013" s="32" t="s">
        <v>1050</v>
      </c>
      <c r="B3013">
        <v>13155280</v>
      </c>
      <c r="C3013">
        <v>834988</v>
      </c>
      <c r="D3013">
        <v>1075570</v>
      </c>
      <c r="E3013">
        <v>217886</v>
      </c>
      <c r="F3013" t="s">
        <v>68</v>
      </c>
      <c r="G3013">
        <v>0</v>
      </c>
      <c r="H3013">
        <v>0</v>
      </c>
      <c r="I3013" t="s">
        <v>40</v>
      </c>
      <c r="J3013" t="s">
        <v>25</v>
      </c>
      <c r="K3013">
        <v>83</v>
      </c>
      <c r="L3013">
        <v>49.3688</v>
      </c>
      <c r="M3013">
        <v>8.1025100000000005</v>
      </c>
      <c r="O3013" s="33">
        <f>IF(ISBLANK(Tableau1[[#This Row],[Date]]),"",$C$8)</f>
        <v>0</v>
      </c>
      <c r="P3013" t="str">
        <f>Tableau1[[#This Row],[Latitude]]&amp;" "&amp;Tableau1[[#This Row],[Longitude]]</f>
        <v>49,3688 8,10251</v>
      </c>
      <c r="Q301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30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14" spans="1:20" x14ac:dyDescent="0.35">
      <c r="A3014" s="32" t="s">
        <v>1051</v>
      </c>
      <c r="B3014">
        <v>13155010</v>
      </c>
      <c r="C3014">
        <v>834988</v>
      </c>
      <c r="D3014">
        <v>1075564</v>
      </c>
      <c r="E3014">
        <v>217877</v>
      </c>
      <c r="F3014" t="s">
        <v>68</v>
      </c>
      <c r="G3014">
        <v>0</v>
      </c>
      <c r="H3014">
        <v>0</v>
      </c>
      <c r="I3014" t="s">
        <v>48</v>
      </c>
      <c r="J3014" t="s">
        <v>25</v>
      </c>
      <c r="K3014">
        <v>89</v>
      </c>
      <c r="L3014">
        <v>49.360399999999998</v>
      </c>
      <c r="M3014">
        <v>8.1771600000000007</v>
      </c>
      <c r="O3014" s="33">
        <f>IF(ISBLANK(Tableau1[[#This Row],[Date]]),"",$C$8)</f>
        <v>0</v>
      </c>
      <c r="P3014" t="str">
        <f>Tableau1[[#This Row],[Latitude]]&amp;" "&amp;Tableau1[[#This Row],[Longitude]]</f>
        <v>49,3604 8,17716</v>
      </c>
      <c r="Q301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0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15" spans="1:20" x14ac:dyDescent="0.35">
      <c r="A3015" s="32" t="s">
        <v>1052</v>
      </c>
      <c r="B3015">
        <v>13154750</v>
      </c>
      <c r="C3015">
        <v>834988</v>
      </c>
      <c r="D3015">
        <v>1075561</v>
      </c>
      <c r="E3015">
        <v>217865</v>
      </c>
      <c r="F3015" t="s">
        <v>68</v>
      </c>
      <c r="G3015">
        <v>0</v>
      </c>
      <c r="H3015">
        <v>0</v>
      </c>
      <c r="I3015" t="s">
        <v>48</v>
      </c>
      <c r="J3015" t="s">
        <v>25</v>
      </c>
      <c r="K3015">
        <v>79</v>
      </c>
      <c r="L3015">
        <v>49.375</v>
      </c>
      <c r="M3015">
        <v>8.2724600000000006</v>
      </c>
      <c r="O3015" s="33">
        <f>IF(ISBLANK(Tableau1[[#This Row],[Date]]),"",$C$8)</f>
        <v>0</v>
      </c>
      <c r="P3015" t="str">
        <f>Tableau1[[#This Row],[Latitude]]&amp;" "&amp;Tableau1[[#This Row],[Longitude]]</f>
        <v>49,375 8,27246</v>
      </c>
      <c r="Q301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0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30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16" spans="1:20" x14ac:dyDescent="0.35">
      <c r="A3016" s="32" t="s">
        <v>1053</v>
      </c>
      <c r="B3016">
        <v>13154630</v>
      </c>
      <c r="C3016">
        <v>834956</v>
      </c>
      <c r="D3016">
        <v>1075560</v>
      </c>
      <c r="E3016">
        <v>217857</v>
      </c>
      <c r="F3016" t="s">
        <v>68</v>
      </c>
      <c r="G3016">
        <v>0</v>
      </c>
      <c r="H3016">
        <v>0</v>
      </c>
      <c r="I3016" t="s">
        <v>56</v>
      </c>
      <c r="J3016" t="s">
        <v>23</v>
      </c>
      <c r="K3016">
        <v>96</v>
      </c>
      <c r="L3016">
        <v>49.394399999999997</v>
      </c>
      <c r="M3016">
        <v>8.3566299999999991</v>
      </c>
      <c r="O3016" s="33">
        <f>IF(ISBLANK(Tableau1[[#This Row],[Date]]),"",$C$8)</f>
        <v>0</v>
      </c>
      <c r="P3016" t="str">
        <f>Tableau1[[#This Row],[Latitude]]&amp;" "&amp;Tableau1[[#This Row],[Longitude]]</f>
        <v>49,3944 8,35663</v>
      </c>
      <c r="Q301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30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17" spans="1:20" x14ac:dyDescent="0.35">
      <c r="A3017" s="32" t="s">
        <v>1054</v>
      </c>
      <c r="B3017">
        <v>13154310</v>
      </c>
      <c r="C3017">
        <v>834956</v>
      </c>
      <c r="D3017">
        <v>1075557</v>
      </c>
      <c r="E3017">
        <v>217842</v>
      </c>
      <c r="F3017" t="s">
        <v>68</v>
      </c>
      <c r="G3017">
        <v>0</v>
      </c>
      <c r="H3017">
        <v>0</v>
      </c>
      <c r="I3017" t="s">
        <v>56</v>
      </c>
      <c r="J3017" t="s">
        <v>23</v>
      </c>
      <c r="K3017">
        <v>62</v>
      </c>
      <c r="L3017">
        <v>49.4467</v>
      </c>
      <c r="M3017">
        <v>8.4087800000000001</v>
      </c>
      <c r="O3017" s="33">
        <f>IF(ISBLANK(Tableau1[[#This Row],[Date]]),"",$C$8)</f>
        <v>0</v>
      </c>
      <c r="P3017" t="str">
        <f>Tableau1[[#This Row],[Latitude]]&amp;" "&amp;Tableau1[[#This Row],[Longitude]]</f>
        <v>49,4467 8,40878</v>
      </c>
      <c r="Q301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0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18" spans="1:20" x14ac:dyDescent="0.35">
      <c r="A3018" s="32" t="s">
        <v>1055</v>
      </c>
      <c r="B3018">
        <v>13154140</v>
      </c>
      <c r="C3018">
        <v>834956</v>
      </c>
      <c r="D3018">
        <v>1075557</v>
      </c>
      <c r="E3018">
        <v>217832</v>
      </c>
      <c r="F3018" t="s">
        <v>68</v>
      </c>
      <c r="G3018">
        <v>0</v>
      </c>
      <c r="H3018">
        <v>0</v>
      </c>
      <c r="I3018" t="s">
        <v>63</v>
      </c>
      <c r="K3018">
        <v>0</v>
      </c>
      <c r="L3018">
        <v>49.466700000000003</v>
      </c>
      <c r="M3018">
        <v>8.4249600000000004</v>
      </c>
      <c r="O3018" s="33">
        <f>IF(ISBLANK(Tableau1[[#This Row],[Date]]),"",$C$8)</f>
        <v>0</v>
      </c>
      <c r="P3018" t="str">
        <f>Tableau1[[#This Row],[Latitude]]&amp;" "&amp;Tableau1[[#This Row],[Longitude]]</f>
        <v>49,4667 8,42496</v>
      </c>
      <c r="Q301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19" spans="1:20" x14ac:dyDescent="0.35">
      <c r="A3019" s="32" t="s">
        <v>1056</v>
      </c>
      <c r="B3019">
        <v>13154140</v>
      </c>
      <c r="C3019">
        <v>834956</v>
      </c>
      <c r="D3019">
        <v>1075554</v>
      </c>
      <c r="E3019">
        <v>217831</v>
      </c>
      <c r="F3019" t="s">
        <v>68</v>
      </c>
      <c r="G3019">
        <v>0</v>
      </c>
      <c r="H3019">
        <v>0</v>
      </c>
      <c r="I3019" t="s">
        <v>63</v>
      </c>
      <c r="K3019">
        <v>0</v>
      </c>
      <c r="L3019">
        <v>49.466700000000003</v>
      </c>
      <c r="M3019">
        <v>8.4249600000000004</v>
      </c>
      <c r="O3019" s="33">
        <f>IF(ISBLANK(Tableau1[[#This Row],[Date]]),"",$C$8)</f>
        <v>0</v>
      </c>
      <c r="P3019" t="str">
        <f>Tableau1[[#This Row],[Latitude]]&amp;" "&amp;Tableau1[[#This Row],[Longitude]]</f>
        <v>49,4667 8,42496</v>
      </c>
      <c r="Q301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0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20" spans="1:20" x14ac:dyDescent="0.35">
      <c r="A3020" s="32" t="s">
        <v>1057</v>
      </c>
      <c r="B3020">
        <v>13154130</v>
      </c>
      <c r="C3020">
        <v>834940</v>
      </c>
      <c r="D3020">
        <v>1075554</v>
      </c>
      <c r="E3020">
        <v>217827</v>
      </c>
      <c r="F3020" t="s">
        <v>68</v>
      </c>
      <c r="G3020">
        <v>0</v>
      </c>
      <c r="H3020">
        <v>0</v>
      </c>
      <c r="I3020" t="s">
        <v>63</v>
      </c>
      <c r="J3020" t="s">
        <v>23</v>
      </c>
      <c r="K3020">
        <v>33</v>
      </c>
      <c r="L3020">
        <v>49.4754</v>
      </c>
      <c r="M3020">
        <v>8.4302600000000005</v>
      </c>
      <c r="O3020" s="33">
        <f>IF(ISBLANK(Tableau1[[#This Row],[Date]]),"",$C$8)</f>
        <v>0</v>
      </c>
      <c r="P3020" t="str">
        <f>Tableau1[[#This Row],[Latitude]]&amp;" "&amp;Tableau1[[#This Row],[Longitude]]</f>
        <v>49,4754 8,43026</v>
      </c>
      <c r="Q302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0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30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21" spans="1:20" x14ac:dyDescent="0.35">
      <c r="A3021" s="32" t="s">
        <v>1058</v>
      </c>
      <c r="B3021">
        <v>13154030</v>
      </c>
      <c r="C3021">
        <v>834914</v>
      </c>
      <c r="D3021">
        <v>1075553</v>
      </c>
      <c r="E3021">
        <v>217820</v>
      </c>
      <c r="F3021" t="s">
        <v>68</v>
      </c>
      <c r="G3021">
        <v>0</v>
      </c>
      <c r="H3021">
        <v>0</v>
      </c>
      <c r="I3021" t="s">
        <v>71</v>
      </c>
      <c r="J3021" t="s">
        <v>38</v>
      </c>
      <c r="K3021">
        <v>38</v>
      </c>
      <c r="L3021">
        <v>49.476900000000001</v>
      </c>
      <c r="M3021">
        <v>8.4724500000000003</v>
      </c>
      <c r="O3021" s="33">
        <f>IF(ISBLANK(Tableau1[[#This Row],[Date]]),"",$C$8)</f>
        <v>0</v>
      </c>
      <c r="P3021" t="str">
        <f>Tableau1[[#This Row],[Latitude]]&amp;" "&amp;Tableau1[[#This Row],[Longitude]]</f>
        <v>49,4769 8,47245</v>
      </c>
      <c r="Q302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0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22" spans="1:20" x14ac:dyDescent="0.35">
      <c r="A3022" s="32" t="s">
        <v>1059</v>
      </c>
      <c r="B3022">
        <v>13153980</v>
      </c>
      <c r="C3022">
        <v>834914</v>
      </c>
      <c r="D3022">
        <v>1075550</v>
      </c>
      <c r="E3022">
        <v>217817</v>
      </c>
      <c r="F3022" t="s">
        <v>68</v>
      </c>
      <c r="G3022">
        <v>0</v>
      </c>
      <c r="H3022">
        <v>0</v>
      </c>
      <c r="I3022" t="s">
        <v>71</v>
      </c>
      <c r="J3022" t="s">
        <v>38</v>
      </c>
      <c r="K3022">
        <v>17</v>
      </c>
      <c r="L3022">
        <v>49.465000000000003</v>
      </c>
      <c r="M3022">
        <v>8.5011299999999999</v>
      </c>
      <c r="O3022" s="33">
        <f>IF(ISBLANK(Tableau1[[#This Row],[Date]]),"",$C$8)</f>
        <v>0</v>
      </c>
      <c r="P3022" t="str">
        <f>Tableau1[[#This Row],[Latitude]]&amp;" "&amp;Tableau1[[#This Row],[Longitude]]</f>
        <v>49,465 8,50113</v>
      </c>
      <c r="Q302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0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23" spans="1:20" x14ac:dyDescent="0.35">
      <c r="A3023" s="32" t="s">
        <v>1060</v>
      </c>
      <c r="B3023">
        <v>13153960</v>
      </c>
      <c r="C3023">
        <v>834914</v>
      </c>
      <c r="D3023">
        <v>1075549</v>
      </c>
      <c r="E3023">
        <v>217815</v>
      </c>
      <c r="F3023" t="s">
        <v>68</v>
      </c>
      <c r="G3023">
        <v>0</v>
      </c>
      <c r="H3023">
        <v>0</v>
      </c>
      <c r="I3023" t="s">
        <v>71</v>
      </c>
      <c r="K3023">
        <v>0</v>
      </c>
      <c r="L3023">
        <v>49.463700000000003</v>
      </c>
      <c r="M3023">
        <v>8.5045000000000002</v>
      </c>
      <c r="O3023" s="33">
        <f>IF(ISBLANK(Tableau1[[#This Row],[Date]]),"",$C$8)</f>
        <v>0</v>
      </c>
      <c r="P3023" t="str">
        <f>Tableau1[[#This Row],[Latitude]]&amp;" "&amp;Tableau1[[#This Row],[Longitude]]</f>
        <v>49,4637 8,5045</v>
      </c>
      <c r="Q302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024" spans="1:20" x14ac:dyDescent="0.35">
      <c r="A3024" s="32" t="s">
        <v>1061</v>
      </c>
      <c r="B3024">
        <v>13153960</v>
      </c>
      <c r="C3024">
        <v>834914</v>
      </c>
      <c r="D3024">
        <v>1075545</v>
      </c>
      <c r="E3024">
        <v>217814</v>
      </c>
      <c r="F3024" t="s">
        <v>68</v>
      </c>
      <c r="G3024">
        <v>0</v>
      </c>
      <c r="H3024">
        <v>0</v>
      </c>
      <c r="I3024" t="s">
        <v>78</v>
      </c>
      <c r="K3024">
        <v>0</v>
      </c>
      <c r="L3024">
        <v>49.463700000000003</v>
      </c>
      <c r="M3024">
        <v>8.5044799999999992</v>
      </c>
      <c r="O3024" s="33">
        <f>IF(ISBLANK(Tableau1[[#This Row],[Date]]),"",$C$8)</f>
        <v>0</v>
      </c>
      <c r="P3024" t="str">
        <f>Tableau1[[#This Row],[Latitude]]&amp;" "&amp;Tableau1[[#This Row],[Longitude]]</f>
        <v>49,4637 8,50448</v>
      </c>
      <c r="Q302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25" spans="1:20" x14ac:dyDescent="0.35">
      <c r="A3025" s="32" t="s">
        <v>1062</v>
      </c>
      <c r="B3025">
        <v>13153960</v>
      </c>
      <c r="C3025">
        <v>834914</v>
      </c>
      <c r="D3025">
        <v>1075543</v>
      </c>
      <c r="E3025">
        <v>217813</v>
      </c>
      <c r="F3025" t="s">
        <v>68</v>
      </c>
      <c r="G3025">
        <v>0</v>
      </c>
      <c r="H3025">
        <v>0</v>
      </c>
      <c r="I3025" t="s">
        <v>78</v>
      </c>
      <c r="K3025">
        <v>0</v>
      </c>
      <c r="L3025">
        <v>49.463700000000003</v>
      </c>
      <c r="M3025">
        <v>8.5045000000000002</v>
      </c>
      <c r="O3025" s="33">
        <f>IF(ISBLANK(Tableau1[[#This Row],[Date]]),"",$C$8)</f>
        <v>0</v>
      </c>
      <c r="P3025" t="str">
        <f>Tableau1[[#This Row],[Latitude]]&amp;" "&amp;Tableau1[[#This Row],[Longitude]]</f>
        <v>49,4637 8,5045</v>
      </c>
      <c r="Q302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26" spans="1:20" x14ac:dyDescent="0.35">
      <c r="A3026" s="32" t="s">
        <v>1063</v>
      </c>
      <c r="B3026">
        <v>13153950</v>
      </c>
      <c r="C3026">
        <v>834914</v>
      </c>
      <c r="D3026">
        <v>1075541</v>
      </c>
      <c r="E3026">
        <v>217811</v>
      </c>
      <c r="F3026" t="s">
        <v>68</v>
      </c>
      <c r="G3026">
        <v>0</v>
      </c>
      <c r="H3026">
        <v>0</v>
      </c>
      <c r="I3026" t="s">
        <v>78</v>
      </c>
      <c r="K3026">
        <v>0</v>
      </c>
      <c r="L3026">
        <v>49.463700000000003</v>
      </c>
      <c r="M3026">
        <v>8.5045000000000002</v>
      </c>
      <c r="O3026" s="33">
        <f>IF(ISBLANK(Tableau1[[#This Row],[Date]]),"",$C$8)</f>
        <v>0</v>
      </c>
      <c r="P3026" t="str">
        <f>Tableau1[[#This Row],[Latitude]]&amp;" "&amp;Tableau1[[#This Row],[Longitude]]</f>
        <v>49,4637 8,5045</v>
      </c>
      <c r="Q302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27" spans="1:20" x14ac:dyDescent="0.35">
      <c r="A3027" s="32" t="s">
        <v>1064</v>
      </c>
      <c r="B3027">
        <v>13153950</v>
      </c>
      <c r="C3027">
        <v>834914</v>
      </c>
      <c r="D3027">
        <v>1075540</v>
      </c>
      <c r="E3027">
        <v>217809</v>
      </c>
      <c r="F3027" t="s">
        <v>68</v>
      </c>
      <c r="G3027">
        <v>0</v>
      </c>
      <c r="H3027">
        <v>0</v>
      </c>
      <c r="I3027" t="s">
        <v>85</v>
      </c>
      <c r="K3027">
        <v>0</v>
      </c>
      <c r="L3027">
        <v>49.463700000000003</v>
      </c>
      <c r="M3027">
        <v>8.5044599999999999</v>
      </c>
      <c r="O3027" s="33">
        <f>IF(ISBLANK(Tableau1[[#This Row],[Date]]),"",$C$8)</f>
        <v>0</v>
      </c>
      <c r="P3027" t="str">
        <f>Tableau1[[#This Row],[Latitude]]&amp;" "&amp;Tableau1[[#This Row],[Longitude]]</f>
        <v>49,4637 8,50446</v>
      </c>
      <c r="Q302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28" spans="1:20" x14ac:dyDescent="0.35">
      <c r="A3028" s="32" t="s">
        <v>1065</v>
      </c>
      <c r="B3028">
        <v>13153940</v>
      </c>
      <c r="C3028">
        <v>834914</v>
      </c>
      <c r="D3028">
        <v>1075538</v>
      </c>
      <c r="E3028">
        <v>217807</v>
      </c>
      <c r="F3028" t="s">
        <v>68</v>
      </c>
      <c r="G3028">
        <v>0</v>
      </c>
      <c r="H3028">
        <v>0</v>
      </c>
      <c r="I3028" t="s">
        <v>85</v>
      </c>
      <c r="K3028">
        <v>0</v>
      </c>
      <c r="L3028">
        <v>49.463700000000003</v>
      </c>
      <c r="M3028">
        <v>8.5045000000000002</v>
      </c>
      <c r="O3028" s="33">
        <f>IF(ISBLANK(Tableau1[[#This Row],[Date]]),"",$C$8)</f>
        <v>0</v>
      </c>
      <c r="P3028" t="str">
        <f>Tableau1[[#This Row],[Latitude]]&amp;" "&amp;Tableau1[[#This Row],[Longitude]]</f>
        <v>49,4637 8,5045</v>
      </c>
      <c r="Q302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29" spans="1:20" x14ac:dyDescent="0.35">
      <c r="A3029" s="32" t="s">
        <v>1066</v>
      </c>
      <c r="B3029">
        <v>13153940</v>
      </c>
      <c r="C3029">
        <v>834914</v>
      </c>
      <c r="D3029">
        <v>1075536</v>
      </c>
      <c r="E3029">
        <v>217804</v>
      </c>
      <c r="F3029" t="s">
        <v>68</v>
      </c>
      <c r="G3029">
        <v>0</v>
      </c>
      <c r="H3029">
        <v>0</v>
      </c>
      <c r="I3029" t="s">
        <v>92</v>
      </c>
      <c r="K3029">
        <v>0</v>
      </c>
      <c r="L3029">
        <v>49.4651</v>
      </c>
      <c r="M3029">
        <v>8.5007099999999998</v>
      </c>
      <c r="O3029" s="33">
        <f>IF(ISBLANK(Tableau1[[#This Row],[Date]]),"",$C$8)</f>
        <v>0</v>
      </c>
      <c r="P3029" t="str">
        <f>Tableau1[[#This Row],[Latitude]]&amp;" "&amp;Tableau1[[#This Row],[Longitude]]</f>
        <v>49,4651 8,50071</v>
      </c>
      <c r="Q302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30" spans="1:20" x14ac:dyDescent="0.35">
      <c r="A3030" s="32" t="s">
        <v>1067</v>
      </c>
      <c r="B3030">
        <v>13153930</v>
      </c>
      <c r="C3030">
        <v>834914</v>
      </c>
      <c r="D3030">
        <v>1075534</v>
      </c>
      <c r="E3030">
        <v>217802</v>
      </c>
      <c r="F3030" t="s">
        <v>68</v>
      </c>
      <c r="G3030">
        <v>0</v>
      </c>
      <c r="H3030">
        <v>0</v>
      </c>
      <c r="I3030" t="s">
        <v>92</v>
      </c>
      <c r="K3030">
        <v>0</v>
      </c>
      <c r="L3030">
        <v>49.462499999999999</v>
      </c>
      <c r="M3030">
        <v>8.5063800000000001</v>
      </c>
      <c r="O3030" s="33">
        <f>IF(ISBLANK(Tableau1[[#This Row],[Date]]),"",$C$8)</f>
        <v>0</v>
      </c>
      <c r="P3030" t="str">
        <f>Tableau1[[#This Row],[Latitude]]&amp;" "&amp;Tableau1[[#This Row],[Longitude]]</f>
        <v>49,4625 8,50638</v>
      </c>
      <c r="Q303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31" spans="1:20" x14ac:dyDescent="0.35">
      <c r="A3031" s="32" t="s">
        <v>1068</v>
      </c>
      <c r="B3031">
        <v>13153930</v>
      </c>
      <c r="C3031">
        <v>834914</v>
      </c>
      <c r="D3031">
        <v>1075532</v>
      </c>
      <c r="E3031">
        <v>217799</v>
      </c>
      <c r="F3031" t="s">
        <v>68</v>
      </c>
      <c r="G3031">
        <v>0</v>
      </c>
      <c r="H3031">
        <v>0</v>
      </c>
      <c r="I3031" t="s">
        <v>92</v>
      </c>
      <c r="K3031">
        <v>0</v>
      </c>
      <c r="L3031">
        <v>49.462400000000002</v>
      </c>
      <c r="M3031">
        <v>8.5063600000000008</v>
      </c>
      <c r="O3031" s="33">
        <f>IF(ISBLANK(Tableau1[[#This Row],[Date]]),"",$C$8)</f>
        <v>0</v>
      </c>
      <c r="P3031" t="str">
        <f>Tableau1[[#This Row],[Latitude]]&amp;" "&amp;Tableau1[[#This Row],[Longitude]]</f>
        <v>49,4624 8,50636</v>
      </c>
      <c r="Q303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32" spans="1:20" x14ac:dyDescent="0.35">
      <c r="A3032" s="32" t="s">
        <v>1069</v>
      </c>
      <c r="B3032">
        <v>13153930</v>
      </c>
      <c r="C3032">
        <v>834914</v>
      </c>
      <c r="D3032">
        <v>1075531</v>
      </c>
      <c r="E3032">
        <v>217797</v>
      </c>
      <c r="F3032" t="s">
        <v>68</v>
      </c>
      <c r="G3032">
        <v>0</v>
      </c>
      <c r="H3032">
        <v>0</v>
      </c>
      <c r="I3032" t="s">
        <v>92</v>
      </c>
      <c r="K3032">
        <v>0</v>
      </c>
      <c r="L3032">
        <v>49.462499999999999</v>
      </c>
      <c r="M3032">
        <v>8.5063800000000001</v>
      </c>
      <c r="O3032" s="33">
        <f>IF(ISBLANK(Tableau1[[#This Row],[Date]]),"",$C$8)</f>
        <v>0</v>
      </c>
      <c r="P3032" t="str">
        <f>Tableau1[[#This Row],[Latitude]]&amp;" "&amp;Tableau1[[#This Row],[Longitude]]</f>
        <v>49,4625 8,50638</v>
      </c>
      <c r="Q303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33" spans="1:20" x14ac:dyDescent="0.35">
      <c r="A3033" s="32" t="s">
        <v>1070</v>
      </c>
      <c r="I3033" t="s">
        <v>56</v>
      </c>
      <c r="K3033">
        <v>0</v>
      </c>
      <c r="L3033">
        <v>49.462400000000002</v>
      </c>
      <c r="M3033">
        <v>8.5064499999999992</v>
      </c>
      <c r="O3033" s="33">
        <f>IF(ISBLANK(Tableau1[[#This Row],[Date]]),"",$C$8)</f>
        <v>0</v>
      </c>
      <c r="P3033" t="str">
        <f>Tableau1[[#This Row],[Latitude]]&amp;" "&amp;Tableau1[[#This Row],[Longitude]]</f>
        <v>49,4624 8,50645</v>
      </c>
      <c r="Q30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34" spans="1:20" x14ac:dyDescent="0.35">
      <c r="A3034" s="32" t="s">
        <v>1070</v>
      </c>
      <c r="I3034" t="s">
        <v>63</v>
      </c>
      <c r="K3034">
        <v>0</v>
      </c>
      <c r="L3034">
        <v>49.462400000000002</v>
      </c>
      <c r="M3034">
        <v>8.5064299999999999</v>
      </c>
      <c r="O3034" s="33">
        <f>IF(ISBLANK(Tableau1[[#This Row],[Date]]),"",$C$8)</f>
        <v>0</v>
      </c>
      <c r="P3034" t="str">
        <f>Tableau1[[#This Row],[Latitude]]&amp;" "&amp;Tableau1[[#This Row],[Longitude]]</f>
        <v>49,4624 8,50643</v>
      </c>
      <c r="Q30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35" spans="1:20" x14ac:dyDescent="0.35">
      <c r="A3035" s="32" t="s">
        <v>1071</v>
      </c>
      <c r="B3035">
        <v>13153920</v>
      </c>
      <c r="C3035">
        <v>834914</v>
      </c>
      <c r="D3035">
        <v>1075528</v>
      </c>
      <c r="E3035">
        <v>217794</v>
      </c>
      <c r="F3035" t="s">
        <v>68</v>
      </c>
      <c r="G3035">
        <v>0</v>
      </c>
      <c r="H3035">
        <v>0</v>
      </c>
      <c r="I3035" t="s">
        <v>63</v>
      </c>
      <c r="K3035">
        <v>0</v>
      </c>
      <c r="L3035">
        <v>49.463700000000003</v>
      </c>
      <c r="M3035">
        <v>8.5040999999999993</v>
      </c>
      <c r="O3035" s="33">
        <f>IF(ISBLANK(Tableau1[[#This Row],[Date]]),"",$C$8)</f>
        <v>0</v>
      </c>
      <c r="P3035" t="str">
        <f>Tableau1[[#This Row],[Latitude]]&amp;" "&amp;Tableau1[[#This Row],[Longitude]]</f>
        <v>49,4637 8,5041</v>
      </c>
      <c r="Q303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36" spans="1:20" x14ac:dyDescent="0.35">
      <c r="A3036" s="32" t="s">
        <v>1072</v>
      </c>
      <c r="B3036">
        <v>13153910</v>
      </c>
      <c r="C3036">
        <v>834914</v>
      </c>
      <c r="D3036">
        <v>1075526</v>
      </c>
      <c r="E3036">
        <v>217791</v>
      </c>
      <c r="F3036" t="s">
        <v>68</v>
      </c>
      <c r="G3036">
        <v>0</v>
      </c>
      <c r="H3036">
        <v>0</v>
      </c>
      <c r="I3036" t="s">
        <v>56</v>
      </c>
      <c r="J3036" t="s">
        <v>38</v>
      </c>
      <c r="K3036">
        <v>26</v>
      </c>
      <c r="L3036">
        <v>49.4589</v>
      </c>
      <c r="M3036">
        <v>8.5142000000000007</v>
      </c>
      <c r="O3036" s="33">
        <f>IF(ISBLANK(Tableau1[[#This Row],[Date]]),"",$C$8)</f>
        <v>0</v>
      </c>
      <c r="P3036" t="str">
        <f>Tableau1[[#This Row],[Latitude]]&amp;" "&amp;Tableau1[[#This Row],[Longitude]]</f>
        <v>49,4589 8,5142</v>
      </c>
      <c r="Q303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37" spans="1:20" x14ac:dyDescent="0.35">
      <c r="A3037" s="32" t="s">
        <v>1073</v>
      </c>
      <c r="B3037">
        <v>13153910</v>
      </c>
      <c r="C3037">
        <v>834914</v>
      </c>
      <c r="D3037">
        <v>1075523</v>
      </c>
      <c r="E3037">
        <v>217790</v>
      </c>
      <c r="F3037" t="s">
        <v>68</v>
      </c>
      <c r="G3037">
        <v>0</v>
      </c>
      <c r="H3037">
        <v>0</v>
      </c>
      <c r="I3037" t="s">
        <v>56</v>
      </c>
      <c r="J3037" t="s">
        <v>25</v>
      </c>
      <c r="K3037">
        <v>24</v>
      </c>
      <c r="L3037">
        <v>49.454000000000001</v>
      </c>
      <c r="M3037">
        <v>8.5276599999999991</v>
      </c>
      <c r="O3037" s="33">
        <f>IF(ISBLANK(Tableau1[[#This Row],[Date]]),"",$C$8)</f>
        <v>0</v>
      </c>
      <c r="P3037" t="str">
        <f>Tableau1[[#This Row],[Latitude]]&amp;" "&amp;Tableau1[[#This Row],[Longitude]]</f>
        <v>49,454 8,52766</v>
      </c>
      <c r="Q303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38" spans="1:20" x14ac:dyDescent="0.35">
      <c r="A3038" s="32" t="s">
        <v>1074</v>
      </c>
      <c r="B3038">
        <v>13153900</v>
      </c>
      <c r="C3038">
        <v>834914</v>
      </c>
      <c r="D3038">
        <v>1075522</v>
      </c>
      <c r="E3038">
        <v>217787</v>
      </c>
      <c r="F3038" t="s">
        <v>68</v>
      </c>
      <c r="G3038">
        <v>0</v>
      </c>
      <c r="H3038">
        <v>0</v>
      </c>
      <c r="I3038" t="s">
        <v>48</v>
      </c>
      <c r="K3038">
        <v>0</v>
      </c>
      <c r="L3038">
        <v>49.447800000000001</v>
      </c>
      <c r="M3038">
        <v>8.5465499999999999</v>
      </c>
      <c r="O3038" s="33">
        <f>IF(ISBLANK(Tableau1[[#This Row],[Date]]),"",$C$8)</f>
        <v>0</v>
      </c>
      <c r="P3038" t="str">
        <f>Tableau1[[#This Row],[Latitude]]&amp;" "&amp;Tableau1[[#This Row],[Longitude]]</f>
        <v>49,4478 8,54655</v>
      </c>
      <c r="Q303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39" spans="1:20" x14ac:dyDescent="0.35">
      <c r="A3039" s="32" t="s">
        <v>1075</v>
      </c>
      <c r="B3039">
        <v>13153890</v>
      </c>
      <c r="C3039">
        <v>834914</v>
      </c>
      <c r="D3039">
        <v>1075521</v>
      </c>
      <c r="E3039">
        <v>217784</v>
      </c>
      <c r="F3039" t="s">
        <v>68</v>
      </c>
      <c r="G3039">
        <v>0</v>
      </c>
      <c r="H3039">
        <v>0</v>
      </c>
      <c r="I3039" t="s">
        <v>48</v>
      </c>
      <c r="K3039">
        <v>0</v>
      </c>
      <c r="L3039">
        <v>49.449599999999997</v>
      </c>
      <c r="M3039">
        <v>8.5419099999999997</v>
      </c>
      <c r="O3039" s="33">
        <f>IF(ISBLANK(Tableau1[[#This Row],[Date]]),"",$C$8)</f>
        <v>0</v>
      </c>
      <c r="P3039" t="str">
        <f>Tableau1[[#This Row],[Latitude]]&amp;" "&amp;Tableau1[[#This Row],[Longitude]]</f>
        <v>49,4496 8,54191</v>
      </c>
      <c r="Q303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40" spans="1:20" x14ac:dyDescent="0.35">
      <c r="A3040" s="32" t="s">
        <v>1076</v>
      </c>
      <c r="B3040">
        <v>13153890</v>
      </c>
      <c r="C3040">
        <v>834914</v>
      </c>
      <c r="D3040">
        <v>1075521</v>
      </c>
      <c r="E3040">
        <v>217780</v>
      </c>
      <c r="F3040" t="s">
        <v>68</v>
      </c>
      <c r="G3040">
        <v>0</v>
      </c>
      <c r="H3040">
        <v>0</v>
      </c>
      <c r="I3040" t="s">
        <v>48</v>
      </c>
      <c r="K3040">
        <v>0</v>
      </c>
      <c r="L3040">
        <v>49.4497</v>
      </c>
      <c r="M3040">
        <v>8.5418099999999999</v>
      </c>
      <c r="O3040" s="33">
        <f>IF(ISBLANK(Tableau1[[#This Row],[Date]]),"",$C$8)</f>
        <v>0</v>
      </c>
      <c r="P3040" t="str">
        <f>Tableau1[[#This Row],[Latitude]]&amp;" "&amp;Tableau1[[#This Row],[Longitude]]</f>
        <v>49,4497 8,54181</v>
      </c>
      <c r="Q304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41" spans="1:20" x14ac:dyDescent="0.35">
      <c r="A3041" s="32" t="s">
        <v>1077</v>
      </c>
      <c r="B3041">
        <v>13153880</v>
      </c>
      <c r="C3041">
        <v>834914</v>
      </c>
      <c r="D3041">
        <v>1075521</v>
      </c>
      <c r="E3041">
        <v>217777</v>
      </c>
      <c r="F3041" t="s">
        <v>68</v>
      </c>
      <c r="G3041">
        <v>0</v>
      </c>
      <c r="H3041">
        <v>0</v>
      </c>
      <c r="I3041" t="s">
        <v>48</v>
      </c>
      <c r="K3041">
        <v>0</v>
      </c>
      <c r="L3041">
        <v>49.449599999999997</v>
      </c>
      <c r="M3041">
        <v>8.5419099999999997</v>
      </c>
      <c r="O3041" s="33">
        <f>IF(ISBLANK(Tableau1[[#This Row],[Date]]),"",$C$8)</f>
        <v>0</v>
      </c>
      <c r="P3041" t="str">
        <f>Tableau1[[#This Row],[Latitude]]&amp;" "&amp;Tableau1[[#This Row],[Longitude]]</f>
        <v>49,4496 8,54191</v>
      </c>
      <c r="Q304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42" spans="1:20" x14ac:dyDescent="0.35">
      <c r="A3042" s="32" t="s">
        <v>1078</v>
      </c>
      <c r="B3042">
        <v>13153880</v>
      </c>
      <c r="C3042">
        <v>834914</v>
      </c>
      <c r="D3042">
        <v>1075521</v>
      </c>
      <c r="E3042">
        <v>217773</v>
      </c>
      <c r="F3042" t="s">
        <v>68</v>
      </c>
      <c r="G3042">
        <v>0</v>
      </c>
      <c r="H3042">
        <v>0</v>
      </c>
      <c r="I3042" t="s">
        <v>48</v>
      </c>
      <c r="J3042" t="s">
        <v>30</v>
      </c>
      <c r="K3042">
        <v>17</v>
      </c>
      <c r="L3042">
        <v>49.450499999999998</v>
      </c>
      <c r="M3042">
        <v>8.5399600000000007</v>
      </c>
      <c r="O3042" s="33">
        <f>IF(ISBLANK(Tableau1[[#This Row],[Date]]),"",$C$8)</f>
        <v>0</v>
      </c>
      <c r="P3042" t="str">
        <f>Tableau1[[#This Row],[Latitude]]&amp;" "&amp;Tableau1[[#This Row],[Longitude]]</f>
        <v>49,4505 8,53996</v>
      </c>
      <c r="Q304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0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43" spans="1:20" x14ac:dyDescent="0.35">
      <c r="A3043" s="32" t="s">
        <v>1079</v>
      </c>
      <c r="B3043">
        <v>13153820</v>
      </c>
      <c r="C3043">
        <v>834914</v>
      </c>
      <c r="D3043">
        <v>1075520</v>
      </c>
      <c r="E3043">
        <v>217768</v>
      </c>
      <c r="F3043" t="s">
        <v>68</v>
      </c>
      <c r="G3043">
        <v>0</v>
      </c>
      <c r="H3043">
        <v>0</v>
      </c>
      <c r="I3043" t="s">
        <v>40</v>
      </c>
      <c r="K3043">
        <v>0</v>
      </c>
      <c r="L3043">
        <v>49.457099999999997</v>
      </c>
      <c r="M3043">
        <v>8.5239799999999999</v>
      </c>
      <c r="O3043" s="33">
        <f>IF(ISBLANK(Tableau1[[#This Row],[Date]]),"",$C$8)</f>
        <v>0</v>
      </c>
      <c r="P3043" t="str">
        <f>Tableau1[[#This Row],[Latitude]]&amp;" "&amp;Tableau1[[#This Row],[Longitude]]</f>
        <v>49,4571 8,52398</v>
      </c>
      <c r="Q304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0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44" spans="1:20" x14ac:dyDescent="0.35">
      <c r="A3044" s="32" t="s">
        <v>1080</v>
      </c>
      <c r="B3044">
        <v>13153800</v>
      </c>
      <c r="C3044">
        <v>834914</v>
      </c>
      <c r="D3044">
        <v>1075520</v>
      </c>
      <c r="E3044">
        <v>217764</v>
      </c>
      <c r="F3044" t="s">
        <v>68</v>
      </c>
      <c r="G3044">
        <v>0</v>
      </c>
      <c r="H3044">
        <v>0</v>
      </c>
      <c r="I3044" t="s">
        <v>40</v>
      </c>
      <c r="J3044" t="s">
        <v>30</v>
      </c>
      <c r="K3044">
        <v>39</v>
      </c>
      <c r="L3044">
        <v>49.467700000000001</v>
      </c>
      <c r="M3044">
        <v>8.4935500000000008</v>
      </c>
      <c r="O3044" s="33">
        <f>IF(ISBLANK(Tableau1[[#This Row],[Date]]),"",$C$8)</f>
        <v>0</v>
      </c>
      <c r="P3044" t="str">
        <f>Tableau1[[#This Row],[Latitude]]&amp;" "&amp;Tableau1[[#This Row],[Longitude]]</f>
        <v>49,4677 8,49355</v>
      </c>
      <c r="Q304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0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0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45" spans="1:20" x14ac:dyDescent="0.35">
      <c r="A3045" s="32" t="s">
        <v>1081</v>
      </c>
      <c r="B3045">
        <v>13153700</v>
      </c>
      <c r="C3045">
        <v>834909</v>
      </c>
      <c r="D3045">
        <v>1075519</v>
      </c>
      <c r="E3045">
        <v>217754</v>
      </c>
      <c r="F3045" t="s">
        <v>68</v>
      </c>
      <c r="G3045">
        <v>0</v>
      </c>
      <c r="H3045">
        <v>0</v>
      </c>
      <c r="I3045" t="s">
        <v>40</v>
      </c>
      <c r="J3045" t="s">
        <v>139</v>
      </c>
      <c r="K3045">
        <v>40</v>
      </c>
      <c r="L3045">
        <v>49.465600000000002</v>
      </c>
      <c r="M3045">
        <v>8.4242100000000004</v>
      </c>
      <c r="O3045" s="33">
        <f>IF(ISBLANK(Tableau1[[#This Row],[Date]]),"",$C$8)</f>
        <v>0</v>
      </c>
      <c r="P3045" t="str">
        <f>Tableau1[[#This Row],[Latitude]]&amp;" "&amp;Tableau1[[#This Row],[Longitude]]</f>
        <v>49,4656 8,42421</v>
      </c>
      <c r="Q304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0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0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46" spans="1:20" x14ac:dyDescent="0.35">
      <c r="A3046" s="32" t="s">
        <v>1082</v>
      </c>
      <c r="B3046">
        <v>13153660</v>
      </c>
      <c r="C3046">
        <v>834898</v>
      </c>
      <c r="D3046">
        <v>1075518</v>
      </c>
      <c r="E3046">
        <v>217750</v>
      </c>
      <c r="F3046" t="s">
        <v>68</v>
      </c>
      <c r="G3046">
        <v>0</v>
      </c>
      <c r="H3046">
        <v>0</v>
      </c>
      <c r="I3046" t="s">
        <v>40</v>
      </c>
      <c r="J3046" t="s">
        <v>139</v>
      </c>
      <c r="K3046">
        <v>90</v>
      </c>
      <c r="L3046">
        <v>49.443899999999999</v>
      </c>
      <c r="M3046">
        <v>8.4065499999999993</v>
      </c>
      <c r="O3046" s="33">
        <f>IF(ISBLANK(Tableau1[[#This Row],[Date]]),"",$C$8)</f>
        <v>0</v>
      </c>
      <c r="P3046" t="str">
        <f>Tableau1[[#This Row],[Latitude]]&amp;" "&amp;Tableau1[[#This Row],[Longitude]]</f>
        <v>49,4439 8,40655</v>
      </c>
      <c r="Q304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0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0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47" spans="1:20" x14ac:dyDescent="0.35">
      <c r="A3047" s="32" t="s">
        <v>1083</v>
      </c>
      <c r="B3047">
        <v>13153570</v>
      </c>
      <c r="C3047">
        <v>834888</v>
      </c>
      <c r="D3047">
        <v>1075517</v>
      </c>
      <c r="E3047">
        <v>217744</v>
      </c>
      <c r="F3047" t="s">
        <v>68</v>
      </c>
      <c r="G3047">
        <v>0</v>
      </c>
      <c r="H3047">
        <v>0</v>
      </c>
      <c r="I3047" t="s">
        <v>40</v>
      </c>
      <c r="J3047" t="s">
        <v>139</v>
      </c>
      <c r="K3047">
        <v>90</v>
      </c>
      <c r="L3047">
        <v>49.390700000000002</v>
      </c>
      <c r="M3047">
        <v>8.3484800000000003</v>
      </c>
      <c r="O3047" s="33">
        <f>IF(ISBLANK(Tableau1[[#This Row],[Date]]),"",$C$8)</f>
        <v>0</v>
      </c>
      <c r="P3047" t="str">
        <f>Tableau1[[#This Row],[Latitude]]&amp;" "&amp;Tableau1[[#This Row],[Longitude]]</f>
        <v>49,3907 8,34848</v>
      </c>
      <c r="Q304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0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0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48" spans="1:20" x14ac:dyDescent="0.35">
      <c r="A3048" s="32" t="s">
        <v>1084</v>
      </c>
      <c r="B3048">
        <v>13153490</v>
      </c>
      <c r="C3048">
        <v>834883</v>
      </c>
      <c r="D3048">
        <v>1075516</v>
      </c>
      <c r="E3048">
        <v>217738</v>
      </c>
      <c r="F3048" t="s">
        <v>68</v>
      </c>
      <c r="G3048">
        <v>0</v>
      </c>
      <c r="H3048">
        <v>0</v>
      </c>
      <c r="I3048" t="s">
        <v>40</v>
      </c>
      <c r="J3048" t="s">
        <v>129</v>
      </c>
      <c r="K3048">
        <v>90</v>
      </c>
      <c r="L3048">
        <v>49.372</v>
      </c>
      <c r="M3048">
        <v>8.25291</v>
      </c>
      <c r="O3048" s="33">
        <f>IF(ISBLANK(Tableau1[[#This Row],[Date]]),"",$C$8)</f>
        <v>0</v>
      </c>
      <c r="P3048" t="str">
        <f>Tableau1[[#This Row],[Latitude]]&amp;" "&amp;Tableau1[[#This Row],[Longitude]]</f>
        <v>49,372 8,25291</v>
      </c>
      <c r="Q304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0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30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49" spans="1:20" x14ac:dyDescent="0.35">
      <c r="A3049" s="32" t="s">
        <v>1085</v>
      </c>
      <c r="B3049">
        <v>13153460</v>
      </c>
      <c r="C3049">
        <v>834863</v>
      </c>
      <c r="D3049">
        <v>1075513</v>
      </c>
      <c r="E3049">
        <v>217734</v>
      </c>
      <c r="F3049" t="s">
        <v>68</v>
      </c>
      <c r="G3049">
        <v>0</v>
      </c>
      <c r="H3049">
        <v>0</v>
      </c>
      <c r="I3049" t="s">
        <v>40</v>
      </c>
      <c r="J3049" t="s">
        <v>139</v>
      </c>
      <c r="K3049">
        <v>84</v>
      </c>
      <c r="L3049">
        <v>49.352800000000002</v>
      </c>
      <c r="M3049">
        <v>8.1562300000000008</v>
      </c>
      <c r="O3049" s="33">
        <f>IF(ISBLANK(Tableau1[[#This Row],[Date]]),"",$C$8)</f>
        <v>0</v>
      </c>
      <c r="P3049" t="str">
        <f>Tableau1[[#This Row],[Latitude]]&amp;" "&amp;Tableau1[[#This Row],[Longitude]]</f>
        <v>49,3528 8,15623</v>
      </c>
      <c r="Q304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30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050" spans="1:20" x14ac:dyDescent="0.35">
      <c r="A3050" s="32" t="s">
        <v>1086</v>
      </c>
      <c r="B3050">
        <v>13153450</v>
      </c>
      <c r="C3050">
        <v>834817</v>
      </c>
      <c r="D3050">
        <v>1075508</v>
      </c>
      <c r="E3050">
        <v>217732</v>
      </c>
      <c r="F3050" t="s">
        <v>68</v>
      </c>
      <c r="G3050">
        <v>0</v>
      </c>
      <c r="H3050">
        <v>0</v>
      </c>
      <c r="I3050" t="s">
        <v>22</v>
      </c>
      <c r="J3050" t="s">
        <v>129</v>
      </c>
      <c r="K3050">
        <v>86</v>
      </c>
      <c r="L3050">
        <v>49.374699999999997</v>
      </c>
      <c r="M3050">
        <v>8.0869099999999996</v>
      </c>
      <c r="O3050" s="33">
        <f>IF(ISBLANK(Tableau1[[#This Row],[Date]]),"",$C$8)</f>
        <v>0</v>
      </c>
      <c r="P3050" t="str">
        <f>Tableau1[[#This Row],[Latitude]]&amp;" "&amp;Tableau1[[#This Row],[Longitude]]</f>
        <v>49,3747 8,08691</v>
      </c>
      <c r="Q305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86</v>
      </c>
      <c r="T30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051" spans="1:20" x14ac:dyDescent="0.35">
      <c r="A3051" s="32" t="s">
        <v>1087</v>
      </c>
      <c r="B3051">
        <v>13153450</v>
      </c>
      <c r="C3051">
        <v>834731</v>
      </c>
      <c r="D3051">
        <v>1075499</v>
      </c>
      <c r="E3051">
        <v>217730</v>
      </c>
      <c r="F3051" t="s">
        <v>68</v>
      </c>
      <c r="G3051">
        <v>0</v>
      </c>
      <c r="H3051">
        <v>0</v>
      </c>
      <c r="I3051" t="s">
        <v>22</v>
      </c>
      <c r="J3051" t="s">
        <v>30</v>
      </c>
      <c r="K3051">
        <v>85</v>
      </c>
      <c r="L3051">
        <v>49.406199999999998</v>
      </c>
      <c r="M3051">
        <v>8.0125100000000007</v>
      </c>
      <c r="O3051" s="33">
        <f>IF(ISBLANK(Tableau1[[#This Row],[Date]]),"",$C$8)</f>
        <v>0</v>
      </c>
      <c r="P3051" t="str">
        <f>Tableau1[[#This Row],[Latitude]]&amp;" "&amp;Tableau1[[#This Row],[Longitude]]</f>
        <v>49,4062 8,01251</v>
      </c>
      <c r="Q305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51</v>
      </c>
      <c r="T30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052" spans="1:20" x14ac:dyDescent="0.35">
      <c r="A3052" s="32" t="s">
        <v>1088</v>
      </c>
      <c r="B3052">
        <v>13153440</v>
      </c>
      <c r="C3052">
        <v>834680</v>
      </c>
      <c r="D3052">
        <v>1075494</v>
      </c>
      <c r="E3052">
        <v>217727</v>
      </c>
      <c r="F3052" t="s">
        <v>68</v>
      </c>
      <c r="G3052">
        <v>0</v>
      </c>
      <c r="H3052">
        <v>0</v>
      </c>
      <c r="I3052" t="s">
        <v>22</v>
      </c>
      <c r="J3052" t="s">
        <v>129</v>
      </c>
      <c r="K3052">
        <v>85</v>
      </c>
      <c r="L3052">
        <v>49.437199999999997</v>
      </c>
      <c r="M3052">
        <v>7.9542599999999997</v>
      </c>
      <c r="O3052" s="33">
        <f>IF(ISBLANK(Tableau1[[#This Row],[Date]]),"",$C$8)</f>
        <v>0</v>
      </c>
      <c r="P3052" t="str">
        <f>Tableau1[[#This Row],[Latitude]]&amp;" "&amp;Tableau1[[#This Row],[Longitude]]</f>
        <v>49,4372 7,95426</v>
      </c>
      <c r="Q305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30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53" spans="1:20" x14ac:dyDescent="0.35">
      <c r="A3053" s="32" t="s">
        <v>1089</v>
      </c>
      <c r="B3053">
        <v>13153430</v>
      </c>
      <c r="C3053">
        <v>834648</v>
      </c>
      <c r="D3053">
        <v>1075491</v>
      </c>
      <c r="E3053">
        <v>217723</v>
      </c>
      <c r="F3053" t="s">
        <v>68</v>
      </c>
      <c r="G3053">
        <v>0</v>
      </c>
      <c r="H3053">
        <v>0</v>
      </c>
      <c r="I3053" t="s">
        <v>22</v>
      </c>
      <c r="O3053" s="33">
        <f>IF(ISBLANK(Tableau1[[#This Row],[Date]]),"",$C$8)</f>
        <v>0</v>
      </c>
      <c r="P3053" t="str">
        <f>Tableau1[[#This Row],[Latitude]]&amp;" "&amp;Tableau1[[#This Row],[Longitude]]</f>
        <v xml:space="preserve"> </v>
      </c>
      <c r="Q30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0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054" spans="1:20" x14ac:dyDescent="0.35">
      <c r="A3054" s="32" t="s">
        <v>1090</v>
      </c>
      <c r="B3054">
        <v>13153210</v>
      </c>
      <c r="C3054">
        <v>834648</v>
      </c>
      <c r="D3054">
        <v>1075484</v>
      </c>
      <c r="E3054">
        <v>217718</v>
      </c>
      <c r="F3054" t="s">
        <v>68</v>
      </c>
      <c r="G3054">
        <v>0</v>
      </c>
      <c r="H3054">
        <v>0</v>
      </c>
      <c r="I3054" t="s">
        <v>22</v>
      </c>
      <c r="J3054" t="s">
        <v>129</v>
      </c>
      <c r="K3054">
        <v>61</v>
      </c>
      <c r="L3054">
        <v>49.437399999999997</v>
      </c>
      <c r="M3054">
        <v>7.77536</v>
      </c>
      <c r="O3054" s="33">
        <f>IF(ISBLANK(Tableau1[[#This Row],[Date]]),"",$C$8)</f>
        <v>0</v>
      </c>
      <c r="P3054" t="str">
        <f>Tableau1[[#This Row],[Latitude]]&amp;" "&amp;Tableau1[[#This Row],[Longitude]]</f>
        <v>49,4374 7,77536</v>
      </c>
      <c r="Q305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0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0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55" spans="1:20" x14ac:dyDescent="0.35">
      <c r="A3055" s="32" t="s">
        <v>1091</v>
      </c>
      <c r="B3055">
        <v>13153090</v>
      </c>
      <c r="C3055">
        <v>834639</v>
      </c>
      <c r="D3055">
        <v>1075482</v>
      </c>
      <c r="E3055">
        <v>217711</v>
      </c>
      <c r="F3055" t="s">
        <v>68</v>
      </c>
      <c r="G3055">
        <v>0</v>
      </c>
      <c r="H3055">
        <v>0</v>
      </c>
      <c r="I3055" t="s">
        <v>22</v>
      </c>
      <c r="J3055" t="s">
        <v>129</v>
      </c>
      <c r="K3055">
        <v>89</v>
      </c>
      <c r="L3055">
        <v>49.439100000000003</v>
      </c>
      <c r="M3055">
        <v>7.7098300000000002</v>
      </c>
      <c r="O3055" s="33">
        <f>IF(ISBLANK(Tableau1[[#This Row],[Date]]),"",$C$8)</f>
        <v>0</v>
      </c>
      <c r="P3055" t="str">
        <f>Tableau1[[#This Row],[Latitude]]&amp;" "&amp;Tableau1[[#This Row],[Longitude]]</f>
        <v>49,4391 7,70983</v>
      </c>
      <c r="Q305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0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0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56" spans="1:20" x14ac:dyDescent="0.35">
      <c r="A3056" s="32" t="s">
        <v>1092</v>
      </c>
      <c r="B3056">
        <v>13153010</v>
      </c>
      <c r="C3056">
        <v>834637</v>
      </c>
      <c r="D3056">
        <v>1075481</v>
      </c>
      <c r="E3056">
        <v>217704</v>
      </c>
      <c r="F3056" t="s">
        <v>68</v>
      </c>
      <c r="G3056">
        <v>0</v>
      </c>
      <c r="H3056">
        <v>0</v>
      </c>
      <c r="I3056" t="s">
        <v>226</v>
      </c>
      <c r="J3056" t="s">
        <v>139</v>
      </c>
      <c r="K3056">
        <v>90</v>
      </c>
      <c r="L3056">
        <v>49.418799999999997</v>
      </c>
      <c r="M3056">
        <v>7.6109799999999996</v>
      </c>
      <c r="O3056" s="33">
        <f>IF(ISBLANK(Tableau1[[#This Row],[Date]]),"",$C$8)</f>
        <v>0</v>
      </c>
      <c r="P3056" t="str">
        <f>Tableau1[[#This Row],[Latitude]]&amp;" "&amp;Tableau1[[#This Row],[Longitude]]</f>
        <v>49,4188 7,61098</v>
      </c>
      <c r="Q305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0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0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57" spans="1:20" x14ac:dyDescent="0.35">
      <c r="A3057" s="32" t="s">
        <v>1093</v>
      </c>
      <c r="B3057">
        <v>13152880</v>
      </c>
      <c r="C3057">
        <v>834633</v>
      </c>
      <c r="D3057">
        <v>1075480</v>
      </c>
      <c r="E3057">
        <v>217697</v>
      </c>
      <c r="F3057" t="s">
        <v>68</v>
      </c>
      <c r="G3057">
        <v>0</v>
      </c>
      <c r="H3057">
        <v>0</v>
      </c>
      <c r="I3057" t="s">
        <v>226</v>
      </c>
      <c r="J3057" t="s">
        <v>129</v>
      </c>
      <c r="K3057">
        <v>89</v>
      </c>
      <c r="L3057">
        <v>49.404400000000003</v>
      </c>
      <c r="M3057">
        <v>7.5111600000000003</v>
      </c>
      <c r="O3057" s="33">
        <f>IF(ISBLANK(Tableau1[[#This Row],[Date]]),"",$C$8)</f>
        <v>0</v>
      </c>
      <c r="P3057" t="str">
        <f>Tableau1[[#This Row],[Latitude]]&amp;" "&amp;Tableau1[[#This Row],[Longitude]]</f>
        <v>49,4044 7,51116</v>
      </c>
      <c r="Q305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0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0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58" spans="1:20" x14ac:dyDescent="0.35">
      <c r="A3058" s="32" t="s">
        <v>1094</v>
      </c>
      <c r="B3058">
        <v>13152790</v>
      </c>
      <c r="C3058">
        <v>834628</v>
      </c>
      <c r="D3058">
        <v>1075479</v>
      </c>
      <c r="E3058">
        <v>217691</v>
      </c>
      <c r="F3058" t="s">
        <v>68</v>
      </c>
      <c r="G3058">
        <v>0</v>
      </c>
      <c r="H3058">
        <v>0</v>
      </c>
      <c r="I3058" t="s">
        <v>226</v>
      </c>
      <c r="J3058" t="s">
        <v>139</v>
      </c>
      <c r="K3058">
        <v>90</v>
      </c>
      <c r="L3058">
        <v>49.378</v>
      </c>
      <c r="M3058">
        <v>7.4181600000000003</v>
      </c>
      <c r="O3058" s="33">
        <f>IF(ISBLANK(Tableau1[[#This Row],[Date]]),"",$C$8)</f>
        <v>0</v>
      </c>
      <c r="P3058" t="str">
        <f>Tableau1[[#This Row],[Latitude]]&amp;" "&amp;Tableau1[[#This Row],[Longitude]]</f>
        <v>49,378 7,41816</v>
      </c>
      <c r="Q305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0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0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59" spans="1:20" x14ac:dyDescent="0.35">
      <c r="A3059" s="32" t="s">
        <v>1095</v>
      </c>
      <c r="B3059">
        <v>13152640</v>
      </c>
      <c r="C3059">
        <v>834624</v>
      </c>
      <c r="D3059">
        <v>1075478</v>
      </c>
      <c r="E3059">
        <v>217680</v>
      </c>
      <c r="F3059" t="s">
        <v>68</v>
      </c>
      <c r="G3059">
        <v>0</v>
      </c>
      <c r="H3059">
        <v>0</v>
      </c>
      <c r="I3059" t="s">
        <v>226</v>
      </c>
      <c r="J3059" t="s">
        <v>139</v>
      </c>
      <c r="K3059">
        <v>58</v>
      </c>
      <c r="L3059">
        <v>49.337000000000003</v>
      </c>
      <c r="M3059">
        <v>7.3491499999999998</v>
      </c>
      <c r="O3059" s="33">
        <f>IF(ISBLANK(Tableau1[[#This Row],[Date]]),"",$C$8)</f>
        <v>0</v>
      </c>
      <c r="P3059" t="str">
        <f>Tableau1[[#This Row],[Latitude]]&amp;" "&amp;Tableau1[[#This Row],[Longitude]]</f>
        <v>49,337 7,34915</v>
      </c>
      <c r="Q305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0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60" spans="1:20" x14ac:dyDescent="0.35">
      <c r="A3060" s="32" t="s">
        <v>1096</v>
      </c>
      <c r="B3060">
        <v>13152560</v>
      </c>
      <c r="C3060">
        <v>834624</v>
      </c>
      <c r="D3060">
        <v>1075476</v>
      </c>
      <c r="E3060">
        <v>217674</v>
      </c>
      <c r="F3060" t="s">
        <v>68</v>
      </c>
      <c r="G3060">
        <v>0</v>
      </c>
      <c r="H3060">
        <v>0</v>
      </c>
      <c r="I3060" t="s">
        <v>226</v>
      </c>
      <c r="K3060">
        <v>0</v>
      </c>
      <c r="L3060">
        <v>49.328299999999999</v>
      </c>
      <c r="M3060">
        <v>7.3373299999999997</v>
      </c>
      <c r="O3060" s="33">
        <f>IF(ISBLANK(Tableau1[[#This Row],[Date]]),"",$C$8)</f>
        <v>0</v>
      </c>
      <c r="P3060" t="str">
        <f>Tableau1[[#This Row],[Latitude]]&amp;" "&amp;Tableau1[[#This Row],[Longitude]]</f>
        <v>49,3283 7,33733</v>
      </c>
      <c r="Q306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061" spans="1:20" x14ac:dyDescent="0.35">
      <c r="A3061" s="32" t="s">
        <v>1097</v>
      </c>
      <c r="B3061">
        <v>13152550</v>
      </c>
      <c r="C3061">
        <v>834624</v>
      </c>
      <c r="D3061">
        <v>1075472</v>
      </c>
      <c r="E3061">
        <v>217673</v>
      </c>
      <c r="F3061" t="s">
        <v>68</v>
      </c>
      <c r="G3061">
        <v>0</v>
      </c>
      <c r="H3061">
        <v>0</v>
      </c>
      <c r="I3061" t="s">
        <v>231</v>
      </c>
      <c r="K3061">
        <v>0</v>
      </c>
      <c r="L3061">
        <v>49.328299999999999</v>
      </c>
      <c r="M3061">
        <v>7.3373299999999997</v>
      </c>
      <c r="O3061" s="33">
        <f>IF(ISBLANK(Tableau1[[#This Row],[Date]]),"",$C$8)</f>
        <v>0</v>
      </c>
      <c r="P3061" t="str">
        <f>Tableau1[[#This Row],[Latitude]]&amp;" "&amp;Tableau1[[#This Row],[Longitude]]</f>
        <v>49,3283 7,33733</v>
      </c>
      <c r="Q306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0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0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62" spans="1:20" x14ac:dyDescent="0.35">
      <c r="A3062" s="32" t="s">
        <v>1098</v>
      </c>
      <c r="B3062">
        <v>13152530</v>
      </c>
      <c r="C3062">
        <v>834618</v>
      </c>
      <c r="D3062">
        <v>1075470</v>
      </c>
      <c r="E3062">
        <v>217667</v>
      </c>
      <c r="F3062" t="s">
        <v>68</v>
      </c>
      <c r="G3062">
        <v>0</v>
      </c>
      <c r="H3062">
        <v>0</v>
      </c>
      <c r="I3062" t="s">
        <v>231</v>
      </c>
      <c r="J3062" t="s">
        <v>139</v>
      </c>
      <c r="K3062">
        <v>81</v>
      </c>
      <c r="L3062">
        <v>49.318899999999999</v>
      </c>
      <c r="M3062">
        <v>7.3240299999999996</v>
      </c>
      <c r="O3062" s="33">
        <f>IF(ISBLANK(Tableau1[[#This Row],[Date]]),"",$C$8)</f>
        <v>0</v>
      </c>
      <c r="P3062" t="str">
        <f>Tableau1[[#This Row],[Latitude]]&amp;" "&amp;Tableau1[[#This Row],[Longitude]]</f>
        <v>49,3189 7,32403</v>
      </c>
      <c r="Q306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0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49</v>
      </c>
      <c r="T30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063" spans="1:20" x14ac:dyDescent="0.35">
      <c r="A3063" s="32" t="s">
        <v>1099</v>
      </c>
      <c r="B3063">
        <v>13152490</v>
      </c>
      <c r="C3063">
        <v>834569</v>
      </c>
      <c r="D3063">
        <v>1075465</v>
      </c>
      <c r="E3063">
        <v>217662</v>
      </c>
      <c r="F3063" t="s">
        <v>68</v>
      </c>
      <c r="G3063">
        <v>0</v>
      </c>
      <c r="H3063">
        <v>0</v>
      </c>
      <c r="I3063" t="s">
        <v>231</v>
      </c>
      <c r="J3063" t="s">
        <v>139</v>
      </c>
      <c r="K3063">
        <v>79</v>
      </c>
      <c r="L3063">
        <v>49.291499999999999</v>
      </c>
      <c r="M3063">
        <v>7.2392000000000003</v>
      </c>
      <c r="O3063" s="33">
        <f>IF(ISBLANK(Tableau1[[#This Row],[Date]]),"",$C$8)</f>
        <v>0</v>
      </c>
      <c r="P3063" t="str">
        <f>Tableau1[[#This Row],[Latitude]]&amp;" "&amp;Tableau1[[#This Row],[Longitude]]</f>
        <v>49,2915 7,2392</v>
      </c>
      <c r="Q306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0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0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64" spans="1:20" x14ac:dyDescent="0.35">
      <c r="A3064" s="32" t="s">
        <v>1100</v>
      </c>
      <c r="B3064">
        <v>13152430</v>
      </c>
      <c r="C3064">
        <v>834565</v>
      </c>
      <c r="D3064">
        <v>1075465</v>
      </c>
      <c r="E3064">
        <v>217654</v>
      </c>
      <c r="F3064" t="s">
        <v>68</v>
      </c>
      <c r="G3064">
        <v>0</v>
      </c>
      <c r="H3064">
        <v>0</v>
      </c>
      <c r="I3064" t="s">
        <v>231</v>
      </c>
      <c r="J3064" t="s">
        <v>129</v>
      </c>
      <c r="K3064">
        <v>85</v>
      </c>
      <c r="L3064">
        <v>49.277000000000001</v>
      </c>
      <c r="M3064">
        <v>7.1563299999999996</v>
      </c>
      <c r="O3064" s="33">
        <f>IF(ISBLANK(Tableau1[[#This Row],[Date]]),"",$C$8)</f>
        <v>0</v>
      </c>
      <c r="P3064" t="str">
        <f>Tableau1[[#This Row],[Latitude]]&amp;" "&amp;Tableau1[[#This Row],[Longitude]]</f>
        <v>49,277 7,15633</v>
      </c>
      <c r="Q306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30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65" spans="1:20" x14ac:dyDescent="0.35">
      <c r="A3065" s="32" t="s">
        <v>1101</v>
      </c>
      <c r="B3065">
        <v>13152080</v>
      </c>
      <c r="C3065">
        <v>834565</v>
      </c>
      <c r="D3065">
        <v>1075465</v>
      </c>
      <c r="E3065">
        <v>217635</v>
      </c>
      <c r="F3065" t="s">
        <v>68</v>
      </c>
      <c r="G3065">
        <v>0</v>
      </c>
      <c r="H3065">
        <v>0</v>
      </c>
      <c r="I3065" t="s">
        <v>231</v>
      </c>
      <c r="J3065" t="s">
        <v>139</v>
      </c>
      <c r="K3065">
        <v>72</v>
      </c>
      <c r="L3065">
        <v>49.259</v>
      </c>
      <c r="M3065">
        <v>7.07761</v>
      </c>
      <c r="O3065" s="33">
        <f>IF(ISBLANK(Tableau1[[#This Row],[Date]]),"",$C$8)</f>
        <v>0</v>
      </c>
      <c r="P3065" t="str">
        <f>Tableau1[[#This Row],[Latitude]]&amp;" "&amp;Tableau1[[#This Row],[Longitude]]</f>
        <v>49,259 7,07761</v>
      </c>
      <c r="Q306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0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66" spans="1:20" x14ac:dyDescent="0.35">
      <c r="A3066" s="32" t="s">
        <v>1102</v>
      </c>
      <c r="B3066">
        <v>13151880</v>
      </c>
      <c r="C3066">
        <v>834565</v>
      </c>
      <c r="D3066">
        <v>1075465</v>
      </c>
      <c r="E3066">
        <v>217625</v>
      </c>
      <c r="F3066" t="s">
        <v>68</v>
      </c>
      <c r="G3066">
        <v>0</v>
      </c>
      <c r="H3066">
        <v>0</v>
      </c>
      <c r="I3066" t="s">
        <v>235</v>
      </c>
      <c r="J3066" t="s">
        <v>129</v>
      </c>
      <c r="K3066">
        <v>25</v>
      </c>
      <c r="L3066">
        <v>49.226900000000001</v>
      </c>
      <c r="M3066">
        <v>7.0350799999999998</v>
      </c>
      <c r="O3066" s="33">
        <f>IF(ISBLANK(Tableau1[[#This Row],[Date]]),"",$C$8)</f>
        <v>0</v>
      </c>
      <c r="P3066" t="str">
        <f>Tableau1[[#This Row],[Latitude]]&amp;" "&amp;Tableau1[[#This Row],[Longitude]]</f>
        <v>49,2269 7,03508</v>
      </c>
      <c r="Q306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0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0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67" spans="1:20" x14ac:dyDescent="0.35">
      <c r="A3067" s="32" t="s">
        <v>1103</v>
      </c>
      <c r="B3067">
        <v>13151820</v>
      </c>
      <c r="C3067">
        <v>834564</v>
      </c>
      <c r="D3067">
        <v>1075464</v>
      </c>
      <c r="E3067">
        <v>217618</v>
      </c>
      <c r="F3067" t="s">
        <v>68</v>
      </c>
      <c r="G3067">
        <v>0</v>
      </c>
      <c r="H3067">
        <v>0</v>
      </c>
      <c r="I3067" t="s">
        <v>235</v>
      </c>
      <c r="J3067" t="s">
        <v>129</v>
      </c>
      <c r="K3067">
        <v>36</v>
      </c>
      <c r="L3067">
        <v>49.242600000000003</v>
      </c>
      <c r="M3067">
        <v>6.9996299999999998</v>
      </c>
      <c r="O3067" s="33">
        <f>IF(ISBLANK(Tableau1[[#This Row],[Date]]),"",$C$8)</f>
        <v>0</v>
      </c>
      <c r="P3067" t="str">
        <f>Tableau1[[#This Row],[Latitude]]&amp;" "&amp;Tableau1[[#This Row],[Longitude]]</f>
        <v>49,2426 6,99963</v>
      </c>
      <c r="Q306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0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68" spans="1:20" x14ac:dyDescent="0.35">
      <c r="A3068" s="32" t="s">
        <v>1104</v>
      </c>
      <c r="B3068">
        <v>13151760</v>
      </c>
      <c r="C3068">
        <v>834564</v>
      </c>
      <c r="D3068">
        <v>1075464</v>
      </c>
      <c r="E3068">
        <v>217612</v>
      </c>
      <c r="F3068" t="s">
        <v>68</v>
      </c>
      <c r="G3068">
        <v>0</v>
      </c>
      <c r="H3068">
        <v>0</v>
      </c>
      <c r="I3068" t="s">
        <v>235</v>
      </c>
      <c r="J3068" t="s">
        <v>139</v>
      </c>
      <c r="K3068">
        <v>41</v>
      </c>
      <c r="L3068">
        <v>49.240499999999997</v>
      </c>
      <c r="M3068">
        <v>6.9653299999999998</v>
      </c>
      <c r="O3068" s="33">
        <f>IF(ISBLANK(Tableau1[[#This Row],[Date]]),"",$C$8)</f>
        <v>0</v>
      </c>
      <c r="P3068" t="str">
        <f>Tableau1[[#This Row],[Latitude]]&amp;" "&amp;Tableau1[[#This Row],[Longitude]]</f>
        <v>49,2405 6,96533</v>
      </c>
      <c r="Q306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0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0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0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69" spans="1:20" x14ac:dyDescent="0.35">
      <c r="A3069" s="32" t="s">
        <v>1105</v>
      </c>
      <c r="B3069">
        <v>13151720</v>
      </c>
      <c r="C3069">
        <v>834560</v>
      </c>
      <c r="D3069">
        <v>1075461</v>
      </c>
      <c r="E3069">
        <v>217607</v>
      </c>
      <c r="F3069" t="s">
        <v>21</v>
      </c>
      <c r="G3069">
        <v>0</v>
      </c>
      <c r="H3069">
        <v>0</v>
      </c>
      <c r="I3069" t="s">
        <v>235</v>
      </c>
      <c r="J3069" t="s">
        <v>139</v>
      </c>
      <c r="K3069">
        <v>64</v>
      </c>
      <c r="L3069">
        <v>49.204999999999998</v>
      </c>
      <c r="M3069">
        <v>6.9317299999999999</v>
      </c>
      <c r="O3069" s="33">
        <f>IF(ISBLANK(Tableau1[[#This Row],[Date]]),"",$C$8)</f>
        <v>0</v>
      </c>
      <c r="P3069" t="str">
        <f>Tableau1[[#This Row],[Latitude]]&amp;" "&amp;Tableau1[[#This Row],[Longitude]]</f>
        <v>49,205 6,93173</v>
      </c>
      <c r="Q30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0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70" spans="1:20" x14ac:dyDescent="0.35">
      <c r="A3070" s="32" t="s">
        <v>1106</v>
      </c>
      <c r="B3070">
        <v>13151620</v>
      </c>
      <c r="C3070">
        <v>834560</v>
      </c>
      <c r="D3070">
        <v>1075461</v>
      </c>
      <c r="E3070">
        <v>217598</v>
      </c>
      <c r="F3070" t="s">
        <v>21</v>
      </c>
      <c r="G3070">
        <v>0</v>
      </c>
      <c r="H3070">
        <v>0</v>
      </c>
      <c r="I3070" t="s">
        <v>235</v>
      </c>
      <c r="K3070">
        <v>5</v>
      </c>
      <c r="L3070">
        <v>49.193600000000004</v>
      </c>
      <c r="M3070">
        <v>6.91073</v>
      </c>
      <c r="O3070" s="33">
        <f>IF(ISBLANK(Tableau1[[#This Row],[Date]]),"",$C$8)</f>
        <v>0</v>
      </c>
      <c r="P3070" t="str">
        <f>Tableau1[[#This Row],[Latitude]]&amp;" "&amp;Tableau1[[#This Row],[Longitude]]</f>
        <v>49,1936 6,91073</v>
      </c>
      <c r="Q30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71" spans="1:20" x14ac:dyDescent="0.35">
      <c r="A3071" s="32" t="s">
        <v>1107</v>
      </c>
      <c r="B3071">
        <v>13151610</v>
      </c>
      <c r="C3071">
        <v>834560</v>
      </c>
      <c r="D3071">
        <v>1075455</v>
      </c>
      <c r="E3071">
        <v>217595</v>
      </c>
      <c r="F3071" t="s">
        <v>21</v>
      </c>
      <c r="G3071">
        <v>0</v>
      </c>
      <c r="H3071">
        <v>0</v>
      </c>
      <c r="I3071" t="s">
        <v>239</v>
      </c>
      <c r="K3071">
        <v>0</v>
      </c>
      <c r="L3071">
        <v>49.193399999999997</v>
      </c>
      <c r="M3071">
        <v>6.9104099999999997</v>
      </c>
      <c r="O3071" s="33">
        <f>IF(ISBLANK(Tableau1[[#This Row],[Date]]),"",$C$8)</f>
        <v>0</v>
      </c>
      <c r="P3071" t="str">
        <f>Tableau1[[#This Row],[Latitude]]&amp;" "&amp;Tableau1[[#This Row],[Longitude]]</f>
        <v>49,1934 6,91041</v>
      </c>
      <c r="Q30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072" spans="1:20" x14ac:dyDescent="0.35">
      <c r="A3072" s="32" t="s">
        <v>1108</v>
      </c>
      <c r="B3072">
        <v>13151600</v>
      </c>
      <c r="C3072">
        <v>834560</v>
      </c>
      <c r="D3072">
        <v>1075447</v>
      </c>
      <c r="E3072">
        <v>217594</v>
      </c>
      <c r="F3072" t="s">
        <v>21</v>
      </c>
      <c r="G3072">
        <v>0</v>
      </c>
      <c r="H3072">
        <v>0</v>
      </c>
      <c r="I3072" t="s">
        <v>239</v>
      </c>
      <c r="K3072">
        <v>0</v>
      </c>
      <c r="L3072">
        <v>49.193399999999997</v>
      </c>
      <c r="M3072">
        <v>6.9104099999999997</v>
      </c>
      <c r="O3072" s="33">
        <f>IF(ISBLANK(Tableau1[[#This Row],[Date]]),"",$C$8)</f>
        <v>0</v>
      </c>
      <c r="P3072" t="str">
        <f>Tableau1[[#This Row],[Latitude]]&amp;" "&amp;Tableau1[[#This Row],[Longitude]]</f>
        <v>49,1934 6,91041</v>
      </c>
      <c r="Q30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073" spans="1:20" x14ac:dyDescent="0.35">
      <c r="A3073" s="32" t="s">
        <v>1109</v>
      </c>
      <c r="B3073">
        <v>13151590</v>
      </c>
      <c r="C3073">
        <v>834560</v>
      </c>
      <c r="D3073">
        <v>1075439</v>
      </c>
      <c r="E3073">
        <v>217593</v>
      </c>
      <c r="F3073" t="s">
        <v>21</v>
      </c>
      <c r="G3073">
        <v>0</v>
      </c>
      <c r="H3073">
        <v>0</v>
      </c>
      <c r="I3073" t="s">
        <v>239</v>
      </c>
      <c r="K3073">
        <v>0</v>
      </c>
      <c r="L3073">
        <v>49.193399999999997</v>
      </c>
      <c r="M3073">
        <v>6.9104299999999999</v>
      </c>
      <c r="O3073" s="33">
        <f>IF(ISBLANK(Tableau1[[#This Row],[Date]]),"",$C$8)</f>
        <v>0</v>
      </c>
      <c r="P3073" t="str">
        <f>Tableau1[[#This Row],[Latitude]]&amp;" "&amp;Tableau1[[#This Row],[Longitude]]</f>
        <v>49,1934 6,91043</v>
      </c>
      <c r="Q30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74" spans="1:20" x14ac:dyDescent="0.35">
      <c r="A3074" s="32" t="s">
        <v>1110</v>
      </c>
      <c r="B3074">
        <v>13151580</v>
      </c>
      <c r="C3074">
        <v>834560</v>
      </c>
      <c r="D3074">
        <v>1075436</v>
      </c>
      <c r="E3074">
        <v>217588</v>
      </c>
      <c r="F3074" t="s">
        <v>21</v>
      </c>
      <c r="G3074">
        <v>0</v>
      </c>
      <c r="H3074">
        <v>0</v>
      </c>
      <c r="I3074" t="s">
        <v>239</v>
      </c>
      <c r="J3074" t="s">
        <v>139</v>
      </c>
      <c r="K3074">
        <v>18</v>
      </c>
      <c r="L3074">
        <v>49.191099999999999</v>
      </c>
      <c r="M3074">
        <v>6.9048499999999997</v>
      </c>
      <c r="O3074" s="33">
        <f>IF(ISBLANK(Tableau1[[#This Row],[Date]]),"",$C$8)</f>
        <v>0</v>
      </c>
      <c r="P3074" t="str">
        <f>Tableau1[[#This Row],[Latitude]]&amp;" "&amp;Tableau1[[#This Row],[Longitude]]</f>
        <v>49,1911 6,90485</v>
      </c>
      <c r="Q30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0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75" spans="1:20" x14ac:dyDescent="0.35">
      <c r="A3075" s="32" t="s">
        <v>1111</v>
      </c>
      <c r="B3075">
        <v>13151550</v>
      </c>
      <c r="C3075">
        <v>834560</v>
      </c>
      <c r="D3075">
        <v>1075433</v>
      </c>
      <c r="E3075">
        <v>217583</v>
      </c>
      <c r="F3075" t="s">
        <v>21</v>
      </c>
      <c r="G3075">
        <v>0</v>
      </c>
      <c r="H3075">
        <v>0</v>
      </c>
      <c r="I3075" t="s">
        <v>239</v>
      </c>
      <c r="J3075" t="s">
        <v>139</v>
      </c>
      <c r="K3075">
        <v>54</v>
      </c>
      <c r="L3075">
        <v>49.179499999999997</v>
      </c>
      <c r="M3075">
        <v>6.8787099999999999</v>
      </c>
      <c r="O3075" s="33">
        <f>IF(ISBLANK(Tableau1[[#This Row],[Date]]),"",$C$8)</f>
        <v>0</v>
      </c>
      <c r="P3075" t="str">
        <f>Tableau1[[#This Row],[Latitude]]&amp;" "&amp;Tableau1[[#This Row],[Longitude]]</f>
        <v>49,1795 6,87871</v>
      </c>
      <c r="Q30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0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30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76" spans="1:20" x14ac:dyDescent="0.35">
      <c r="A3076" s="32" t="s">
        <v>1112</v>
      </c>
      <c r="B3076">
        <v>13151530</v>
      </c>
      <c r="C3076">
        <v>834536</v>
      </c>
      <c r="D3076">
        <v>1075427</v>
      </c>
      <c r="E3076">
        <v>217578</v>
      </c>
      <c r="F3076" t="s">
        <v>21</v>
      </c>
      <c r="G3076">
        <v>0</v>
      </c>
      <c r="H3076">
        <v>0</v>
      </c>
      <c r="I3076" t="s">
        <v>239</v>
      </c>
      <c r="J3076" t="s">
        <v>129</v>
      </c>
      <c r="K3076">
        <v>97</v>
      </c>
      <c r="L3076">
        <v>49.1374</v>
      </c>
      <c r="M3076">
        <v>6.8101099999999999</v>
      </c>
      <c r="O3076" s="33">
        <f>IF(ISBLANK(Tableau1[[#This Row],[Date]]),"",$C$8)</f>
        <v>0</v>
      </c>
      <c r="P3076" t="str">
        <f>Tableau1[[#This Row],[Latitude]]&amp;" "&amp;Tableau1[[#This Row],[Longitude]]</f>
        <v>49,1374 6,81011</v>
      </c>
      <c r="Q30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90</v>
      </c>
      <c r="T30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3077" spans="1:20" x14ac:dyDescent="0.35">
      <c r="A3077" s="32" t="s">
        <v>1113</v>
      </c>
      <c r="B3077">
        <v>13151530</v>
      </c>
      <c r="C3077">
        <v>834446</v>
      </c>
      <c r="D3077">
        <v>1075410</v>
      </c>
      <c r="E3077">
        <v>217576</v>
      </c>
      <c r="F3077" t="s">
        <v>21</v>
      </c>
      <c r="G3077">
        <v>0</v>
      </c>
      <c r="H3077">
        <v>0</v>
      </c>
      <c r="I3077" t="s">
        <v>239</v>
      </c>
      <c r="J3077" t="s">
        <v>129</v>
      </c>
      <c r="K3077">
        <v>97</v>
      </c>
      <c r="L3077">
        <v>49.094200000000001</v>
      </c>
      <c r="M3077">
        <v>6.7361000000000004</v>
      </c>
      <c r="O3077" s="33">
        <f>IF(ISBLANK(Tableau1[[#This Row],[Date]]),"",$C$8)</f>
        <v>0</v>
      </c>
      <c r="P3077" t="str">
        <f>Tableau1[[#This Row],[Latitude]]&amp;" "&amp;Tableau1[[#This Row],[Longitude]]</f>
        <v>49,0942 6,7361</v>
      </c>
      <c r="Q30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0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78" spans="1:20" x14ac:dyDescent="0.35">
      <c r="A3078" s="32" t="s">
        <v>1114</v>
      </c>
      <c r="B3078">
        <v>13151420</v>
      </c>
      <c r="C3078">
        <v>834446</v>
      </c>
      <c r="D3078">
        <v>1075410</v>
      </c>
      <c r="E3078">
        <v>217566</v>
      </c>
      <c r="F3078" t="s">
        <v>21</v>
      </c>
      <c r="G3078">
        <v>0</v>
      </c>
      <c r="H3078">
        <v>0</v>
      </c>
      <c r="I3078" t="s">
        <v>239</v>
      </c>
      <c r="J3078" t="s">
        <v>129</v>
      </c>
      <c r="K3078">
        <v>96</v>
      </c>
      <c r="L3078">
        <v>49.051299999999998</v>
      </c>
      <c r="M3078">
        <v>6.6611099999999999</v>
      </c>
      <c r="O3078" s="33">
        <f>IF(ISBLANK(Tableau1[[#This Row],[Date]]),"",$C$8)</f>
        <v>0</v>
      </c>
      <c r="P3078" t="str">
        <f>Tableau1[[#This Row],[Latitude]]&amp;" "&amp;Tableau1[[#This Row],[Longitude]]</f>
        <v>49,0513 6,66111</v>
      </c>
      <c r="Q30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0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30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079" spans="1:20" x14ac:dyDescent="0.35">
      <c r="A3079" s="32" t="s">
        <v>1115</v>
      </c>
      <c r="B3079">
        <v>13151300</v>
      </c>
      <c r="C3079">
        <v>834429</v>
      </c>
      <c r="D3079">
        <v>1075405</v>
      </c>
      <c r="E3079">
        <v>217554</v>
      </c>
      <c r="F3079" t="s">
        <v>21</v>
      </c>
      <c r="G3079">
        <v>0</v>
      </c>
      <c r="H3079">
        <v>0</v>
      </c>
      <c r="I3079" t="s">
        <v>239</v>
      </c>
      <c r="J3079" t="s">
        <v>139</v>
      </c>
      <c r="K3079">
        <v>98</v>
      </c>
      <c r="L3079">
        <v>49.032899999999998</v>
      </c>
      <c r="M3079">
        <v>6.5581500000000004</v>
      </c>
      <c r="O3079" s="33">
        <f>IF(ISBLANK(Tableau1[[#This Row],[Date]]),"",$C$8)</f>
        <v>0</v>
      </c>
      <c r="P3079" t="str">
        <f>Tableau1[[#This Row],[Latitude]]&amp;" "&amp;Tableau1[[#This Row],[Longitude]]</f>
        <v>49,0329 6,55815</v>
      </c>
      <c r="Q30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0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30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080" spans="1:20" x14ac:dyDescent="0.35">
      <c r="A3080" s="32" t="s">
        <v>1116</v>
      </c>
      <c r="B3080">
        <v>13151070</v>
      </c>
      <c r="C3080">
        <v>834416</v>
      </c>
      <c r="D3080">
        <v>1075400</v>
      </c>
      <c r="E3080">
        <v>217530</v>
      </c>
      <c r="F3080" t="s">
        <v>21</v>
      </c>
      <c r="G3080">
        <v>0</v>
      </c>
      <c r="H3080">
        <v>0</v>
      </c>
      <c r="I3080" t="s">
        <v>239</v>
      </c>
      <c r="J3080" t="s">
        <v>129</v>
      </c>
      <c r="K3080">
        <v>93</v>
      </c>
      <c r="L3080">
        <v>48.998699999999999</v>
      </c>
      <c r="M3080">
        <v>6.46143</v>
      </c>
      <c r="O3080" s="33">
        <f>IF(ISBLANK(Tableau1[[#This Row],[Date]]),"",$C$8)</f>
        <v>0</v>
      </c>
      <c r="P3080" t="str">
        <f>Tableau1[[#This Row],[Latitude]]&amp;" "&amp;Tableau1[[#This Row],[Longitude]]</f>
        <v>48,9987 6,46143</v>
      </c>
      <c r="Q30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0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0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81" spans="1:20" x14ac:dyDescent="0.35">
      <c r="A3081" s="32" t="s">
        <v>1117</v>
      </c>
      <c r="B3081">
        <v>13150910</v>
      </c>
      <c r="C3081">
        <v>834415</v>
      </c>
      <c r="D3081">
        <v>1075400</v>
      </c>
      <c r="E3081">
        <v>217515</v>
      </c>
      <c r="F3081" t="s">
        <v>21</v>
      </c>
      <c r="G3081">
        <v>0</v>
      </c>
      <c r="H3081">
        <v>0</v>
      </c>
      <c r="I3081" t="s">
        <v>241</v>
      </c>
      <c r="J3081" t="s">
        <v>30</v>
      </c>
      <c r="K3081">
        <v>95</v>
      </c>
      <c r="L3081">
        <v>49.031599999999997</v>
      </c>
      <c r="M3081">
        <v>6.3771800000000001</v>
      </c>
      <c r="O3081" s="33">
        <f>IF(ISBLANK(Tableau1[[#This Row],[Date]]),"",$C$8)</f>
        <v>0</v>
      </c>
      <c r="P3081" t="str">
        <f>Tableau1[[#This Row],[Latitude]]&amp;" "&amp;Tableau1[[#This Row],[Longitude]]</f>
        <v>49,0316 6,37718</v>
      </c>
      <c r="Q30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0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0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82" spans="1:20" x14ac:dyDescent="0.35">
      <c r="A3082" s="32" t="s">
        <v>1118</v>
      </c>
      <c r="B3082">
        <v>13150790</v>
      </c>
      <c r="C3082">
        <v>834411</v>
      </c>
      <c r="D3082">
        <v>1075397</v>
      </c>
      <c r="E3082">
        <v>217502</v>
      </c>
      <c r="F3082" t="s">
        <v>21</v>
      </c>
      <c r="G3082">
        <v>0</v>
      </c>
      <c r="H3082">
        <v>0</v>
      </c>
      <c r="I3082" t="s">
        <v>241</v>
      </c>
      <c r="J3082" t="s">
        <v>129</v>
      </c>
      <c r="K3082">
        <v>98</v>
      </c>
      <c r="L3082">
        <v>49.061</v>
      </c>
      <c r="M3082">
        <v>6.2904999999999998</v>
      </c>
      <c r="O3082" s="33">
        <f>IF(ISBLANK(Tableau1[[#This Row],[Date]]),"",$C$8)</f>
        <v>0</v>
      </c>
      <c r="P3082" t="str">
        <f>Tableau1[[#This Row],[Latitude]]&amp;" "&amp;Tableau1[[#This Row],[Longitude]]</f>
        <v>49,061 6,2905</v>
      </c>
      <c r="Q30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30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83" spans="1:20" x14ac:dyDescent="0.35">
      <c r="A3083" s="32" t="s">
        <v>1119</v>
      </c>
      <c r="B3083">
        <v>13150400</v>
      </c>
      <c r="C3083">
        <v>834411</v>
      </c>
      <c r="D3083">
        <v>1075391</v>
      </c>
      <c r="E3083">
        <v>217464</v>
      </c>
      <c r="F3083" t="s">
        <v>21</v>
      </c>
      <c r="G3083">
        <v>0</v>
      </c>
      <c r="H3083">
        <v>0</v>
      </c>
      <c r="I3083" t="s">
        <v>241</v>
      </c>
      <c r="J3083" t="s">
        <v>129</v>
      </c>
      <c r="K3083">
        <v>57</v>
      </c>
      <c r="L3083">
        <v>49.075800000000001</v>
      </c>
      <c r="M3083">
        <v>6.2020099999999996</v>
      </c>
      <c r="O3083" s="33">
        <f>IF(ISBLANK(Tableau1[[#This Row],[Date]]),"",$C$8)</f>
        <v>0</v>
      </c>
      <c r="P3083" t="str">
        <f>Tableau1[[#This Row],[Latitude]]&amp;" "&amp;Tableau1[[#This Row],[Longitude]]</f>
        <v>49,0758 6,20201</v>
      </c>
      <c r="Q30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0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084" spans="1:20" x14ac:dyDescent="0.35">
      <c r="A3084" s="32" t="s">
        <v>1120</v>
      </c>
      <c r="B3084">
        <v>13150290</v>
      </c>
      <c r="C3084">
        <v>834411</v>
      </c>
      <c r="D3084">
        <v>1075391</v>
      </c>
      <c r="E3084">
        <v>217451</v>
      </c>
      <c r="F3084" t="s">
        <v>21</v>
      </c>
      <c r="G3084">
        <v>0</v>
      </c>
      <c r="H3084">
        <v>0</v>
      </c>
      <c r="I3084" t="s">
        <v>241</v>
      </c>
      <c r="J3084" t="s">
        <v>30</v>
      </c>
      <c r="K3084">
        <v>11</v>
      </c>
      <c r="L3084">
        <v>49.095100000000002</v>
      </c>
      <c r="M3084">
        <v>6.1714099999999998</v>
      </c>
      <c r="O3084" s="33">
        <f>IF(ISBLANK(Tableau1[[#This Row],[Date]]),"",$C$8)</f>
        <v>0</v>
      </c>
      <c r="P3084" t="str">
        <f>Tableau1[[#This Row],[Latitude]]&amp;" "&amp;Tableau1[[#This Row],[Longitude]]</f>
        <v>49,0951 6,17141</v>
      </c>
      <c r="Q30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0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85" spans="1:20" x14ac:dyDescent="0.35">
      <c r="A3085" s="32" t="s">
        <v>1121</v>
      </c>
      <c r="B3085">
        <v>13150270</v>
      </c>
      <c r="C3085">
        <v>834411</v>
      </c>
      <c r="D3085">
        <v>1075385</v>
      </c>
      <c r="E3085">
        <v>217448</v>
      </c>
      <c r="F3085" t="s">
        <v>21</v>
      </c>
      <c r="G3085">
        <v>0</v>
      </c>
      <c r="H3085">
        <v>0</v>
      </c>
      <c r="I3085" t="s">
        <v>241</v>
      </c>
      <c r="K3085">
        <v>0</v>
      </c>
      <c r="L3085">
        <v>49.095599999999997</v>
      </c>
      <c r="M3085">
        <v>6.1704999999999997</v>
      </c>
      <c r="O3085" s="33">
        <f>IF(ISBLANK(Tableau1[[#This Row],[Date]]),"",$C$8)</f>
        <v>0</v>
      </c>
      <c r="P3085" t="str">
        <f>Tableau1[[#This Row],[Latitude]]&amp;" "&amp;Tableau1[[#This Row],[Longitude]]</f>
        <v>49,0956 6,1705</v>
      </c>
      <c r="Q30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086" spans="1:20" x14ac:dyDescent="0.35">
      <c r="A3086" s="32" t="s">
        <v>1122</v>
      </c>
      <c r="B3086">
        <v>13150270</v>
      </c>
      <c r="C3086">
        <v>834411</v>
      </c>
      <c r="D3086">
        <v>1075377</v>
      </c>
      <c r="E3086">
        <v>217447</v>
      </c>
      <c r="F3086" t="s">
        <v>21</v>
      </c>
      <c r="G3086">
        <v>0</v>
      </c>
      <c r="H3086">
        <v>0</v>
      </c>
      <c r="I3086" t="s">
        <v>241</v>
      </c>
      <c r="K3086">
        <v>0</v>
      </c>
      <c r="L3086">
        <v>49.095599999999997</v>
      </c>
      <c r="M3086">
        <v>6.1704800000000004</v>
      </c>
      <c r="O3086" s="33">
        <f>IF(ISBLANK(Tableau1[[#This Row],[Date]]),"",$C$8)</f>
        <v>0</v>
      </c>
      <c r="P3086" t="str">
        <f>Tableau1[[#This Row],[Latitude]]&amp;" "&amp;Tableau1[[#This Row],[Longitude]]</f>
        <v>49,0956 6,17048</v>
      </c>
      <c r="Q30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087" spans="1:20" x14ac:dyDescent="0.35">
      <c r="A3087" s="32" t="s">
        <v>1123</v>
      </c>
      <c r="B3087">
        <v>13150260</v>
      </c>
      <c r="C3087">
        <v>834411</v>
      </c>
      <c r="D3087">
        <v>1075370</v>
      </c>
      <c r="E3087">
        <v>217445</v>
      </c>
      <c r="F3087" t="s">
        <v>21</v>
      </c>
      <c r="G3087">
        <v>0</v>
      </c>
      <c r="H3087">
        <v>0</v>
      </c>
      <c r="I3087" t="s">
        <v>241</v>
      </c>
      <c r="K3087">
        <v>0</v>
      </c>
      <c r="L3087">
        <v>49.095799999999997</v>
      </c>
      <c r="M3087">
        <v>6.1701499999999996</v>
      </c>
      <c r="O3087" s="33">
        <f>IF(ISBLANK(Tableau1[[#This Row],[Date]]),"",$C$8)</f>
        <v>0</v>
      </c>
      <c r="P3087" t="str">
        <f>Tableau1[[#This Row],[Latitude]]&amp;" "&amp;Tableau1[[#This Row],[Longitude]]</f>
        <v>49,0958 6,17015</v>
      </c>
      <c r="Q30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0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88" spans="1:20" x14ac:dyDescent="0.35">
      <c r="A3088" s="32" t="s">
        <v>1124</v>
      </c>
      <c r="B3088">
        <v>13150230</v>
      </c>
      <c r="C3088">
        <v>834411</v>
      </c>
      <c r="D3088">
        <v>1075368</v>
      </c>
      <c r="E3088">
        <v>217439</v>
      </c>
      <c r="F3088" t="s">
        <v>21</v>
      </c>
      <c r="G3088">
        <v>0</v>
      </c>
      <c r="H3088">
        <v>0</v>
      </c>
      <c r="I3088" t="s">
        <v>241</v>
      </c>
      <c r="J3088" t="s">
        <v>129</v>
      </c>
      <c r="K3088">
        <v>23</v>
      </c>
      <c r="L3088">
        <v>49.0961</v>
      </c>
      <c r="M3088">
        <v>6.1550000000000002</v>
      </c>
      <c r="O3088" s="33">
        <f>IF(ISBLANK(Tableau1[[#This Row],[Date]]),"",$C$8)</f>
        <v>0</v>
      </c>
      <c r="P3088" t="str">
        <f>Tableau1[[#This Row],[Latitude]]&amp;" "&amp;Tableau1[[#This Row],[Longitude]]</f>
        <v>49,0961 6,155</v>
      </c>
      <c r="Q30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0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0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089" spans="1:20" x14ac:dyDescent="0.35">
      <c r="A3089" s="32" t="s">
        <v>1125</v>
      </c>
      <c r="B3089">
        <v>13150210</v>
      </c>
      <c r="C3089">
        <v>834409</v>
      </c>
      <c r="D3089">
        <v>1075367</v>
      </c>
      <c r="E3089">
        <v>217432</v>
      </c>
      <c r="F3089" t="s">
        <v>21</v>
      </c>
      <c r="G3089">
        <v>0</v>
      </c>
      <c r="H3089">
        <v>0</v>
      </c>
      <c r="I3089" t="s">
        <v>241</v>
      </c>
      <c r="J3089" t="s">
        <v>139</v>
      </c>
      <c r="K3089">
        <v>54</v>
      </c>
      <c r="L3089">
        <v>49.091299999999997</v>
      </c>
      <c r="M3089">
        <v>6.1287599999999998</v>
      </c>
      <c r="O3089" s="33">
        <f>IF(ISBLANK(Tableau1[[#This Row],[Date]]),"",$C$8)</f>
        <v>0</v>
      </c>
      <c r="P3089" t="str">
        <f>Tableau1[[#This Row],[Latitude]]&amp;" "&amp;Tableau1[[#This Row],[Longitude]]</f>
        <v>49,0913 6,12876</v>
      </c>
      <c r="Q30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0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30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090" spans="1:20" x14ac:dyDescent="0.35">
      <c r="A3090" s="32" t="s">
        <v>1126</v>
      </c>
      <c r="B3090">
        <v>13150200</v>
      </c>
      <c r="C3090">
        <v>834369</v>
      </c>
      <c r="D3090">
        <v>1075357</v>
      </c>
      <c r="E3090">
        <v>217429</v>
      </c>
      <c r="F3090" t="s">
        <v>21</v>
      </c>
      <c r="G3090">
        <v>0</v>
      </c>
      <c r="H3090">
        <v>0</v>
      </c>
      <c r="I3090" t="s">
        <v>241</v>
      </c>
      <c r="J3090" t="s">
        <v>58</v>
      </c>
      <c r="K3090">
        <v>93</v>
      </c>
      <c r="L3090">
        <v>49.055700000000002</v>
      </c>
      <c r="M3090">
        <v>6.0618999999999996</v>
      </c>
      <c r="O3090" s="33">
        <f>IF(ISBLANK(Tableau1[[#This Row],[Date]]),"",$C$8)</f>
        <v>0</v>
      </c>
      <c r="P3090" t="str">
        <f>Tableau1[[#This Row],[Latitude]]&amp;" "&amp;Tableau1[[#This Row],[Longitude]]</f>
        <v>49,0557 6,0619</v>
      </c>
      <c r="Q30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0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30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091" spans="1:20" x14ac:dyDescent="0.35">
      <c r="A3091" s="32" t="s">
        <v>1127</v>
      </c>
      <c r="B3091">
        <v>13150150</v>
      </c>
      <c r="C3091">
        <v>834336</v>
      </c>
      <c r="D3091">
        <v>1075349</v>
      </c>
      <c r="E3091">
        <v>217423</v>
      </c>
      <c r="F3091" t="s">
        <v>21</v>
      </c>
      <c r="G3091">
        <v>0</v>
      </c>
      <c r="H3091">
        <v>0</v>
      </c>
      <c r="I3091" t="s">
        <v>241</v>
      </c>
      <c r="J3091" t="s">
        <v>129</v>
      </c>
      <c r="K3091">
        <v>95</v>
      </c>
      <c r="L3091">
        <v>49.0139</v>
      </c>
      <c r="M3091">
        <v>6.0107999999999997</v>
      </c>
      <c r="O3091" s="33">
        <f>IF(ISBLANK(Tableau1[[#This Row],[Date]]),"",$C$8)</f>
        <v>0</v>
      </c>
      <c r="P3091" t="str">
        <f>Tableau1[[#This Row],[Latitude]]&amp;" "&amp;Tableau1[[#This Row],[Longitude]]</f>
        <v>49,0139 6,0108</v>
      </c>
      <c r="Q30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0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30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92" spans="1:20" x14ac:dyDescent="0.35">
      <c r="A3092" s="32" t="s">
        <v>1128</v>
      </c>
      <c r="B3092">
        <v>13150070</v>
      </c>
      <c r="C3092">
        <v>834316</v>
      </c>
      <c r="D3092">
        <v>1075343</v>
      </c>
      <c r="E3092">
        <v>217414</v>
      </c>
      <c r="F3092" t="s">
        <v>21</v>
      </c>
      <c r="G3092">
        <v>0</v>
      </c>
      <c r="H3092">
        <v>0</v>
      </c>
      <c r="I3092" t="s">
        <v>241</v>
      </c>
      <c r="J3092" t="s">
        <v>139</v>
      </c>
      <c r="K3092">
        <v>95</v>
      </c>
      <c r="L3092">
        <v>48.992400000000004</v>
      </c>
      <c r="M3092">
        <v>5.9149599999999998</v>
      </c>
      <c r="O3092" s="33">
        <f>IF(ISBLANK(Tableau1[[#This Row],[Date]]),"",$C$8)</f>
        <v>0</v>
      </c>
      <c r="P3092" t="str">
        <f>Tableau1[[#This Row],[Latitude]]&amp;" "&amp;Tableau1[[#This Row],[Longitude]]</f>
        <v>48,9924 5,91496</v>
      </c>
      <c r="Q30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0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49</v>
      </c>
      <c r="T30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093" spans="1:20" x14ac:dyDescent="0.35">
      <c r="A3093" s="32" t="s">
        <v>1129</v>
      </c>
      <c r="B3093">
        <v>13150050</v>
      </c>
      <c r="C3093">
        <v>834267</v>
      </c>
      <c r="D3093">
        <v>1075332</v>
      </c>
      <c r="E3093">
        <v>217409</v>
      </c>
      <c r="F3093" t="s">
        <v>21</v>
      </c>
      <c r="G3093">
        <v>0</v>
      </c>
      <c r="H3093">
        <v>0</v>
      </c>
      <c r="I3093" t="s">
        <v>241</v>
      </c>
      <c r="J3093" t="s">
        <v>139</v>
      </c>
      <c r="K3093">
        <v>89</v>
      </c>
      <c r="L3093">
        <v>48.933799999999998</v>
      </c>
      <c r="M3093">
        <v>5.8554000000000004</v>
      </c>
      <c r="O3093" s="33">
        <f>IF(ISBLANK(Tableau1[[#This Row],[Date]]),"",$C$8)</f>
        <v>0</v>
      </c>
      <c r="P3093" t="str">
        <f>Tableau1[[#This Row],[Latitude]]&amp;" "&amp;Tableau1[[#This Row],[Longitude]]</f>
        <v>48,9338 5,8554</v>
      </c>
      <c r="Q30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0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0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094" spans="1:20" x14ac:dyDescent="0.35">
      <c r="A3094" s="32" t="s">
        <v>1130</v>
      </c>
      <c r="B3094">
        <v>13149930</v>
      </c>
      <c r="C3094">
        <v>834263</v>
      </c>
      <c r="D3094">
        <v>1075329</v>
      </c>
      <c r="E3094">
        <v>217394</v>
      </c>
      <c r="F3094" t="s">
        <v>21</v>
      </c>
      <c r="G3094">
        <v>0</v>
      </c>
      <c r="H3094">
        <v>0</v>
      </c>
      <c r="I3094" t="s">
        <v>241</v>
      </c>
      <c r="J3094" t="s">
        <v>58</v>
      </c>
      <c r="K3094">
        <v>84</v>
      </c>
      <c r="L3094">
        <v>48.899099999999997</v>
      </c>
      <c r="M3094">
        <v>5.8001100000000001</v>
      </c>
      <c r="O3094" s="33">
        <f>IF(ISBLANK(Tableau1[[#This Row],[Date]]),"",$C$8)</f>
        <v>0</v>
      </c>
      <c r="P3094" t="str">
        <f>Tableau1[[#This Row],[Latitude]]&amp;" "&amp;Tableau1[[#This Row],[Longitude]]</f>
        <v>48,8991 5,80011</v>
      </c>
      <c r="Q30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0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0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095" spans="1:20" x14ac:dyDescent="0.35">
      <c r="A3095" s="32" t="s">
        <v>1131</v>
      </c>
      <c r="B3095">
        <v>13149820</v>
      </c>
      <c r="C3095">
        <v>834257</v>
      </c>
      <c r="D3095">
        <v>1075325</v>
      </c>
      <c r="E3095">
        <v>217382</v>
      </c>
      <c r="F3095" t="s">
        <v>21</v>
      </c>
      <c r="G3095">
        <v>0</v>
      </c>
      <c r="H3095">
        <v>0</v>
      </c>
      <c r="I3095" t="s">
        <v>241</v>
      </c>
      <c r="J3095" t="s">
        <v>139</v>
      </c>
      <c r="K3095">
        <v>92</v>
      </c>
      <c r="L3095">
        <v>48.8489</v>
      </c>
      <c r="M3095">
        <v>5.7569999999999997</v>
      </c>
      <c r="O3095" s="33">
        <f>IF(ISBLANK(Tableau1[[#This Row],[Date]]),"",$C$8)</f>
        <v>0</v>
      </c>
      <c r="P3095" t="str">
        <f>Tableau1[[#This Row],[Latitude]]&amp;" "&amp;Tableau1[[#This Row],[Longitude]]</f>
        <v>48,8489 5,757</v>
      </c>
      <c r="Q30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0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30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096" spans="1:20" x14ac:dyDescent="0.35">
      <c r="A3096" s="32" t="s">
        <v>1132</v>
      </c>
      <c r="B3096">
        <v>13149780</v>
      </c>
      <c r="C3096">
        <v>834227</v>
      </c>
      <c r="D3096">
        <v>1075319</v>
      </c>
      <c r="E3096">
        <v>217375</v>
      </c>
      <c r="F3096" t="s">
        <v>21</v>
      </c>
      <c r="G3096">
        <v>0</v>
      </c>
      <c r="H3096">
        <v>0</v>
      </c>
      <c r="I3096" t="s">
        <v>243</v>
      </c>
      <c r="J3096" t="s">
        <v>129</v>
      </c>
      <c r="K3096">
        <v>101</v>
      </c>
      <c r="L3096">
        <v>48.8155</v>
      </c>
      <c r="M3096">
        <v>5.6390000000000002</v>
      </c>
      <c r="O3096" s="33">
        <f>IF(ISBLANK(Tableau1[[#This Row],[Date]]),"",$C$8)</f>
        <v>0</v>
      </c>
      <c r="P3096" t="str">
        <f>Tableau1[[#This Row],[Latitude]]&amp;" "&amp;Tableau1[[#This Row],[Longitude]]</f>
        <v>48,8155 5,639</v>
      </c>
      <c r="Q30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0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097" spans="1:20" x14ac:dyDescent="0.35">
      <c r="A3097" s="32" t="s">
        <v>1133</v>
      </c>
      <c r="B3097">
        <v>13149560</v>
      </c>
      <c r="C3097">
        <v>834227</v>
      </c>
      <c r="D3097">
        <v>1075317</v>
      </c>
      <c r="E3097">
        <v>217353</v>
      </c>
      <c r="F3097" t="s">
        <v>21</v>
      </c>
      <c r="G3097">
        <v>0</v>
      </c>
      <c r="H3097">
        <v>0</v>
      </c>
      <c r="I3097" t="s">
        <v>243</v>
      </c>
      <c r="J3097" t="s">
        <v>30</v>
      </c>
      <c r="K3097">
        <v>97</v>
      </c>
      <c r="L3097">
        <v>48.795000000000002</v>
      </c>
      <c r="M3097">
        <v>5.5428300000000004</v>
      </c>
      <c r="O3097" s="33">
        <f>IF(ISBLANK(Tableau1[[#This Row],[Date]]),"",$C$8)</f>
        <v>0</v>
      </c>
      <c r="P3097" t="str">
        <f>Tableau1[[#This Row],[Latitude]]&amp;" "&amp;Tableau1[[#This Row],[Longitude]]</f>
        <v>48,795 5,54283</v>
      </c>
      <c r="Q30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0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123</v>
      </c>
      <c r="T30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19</v>
      </c>
    </row>
    <row r="3098" spans="1:20" x14ac:dyDescent="0.35">
      <c r="A3098" s="32" t="s">
        <v>1134</v>
      </c>
      <c r="B3098">
        <v>13149560</v>
      </c>
      <c r="C3098">
        <v>834104</v>
      </c>
      <c r="D3098">
        <v>1075298</v>
      </c>
      <c r="E3098">
        <v>217351</v>
      </c>
      <c r="F3098" t="s">
        <v>21</v>
      </c>
      <c r="G3098">
        <v>0</v>
      </c>
      <c r="H3098">
        <v>0</v>
      </c>
      <c r="I3098" t="s">
        <v>243</v>
      </c>
      <c r="J3098" t="s">
        <v>139</v>
      </c>
      <c r="K3098">
        <v>99</v>
      </c>
      <c r="L3098">
        <v>48.785200000000003</v>
      </c>
      <c r="M3098">
        <v>5.4454099999999999</v>
      </c>
      <c r="O3098" s="33">
        <f>IF(ISBLANK(Tableau1[[#This Row],[Date]]),"",$C$8)</f>
        <v>0</v>
      </c>
      <c r="P3098" t="str">
        <f>Tableau1[[#This Row],[Latitude]]&amp;" "&amp;Tableau1[[#This Row],[Longitude]]</f>
        <v>48,7852 5,44541</v>
      </c>
      <c r="Q30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0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30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099" spans="1:20" x14ac:dyDescent="0.35">
      <c r="A3099" s="32" t="s">
        <v>1135</v>
      </c>
      <c r="B3099">
        <v>13149410</v>
      </c>
      <c r="C3099">
        <v>834072</v>
      </c>
      <c r="D3099">
        <v>1075290</v>
      </c>
      <c r="E3099">
        <v>217335</v>
      </c>
      <c r="F3099" t="s">
        <v>21</v>
      </c>
      <c r="G3099">
        <v>0</v>
      </c>
      <c r="H3099">
        <v>0</v>
      </c>
      <c r="I3099" t="s">
        <v>243</v>
      </c>
      <c r="J3099" t="s">
        <v>139</v>
      </c>
      <c r="K3099">
        <v>96</v>
      </c>
      <c r="L3099">
        <v>48.735500000000002</v>
      </c>
      <c r="M3099">
        <v>5.38415</v>
      </c>
      <c r="O3099" s="33">
        <f>IF(ISBLANK(Tableau1[[#This Row],[Date]]),"",$C$8)</f>
        <v>0</v>
      </c>
      <c r="P3099" t="str">
        <f>Tableau1[[#This Row],[Latitude]]&amp;" "&amp;Tableau1[[#This Row],[Longitude]]</f>
        <v>48,7355 5,38415</v>
      </c>
      <c r="Q30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0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430</v>
      </c>
      <c r="S30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0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100" spans="1:20" x14ac:dyDescent="0.35">
      <c r="A3100" s="32" t="s">
        <v>1136</v>
      </c>
      <c r="B3100">
        <v>13148980</v>
      </c>
      <c r="C3100">
        <v>834072</v>
      </c>
      <c r="D3100">
        <v>1075285</v>
      </c>
      <c r="E3100">
        <v>217291</v>
      </c>
      <c r="F3100" t="s">
        <v>21</v>
      </c>
      <c r="G3100">
        <v>0</v>
      </c>
      <c r="H3100">
        <v>0</v>
      </c>
      <c r="I3100" t="s">
        <v>243</v>
      </c>
      <c r="J3100" t="s">
        <v>30</v>
      </c>
      <c r="K3100">
        <v>96</v>
      </c>
      <c r="L3100">
        <v>48.716700000000003</v>
      </c>
      <c r="M3100">
        <v>5.29298</v>
      </c>
      <c r="O3100" s="33">
        <f>IF(ISBLANK(Tableau1[[#This Row],[Date]]),"",$C$8)</f>
        <v>0</v>
      </c>
      <c r="P3100" t="str">
        <f>Tableau1[[#This Row],[Latitude]]&amp;" "&amp;Tableau1[[#This Row],[Longitude]]</f>
        <v>48,7167 5,29298</v>
      </c>
      <c r="Q31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1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101" spans="1:20" x14ac:dyDescent="0.35">
      <c r="A3101" s="32" t="s">
        <v>1137</v>
      </c>
      <c r="B3101">
        <v>13148740</v>
      </c>
      <c r="C3101">
        <v>834072</v>
      </c>
      <c r="D3101">
        <v>1075283</v>
      </c>
      <c r="E3101">
        <v>217267</v>
      </c>
      <c r="F3101" t="s">
        <v>21</v>
      </c>
      <c r="G3101">
        <v>0</v>
      </c>
      <c r="H3101">
        <v>0</v>
      </c>
      <c r="I3101" t="s">
        <v>243</v>
      </c>
      <c r="J3101" t="s">
        <v>129</v>
      </c>
      <c r="K3101">
        <v>96</v>
      </c>
      <c r="L3101">
        <v>48.750700000000002</v>
      </c>
      <c r="M3101">
        <v>5.2032100000000003</v>
      </c>
      <c r="O3101" s="33">
        <f>IF(ISBLANK(Tableau1[[#This Row],[Date]]),"",$C$8)</f>
        <v>0</v>
      </c>
      <c r="P3101" t="str">
        <f>Tableau1[[#This Row],[Latitude]]&amp;" "&amp;Tableau1[[#This Row],[Longitude]]</f>
        <v>48,7507 5,20321</v>
      </c>
      <c r="Q31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1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102" spans="1:20" x14ac:dyDescent="0.35">
      <c r="A3102" s="32" t="s">
        <v>1138</v>
      </c>
      <c r="B3102">
        <v>13148510</v>
      </c>
      <c r="C3102">
        <v>834072</v>
      </c>
      <c r="D3102">
        <v>1075282</v>
      </c>
      <c r="E3102">
        <v>217245</v>
      </c>
      <c r="F3102" t="s">
        <v>21</v>
      </c>
      <c r="G3102">
        <v>0</v>
      </c>
      <c r="H3102">
        <v>0</v>
      </c>
      <c r="I3102" t="s">
        <v>241</v>
      </c>
      <c r="J3102" t="s">
        <v>30</v>
      </c>
      <c r="K3102">
        <v>97</v>
      </c>
      <c r="L3102">
        <v>48.7958</v>
      </c>
      <c r="M3102">
        <v>5.1186299999999996</v>
      </c>
      <c r="O3102" s="33">
        <f>IF(ISBLANK(Tableau1[[#This Row],[Date]]),"",$C$8)</f>
        <v>0</v>
      </c>
      <c r="P3102" t="str">
        <f>Tableau1[[#This Row],[Latitude]]&amp;" "&amp;Tableau1[[#This Row],[Longitude]]</f>
        <v>48,7958 5,11863</v>
      </c>
      <c r="Q31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1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103" spans="1:20" x14ac:dyDescent="0.35">
      <c r="A3103" s="32" t="s">
        <v>1139</v>
      </c>
      <c r="B3103">
        <v>13148300</v>
      </c>
      <c r="C3103">
        <v>834072</v>
      </c>
      <c r="D3103">
        <v>1075281</v>
      </c>
      <c r="E3103">
        <v>217224</v>
      </c>
      <c r="F3103" t="s">
        <v>21</v>
      </c>
      <c r="G3103">
        <v>0</v>
      </c>
      <c r="H3103">
        <v>0</v>
      </c>
      <c r="I3103" t="s">
        <v>241</v>
      </c>
      <c r="J3103" t="s">
        <v>129</v>
      </c>
      <c r="K3103">
        <v>97</v>
      </c>
      <c r="L3103">
        <v>48.82</v>
      </c>
      <c r="M3103">
        <v>5.0273000000000003</v>
      </c>
      <c r="O3103" s="33">
        <f>IF(ISBLANK(Tableau1[[#This Row],[Date]]),"",$C$8)</f>
        <v>0</v>
      </c>
      <c r="P3103" t="str">
        <f>Tableau1[[#This Row],[Latitude]]&amp;" "&amp;Tableau1[[#This Row],[Longitude]]</f>
        <v>48,82 5,0273</v>
      </c>
      <c r="Q31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1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104" spans="1:20" x14ac:dyDescent="0.35">
      <c r="A3104" s="32" t="s">
        <v>1140</v>
      </c>
      <c r="B3104">
        <v>13148090</v>
      </c>
      <c r="C3104">
        <v>834072</v>
      </c>
      <c r="D3104">
        <v>1075280</v>
      </c>
      <c r="E3104">
        <v>217203</v>
      </c>
      <c r="F3104" t="s">
        <v>21</v>
      </c>
      <c r="G3104">
        <v>0</v>
      </c>
      <c r="H3104">
        <v>0</v>
      </c>
      <c r="I3104" t="s">
        <v>243</v>
      </c>
      <c r="J3104" t="s">
        <v>139</v>
      </c>
      <c r="K3104">
        <v>95</v>
      </c>
      <c r="L3104">
        <v>48.799599999999998</v>
      </c>
      <c r="M3104">
        <v>4.9326499999999998</v>
      </c>
      <c r="O3104" s="33">
        <f>IF(ISBLANK(Tableau1[[#This Row],[Date]]),"",$C$8)</f>
        <v>0</v>
      </c>
      <c r="P3104" t="str">
        <f>Tableau1[[#This Row],[Latitude]]&amp;" "&amp;Tableau1[[#This Row],[Longitude]]</f>
        <v>48,7996 4,93265</v>
      </c>
      <c r="Q31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1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1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105" spans="1:20" x14ac:dyDescent="0.35">
      <c r="A3105" s="32" t="s">
        <v>1141</v>
      </c>
      <c r="B3105">
        <v>13147990</v>
      </c>
      <c r="C3105">
        <v>834071</v>
      </c>
      <c r="D3105">
        <v>1075278</v>
      </c>
      <c r="E3105">
        <v>217192</v>
      </c>
      <c r="F3105" t="s">
        <v>21</v>
      </c>
      <c r="G3105">
        <v>0</v>
      </c>
      <c r="H3105">
        <v>0</v>
      </c>
      <c r="I3105" t="s">
        <v>243</v>
      </c>
      <c r="J3105" t="s">
        <v>139</v>
      </c>
      <c r="K3105">
        <v>99</v>
      </c>
      <c r="L3105">
        <v>48.765900000000002</v>
      </c>
      <c r="M3105">
        <v>4.8332499999999996</v>
      </c>
      <c r="O3105" s="33">
        <f>IF(ISBLANK(Tableau1[[#This Row],[Date]]),"",$C$8)</f>
        <v>0</v>
      </c>
      <c r="P3105" t="str">
        <f>Tableau1[[#This Row],[Latitude]]&amp;" "&amp;Tableau1[[#This Row],[Longitude]]</f>
        <v>48,7659 4,83325</v>
      </c>
      <c r="Q31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1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1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106" spans="1:20" x14ac:dyDescent="0.35">
      <c r="A3106" s="32" t="s">
        <v>1142</v>
      </c>
      <c r="B3106">
        <v>13147810</v>
      </c>
      <c r="C3106">
        <v>834059</v>
      </c>
      <c r="D3106">
        <v>1075276</v>
      </c>
      <c r="E3106">
        <v>217175</v>
      </c>
      <c r="F3106" t="s">
        <v>21</v>
      </c>
      <c r="G3106">
        <v>0</v>
      </c>
      <c r="H3106">
        <v>0</v>
      </c>
      <c r="I3106" t="s">
        <v>243</v>
      </c>
      <c r="J3106" t="s">
        <v>129</v>
      </c>
      <c r="K3106">
        <v>95</v>
      </c>
      <c r="L3106">
        <v>48.721400000000003</v>
      </c>
      <c r="M3106">
        <v>4.7501600000000002</v>
      </c>
      <c r="O3106" s="33">
        <f>IF(ISBLANK(Tableau1[[#This Row],[Date]]),"",$C$8)</f>
        <v>0</v>
      </c>
      <c r="P3106" t="str">
        <f>Tableau1[[#This Row],[Latitude]]&amp;" "&amp;Tableau1[[#This Row],[Longitude]]</f>
        <v>48,7214 4,75016</v>
      </c>
      <c r="Q31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1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1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107" spans="1:20" x14ac:dyDescent="0.35">
      <c r="A3107" s="32" t="s">
        <v>1143</v>
      </c>
      <c r="B3107">
        <v>13147720</v>
      </c>
      <c r="C3107">
        <v>834058</v>
      </c>
      <c r="D3107">
        <v>1075275</v>
      </c>
      <c r="E3107">
        <v>217165</v>
      </c>
      <c r="G3107">
        <v>0</v>
      </c>
      <c r="H3107">
        <v>0</v>
      </c>
      <c r="I3107" t="s">
        <v>243</v>
      </c>
      <c r="J3107" t="s">
        <v>129</v>
      </c>
      <c r="K3107">
        <v>94</v>
      </c>
      <c r="L3107">
        <v>48.722299999999997</v>
      </c>
      <c r="M3107">
        <v>4.6494</v>
      </c>
      <c r="N3107" t="s">
        <v>1144</v>
      </c>
      <c r="O3107" s="33">
        <f>IF(ISBLANK(Tableau1[[#This Row],[Date]]),"",$C$8)</f>
        <v>0</v>
      </c>
      <c r="P3107" t="str">
        <f>Tableau1[[#This Row],[Latitude]]&amp;" "&amp;Tableau1[[#This Row],[Longitude]]</f>
        <v>48,7223 4,6494</v>
      </c>
      <c r="Q31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08" spans="1:20" x14ac:dyDescent="0.35">
      <c r="A3108" s="32" t="s">
        <v>1145</v>
      </c>
      <c r="B3108">
        <v>13147720</v>
      </c>
      <c r="C3108">
        <v>834058</v>
      </c>
      <c r="D3108">
        <v>1075275</v>
      </c>
      <c r="E3108">
        <v>217165</v>
      </c>
      <c r="G3108">
        <v>0</v>
      </c>
      <c r="H3108">
        <v>0</v>
      </c>
      <c r="I3108" t="s">
        <v>243</v>
      </c>
      <c r="J3108" t="s">
        <v>30</v>
      </c>
      <c r="K3108">
        <v>97</v>
      </c>
      <c r="L3108">
        <v>48.743699999999997</v>
      </c>
      <c r="M3108">
        <v>4.5528000000000004</v>
      </c>
      <c r="O3108" s="33">
        <f>IF(ISBLANK(Tableau1[[#This Row],[Date]]),"",$C$8)</f>
        <v>0</v>
      </c>
      <c r="P3108" t="str">
        <f>Tableau1[[#This Row],[Latitude]]&amp;" "&amp;Tableau1[[#This Row],[Longitude]]</f>
        <v>48,7437 4,5528</v>
      </c>
      <c r="Q31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09" spans="1:20" x14ac:dyDescent="0.35">
      <c r="A3109" s="32" t="s">
        <v>1146</v>
      </c>
      <c r="B3109">
        <v>13147720</v>
      </c>
      <c r="C3109">
        <v>834058</v>
      </c>
      <c r="D3109">
        <v>1075275</v>
      </c>
      <c r="E3109">
        <v>217165</v>
      </c>
      <c r="G3109">
        <v>0</v>
      </c>
      <c r="H3109">
        <v>0</v>
      </c>
      <c r="I3109" t="s">
        <v>243</v>
      </c>
      <c r="J3109" t="s">
        <v>30</v>
      </c>
      <c r="K3109">
        <v>98</v>
      </c>
      <c r="L3109">
        <v>48.808</v>
      </c>
      <c r="M3109">
        <v>4.4999099999999999</v>
      </c>
      <c r="O3109" s="33">
        <f>IF(ISBLANK(Tableau1[[#This Row],[Date]]),"",$C$8)</f>
        <v>0</v>
      </c>
      <c r="P3109" t="str">
        <f>Tableau1[[#This Row],[Latitude]]&amp;" "&amp;Tableau1[[#This Row],[Longitude]]</f>
        <v>48,808 4,49991</v>
      </c>
      <c r="Q31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0" spans="1:20" x14ac:dyDescent="0.35">
      <c r="A3110" s="32" t="s">
        <v>1147</v>
      </c>
      <c r="B3110">
        <v>13147720</v>
      </c>
      <c r="C3110">
        <v>834058</v>
      </c>
      <c r="D3110">
        <v>1075275</v>
      </c>
      <c r="E3110">
        <v>217165</v>
      </c>
      <c r="G3110">
        <v>0</v>
      </c>
      <c r="H3110">
        <v>0</v>
      </c>
      <c r="I3110" t="s">
        <v>243</v>
      </c>
      <c r="J3110" t="s">
        <v>30</v>
      </c>
      <c r="K3110">
        <v>98</v>
      </c>
      <c r="L3110">
        <v>48.864199999999997</v>
      </c>
      <c r="M3110">
        <v>4.4300100000000002</v>
      </c>
      <c r="O3110" s="33">
        <f>IF(ISBLANK(Tableau1[[#This Row],[Date]]),"",$C$8)</f>
        <v>0</v>
      </c>
      <c r="P3110" t="str">
        <f>Tableau1[[#This Row],[Latitude]]&amp;" "&amp;Tableau1[[#This Row],[Longitude]]</f>
        <v>48,8642 4,43001</v>
      </c>
      <c r="Q31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1" spans="1:20" x14ac:dyDescent="0.35">
      <c r="A3111" s="32" t="s">
        <v>1148</v>
      </c>
      <c r="B3111">
        <v>13147720</v>
      </c>
      <c r="C3111">
        <v>834058</v>
      </c>
      <c r="D3111">
        <v>1075275</v>
      </c>
      <c r="E3111">
        <v>217165</v>
      </c>
      <c r="G3111">
        <v>0</v>
      </c>
      <c r="H3111">
        <v>0</v>
      </c>
      <c r="I3111" t="s">
        <v>243</v>
      </c>
      <c r="J3111" t="s">
        <v>30</v>
      </c>
      <c r="K3111">
        <v>97</v>
      </c>
      <c r="L3111">
        <v>48.922899999999998</v>
      </c>
      <c r="M3111">
        <v>4.3673599999999997</v>
      </c>
      <c r="O3111" s="33">
        <f>IF(ISBLANK(Tableau1[[#This Row],[Date]]),"",$C$8)</f>
        <v>0</v>
      </c>
      <c r="P3111" t="str">
        <f>Tableau1[[#This Row],[Latitude]]&amp;" "&amp;Tableau1[[#This Row],[Longitude]]</f>
        <v>48,9229 4,36736</v>
      </c>
      <c r="Q31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2" spans="1:20" x14ac:dyDescent="0.35">
      <c r="A3112" s="32" t="s">
        <v>1149</v>
      </c>
      <c r="B3112">
        <v>13147720</v>
      </c>
      <c r="C3112">
        <v>834058</v>
      </c>
      <c r="D3112">
        <v>1075275</v>
      </c>
      <c r="E3112">
        <v>217165</v>
      </c>
      <c r="G3112">
        <v>0</v>
      </c>
      <c r="H3112">
        <v>0</v>
      </c>
      <c r="I3112" t="s">
        <v>243</v>
      </c>
      <c r="J3112" t="s">
        <v>30</v>
      </c>
      <c r="K3112">
        <v>30</v>
      </c>
      <c r="L3112">
        <v>48.964599999999997</v>
      </c>
      <c r="M3112">
        <v>4.3311500000000001</v>
      </c>
      <c r="O3112" s="33">
        <f>IF(ISBLANK(Tableau1[[#This Row],[Date]]),"",$C$8)</f>
        <v>0</v>
      </c>
      <c r="P3112" t="str">
        <f>Tableau1[[#This Row],[Latitude]]&amp;" "&amp;Tableau1[[#This Row],[Longitude]]</f>
        <v>48,9646 4,33115</v>
      </c>
      <c r="Q31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3" spans="1:20" x14ac:dyDescent="0.35">
      <c r="A3113" s="32" t="s">
        <v>1150</v>
      </c>
      <c r="B3113">
        <v>13147720</v>
      </c>
      <c r="C3113">
        <v>834058</v>
      </c>
      <c r="D3113">
        <v>1075275</v>
      </c>
      <c r="E3113">
        <v>217165</v>
      </c>
      <c r="G3113">
        <v>0</v>
      </c>
      <c r="H3113">
        <v>0</v>
      </c>
      <c r="I3113" t="s">
        <v>243</v>
      </c>
      <c r="J3113" t="s">
        <v>30</v>
      </c>
      <c r="K3113">
        <v>95</v>
      </c>
      <c r="L3113">
        <v>48.976700000000001</v>
      </c>
      <c r="M3113">
        <v>4.3000100000000003</v>
      </c>
      <c r="O3113" s="33">
        <f>IF(ISBLANK(Tableau1[[#This Row],[Date]]),"",$C$8)</f>
        <v>0</v>
      </c>
      <c r="P3113" t="str">
        <f>Tableau1[[#This Row],[Latitude]]&amp;" "&amp;Tableau1[[#This Row],[Longitude]]</f>
        <v>48,9767 4,30001</v>
      </c>
      <c r="Q31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4" spans="1:20" x14ac:dyDescent="0.35">
      <c r="A3114" s="32" t="s">
        <v>1151</v>
      </c>
      <c r="B3114">
        <v>13147720</v>
      </c>
      <c r="C3114">
        <v>834058</v>
      </c>
      <c r="D3114">
        <v>1075275</v>
      </c>
      <c r="E3114">
        <v>217165</v>
      </c>
      <c r="G3114">
        <v>0</v>
      </c>
      <c r="H3114">
        <v>0</v>
      </c>
      <c r="I3114" t="s">
        <v>243</v>
      </c>
      <c r="J3114" t="s">
        <v>30</v>
      </c>
      <c r="K3114">
        <v>96</v>
      </c>
      <c r="L3114">
        <v>49.005899999999997</v>
      </c>
      <c r="M3114">
        <v>4.2030000000000003</v>
      </c>
      <c r="O3114" s="33">
        <f>IF(ISBLANK(Tableau1[[#This Row],[Date]]),"",$C$8)</f>
        <v>0</v>
      </c>
      <c r="P3114" t="str">
        <f>Tableau1[[#This Row],[Latitude]]&amp;" "&amp;Tableau1[[#This Row],[Longitude]]</f>
        <v>49,0059 4,203</v>
      </c>
      <c r="Q31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5" spans="1:20" x14ac:dyDescent="0.35">
      <c r="A3115" s="32" t="s">
        <v>1152</v>
      </c>
      <c r="B3115">
        <v>13147720</v>
      </c>
      <c r="C3115">
        <v>834058</v>
      </c>
      <c r="D3115">
        <v>1075275</v>
      </c>
      <c r="E3115">
        <v>217165</v>
      </c>
      <c r="G3115">
        <v>0</v>
      </c>
      <c r="H3115">
        <v>0</v>
      </c>
      <c r="I3115" t="s">
        <v>243</v>
      </c>
      <c r="J3115" t="s">
        <v>129</v>
      </c>
      <c r="K3115">
        <v>96</v>
      </c>
      <c r="L3115">
        <v>49.022599999999997</v>
      </c>
      <c r="M3115">
        <v>4.0964799999999997</v>
      </c>
      <c r="O3115" s="33">
        <f>IF(ISBLANK(Tableau1[[#This Row],[Date]]),"",$C$8)</f>
        <v>0</v>
      </c>
      <c r="P3115" t="str">
        <f>Tableau1[[#This Row],[Latitude]]&amp;" "&amp;Tableau1[[#This Row],[Longitude]]</f>
        <v>49,0226 4,09648</v>
      </c>
      <c r="Q31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6" spans="1:20" x14ac:dyDescent="0.35">
      <c r="A3116" s="32" t="s">
        <v>1153</v>
      </c>
      <c r="B3116">
        <v>13147720</v>
      </c>
      <c r="C3116">
        <v>834058</v>
      </c>
      <c r="D3116">
        <v>1075275</v>
      </c>
      <c r="E3116">
        <v>217165</v>
      </c>
      <c r="G3116">
        <v>0</v>
      </c>
      <c r="H3116">
        <v>0</v>
      </c>
      <c r="I3116" t="s">
        <v>243</v>
      </c>
      <c r="J3116" t="s">
        <v>129</v>
      </c>
      <c r="K3116">
        <v>97</v>
      </c>
      <c r="L3116">
        <v>49.0366</v>
      </c>
      <c r="M3116">
        <v>3.9885999999999999</v>
      </c>
      <c r="O3116" s="33">
        <f>IF(ISBLANK(Tableau1[[#This Row],[Date]]),"",$C$8)</f>
        <v>0</v>
      </c>
      <c r="P3116" t="str">
        <f>Tableau1[[#This Row],[Latitude]]&amp;" "&amp;Tableau1[[#This Row],[Longitude]]</f>
        <v>49,0366 3,9886</v>
      </c>
      <c r="Q31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7" spans="1:20" x14ac:dyDescent="0.35">
      <c r="A3117" s="32" t="s">
        <v>1154</v>
      </c>
      <c r="B3117">
        <v>13147720</v>
      </c>
      <c r="C3117">
        <v>834058</v>
      </c>
      <c r="D3117">
        <v>1075275</v>
      </c>
      <c r="E3117">
        <v>217165</v>
      </c>
      <c r="G3117">
        <v>0</v>
      </c>
      <c r="H3117">
        <v>0</v>
      </c>
      <c r="I3117" t="s">
        <v>243</v>
      </c>
      <c r="J3117" t="s">
        <v>129</v>
      </c>
      <c r="K3117">
        <v>97</v>
      </c>
      <c r="L3117">
        <v>49.059100000000001</v>
      </c>
      <c r="M3117">
        <v>3.8910800000000001</v>
      </c>
      <c r="O3117" s="33">
        <f>IF(ISBLANK(Tableau1[[#This Row],[Date]]),"",$C$8)</f>
        <v>0</v>
      </c>
      <c r="P3117" t="str">
        <f>Tableau1[[#This Row],[Latitude]]&amp;" "&amp;Tableau1[[#This Row],[Longitude]]</f>
        <v>49,0591 3,89108</v>
      </c>
      <c r="Q31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8" spans="1:20" x14ac:dyDescent="0.35">
      <c r="A3118" s="32" t="s">
        <v>1155</v>
      </c>
      <c r="B3118">
        <v>13147720</v>
      </c>
      <c r="C3118">
        <v>834058</v>
      </c>
      <c r="D3118">
        <v>1075275</v>
      </c>
      <c r="E3118">
        <v>217165</v>
      </c>
      <c r="G3118">
        <v>0</v>
      </c>
      <c r="H3118">
        <v>0</v>
      </c>
      <c r="I3118" t="s">
        <v>243</v>
      </c>
      <c r="J3118" t="s">
        <v>129</v>
      </c>
      <c r="K3118">
        <v>96</v>
      </c>
      <c r="L3118">
        <v>49.078899999999997</v>
      </c>
      <c r="M3118">
        <v>3.7838500000000002</v>
      </c>
      <c r="O3118" s="33">
        <f>IF(ISBLANK(Tableau1[[#This Row],[Date]]),"",$C$8)</f>
        <v>0</v>
      </c>
      <c r="P3118" t="str">
        <f>Tableau1[[#This Row],[Latitude]]&amp;" "&amp;Tableau1[[#This Row],[Longitude]]</f>
        <v>49,0789 3,78385</v>
      </c>
      <c r="Q31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19" spans="1:20" x14ac:dyDescent="0.35">
      <c r="A3119" s="32" t="s">
        <v>1156</v>
      </c>
      <c r="B3119">
        <v>13147720</v>
      </c>
      <c r="C3119">
        <v>834058</v>
      </c>
      <c r="D3119">
        <v>1075275</v>
      </c>
      <c r="E3119">
        <v>217165</v>
      </c>
      <c r="G3119">
        <v>0</v>
      </c>
      <c r="H3119">
        <v>0</v>
      </c>
      <c r="I3119" t="s">
        <v>243</v>
      </c>
      <c r="J3119" t="s">
        <v>129</v>
      </c>
      <c r="K3119">
        <v>96</v>
      </c>
      <c r="L3119">
        <v>49.0839</v>
      </c>
      <c r="M3119">
        <v>3.68133</v>
      </c>
      <c r="O3119" s="33">
        <f>IF(ISBLANK(Tableau1[[#This Row],[Date]]),"",$C$8)</f>
        <v>0</v>
      </c>
      <c r="P3119" t="str">
        <f>Tableau1[[#This Row],[Latitude]]&amp;" "&amp;Tableau1[[#This Row],[Longitude]]</f>
        <v>49,0839 3,68133</v>
      </c>
      <c r="Q31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0" spans="1:20" x14ac:dyDescent="0.35">
      <c r="A3120" s="32" t="s">
        <v>1157</v>
      </c>
      <c r="B3120">
        <v>13147720</v>
      </c>
      <c r="C3120">
        <v>834058</v>
      </c>
      <c r="D3120">
        <v>1075275</v>
      </c>
      <c r="E3120">
        <v>217165</v>
      </c>
      <c r="G3120">
        <v>0</v>
      </c>
      <c r="H3120">
        <v>0</v>
      </c>
      <c r="I3120" t="s">
        <v>243</v>
      </c>
      <c r="J3120" t="s">
        <v>129</v>
      </c>
      <c r="K3120">
        <v>97</v>
      </c>
      <c r="L3120">
        <v>49.057200000000002</v>
      </c>
      <c r="M3120">
        <v>3.5874600000000001</v>
      </c>
      <c r="O3120" s="33">
        <f>IF(ISBLANK(Tableau1[[#This Row],[Date]]),"",$C$8)</f>
        <v>0</v>
      </c>
      <c r="P3120" t="str">
        <f>Tableau1[[#This Row],[Latitude]]&amp;" "&amp;Tableau1[[#This Row],[Longitude]]</f>
        <v>49,0572 3,58746</v>
      </c>
      <c r="Q31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1" spans="1:20" x14ac:dyDescent="0.35">
      <c r="A3121" s="32" t="s">
        <v>1158</v>
      </c>
      <c r="B3121">
        <v>13147720</v>
      </c>
      <c r="C3121">
        <v>834058</v>
      </c>
      <c r="D3121">
        <v>1075275</v>
      </c>
      <c r="E3121">
        <v>217165</v>
      </c>
      <c r="G3121">
        <v>0</v>
      </c>
      <c r="H3121">
        <v>0</v>
      </c>
      <c r="I3121" t="s">
        <v>243</v>
      </c>
      <c r="J3121" t="s">
        <v>129</v>
      </c>
      <c r="K3121">
        <v>94</v>
      </c>
      <c r="L3121">
        <v>49.065800000000003</v>
      </c>
      <c r="M3121">
        <v>3.51206</v>
      </c>
      <c r="O3121" s="33">
        <f>IF(ISBLANK(Tableau1[[#This Row],[Date]]),"",$C$8)</f>
        <v>0</v>
      </c>
      <c r="P3121" t="str">
        <f>Tableau1[[#This Row],[Latitude]]&amp;" "&amp;Tableau1[[#This Row],[Longitude]]</f>
        <v>49,0658 3,51206</v>
      </c>
      <c r="Q31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2" spans="1:20" x14ac:dyDescent="0.35">
      <c r="A3122" s="32" t="s">
        <v>1159</v>
      </c>
      <c r="B3122">
        <v>13147720</v>
      </c>
      <c r="C3122">
        <v>834058</v>
      </c>
      <c r="D3122">
        <v>1075275</v>
      </c>
      <c r="E3122">
        <v>217165</v>
      </c>
      <c r="G3122">
        <v>0</v>
      </c>
      <c r="H3122">
        <v>0</v>
      </c>
      <c r="I3122" t="s">
        <v>243</v>
      </c>
      <c r="J3122" t="s">
        <v>129</v>
      </c>
      <c r="K3122">
        <v>94</v>
      </c>
      <c r="L3122">
        <v>49.041499999999999</v>
      </c>
      <c r="M3122">
        <v>3.4236</v>
      </c>
      <c r="O3122" s="33">
        <f>IF(ISBLANK(Tableau1[[#This Row],[Date]]),"",$C$8)</f>
        <v>0</v>
      </c>
      <c r="P3122" t="str">
        <f>Tableau1[[#This Row],[Latitude]]&amp;" "&amp;Tableau1[[#This Row],[Longitude]]</f>
        <v>49,0415 3,4236</v>
      </c>
      <c r="Q31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3" spans="1:20" x14ac:dyDescent="0.35">
      <c r="A3123" s="32" t="s">
        <v>1160</v>
      </c>
      <c r="B3123">
        <v>13147720</v>
      </c>
      <c r="C3123">
        <v>834058</v>
      </c>
      <c r="D3123">
        <v>1075275</v>
      </c>
      <c r="E3123">
        <v>217165</v>
      </c>
      <c r="G3123">
        <v>0</v>
      </c>
      <c r="H3123">
        <v>0</v>
      </c>
      <c r="I3123" t="s">
        <v>243</v>
      </c>
      <c r="O3123" s="33">
        <f>IF(ISBLANK(Tableau1[[#This Row],[Date]]),"",$C$8)</f>
        <v>0</v>
      </c>
      <c r="P3123" t="str">
        <f>Tableau1[[#This Row],[Latitude]]&amp;" "&amp;Tableau1[[#This Row],[Longitude]]</f>
        <v xml:space="preserve"> </v>
      </c>
      <c r="Q31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4" spans="1:20" x14ac:dyDescent="0.35">
      <c r="A3124" s="32" t="s">
        <v>1161</v>
      </c>
      <c r="B3124">
        <v>13147720</v>
      </c>
      <c r="C3124">
        <v>834058</v>
      </c>
      <c r="D3124">
        <v>1075275</v>
      </c>
      <c r="E3124">
        <v>217165</v>
      </c>
      <c r="G3124">
        <v>0</v>
      </c>
      <c r="H3124">
        <v>0</v>
      </c>
      <c r="I3124" t="s">
        <v>243</v>
      </c>
      <c r="J3124" t="s">
        <v>139</v>
      </c>
      <c r="K3124">
        <v>94</v>
      </c>
      <c r="L3124">
        <v>48.9514</v>
      </c>
      <c r="M3124">
        <v>3.2793100000000002</v>
      </c>
      <c r="O3124" s="33">
        <f>IF(ISBLANK(Tableau1[[#This Row],[Date]]),"",$C$8)</f>
        <v>0</v>
      </c>
      <c r="P3124" t="str">
        <f>Tableau1[[#This Row],[Latitude]]&amp;" "&amp;Tableau1[[#This Row],[Longitude]]</f>
        <v>48,9514 3,27931</v>
      </c>
      <c r="Q31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5" spans="1:20" x14ac:dyDescent="0.35">
      <c r="A3125" s="32" t="s">
        <v>1162</v>
      </c>
      <c r="B3125">
        <v>13147720</v>
      </c>
      <c r="C3125">
        <v>834058</v>
      </c>
      <c r="D3125">
        <v>1075275</v>
      </c>
      <c r="E3125">
        <v>217165</v>
      </c>
      <c r="G3125">
        <v>0</v>
      </c>
      <c r="H3125">
        <v>0</v>
      </c>
      <c r="I3125" t="s">
        <v>243</v>
      </c>
      <c r="J3125" t="s">
        <v>129</v>
      </c>
      <c r="K3125">
        <v>94</v>
      </c>
      <c r="L3125">
        <v>48.98</v>
      </c>
      <c r="M3125">
        <v>3.1901999999999999</v>
      </c>
      <c r="O3125" s="33">
        <f>IF(ISBLANK(Tableau1[[#This Row],[Date]]),"",$C$8)</f>
        <v>0</v>
      </c>
      <c r="P3125" t="str">
        <f>Tableau1[[#This Row],[Latitude]]&amp;" "&amp;Tableau1[[#This Row],[Longitude]]</f>
        <v>48,98 3,1902</v>
      </c>
      <c r="Q31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6" spans="1:20" x14ac:dyDescent="0.35">
      <c r="A3126" s="32" t="s">
        <v>1163</v>
      </c>
      <c r="B3126">
        <v>13147720</v>
      </c>
      <c r="C3126">
        <v>834058</v>
      </c>
      <c r="D3126">
        <v>1075275</v>
      </c>
      <c r="E3126">
        <v>217165</v>
      </c>
      <c r="G3126">
        <v>0</v>
      </c>
      <c r="H3126">
        <v>0</v>
      </c>
      <c r="I3126" t="s">
        <v>243</v>
      </c>
      <c r="J3126" t="s">
        <v>129</v>
      </c>
      <c r="K3126">
        <v>94</v>
      </c>
      <c r="L3126">
        <v>48.951999999999998</v>
      </c>
      <c r="M3126">
        <v>3.1063999999999998</v>
      </c>
      <c r="O3126" s="33">
        <f>IF(ISBLANK(Tableau1[[#This Row],[Date]]),"",$C$8)</f>
        <v>0</v>
      </c>
      <c r="P3126" t="str">
        <f>Tableau1[[#This Row],[Latitude]]&amp;" "&amp;Tableau1[[#This Row],[Longitude]]</f>
        <v>48,952 3,1064</v>
      </c>
      <c r="Q31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7" spans="1:20" x14ac:dyDescent="0.35">
      <c r="A3127" s="32" t="s">
        <v>1164</v>
      </c>
      <c r="B3127">
        <v>13147720</v>
      </c>
      <c r="C3127">
        <v>834058</v>
      </c>
      <c r="D3127">
        <v>1075275</v>
      </c>
      <c r="E3127">
        <v>217165</v>
      </c>
      <c r="G3127">
        <v>0</v>
      </c>
      <c r="H3127">
        <v>0</v>
      </c>
      <c r="I3127" t="s">
        <v>241</v>
      </c>
      <c r="J3127" t="s">
        <v>30</v>
      </c>
      <c r="K3127">
        <v>95</v>
      </c>
      <c r="L3127">
        <v>48.9709</v>
      </c>
      <c r="M3127">
        <v>3.0095299999999998</v>
      </c>
      <c r="O3127" s="33">
        <f>IF(ISBLANK(Tableau1[[#This Row],[Date]]),"",$C$8)</f>
        <v>0</v>
      </c>
      <c r="P3127" t="str">
        <f>Tableau1[[#This Row],[Latitude]]&amp;" "&amp;Tableau1[[#This Row],[Longitude]]</f>
        <v>48,9709 3,00953</v>
      </c>
      <c r="Q31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8" spans="1:20" x14ac:dyDescent="0.35">
      <c r="A3128" s="32" t="s">
        <v>1165</v>
      </c>
      <c r="B3128">
        <v>13147720</v>
      </c>
      <c r="C3128">
        <v>834058</v>
      </c>
      <c r="D3128">
        <v>1075275</v>
      </c>
      <c r="E3128">
        <v>217165</v>
      </c>
      <c r="G3128">
        <v>0</v>
      </c>
      <c r="H3128">
        <v>0</v>
      </c>
      <c r="I3128" t="s">
        <v>243</v>
      </c>
      <c r="J3128" t="s">
        <v>129</v>
      </c>
      <c r="K3128">
        <v>66</v>
      </c>
      <c r="L3128">
        <v>48.961199999999998</v>
      </c>
      <c r="M3128">
        <v>2.91961</v>
      </c>
      <c r="O3128" s="33">
        <f>IF(ISBLANK(Tableau1[[#This Row],[Date]]),"",$C$8)</f>
        <v>0</v>
      </c>
      <c r="P3128" t="str">
        <f>Tableau1[[#This Row],[Latitude]]&amp;" "&amp;Tableau1[[#This Row],[Longitude]]</f>
        <v>48,9612 2,91961</v>
      </c>
      <c r="Q31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29" spans="1:20" x14ac:dyDescent="0.35">
      <c r="A3129" s="32" t="s">
        <v>1166</v>
      </c>
      <c r="B3129">
        <v>13147720</v>
      </c>
      <c r="C3129">
        <v>834058</v>
      </c>
      <c r="D3129">
        <v>1075275</v>
      </c>
      <c r="E3129">
        <v>217165</v>
      </c>
      <c r="G3129">
        <v>0</v>
      </c>
      <c r="H3129">
        <v>0</v>
      </c>
      <c r="I3129" t="s">
        <v>243</v>
      </c>
      <c r="J3129" t="s">
        <v>139</v>
      </c>
      <c r="K3129">
        <v>23</v>
      </c>
      <c r="L3129">
        <v>48.961599999999997</v>
      </c>
      <c r="M3129">
        <v>2.87575</v>
      </c>
      <c r="O3129" s="33">
        <f>IF(ISBLANK(Tableau1[[#This Row],[Date]]),"",$C$8)</f>
        <v>0</v>
      </c>
      <c r="P3129" t="str">
        <f>Tableau1[[#This Row],[Latitude]]&amp;" "&amp;Tableau1[[#This Row],[Longitude]]</f>
        <v>48,9616 2,87575</v>
      </c>
      <c r="Q31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0" spans="1:20" x14ac:dyDescent="0.35">
      <c r="A3130" s="32" t="s">
        <v>1167</v>
      </c>
      <c r="B3130">
        <v>13147720</v>
      </c>
      <c r="C3130">
        <v>834058</v>
      </c>
      <c r="D3130">
        <v>1075275</v>
      </c>
      <c r="E3130">
        <v>217165</v>
      </c>
      <c r="G3130">
        <v>0</v>
      </c>
      <c r="H3130">
        <v>0</v>
      </c>
      <c r="I3130" t="s">
        <v>241</v>
      </c>
      <c r="J3130" t="s">
        <v>58</v>
      </c>
      <c r="K3130">
        <v>13</v>
      </c>
      <c r="L3130">
        <v>48.9499</v>
      </c>
      <c r="M3130">
        <v>2.87161</v>
      </c>
      <c r="O3130" s="33">
        <f>IF(ISBLANK(Tableau1[[#This Row],[Date]]),"",$C$8)</f>
        <v>0</v>
      </c>
      <c r="P3130" t="str">
        <f>Tableau1[[#This Row],[Latitude]]&amp;" "&amp;Tableau1[[#This Row],[Longitude]]</f>
        <v>48,9499 2,87161</v>
      </c>
      <c r="Q31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1" spans="1:20" x14ac:dyDescent="0.35">
      <c r="A3131" s="32" t="s">
        <v>1168</v>
      </c>
      <c r="B3131">
        <v>13147720</v>
      </c>
      <c r="C3131">
        <v>834058</v>
      </c>
      <c r="D3131">
        <v>1075275</v>
      </c>
      <c r="E3131">
        <v>217165</v>
      </c>
      <c r="G3131">
        <v>0</v>
      </c>
      <c r="H3131">
        <v>0</v>
      </c>
      <c r="I3131" t="s">
        <v>241</v>
      </c>
      <c r="J3131" t="s">
        <v>139</v>
      </c>
      <c r="K3131">
        <v>66</v>
      </c>
      <c r="L3131">
        <v>48.936399999999999</v>
      </c>
      <c r="M3131">
        <v>2.8604099999999999</v>
      </c>
      <c r="O3131" s="33">
        <f>IF(ISBLANK(Tableau1[[#This Row],[Date]]),"",$C$8)</f>
        <v>0</v>
      </c>
      <c r="P3131" t="str">
        <f>Tableau1[[#This Row],[Latitude]]&amp;" "&amp;Tableau1[[#This Row],[Longitude]]</f>
        <v>48,9364 2,86041</v>
      </c>
      <c r="Q31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2" spans="1:20" x14ac:dyDescent="0.35">
      <c r="A3132" s="32" t="s">
        <v>1169</v>
      </c>
      <c r="B3132">
        <v>13147720</v>
      </c>
      <c r="C3132">
        <v>834058</v>
      </c>
      <c r="D3132">
        <v>1075275</v>
      </c>
      <c r="E3132">
        <v>217165</v>
      </c>
      <c r="G3132">
        <v>0</v>
      </c>
      <c r="H3132">
        <v>0</v>
      </c>
      <c r="I3132" t="s">
        <v>241</v>
      </c>
      <c r="J3132" t="s">
        <v>129</v>
      </c>
      <c r="K3132">
        <v>91</v>
      </c>
      <c r="L3132">
        <v>48.9011</v>
      </c>
      <c r="M3132">
        <v>2.7831100000000002</v>
      </c>
      <c r="O3132" s="33">
        <f>IF(ISBLANK(Tableau1[[#This Row],[Date]]),"",$C$8)</f>
        <v>0</v>
      </c>
      <c r="P3132" t="str">
        <f>Tableau1[[#This Row],[Latitude]]&amp;" "&amp;Tableau1[[#This Row],[Longitude]]</f>
        <v>48,9011 2,78311</v>
      </c>
      <c r="Q31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3" spans="1:20" x14ac:dyDescent="0.35">
      <c r="A3133" s="32" t="s">
        <v>1170</v>
      </c>
      <c r="B3133">
        <v>13147720</v>
      </c>
      <c r="C3133">
        <v>834058</v>
      </c>
      <c r="D3133">
        <v>1075275</v>
      </c>
      <c r="E3133">
        <v>217165</v>
      </c>
      <c r="G3133">
        <v>0</v>
      </c>
      <c r="H3133">
        <v>0</v>
      </c>
      <c r="I3133" t="s">
        <v>241</v>
      </c>
      <c r="J3133" t="s">
        <v>129</v>
      </c>
      <c r="K3133">
        <v>88</v>
      </c>
      <c r="L3133">
        <v>48.881500000000003</v>
      </c>
      <c r="M3133">
        <v>2.6945600000000001</v>
      </c>
      <c r="O3133" s="33">
        <f>IF(ISBLANK(Tableau1[[#This Row],[Date]]),"",$C$8)</f>
        <v>0</v>
      </c>
      <c r="P3133" t="str">
        <f>Tableau1[[#This Row],[Latitude]]&amp;" "&amp;Tableau1[[#This Row],[Longitude]]</f>
        <v>48,8815 2,69456</v>
      </c>
      <c r="Q31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4" spans="1:20" x14ac:dyDescent="0.35">
      <c r="A3134" s="32" t="s">
        <v>1171</v>
      </c>
      <c r="B3134">
        <v>13147720</v>
      </c>
      <c r="C3134">
        <v>834058</v>
      </c>
      <c r="D3134">
        <v>1075275</v>
      </c>
      <c r="E3134">
        <v>217165</v>
      </c>
      <c r="G3134">
        <v>0</v>
      </c>
      <c r="H3134">
        <v>0</v>
      </c>
      <c r="I3134" t="s">
        <v>241</v>
      </c>
      <c r="J3134" t="s">
        <v>129</v>
      </c>
      <c r="K3134">
        <v>16</v>
      </c>
      <c r="L3134">
        <v>48.875399999999999</v>
      </c>
      <c r="M3134">
        <v>2.6417099999999998</v>
      </c>
      <c r="O3134" s="33">
        <f>IF(ISBLANK(Tableau1[[#This Row],[Date]]),"",$C$8)</f>
        <v>0</v>
      </c>
      <c r="P3134" t="str">
        <f>Tableau1[[#This Row],[Latitude]]&amp;" "&amp;Tableau1[[#This Row],[Longitude]]</f>
        <v>48,8754 2,64171</v>
      </c>
      <c r="Q31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5" spans="1:20" x14ac:dyDescent="0.35">
      <c r="A3135" s="32" t="s">
        <v>1172</v>
      </c>
      <c r="B3135">
        <v>13147720</v>
      </c>
      <c r="C3135">
        <v>834058</v>
      </c>
      <c r="D3135">
        <v>1075275</v>
      </c>
      <c r="E3135">
        <v>217165</v>
      </c>
      <c r="G3135">
        <v>0</v>
      </c>
      <c r="H3135">
        <v>0</v>
      </c>
      <c r="I3135" t="s">
        <v>241</v>
      </c>
      <c r="K3135">
        <v>0</v>
      </c>
      <c r="L3135">
        <v>48.875300000000003</v>
      </c>
      <c r="M3135">
        <v>2.6386099999999999</v>
      </c>
      <c r="O3135" s="33">
        <f>IF(ISBLANK(Tableau1[[#This Row],[Date]]),"",$C$8)</f>
        <v>0</v>
      </c>
      <c r="P3135" t="str">
        <f>Tableau1[[#This Row],[Latitude]]&amp;" "&amp;Tableau1[[#This Row],[Longitude]]</f>
        <v>48,8753 2,63861</v>
      </c>
      <c r="Q31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6" spans="1:20" x14ac:dyDescent="0.35">
      <c r="A3136" s="32" t="s">
        <v>1173</v>
      </c>
      <c r="B3136">
        <v>13147720</v>
      </c>
      <c r="C3136">
        <v>834058</v>
      </c>
      <c r="D3136">
        <v>1075275</v>
      </c>
      <c r="E3136">
        <v>217165</v>
      </c>
      <c r="G3136">
        <v>0</v>
      </c>
      <c r="H3136">
        <v>0</v>
      </c>
      <c r="I3136" t="s">
        <v>243</v>
      </c>
      <c r="J3136" t="s">
        <v>129</v>
      </c>
      <c r="K3136">
        <v>35</v>
      </c>
      <c r="L3136">
        <v>48.874499999999998</v>
      </c>
      <c r="M3136">
        <v>2.62066</v>
      </c>
      <c r="O3136" s="33">
        <f>IF(ISBLANK(Tableau1[[#This Row],[Date]]),"",$C$8)</f>
        <v>0</v>
      </c>
      <c r="P3136" t="str">
        <f>Tableau1[[#This Row],[Latitude]]&amp;" "&amp;Tableau1[[#This Row],[Longitude]]</f>
        <v>48,8745 2,62066</v>
      </c>
      <c r="Q31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7" spans="1:20" x14ac:dyDescent="0.35">
      <c r="A3137" s="32" t="s">
        <v>1174</v>
      </c>
      <c r="B3137">
        <v>13147720</v>
      </c>
      <c r="C3137">
        <v>834058</v>
      </c>
      <c r="D3137">
        <v>1075275</v>
      </c>
      <c r="E3137">
        <v>217165</v>
      </c>
      <c r="G3137">
        <v>0</v>
      </c>
      <c r="H3137">
        <v>0</v>
      </c>
      <c r="I3137" t="s">
        <v>243</v>
      </c>
      <c r="J3137" t="s">
        <v>129</v>
      </c>
      <c r="K3137">
        <v>50</v>
      </c>
      <c r="L3137">
        <v>48.877499999999998</v>
      </c>
      <c r="M3137">
        <v>2.5503</v>
      </c>
      <c r="O3137" s="33">
        <f>IF(ISBLANK(Tableau1[[#This Row],[Date]]),"",$C$8)</f>
        <v>0</v>
      </c>
      <c r="P3137" t="str">
        <f>Tableau1[[#This Row],[Latitude]]&amp;" "&amp;Tableau1[[#This Row],[Longitude]]</f>
        <v>48,8775 2,5503</v>
      </c>
      <c r="Q31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8" spans="1:20" x14ac:dyDescent="0.35">
      <c r="A3138" s="32" t="s">
        <v>1175</v>
      </c>
      <c r="B3138">
        <v>13147720</v>
      </c>
      <c r="C3138">
        <v>834058</v>
      </c>
      <c r="D3138">
        <v>1075275</v>
      </c>
      <c r="E3138">
        <v>217165</v>
      </c>
      <c r="G3138">
        <v>0</v>
      </c>
      <c r="H3138">
        <v>0</v>
      </c>
      <c r="I3138" t="s">
        <v>243</v>
      </c>
      <c r="J3138" t="s">
        <v>58</v>
      </c>
      <c r="K3138">
        <v>46</v>
      </c>
      <c r="L3138">
        <v>48.8705</v>
      </c>
      <c r="M3138">
        <v>2.52658</v>
      </c>
      <c r="O3138" s="33">
        <f>IF(ISBLANK(Tableau1[[#This Row],[Date]]),"",$C$8)</f>
        <v>0</v>
      </c>
      <c r="P3138" t="str">
        <f>Tableau1[[#This Row],[Latitude]]&amp;" "&amp;Tableau1[[#This Row],[Longitude]]</f>
        <v>48,8705 2,52658</v>
      </c>
      <c r="Q31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39" spans="1:20" x14ac:dyDescent="0.35">
      <c r="A3139" s="32" t="s">
        <v>1176</v>
      </c>
      <c r="B3139">
        <v>13147720</v>
      </c>
      <c r="C3139">
        <v>834058</v>
      </c>
      <c r="D3139">
        <v>1075275</v>
      </c>
      <c r="E3139">
        <v>217165</v>
      </c>
      <c r="G3139">
        <v>0</v>
      </c>
      <c r="H3139">
        <v>0</v>
      </c>
      <c r="I3139" t="s">
        <v>243</v>
      </c>
      <c r="J3139" t="s">
        <v>58</v>
      </c>
      <c r="K3139">
        <v>73</v>
      </c>
      <c r="L3139">
        <v>48.820500000000003</v>
      </c>
      <c r="M3139">
        <v>2.5167299999999999</v>
      </c>
      <c r="O3139" s="33">
        <f>IF(ISBLANK(Tableau1[[#This Row],[Date]]),"",$C$8)</f>
        <v>0</v>
      </c>
      <c r="P3139" t="str">
        <f>Tableau1[[#This Row],[Latitude]]&amp;" "&amp;Tableau1[[#This Row],[Longitude]]</f>
        <v>48,8205 2,51673</v>
      </c>
      <c r="Q31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0" spans="1:20" x14ac:dyDescent="0.35">
      <c r="A3140" s="32" t="s">
        <v>1177</v>
      </c>
      <c r="B3140">
        <v>13147720</v>
      </c>
      <c r="C3140">
        <v>834058</v>
      </c>
      <c r="D3140">
        <v>1075275</v>
      </c>
      <c r="E3140">
        <v>217165</v>
      </c>
      <c r="G3140">
        <v>0</v>
      </c>
      <c r="H3140">
        <v>0</v>
      </c>
      <c r="I3140" t="s">
        <v>241</v>
      </c>
      <c r="J3140" t="s">
        <v>58</v>
      </c>
      <c r="K3140">
        <v>69</v>
      </c>
      <c r="L3140">
        <v>48.774900000000002</v>
      </c>
      <c r="M3140">
        <v>2.5081799999999999</v>
      </c>
      <c r="N3140" t="s">
        <v>1178</v>
      </c>
      <c r="O3140" s="33">
        <f>IF(ISBLANK(Tableau1[[#This Row],[Date]]),"",$C$8)</f>
        <v>0</v>
      </c>
      <c r="P3140" t="str">
        <f>Tableau1[[#This Row],[Latitude]]&amp;" "&amp;Tableau1[[#This Row],[Longitude]]</f>
        <v>48,7749 2,50818</v>
      </c>
      <c r="Q31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31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239</v>
      </c>
      <c r="T31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1" spans="1:20" x14ac:dyDescent="0.35">
      <c r="A3141" s="32" t="s">
        <v>1179</v>
      </c>
      <c r="B3141">
        <v>13147280</v>
      </c>
      <c r="C3141">
        <v>833819</v>
      </c>
      <c r="D3141">
        <v>1075275</v>
      </c>
      <c r="E3141">
        <v>217165</v>
      </c>
      <c r="F3141" t="s">
        <v>315</v>
      </c>
      <c r="G3141">
        <v>64</v>
      </c>
      <c r="H3141">
        <v>0</v>
      </c>
      <c r="I3141" t="s">
        <v>243</v>
      </c>
      <c r="J3141" t="s">
        <v>139</v>
      </c>
      <c r="K3141">
        <v>18</v>
      </c>
      <c r="L3141">
        <v>48.720100000000002</v>
      </c>
      <c r="M3141">
        <v>2.4381300000000001</v>
      </c>
      <c r="O3141" s="33">
        <f>IF(ISBLANK(Tableau1[[#This Row],[Date]]),"",$C$8)</f>
        <v>0</v>
      </c>
      <c r="P3141" t="str">
        <f>Tableau1[[#This Row],[Latitude]]&amp;" "&amp;Tableau1[[#This Row],[Longitude]]</f>
        <v>48,7201 2,43813</v>
      </c>
      <c r="Q31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740</v>
      </c>
      <c r="S31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160</v>
      </c>
      <c r="T31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2" spans="1:20" x14ac:dyDescent="0.35">
      <c r="A3142" s="32" t="s">
        <v>1180</v>
      </c>
      <c r="B3142">
        <v>13146540</v>
      </c>
      <c r="C3142">
        <v>833659</v>
      </c>
      <c r="D3142">
        <v>1075275</v>
      </c>
      <c r="E3142">
        <v>217165</v>
      </c>
      <c r="F3142" t="s">
        <v>315</v>
      </c>
      <c r="G3142">
        <v>0</v>
      </c>
      <c r="H3142">
        <v>0</v>
      </c>
      <c r="I3142" t="s">
        <v>243</v>
      </c>
      <c r="J3142" t="s">
        <v>58</v>
      </c>
      <c r="K3142">
        <v>78</v>
      </c>
      <c r="L3142">
        <v>48.614899999999999</v>
      </c>
      <c r="M3142">
        <v>2.3064100000000001</v>
      </c>
      <c r="O3142" s="33">
        <f>IF(ISBLANK(Tableau1[[#This Row],[Date]]),"",$C$8)</f>
        <v>0</v>
      </c>
      <c r="P3142" t="str">
        <f>Tableau1[[#This Row],[Latitude]]&amp;" "&amp;Tableau1[[#This Row],[Longitude]]</f>
        <v>48,6149 2,30641</v>
      </c>
      <c r="Q31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31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282</v>
      </c>
      <c r="T31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3" spans="1:20" x14ac:dyDescent="0.35">
      <c r="A3143" s="32" t="s">
        <v>1181</v>
      </c>
      <c r="B3143">
        <v>13146050</v>
      </c>
      <c r="C3143">
        <v>833377</v>
      </c>
      <c r="D3143">
        <v>1075275</v>
      </c>
      <c r="E3143">
        <v>217165</v>
      </c>
      <c r="F3143" t="s">
        <v>315</v>
      </c>
      <c r="G3143">
        <v>0</v>
      </c>
      <c r="H3143">
        <v>0</v>
      </c>
      <c r="I3143" t="s">
        <v>243</v>
      </c>
      <c r="J3143" t="s">
        <v>129</v>
      </c>
      <c r="K3143">
        <v>98</v>
      </c>
      <c r="L3143">
        <v>48.516300000000001</v>
      </c>
      <c r="M3143">
        <v>2.2214499999999999</v>
      </c>
      <c r="O3143" s="33">
        <f>IF(ISBLANK(Tableau1[[#This Row],[Date]]),"",$C$8)</f>
        <v>0</v>
      </c>
      <c r="P3143" t="str">
        <f>Tableau1[[#This Row],[Latitude]]&amp;" "&amp;Tableau1[[#This Row],[Longitude]]</f>
        <v>48,5163 2,22145</v>
      </c>
      <c r="Q31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31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67</v>
      </c>
      <c r="T31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4" spans="1:20" x14ac:dyDescent="0.35">
      <c r="A3144" s="32" t="s">
        <v>1182</v>
      </c>
      <c r="B3144">
        <v>13145680</v>
      </c>
      <c r="C3144">
        <v>833310</v>
      </c>
      <c r="D3144">
        <v>1075275</v>
      </c>
      <c r="E3144">
        <v>217165</v>
      </c>
      <c r="F3144" t="s">
        <v>315</v>
      </c>
      <c r="G3144">
        <v>0</v>
      </c>
      <c r="H3144">
        <v>0</v>
      </c>
      <c r="I3144" t="s">
        <v>241</v>
      </c>
      <c r="J3144" t="s">
        <v>139</v>
      </c>
      <c r="K3144">
        <v>97</v>
      </c>
      <c r="L3144">
        <v>48.405299999999997</v>
      </c>
      <c r="M3144">
        <v>2.10093</v>
      </c>
      <c r="O3144" s="33">
        <f>IF(ISBLANK(Tableau1[[#This Row],[Date]]),"",$C$8)</f>
        <v>0</v>
      </c>
      <c r="P3144" t="str">
        <f>Tableau1[[#This Row],[Latitude]]&amp;" "&amp;Tableau1[[#This Row],[Longitude]]</f>
        <v>48,4053 2,10093</v>
      </c>
      <c r="Q31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31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79</v>
      </c>
      <c r="T31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5" spans="1:20" x14ac:dyDescent="0.35">
      <c r="A3145" s="32" t="s">
        <v>1183</v>
      </c>
      <c r="B3145">
        <v>13145280</v>
      </c>
      <c r="C3145">
        <v>833231</v>
      </c>
      <c r="D3145">
        <v>1075275</v>
      </c>
      <c r="E3145">
        <v>217165</v>
      </c>
      <c r="F3145" t="s">
        <v>315</v>
      </c>
      <c r="G3145">
        <v>0</v>
      </c>
      <c r="H3145">
        <v>0</v>
      </c>
      <c r="I3145" t="s">
        <v>241</v>
      </c>
      <c r="J3145" t="s">
        <v>58</v>
      </c>
      <c r="K3145">
        <v>83</v>
      </c>
      <c r="L3145">
        <v>48.214300000000001</v>
      </c>
      <c r="M3145">
        <v>1.9507300000000001</v>
      </c>
      <c r="O3145" s="33">
        <f>IF(ISBLANK(Tableau1[[#This Row],[Date]]),"",$C$8)</f>
        <v>0</v>
      </c>
      <c r="P3145" t="str">
        <f>Tableau1[[#This Row],[Latitude]]&amp;" "&amp;Tableau1[[#This Row],[Longitude]]</f>
        <v>48,2143 1,95073</v>
      </c>
      <c r="Q31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1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1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6" spans="1:20" x14ac:dyDescent="0.35">
      <c r="A3146" s="32" t="s">
        <v>1184</v>
      </c>
      <c r="B3146">
        <v>13145140</v>
      </c>
      <c r="C3146">
        <v>833229</v>
      </c>
      <c r="D3146">
        <v>1075275</v>
      </c>
      <c r="E3146">
        <v>217165</v>
      </c>
      <c r="F3146" t="s">
        <v>315</v>
      </c>
      <c r="G3146">
        <v>0</v>
      </c>
      <c r="H3146">
        <v>0</v>
      </c>
      <c r="I3146" t="s">
        <v>241</v>
      </c>
      <c r="J3146" t="s">
        <v>58</v>
      </c>
      <c r="K3146">
        <v>52</v>
      </c>
      <c r="L3146">
        <v>48.173499999999997</v>
      </c>
      <c r="M3146">
        <v>1.92933</v>
      </c>
      <c r="O3146" s="33">
        <f>IF(ISBLANK(Tableau1[[#This Row],[Date]]),"",$C$8)</f>
        <v>0</v>
      </c>
      <c r="P3146" t="str">
        <f>Tableau1[[#This Row],[Latitude]]&amp;" "&amp;Tableau1[[#This Row],[Longitude]]</f>
        <v>48,1735 1,92933</v>
      </c>
      <c r="Q31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1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1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7" spans="1:20" x14ac:dyDescent="0.35">
      <c r="A3147" s="32" t="s">
        <v>1185</v>
      </c>
      <c r="B3147">
        <v>13145070</v>
      </c>
      <c r="C3147">
        <v>833224</v>
      </c>
      <c r="D3147">
        <v>1075275</v>
      </c>
      <c r="E3147">
        <v>217165</v>
      </c>
      <c r="F3147" t="s">
        <v>315</v>
      </c>
      <c r="G3147">
        <v>64</v>
      </c>
      <c r="H3147">
        <v>0</v>
      </c>
      <c r="I3147" t="s">
        <v>243</v>
      </c>
      <c r="J3147" t="s">
        <v>58</v>
      </c>
      <c r="K3147">
        <v>99</v>
      </c>
      <c r="L3147">
        <v>48.106499999999997</v>
      </c>
      <c r="M3147">
        <v>1.8948499999999999</v>
      </c>
      <c r="O3147" s="33">
        <f>IF(ISBLANK(Tableau1[[#This Row],[Date]]),"",$C$8)</f>
        <v>0</v>
      </c>
      <c r="P3147" t="str">
        <f>Tableau1[[#This Row],[Latitude]]&amp;" "&amp;Tableau1[[#This Row],[Longitude]]</f>
        <v>48,1065 1,89485</v>
      </c>
      <c r="Q31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1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1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8" spans="1:20" x14ac:dyDescent="0.35">
      <c r="A3148" s="32" t="s">
        <v>1186</v>
      </c>
      <c r="B3148">
        <v>13144990</v>
      </c>
      <c r="C3148">
        <v>833222</v>
      </c>
      <c r="D3148">
        <v>1075275</v>
      </c>
      <c r="E3148">
        <v>217165</v>
      </c>
      <c r="F3148" t="s">
        <v>315</v>
      </c>
      <c r="G3148">
        <v>0</v>
      </c>
      <c r="H3148">
        <v>0</v>
      </c>
      <c r="I3148" t="s">
        <v>243</v>
      </c>
      <c r="J3148" t="s">
        <v>58</v>
      </c>
      <c r="K3148">
        <v>99</v>
      </c>
      <c r="L3148">
        <v>48.034300000000002</v>
      </c>
      <c r="M3148">
        <v>1.8790800000000001</v>
      </c>
      <c r="O3148" s="33">
        <f>IF(ISBLANK(Tableau1[[#This Row],[Date]]),"",$C$8)</f>
        <v>0</v>
      </c>
      <c r="P3148" t="str">
        <f>Tableau1[[#This Row],[Latitude]]&amp;" "&amp;Tableau1[[#This Row],[Longitude]]</f>
        <v>48,0343 1,87908</v>
      </c>
      <c r="Q31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720</v>
      </c>
      <c r="S31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95</v>
      </c>
      <c r="T31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49" spans="1:20" x14ac:dyDescent="0.35">
      <c r="A3149" s="32" t="s">
        <v>1187</v>
      </c>
      <c r="B3149">
        <v>13144270</v>
      </c>
      <c r="C3149">
        <v>833127</v>
      </c>
      <c r="D3149">
        <v>1075275</v>
      </c>
      <c r="E3149">
        <v>217165</v>
      </c>
      <c r="F3149" t="s">
        <v>315</v>
      </c>
      <c r="G3149">
        <v>0</v>
      </c>
      <c r="H3149">
        <v>0</v>
      </c>
      <c r="I3149" t="s">
        <v>243</v>
      </c>
      <c r="J3149" t="s">
        <v>139</v>
      </c>
      <c r="K3149">
        <v>99</v>
      </c>
      <c r="L3149">
        <v>47.834699999999998</v>
      </c>
      <c r="M3149">
        <v>1.6981299999999999</v>
      </c>
      <c r="O3149" s="33">
        <f>IF(ISBLANK(Tableau1[[#This Row],[Date]]),"",$C$8)</f>
        <v>0</v>
      </c>
      <c r="P3149" t="str">
        <f>Tableau1[[#This Row],[Latitude]]&amp;" "&amp;Tableau1[[#This Row],[Longitude]]</f>
        <v>47,8347 1,69813</v>
      </c>
      <c r="Q31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1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31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0" spans="1:20" x14ac:dyDescent="0.35">
      <c r="A3150" s="32" t="s">
        <v>1188</v>
      </c>
      <c r="B3150">
        <v>13144010</v>
      </c>
      <c r="C3150">
        <v>833110</v>
      </c>
      <c r="D3150">
        <v>1075275</v>
      </c>
      <c r="E3150">
        <v>217165</v>
      </c>
      <c r="F3150" t="s">
        <v>315</v>
      </c>
      <c r="G3150">
        <v>0</v>
      </c>
      <c r="H3150">
        <v>0</v>
      </c>
      <c r="I3150" t="s">
        <v>241</v>
      </c>
      <c r="J3150" t="s">
        <v>139</v>
      </c>
      <c r="K3150">
        <v>97</v>
      </c>
      <c r="L3150">
        <v>47.728900000000003</v>
      </c>
      <c r="M3150">
        <v>1.5447299999999999</v>
      </c>
      <c r="O3150" s="33">
        <f>IF(ISBLANK(Tableau1[[#This Row],[Date]]),"",$C$8)</f>
        <v>0</v>
      </c>
      <c r="P3150" t="str">
        <f>Tableau1[[#This Row],[Latitude]]&amp;" "&amp;Tableau1[[#This Row],[Longitude]]</f>
        <v>47,7289 1,54473</v>
      </c>
      <c r="Q31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1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1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1" spans="1:20" x14ac:dyDescent="0.35">
      <c r="A3151" s="32" t="s">
        <v>1189</v>
      </c>
      <c r="B3151">
        <v>13143670</v>
      </c>
      <c r="C3151">
        <v>833098</v>
      </c>
      <c r="D3151">
        <v>1075275</v>
      </c>
      <c r="E3151">
        <v>217165</v>
      </c>
      <c r="F3151" t="s">
        <v>315</v>
      </c>
      <c r="G3151">
        <v>0</v>
      </c>
      <c r="H3151">
        <v>0</v>
      </c>
      <c r="I3151" t="s">
        <v>241</v>
      </c>
      <c r="J3151" t="s">
        <v>139</v>
      </c>
      <c r="K3151">
        <v>98</v>
      </c>
      <c r="L3151">
        <v>47.630099999999999</v>
      </c>
      <c r="M3151">
        <v>1.38358</v>
      </c>
      <c r="O3151" s="33">
        <f>IF(ISBLANK(Tableau1[[#This Row],[Date]]),"",$C$8)</f>
        <v>0</v>
      </c>
      <c r="P3151" t="str">
        <f>Tableau1[[#This Row],[Latitude]]&amp;" "&amp;Tableau1[[#This Row],[Longitude]]</f>
        <v>47,6301 1,38358</v>
      </c>
      <c r="Q31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1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1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2" spans="1:20" x14ac:dyDescent="0.35">
      <c r="A3152" s="32" t="s">
        <v>1190</v>
      </c>
      <c r="B3152">
        <v>13143510</v>
      </c>
      <c r="C3152">
        <v>833092</v>
      </c>
      <c r="D3152">
        <v>1075275</v>
      </c>
      <c r="E3152">
        <v>217165</v>
      </c>
      <c r="F3152" t="s">
        <v>315</v>
      </c>
      <c r="G3152">
        <v>128</v>
      </c>
      <c r="H3152">
        <v>0</v>
      </c>
      <c r="I3152" t="s">
        <v>241</v>
      </c>
      <c r="J3152" t="s">
        <v>139</v>
      </c>
      <c r="K3152">
        <v>96</v>
      </c>
      <c r="L3152">
        <v>47.519500000000001</v>
      </c>
      <c r="M3152">
        <v>1.24671</v>
      </c>
      <c r="O3152" s="33">
        <f>IF(ISBLANK(Tableau1[[#This Row],[Date]]),"",$C$8)</f>
        <v>0</v>
      </c>
      <c r="P3152" t="str">
        <f>Tableau1[[#This Row],[Latitude]]&amp;" "&amp;Tableau1[[#This Row],[Longitude]]</f>
        <v>47,5195 1,24671</v>
      </c>
      <c r="Q31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1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1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3" spans="1:20" x14ac:dyDescent="0.35">
      <c r="A3153" s="32" t="s">
        <v>1191</v>
      </c>
      <c r="B3153">
        <v>13143420</v>
      </c>
      <c r="C3153">
        <v>833090</v>
      </c>
      <c r="D3153">
        <v>1075275</v>
      </c>
      <c r="E3153">
        <v>217165</v>
      </c>
      <c r="F3153" t="s">
        <v>315</v>
      </c>
      <c r="G3153">
        <v>0</v>
      </c>
      <c r="H3153">
        <v>0</v>
      </c>
      <c r="I3153" t="s">
        <v>241</v>
      </c>
      <c r="J3153" t="s">
        <v>129</v>
      </c>
      <c r="K3153">
        <v>98</v>
      </c>
      <c r="L3153">
        <v>47.483600000000003</v>
      </c>
      <c r="M3153">
        <v>1.1541999999999999</v>
      </c>
      <c r="O3153" s="33">
        <f>IF(ISBLANK(Tableau1[[#This Row],[Date]]),"",$C$8)</f>
        <v>0</v>
      </c>
      <c r="P3153" t="str">
        <f>Tableau1[[#This Row],[Latitude]]&amp;" "&amp;Tableau1[[#This Row],[Longitude]]</f>
        <v>47,4836 1,1542</v>
      </c>
      <c r="Q31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1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1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4" spans="1:20" x14ac:dyDescent="0.35">
      <c r="A3154" s="32" t="s">
        <v>1192</v>
      </c>
      <c r="B3154">
        <v>13143350</v>
      </c>
      <c r="C3154">
        <v>833084</v>
      </c>
      <c r="D3154">
        <v>1075275</v>
      </c>
      <c r="E3154">
        <v>217165</v>
      </c>
      <c r="F3154" t="s">
        <v>315</v>
      </c>
      <c r="G3154">
        <v>0</v>
      </c>
      <c r="H3154">
        <v>0</v>
      </c>
      <c r="I3154" t="s">
        <v>241</v>
      </c>
      <c r="J3154" t="s">
        <v>139</v>
      </c>
      <c r="K3154">
        <v>98</v>
      </c>
      <c r="L3154">
        <v>47.452599999999997</v>
      </c>
      <c r="M3154">
        <v>1.0554300000000001</v>
      </c>
      <c r="O3154" s="33">
        <f>IF(ISBLANK(Tableau1[[#This Row],[Date]]),"",$C$8)</f>
        <v>0</v>
      </c>
      <c r="P3154" t="str">
        <f>Tableau1[[#This Row],[Latitude]]&amp;" "&amp;Tableau1[[#This Row],[Longitude]]</f>
        <v>47,4526 1,05543</v>
      </c>
      <c r="Q31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1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1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5" spans="1:20" x14ac:dyDescent="0.35">
      <c r="A3155" s="32" t="s">
        <v>1193</v>
      </c>
      <c r="B3155">
        <v>13143260</v>
      </c>
      <c r="C3155">
        <v>833081</v>
      </c>
      <c r="D3155">
        <v>1075275</v>
      </c>
      <c r="E3155">
        <v>217165</v>
      </c>
      <c r="F3155" t="s">
        <v>315</v>
      </c>
      <c r="G3155">
        <v>0</v>
      </c>
      <c r="H3155">
        <v>0</v>
      </c>
      <c r="I3155" t="s">
        <v>241</v>
      </c>
      <c r="J3155" t="s">
        <v>129</v>
      </c>
      <c r="K3155">
        <v>98</v>
      </c>
      <c r="L3155">
        <v>47.416699999999999</v>
      </c>
      <c r="M3155">
        <v>0.96043000000000001</v>
      </c>
      <c r="O3155" s="33">
        <f>IF(ISBLANK(Tableau1[[#This Row],[Date]]),"",$C$8)</f>
        <v>0</v>
      </c>
      <c r="P3155" t="str">
        <f>Tableau1[[#This Row],[Latitude]]&amp;" "&amp;Tableau1[[#This Row],[Longitude]]</f>
        <v>47,4167 0,96043</v>
      </c>
      <c r="Q31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1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31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6" spans="1:20" x14ac:dyDescent="0.35">
      <c r="A3156" s="32" t="s">
        <v>1194</v>
      </c>
      <c r="B3156">
        <v>13143090</v>
      </c>
      <c r="C3156">
        <v>833047</v>
      </c>
      <c r="D3156">
        <v>1075275</v>
      </c>
      <c r="E3156">
        <v>217165</v>
      </c>
      <c r="F3156" t="s">
        <v>315</v>
      </c>
      <c r="G3156">
        <v>0</v>
      </c>
      <c r="H3156">
        <v>0</v>
      </c>
      <c r="I3156" t="s">
        <v>241</v>
      </c>
      <c r="J3156" t="s">
        <v>129</v>
      </c>
      <c r="K3156">
        <v>97</v>
      </c>
      <c r="L3156">
        <v>47.405200000000001</v>
      </c>
      <c r="M3156">
        <v>0.85387999999999997</v>
      </c>
      <c r="O3156" s="33">
        <f>IF(ISBLANK(Tableau1[[#This Row],[Date]]),"",$C$8)</f>
        <v>0</v>
      </c>
      <c r="P3156" t="str">
        <f>Tableau1[[#This Row],[Latitude]]&amp;" "&amp;Tableau1[[#This Row],[Longitude]]</f>
        <v>47,4052 0,85388</v>
      </c>
      <c r="Q31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1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31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7" spans="1:20" x14ac:dyDescent="0.35">
      <c r="A3157" s="32" t="s">
        <v>1195</v>
      </c>
      <c r="B3157">
        <v>13142960</v>
      </c>
      <c r="C3157">
        <v>833028</v>
      </c>
      <c r="D3157">
        <v>1075275</v>
      </c>
      <c r="E3157">
        <v>217165</v>
      </c>
      <c r="F3157" t="s">
        <v>315</v>
      </c>
      <c r="G3157">
        <v>0</v>
      </c>
      <c r="H3157">
        <v>0</v>
      </c>
      <c r="I3157" t="s">
        <v>241</v>
      </c>
      <c r="J3157" t="s">
        <v>129</v>
      </c>
      <c r="K3157">
        <v>37</v>
      </c>
      <c r="L3157">
        <v>47.387999999999998</v>
      </c>
      <c r="M3157">
        <v>0.79510000000000003</v>
      </c>
      <c r="O3157" s="33">
        <f>IF(ISBLANK(Tableau1[[#This Row],[Date]]),"",$C$8)</f>
        <v>0</v>
      </c>
      <c r="P3157" t="str">
        <f>Tableau1[[#This Row],[Latitude]]&amp;" "&amp;Tableau1[[#This Row],[Longitude]]</f>
        <v>47,388 0,7951</v>
      </c>
      <c r="Q31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1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31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8" spans="1:20" x14ac:dyDescent="0.35">
      <c r="A3158" s="32" t="s">
        <v>1196</v>
      </c>
      <c r="B3158">
        <v>13142700</v>
      </c>
      <c r="C3158">
        <v>832996</v>
      </c>
      <c r="D3158">
        <v>1075275</v>
      </c>
      <c r="E3158">
        <v>217165</v>
      </c>
      <c r="F3158" t="s">
        <v>315</v>
      </c>
      <c r="G3158">
        <v>0</v>
      </c>
      <c r="H3158">
        <v>0</v>
      </c>
      <c r="I3158" t="s">
        <v>241</v>
      </c>
      <c r="K3158">
        <v>0</v>
      </c>
      <c r="L3158">
        <v>47.392699999999998</v>
      </c>
      <c r="M3158">
        <v>0.76007999999999998</v>
      </c>
      <c r="O3158" s="33">
        <f>IF(ISBLANK(Tableau1[[#This Row],[Date]]),"",$C$8)</f>
        <v>0</v>
      </c>
      <c r="P3158" t="str">
        <f>Tableau1[[#This Row],[Latitude]]&amp;" "&amp;Tableau1[[#This Row],[Longitude]]</f>
        <v>47,3927 0,76008</v>
      </c>
      <c r="Q31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1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</v>
      </c>
      <c r="T31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59" spans="1:20" x14ac:dyDescent="0.35">
      <c r="A3159" s="32" t="s">
        <v>1197</v>
      </c>
      <c r="B3159">
        <v>13142630</v>
      </c>
      <c r="C3159">
        <v>832959</v>
      </c>
      <c r="D3159">
        <v>1075275</v>
      </c>
      <c r="E3159">
        <v>217165</v>
      </c>
      <c r="F3159" t="s">
        <v>315</v>
      </c>
      <c r="G3159">
        <v>0</v>
      </c>
      <c r="H3159">
        <v>0</v>
      </c>
      <c r="I3159" t="s">
        <v>241</v>
      </c>
      <c r="J3159" t="s">
        <v>129</v>
      </c>
      <c r="K3159">
        <v>20</v>
      </c>
      <c r="L3159">
        <v>47.392200000000003</v>
      </c>
      <c r="M3159">
        <v>0.75395000000000001</v>
      </c>
      <c r="O3159" s="33">
        <f>IF(ISBLANK(Tableau1[[#This Row],[Date]]),"",$C$8)</f>
        <v>0</v>
      </c>
      <c r="P3159" t="str">
        <f>Tableau1[[#This Row],[Latitude]]&amp;" "&amp;Tableau1[[#This Row],[Longitude]]</f>
        <v>47,3922 0,75395</v>
      </c>
      <c r="Q31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31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215</v>
      </c>
      <c r="T31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0" spans="1:20" x14ac:dyDescent="0.35">
      <c r="A3160" s="32" t="s">
        <v>1198</v>
      </c>
      <c r="B3160">
        <v>13142160</v>
      </c>
      <c r="C3160">
        <v>832744</v>
      </c>
      <c r="D3160">
        <v>1075275</v>
      </c>
      <c r="E3160">
        <v>217165</v>
      </c>
      <c r="F3160" t="s">
        <v>315</v>
      </c>
      <c r="G3160">
        <v>0</v>
      </c>
      <c r="H3160">
        <v>0</v>
      </c>
      <c r="I3160" t="s">
        <v>241</v>
      </c>
      <c r="J3160" t="s">
        <v>58</v>
      </c>
      <c r="K3160">
        <v>96</v>
      </c>
      <c r="L3160">
        <v>47.329000000000001</v>
      </c>
      <c r="M3160">
        <v>0.66715999999999998</v>
      </c>
      <c r="O3160" s="33">
        <f>IF(ISBLANK(Tableau1[[#This Row],[Date]]),"",$C$8)</f>
        <v>0</v>
      </c>
      <c r="P3160" t="str">
        <f>Tableau1[[#This Row],[Latitude]]&amp;" "&amp;Tableau1[[#This Row],[Longitude]]</f>
        <v>47,329 0,66716</v>
      </c>
      <c r="Q31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1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31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1" spans="1:20" x14ac:dyDescent="0.35">
      <c r="A3161" s="32" t="s">
        <v>1199</v>
      </c>
      <c r="B3161">
        <v>13142000</v>
      </c>
      <c r="C3161">
        <v>832713</v>
      </c>
      <c r="D3161">
        <v>1075275</v>
      </c>
      <c r="E3161">
        <v>217165</v>
      </c>
      <c r="F3161" t="s">
        <v>315</v>
      </c>
      <c r="G3161">
        <v>0</v>
      </c>
      <c r="H3161">
        <v>0</v>
      </c>
      <c r="I3161" t="s">
        <v>241</v>
      </c>
      <c r="J3161" t="s">
        <v>58</v>
      </c>
      <c r="K3161">
        <v>99</v>
      </c>
      <c r="L3161">
        <v>47.259300000000003</v>
      </c>
      <c r="M3161">
        <v>0.64873000000000003</v>
      </c>
      <c r="O3161" s="33">
        <f>IF(ISBLANK(Tableau1[[#This Row],[Date]]),"",$C$8)</f>
        <v>0</v>
      </c>
      <c r="P3161" t="str">
        <f>Tableau1[[#This Row],[Latitude]]&amp;" "&amp;Tableau1[[#This Row],[Longitude]]</f>
        <v>47,2593 0,64873</v>
      </c>
      <c r="Q31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31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190</v>
      </c>
      <c r="T31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2" spans="1:20" x14ac:dyDescent="0.35">
      <c r="A3162" s="32" t="s">
        <v>1200</v>
      </c>
      <c r="B3162">
        <v>13141690</v>
      </c>
      <c r="C3162">
        <v>832523</v>
      </c>
      <c r="D3162">
        <v>1075275</v>
      </c>
      <c r="E3162">
        <v>217165</v>
      </c>
      <c r="F3162" t="s">
        <v>315</v>
      </c>
      <c r="G3162">
        <v>0</v>
      </c>
      <c r="H3162">
        <v>0</v>
      </c>
      <c r="I3162" t="s">
        <v>241</v>
      </c>
      <c r="J3162" t="s">
        <v>58</v>
      </c>
      <c r="K3162">
        <v>92</v>
      </c>
      <c r="L3162">
        <v>47.187199999999997</v>
      </c>
      <c r="M3162">
        <v>0.62973000000000001</v>
      </c>
      <c r="O3162" s="33">
        <f>IF(ISBLANK(Tableau1[[#This Row],[Date]]),"",$C$8)</f>
        <v>0</v>
      </c>
      <c r="P3162" t="str">
        <f>Tableau1[[#This Row],[Latitude]]&amp;" "&amp;Tableau1[[#This Row],[Longitude]]</f>
        <v>47,1872 0,62973</v>
      </c>
      <c r="Q31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740</v>
      </c>
      <c r="S31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352</v>
      </c>
      <c r="T31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3" spans="1:20" x14ac:dyDescent="0.35">
      <c r="A3163" s="32" t="s">
        <v>1201</v>
      </c>
      <c r="B3163">
        <v>13140950</v>
      </c>
      <c r="C3163">
        <v>832171</v>
      </c>
      <c r="D3163">
        <v>1075275</v>
      </c>
      <c r="E3163">
        <v>217165</v>
      </c>
      <c r="F3163" t="s">
        <v>315</v>
      </c>
      <c r="G3163">
        <v>0</v>
      </c>
      <c r="H3163">
        <v>0</v>
      </c>
      <c r="I3163" t="s">
        <v>241</v>
      </c>
      <c r="J3163" t="s">
        <v>58</v>
      </c>
      <c r="K3163">
        <v>87</v>
      </c>
      <c r="L3163">
        <v>47.060699999999997</v>
      </c>
      <c r="M3163">
        <v>0.58226</v>
      </c>
      <c r="O3163" s="33">
        <f>IF(ISBLANK(Tableau1[[#This Row],[Date]]),"",$C$8)</f>
        <v>0</v>
      </c>
      <c r="P3163" t="str">
        <f>Tableau1[[#This Row],[Latitude]]&amp;" "&amp;Tableau1[[#This Row],[Longitude]]</f>
        <v>47,0607 0,58226</v>
      </c>
      <c r="Q31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910</v>
      </c>
      <c r="S31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222</v>
      </c>
      <c r="T31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4" spans="1:20" x14ac:dyDescent="0.35">
      <c r="A3164" s="32" t="s">
        <v>1202</v>
      </c>
      <c r="B3164">
        <v>13140040</v>
      </c>
      <c r="C3164">
        <v>831949</v>
      </c>
      <c r="D3164">
        <v>1075275</v>
      </c>
      <c r="E3164">
        <v>217165</v>
      </c>
      <c r="F3164" t="s">
        <v>315</v>
      </c>
      <c r="G3164">
        <v>128</v>
      </c>
      <c r="H3164">
        <v>0</v>
      </c>
      <c r="I3164" t="s">
        <v>241</v>
      </c>
      <c r="J3164" t="s">
        <v>139</v>
      </c>
      <c r="K3164">
        <v>93</v>
      </c>
      <c r="L3164">
        <v>46.859299999999998</v>
      </c>
      <c r="M3164">
        <v>0.55842999999999998</v>
      </c>
      <c r="O3164" s="33">
        <f>IF(ISBLANK(Tableau1[[#This Row],[Date]]),"",$C$8)</f>
        <v>0</v>
      </c>
      <c r="P3164" t="str">
        <f>Tableau1[[#This Row],[Latitude]]&amp;" "&amp;Tableau1[[#This Row],[Longitude]]</f>
        <v>46,8593 0,55843</v>
      </c>
      <c r="Q31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1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</v>
      </c>
      <c r="T31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5" spans="1:20" x14ac:dyDescent="0.35">
      <c r="A3165" s="32" t="s">
        <v>1203</v>
      </c>
      <c r="B3165">
        <v>13139880</v>
      </c>
      <c r="C3165">
        <v>831890</v>
      </c>
      <c r="D3165">
        <v>1075275</v>
      </c>
      <c r="E3165">
        <v>217165</v>
      </c>
      <c r="F3165" t="s">
        <v>315</v>
      </c>
      <c r="G3165">
        <v>128</v>
      </c>
      <c r="H3165">
        <v>0</v>
      </c>
      <c r="I3165" t="s">
        <v>241</v>
      </c>
      <c r="J3165" t="s">
        <v>139</v>
      </c>
      <c r="K3165">
        <v>93</v>
      </c>
      <c r="L3165">
        <v>46.794499999999999</v>
      </c>
      <c r="M3165">
        <v>0.53417999999999999</v>
      </c>
      <c r="O3165" s="33">
        <f>IF(ISBLANK(Tableau1[[#This Row],[Date]]),"",$C$8)</f>
        <v>0</v>
      </c>
      <c r="P3165" t="str">
        <f>Tableau1[[#This Row],[Latitude]]&amp;" "&amp;Tableau1[[#This Row],[Longitude]]</f>
        <v>46,7945 0,53418</v>
      </c>
      <c r="Q31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1730</v>
      </c>
      <c r="S31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928</v>
      </c>
      <c r="T31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6" spans="1:20" x14ac:dyDescent="0.35">
      <c r="A3166" s="32" t="s">
        <v>1204</v>
      </c>
      <c r="B3166">
        <v>13138150</v>
      </c>
      <c r="C3166">
        <v>830962</v>
      </c>
      <c r="D3166">
        <v>1075275</v>
      </c>
      <c r="E3166">
        <v>217165</v>
      </c>
      <c r="F3166" t="s">
        <v>315</v>
      </c>
      <c r="G3166">
        <v>128</v>
      </c>
      <c r="H3166">
        <v>0</v>
      </c>
      <c r="I3166" t="s">
        <v>241</v>
      </c>
      <c r="J3166" t="s">
        <v>38</v>
      </c>
      <c r="K3166">
        <v>90</v>
      </c>
      <c r="L3166">
        <v>46.378100000000003</v>
      </c>
      <c r="M3166">
        <v>0.25224999999999997</v>
      </c>
      <c r="O3166" s="33">
        <f>IF(ISBLANK(Tableau1[[#This Row],[Date]]),"",$C$8)</f>
        <v>0</v>
      </c>
      <c r="P3166" t="str">
        <f>Tableau1[[#This Row],[Latitude]]&amp;" "&amp;Tableau1[[#This Row],[Longitude]]</f>
        <v>46,3781 0,25225</v>
      </c>
      <c r="Q31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1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1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7" spans="1:20" x14ac:dyDescent="0.35">
      <c r="A3167" s="32" t="s">
        <v>1205</v>
      </c>
      <c r="B3167">
        <v>13138030</v>
      </c>
      <c r="C3167">
        <v>830946</v>
      </c>
      <c r="D3167">
        <v>1075275</v>
      </c>
      <c r="E3167">
        <v>217165</v>
      </c>
      <c r="F3167" t="s">
        <v>315</v>
      </c>
      <c r="G3167">
        <v>0</v>
      </c>
      <c r="H3167">
        <v>0</v>
      </c>
      <c r="I3167" t="s">
        <v>241</v>
      </c>
      <c r="J3167" t="s">
        <v>58</v>
      </c>
      <c r="K3167">
        <v>49</v>
      </c>
      <c r="L3167">
        <v>46.316800000000001</v>
      </c>
      <c r="M3167">
        <v>0.24553</v>
      </c>
      <c r="O3167" s="33">
        <f>IF(ISBLANK(Tableau1[[#This Row],[Date]]),"",$C$8)</f>
        <v>0</v>
      </c>
      <c r="P3167" t="str">
        <f>Tableau1[[#This Row],[Latitude]]&amp;" "&amp;Tableau1[[#This Row],[Longitude]]</f>
        <v>46,3168 0,24553</v>
      </c>
      <c r="Q31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1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1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8" spans="1:20" x14ac:dyDescent="0.35">
      <c r="A3168" s="32" t="s">
        <v>1206</v>
      </c>
      <c r="B3168">
        <v>13137840</v>
      </c>
      <c r="C3168">
        <v>830935</v>
      </c>
      <c r="D3168">
        <v>1075275</v>
      </c>
      <c r="E3168">
        <v>217165</v>
      </c>
      <c r="F3168" t="s">
        <v>315</v>
      </c>
      <c r="G3168">
        <v>0</v>
      </c>
      <c r="H3168">
        <v>0</v>
      </c>
      <c r="I3168" t="s">
        <v>241</v>
      </c>
      <c r="J3168" t="s">
        <v>58</v>
      </c>
      <c r="K3168">
        <v>87</v>
      </c>
      <c r="L3168">
        <v>46.256100000000004</v>
      </c>
      <c r="M3168">
        <v>0.23916000000000001</v>
      </c>
      <c r="O3168" s="33">
        <f>IF(ISBLANK(Tableau1[[#This Row],[Date]]),"",$C$8)</f>
        <v>0</v>
      </c>
      <c r="P3168" t="str">
        <f>Tableau1[[#This Row],[Latitude]]&amp;" "&amp;Tableau1[[#This Row],[Longitude]]</f>
        <v>46,2561 0,23916</v>
      </c>
      <c r="Q31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1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1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69" spans="1:20" x14ac:dyDescent="0.35">
      <c r="A3169" s="32" t="s">
        <v>1207</v>
      </c>
      <c r="B3169">
        <v>13137790</v>
      </c>
      <c r="C3169">
        <v>830932</v>
      </c>
      <c r="D3169">
        <v>1075275</v>
      </c>
      <c r="E3169">
        <v>217165</v>
      </c>
      <c r="F3169" t="s">
        <v>315</v>
      </c>
      <c r="G3169">
        <v>128</v>
      </c>
      <c r="H3169">
        <v>0</v>
      </c>
      <c r="I3169" t="s">
        <v>239</v>
      </c>
      <c r="J3169" t="s">
        <v>58</v>
      </c>
      <c r="K3169">
        <v>97</v>
      </c>
      <c r="L3169">
        <v>46.188499999999998</v>
      </c>
      <c r="M3169">
        <v>0.23150999999999999</v>
      </c>
      <c r="O3169" s="33">
        <f>IF(ISBLANK(Tableau1[[#This Row],[Date]]),"",$C$8)</f>
        <v>0</v>
      </c>
      <c r="P3169" t="str">
        <f>Tableau1[[#This Row],[Latitude]]&amp;" "&amp;Tableau1[[#This Row],[Longitude]]</f>
        <v>46,1885 0,23151</v>
      </c>
      <c r="Q31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1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1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0" spans="1:20" x14ac:dyDescent="0.35">
      <c r="A3170" s="32" t="s">
        <v>1208</v>
      </c>
      <c r="B3170">
        <v>13137680</v>
      </c>
      <c r="C3170">
        <v>830918</v>
      </c>
      <c r="D3170">
        <v>1075275</v>
      </c>
      <c r="E3170">
        <v>217165</v>
      </c>
      <c r="F3170" t="s">
        <v>315</v>
      </c>
      <c r="G3170">
        <v>0</v>
      </c>
      <c r="H3170">
        <v>0</v>
      </c>
      <c r="I3170" t="s">
        <v>241</v>
      </c>
      <c r="J3170" t="s">
        <v>58</v>
      </c>
      <c r="K3170">
        <v>96</v>
      </c>
      <c r="L3170">
        <v>46.121299999999998</v>
      </c>
      <c r="M3170">
        <v>0.21285999999999999</v>
      </c>
      <c r="O3170" s="33">
        <f>IF(ISBLANK(Tableau1[[#This Row],[Date]]),"",$C$8)</f>
        <v>0</v>
      </c>
      <c r="P3170" t="str">
        <f>Tableau1[[#This Row],[Latitude]]&amp;" "&amp;Tableau1[[#This Row],[Longitude]]</f>
        <v>46,1213 0,21286</v>
      </c>
      <c r="Q31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31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129</v>
      </c>
      <c r="T31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1" spans="1:20" x14ac:dyDescent="0.35">
      <c r="A3171" s="32" t="s">
        <v>1209</v>
      </c>
      <c r="B3171">
        <v>13137240</v>
      </c>
      <c r="C3171">
        <v>830789</v>
      </c>
      <c r="D3171">
        <v>1075275</v>
      </c>
      <c r="E3171">
        <v>217165</v>
      </c>
      <c r="F3171" t="s">
        <v>315</v>
      </c>
      <c r="G3171">
        <v>0</v>
      </c>
      <c r="H3171">
        <v>0</v>
      </c>
      <c r="I3171" t="s">
        <v>241</v>
      </c>
      <c r="J3171" t="s">
        <v>58</v>
      </c>
      <c r="K3171">
        <v>95</v>
      </c>
      <c r="L3171">
        <v>46.053100000000001</v>
      </c>
      <c r="M3171">
        <v>0.2142</v>
      </c>
      <c r="O3171" s="33">
        <f>IF(ISBLANK(Tableau1[[#This Row],[Date]]),"",$C$8)</f>
        <v>0</v>
      </c>
      <c r="P3171" t="str">
        <f>Tableau1[[#This Row],[Latitude]]&amp;" "&amp;Tableau1[[#This Row],[Longitude]]</f>
        <v>46,0531 0,2142</v>
      </c>
      <c r="Q31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540</v>
      </c>
      <c r="S31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70</v>
      </c>
      <c r="T31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2" spans="1:20" x14ac:dyDescent="0.35">
      <c r="A3172" s="32" t="s">
        <v>1210</v>
      </c>
      <c r="B3172">
        <v>13136700</v>
      </c>
      <c r="C3172">
        <v>830719</v>
      </c>
      <c r="D3172">
        <v>1075275</v>
      </c>
      <c r="E3172">
        <v>217165</v>
      </c>
      <c r="F3172" t="s">
        <v>315</v>
      </c>
      <c r="G3172">
        <v>0</v>
      </c>
      <c r="H3172">
        <v>0</v>
      </c>
      <c r="I3172" t="s">
        <v>241</v>
      </c>
      <c r="J3172" t="s">
        <v>139</v>
      </c>
      <c r="K3172">
        <v>90</v>
      </c>
      <c r="L3172">
        <v>46.004399999999997</v>
      </c>
      <c r="M3172">
        <v>0.14832999999999999</v>
      </c>
      <c r="O3172" s="33">
        <f>IF(ISBLANK(Tableau1[[#This Row],[Date]]),"",$C$8)</f>
        <v>0</v>
      </c>
      <c r="P3172" t="str">
        <f>Tableau1[[#This Row],[Latitude]]&amp;" "&amp;Tableau1[[#This Row],[Longitude]]</f>
        <v>46,0044 0,14833</v>
      </c>
      <c r="Q31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31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538</v>
      </c>
      <c r="T31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3" spans="1:20" x14ac:dyDescent="0.35">
      <c r="A3173" s="32" t="s">
        <v>1211</v>
      </c>
      <c r="B3173">
        <v>13135870</v>
      </c>
      <c r="C3173">
        <v>830181</v>
      </c>
      <c r="D3173">
        <v>1075275</v>
      </c>
      <c r="E3173">
        <v>217165</v>
      </c>
      <c r="F3173" t="s">
        <v>315</v>
      </c>
      <c r="G3173">
        <v>0</v>
      </c>
      <c r="H3173">
        <v>0</v>
      </c>
      <c r="I3173" t="s">
        <v>239</v>
      </c>
      <c r="J3173" t="s">
        <v>38</v>
      </c>
      <c r="K3173">
        <v>93</v>
      </c>
      <c r="L3173">
        <v>45.752099999999999</v>
      </c>
      <c r="M3173">
        <v>0.15278</v>
      </c>
      <c r="O3173" s="33">
        <f>IF(ISBLANK(Tableau1[[#This Row],[Date]]),"",$C$8)</f>
        <v>0</v>
      </c>
      <c r="P3173" t="str">
        <f>Tableau1[[#This Row],[Latitude]]&amp;" "&amp;Tableau1[[#This Row],[Longitude]]</f>
        <v>45,7521 0,15278</v>
      </c>
      <c r="Q31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31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133</v>
      </c>
      <c r="T31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4" spans="1:20" x14ac:dyDescent="0.35">
      <c r="A3174" s="32" t="s">
        <v>1212</v>
      </c>
      <c r="B3174">
        <v>13135450</v>
      </c>
      <c r="C3174">
        <v>830048</v>
      </c>
      <c r="D3174">
        <v>1075275</v>
      </c>
      <c r="E3174">
        <v>217165</v>
      </c>
      <c r="F3174" t="s">
        <v>315</v>
      </c>
      <c r="G3174">
        <v>0</v>
      </c>
      <c r="H3174">
        <v>0</v>
      </c>
      <c r="I3174" t="s">
        <v>239</v>
      </c>
      <c r="J3174" t="s">
        <v>58</v>
      </c>
      <c r="K3174">
        <v>63</v>
      </c>
      <c r="L3174">
        <v>45.692399999999999</v>
      </c>
      <c r="M3174">
        <v>0.15692999999999999</v>
      </c>
      <c r="O3174" s="33">
        <f>IF(ISBLANK(Tableau1[[#This Row],[Date]]),"",$C$8)</f>
        <v>0</v>
      </c>
      <c r="P3174" t="str">
        <f>Tableau1[[#This Row],[Latitude]]&amp;" "&amp;Tableau1[[#This Row],[Longitude]]</f>
        <v>45,6924 0,15693</v>
      </c>
      <c r="Q31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1000</v>
      </c>
      <c r="S31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479</v>
      </c>
      <c r="T31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5" spans="1:20" x14ac:dyDescent="0.35">
      <c r="A3175" s="32" t="s">
        <v>1213</v>
      </c>
      <c r="B3175">
        <v>13134450</v>
      </c>
      <c r="C3175">
        <v>829569</v>
      </c>
      <c r="D3175">
        <v>1075275</v>
      </c>
      <c r="E3175">
        <v>217165</v>
      </c>
      <c r="F3175" t="s">
        <v>315</v>
      </c>
      <c r="G3175">
        <v>0</v>
      </c>
      <c r="H3175">
        <v>0</v>
      </c>
      <c r="I3175" t="s">
        <v>239</v>
      </c>
      <c r="K3175">
        <v>0</v>
      </c>
      <c r="L3175">
        <v>45.657400000000003</v>
      </c>
      <c r="M3175">
        <v>0.16825000000000001</v>
      </c>
      <c r="O3175" s="33">
        <f>IF(ISBLANK(Tableau1[[#This Row],[Date]]),"",$C$8)</f>
        <v>0</v>
      </c>
      <c r="P3175" t="str">
        <f>Tableau1[[#This Row],[Latitude]]&amp;" "&amp;Tableau1[[#This Row],[Longitude]]</f>
        <v>45,6574 0,16825</v>
      </c>
      <c r="Q31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520</v>
      </c>
      <c r="S31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370</v>
      </c>
      <c r="T31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176" spans="1:20" x14ac:dyDescent="0.35">
      <c r="A3176" s="32" t="s">
        <v>1214</v>
      </c>
      <c r="B3176">
        <v>13133930</v>
      </c>
      <c r="C3176">
        <v>829199</v>
      </c>
      <c r="D3176">
        <v>1075274</v>
      </c>
      <c r="E3176">
        <v>217165</v>
      </c>
      <c r="F3176" t="s">
        <v>315</v>
      </c>
      <c r="G3176">
        <v>128</v>
      </c>
      <c r="H3176">
        <v>0</v>
      </c>
      <c r="I3176" t="s">
        <v>235</v>
      </c>
      <c r="J3176" t="s">
        <v>139</v>
      </c>
      <c r="K3176">
        <v>97</v>
      </c>
      <c r="L3176">
        <v>45.632300000000001</v>
      </c>
      <c r="M3176">
        <v>0.12307999999999999</v>
      </c>
      <c r="O3176" s="33">
        <f>IF(ISBLANK(Tableau1[[#This Row],[Date]]),"",$C$8)</f>
        <v>0</v>
      </c>
      <c r="P3176" t="str">
        <f>Tableau1[[#This Row],[Latitude]]&amp;" "&amp;Tableau1[[#This Row],[Longitude]]</f>
        <v>45,6323 0,12308</v>
      </c>
      <c r="Q31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31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280</v>
      </c>
      <c r="T31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7" spans="1:20" x14ac:dyDescent="0.35">
      <c r="A3177" s="32" t="s">
        <v>1215</v>
      </c>
      <c r="B3177">
        <v>13133460</v>
      </c>
      <c r="C3177">
        <v>828919</v>
      </c>
      <c r="D3177">
        <v>1075274</v>
      </c>
      <c r="E3177">
        <v>217165</v>
      </c>
      <c r="G3177">
        <v>0</v>
      </c>
      <c r="H3177">
        <v>0</v>
      </c>
      <c r="I3177" t="s">
        <v>235</v>
      </c>
      <c r="J3177" t="s">
        <v>139</v>
      </c>
      <c r="K3177">
        <v>94</v>
      </c>
      <c r="L3177">
        <v>45.445599999999999</v>
      </c>
      <c r="M3177">
        <v>0.17945</v>
      </c>
      <c r="O3177" s="33">
        <f>IF(ISBLANK(Tableau1[[#This Row],[Date]]),"",$C$8)</f>
        <v>0</v>
      </c>
      <c r="P3177" t="str">
        <f>Tableau1[[#This Row],[Latitude]]&amp;" "&amp;Tableau1[[#This Row],[Longitude]]</f>
        <v>45,4456 0,17945</v>
      </c>
      <c r="Q31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1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31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145</v>
      </c>
      <c r="T31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8" spans="1:20" x14ac:dyDescent="0.35">
      <c r="A3178" s="32" t="s">
        <v>1216</v>
      </c>
      <c r="B3178">
        <v>13132830</v>
      </c>
      <c r="C3178">
        <v>828774</v>
      </c>
      <c r="D3178">
        <v>1075274</v>
      </c>
      <c r="E3178">
        <v>217165</v>
      </c>
      <c r="F3178" t="s">
        <v>315</v>
      </c>
      <c r="G3178">
        <v>128</v>
      </c>
      <c r="H3178">
        <v>0</v>
      </c>
      <c r="I3178" t="s">
        <v>235</v>
      </c>
      <c r="J3178" t="s">
        <v>58</v>
      </c>
      <c r="K3178">
        <v>84</v>
      </c>
      <c r="L3178">
        <v>45.271099999999997</v>
      </c>
      <c r="M3178">
        <v>4.3610000000000003E-2</v>
      </c>
      <c r="O3178" s="33">
        <f>IF(ISBLANK(Tableau1[[#This Row],[Date]]),"",$C$8)</f>
        <v>0</v>
      </c>
      <c r="P3178" t="str">
        <f>Tableau1[[#This Row],[Latitude]]&amp;" "&amp;Tableau1[[#This Row],[Longitude]]</f>
        <v>45,2711 0,04361</v>
      </c>
      <c r="Q31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1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79" spans="1:20" x14ac:dyDescent="0.35">
      <c r="A3179" s="32" t="s">
        <v>1217</v>
      </c>
      <c r="B3179">
        <v>13132680</v>
      </c>
      <c r="C3179">
        <v>828774</v>
      </c>
      <c r="D3179">
        <v>1075274</v>
      </c>
      <c r="E3179">
        <v>217165</v>
      </c>
      <c r="F3179" t="s">
        <v>315</v>
      </c>
      <c r="G3179">
        <v>128</v>
      </c>
      <c r="H3179">
        <v>0</v>
      </c>
      <c r="I3179" t="s">
        <v>235</v>
      </c>
      <c r="J3179" t="s">
        <v>139</v>
      </c>
      <c r="K3179">
        <v>34</v>
      </c>
      <c r="L3179">
        <v>45.227200000000003</v>
      </c>
      <c r="M3179">
        <v>3.015E-2</v>
      </c>
      <c r="O3179" s="33">
        <f>IF(ISBLANK(Tableau1[[#This Row],[Date]]),"",$C$8)</f>
        <v>0</v>
      </c>
      <c r="P3179" t="str">
        <f>Tableau1[[#This Row],[Latitude]]&amp;" "&amp;Tableau1[[#This Row],[Longitude]]</f>
        <v>45,2272 0,03015</v>
      </c>
      <c r="Q31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1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60</v>
      </c>
      <c r="T31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0" spans="1:20" x14ac:dyDescent="0.35">
      <c r="A3180" s="32" t="s">
        <v>1218</v>
      </c>
      <c r="B3180">
        <v>13132480</v>
      </c>
      <c r="C3180">
        <v>828714</v>
      </c>
      <c r="D3180">
        <v>1075274</v>
      </c>
      <c r="E3180">
        <v>217165</v>
      </c>
      <c r="F3180" t="s">
        <v>315</v>
      </c>
      <c r="G3180">
        <v>0</v>
      </c>
      <c r="H3180">
        <v>0</v>
      </c>
      <c r="I3180" t="s">
        <v>235</v>
      </c>
      <c r="J3180" t="s">
        <v>58</v>
      </c>
      <c r="K3180">
        <v>98</v>
      </c>
      <c r="L3180">
        <v>45.140799999999999</v>
      </c>
      <c r="M3180">
        <v>-1.8329999999999999E-2</v>
      </c>
      <c r="O3180" s="33">
        <f>IF(ISBLANK(Tableau1[[#This Row],[Date]]),"",$C$8)</f>
        <v>0</v>
      </c>
      <c r="P3180" t="str">
        <f>Tableau1[[#This Row],[Latitude]]&amp;" "&amp;Tableau1[[#This Row],[Longitude]]</f>
        <v>45,1408 -0,01833</v>
      </c>
      <c r="Q31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1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31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1" spans="1:20" x14ac:dyDescent="0.35">
      <c r="A3181" s="32" t="s">
        <v>1219</v>
      </c>
      <c r="B3181">
        <v>13132370</v>
      </c>
      <c r="C3181">
        <v>828695</v>
      </c>
      <c r="D3181">
        <v>1075274</v>
      </c>
      <c r="E3181">
        <v>217165</v>
      </c>
      <c r="F3181" t="s">
        <v>315</v>
      </c>
      <c r="G3181">
        <v>0</v>
      </c>
      <c r="H3181">
        <v>0</v>
      </c>
      <c r="I3181" t="s">
        <v>235</v>
      </c>
      <c r="J3181" t="s">
        <v>139</v>
      </c>
      <c r="K3181">
        <v>91</v>
      </c>
      <c r="L3181">
        <v>45.082999999999998</v>
      </c>
      <c r="M3181">
        <v>-6.1409999999999999E-2</v>
      </c>
      <c r="O3181" s="33">
        <f>IF(ISBLANK(Tableau1[[#This Row],[Date]]),"",$C$8)</f>
        <v>0</v>
      </c>
      <c r="P3181" t="str">
        <f>Tableau1[[#This Row],[Latitude]]&amp;" "&amp;Tableau1[[#This Row],[Longitude]]</f>
        <v>45,083 -0,06141</v>
      </c>
      <c r="Q31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920</v>
      </c>
      <c r="S31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427</v>
      </c>
      <c r="T31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182" spans="1:20" x14ac:dyDescent="0.35">
      <c r="A3182" s="32" t="s">
        <v>1220</v>
      </c>
      <c r="B3182">
        <v>13131450</v>
      </c>
      <c r="C3182">
        <v>828268</v>
      </c>
      <c r="D3182">
        <v>1075273</v>
      </c>
      <c r="E3182">
        <v>217165</v>
      </c>
      <c r="F3182" t="s">
        <v>315</v>
      </c>
      <c r="G3182">
        <v>0</v>
      </c>
      <c r="H3182">
        <v>0</v>
      </c>
      <c r="I3182" t="s">
        <v>235</v>
      </c>
      <c r="J3182" t="s">
        <v>129</v>
      </c>
      <c r="K3182">
        <v>92</v>
      </c>
      <c r="L3182">
        <v>44.915700000000001</v>
      </c>
      <c r="M3182">
        <v>-0.39981</v>
      </c>
      <c r="O3182" s="33">
        <f>IF(ISBLANK(Tableau1[[#This Row],[Date]]),"",$C$8)</f>
        <v>0</v>
      </c>
      <c r="P3182" t="str">
        <f>Tableau1[[#This Row],[Latitude]]&amp;" "&amp;Tableau1[[#This Row],[Longitude]]</f>
        <v>44,9157 -0,39981</v>
      </c>
      <c r="Q31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1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171</v>
      </c>
      <c r="T31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3" spans="1:20" x14ac:dyDescent="0.35">
      <c r="A3183" s="32" t="s">
        <v>1221</v>
      </c>
      <c r="B3183">
        <v>13131240</v>
      </c>
      <c r="C3183">
        <v>828097</v>
      </c>
      <c r="D3183">
        <v>1075273</v>
      </c>
      <c r="E3183">
        <v>217165</v>
      </c>
      <c r="F3183" t="s">
        <v>315</v>
      </c>
      <c r="G3183">
        <v>128</v>
      </c>
      <c r="H3183">
        <v>0</v>
      </c>
      <c r="I3183" t="s">
        <v>235</v>
      </c>
      <c r="J3183" t="s">
        <v>139</v>
      </c>
      <c r="K3183">
        <v>84</v>
      </c>
      <c r="L3183">
        <v>44.930599999999998</v>
      </c>
      <c r="M3183">
        <v>-0.49199999999999999</v>
      </c>
      <c r="O3183" s="33">
        <f>IF(ISBLANK(Tableau1[[#This Row],[Date]]),"",$C$8)</f>
        <v>0</v>
      </c>
      <c r="P3183" t="str">
        <f>Tableau1[[#This Row],[Latitude]]&amp;" "&amp;Tableau1[[#This Row],[Longitude]]</f>
        <v>44,9306 -0,492</v>
      </c>
      <c r="Q31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1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1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4" spans="1:20" x14ac:dyDescent="0.35">
      <c r="A3184" s="32" t="s">
        <v>1222</v>
      </c>
      <c r="B3184">
        <v>13131070</v>
      </c>
      <c r="C3184">
        <v>828090</v>
      </c>
      <c r="D3184">
        <v>1075273</v>
      </c>
      <c r="E3184">
        <v>217165</v>
      </c>
      <c r="F3184" t="s">
        <v>315</v>
      </c>
      <c r="G3184">
        <v>0</v>
      </c>
      <c r="H3184">
        <v>0</v>
      </c>
      <c r="I3184" t="s">
        <v>235</v>
      </c>
      <c r="J3184" t="s">
        <v>139</v>
      </c>
      <c r="K3184">
        <v>89</v>
      </c>
      <c r="L3184">
        <v>44.883899999999997</v>
      </c>
      <c r="M3184">
        <v>-0.52880000000000005</v>
      </c>
      <c r="O3184" s="33">
        <f>IF(ISBLANK(Tableau1[[#This Row],[Date]]),"",$C$8)</f>
        <v>0</v>
      </c>
      <c r="P3184" t="str">
        <f>Tableau1[[#This Row],[Latitude]]&amp;" "&amp;Tableau1[[#This Row],[Longitude]]</f>
        <v>44,8839 -0,5288</v>
      </c>
      <c r="Q31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1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31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5" spans="1:20" x14ac:dyDescent="0.35">
      <c r="A3185" s="32" t="s">
        <v>1223</v>
      </c>
      <c r="B3185">
        <v>13130940</v>
      </c>
      <c r="C3185">
        <v>828073</v>
      </c>
      <c r="D3185">
        <v>1075273</v>
      </c>
      <c r="E3185">
        <v>217165</v>
      </c>
      <c r="F3185" t="s">
        <v>315</v>
      </c>
      <c r="G3185">
        <v>0</v>
      </c>
      <c r="H3185">
        <v>0</v>
      </c>
      <c r="I3185" t="s">
        <v>235</v>
      </c>
      <c r="K3185">
        <v>0</v>
      </c>
      <c r="L3185">
        <v>44.8279</v>
      </c>
      <c r="M3185">
        <v>-0.55530999999999997</v>
      </c>
      <c r="O3185" s="33">
        <f>IF(ISBLANK(Tableau1[[#This Row],[Date]]),"",$C$8)</f>
        <v>0</v>
      </c>
      <c r="P3185" t="str">
        <f>Tableau1[[#This Row],[Latitude]]&amp;" "&amp;Tableau1[[#This Row],[Longitude]]</f>
        <v>44,8279 -0,55531</v>
      </c>
      <c r="Q31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610</v>
      </c>
      <c r="S31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372</v>
      </c>
      <c r="T31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6" spans="1:20" x14ac:dyDescent="0.35">
      <c r="A3186" s="32" t="s">
        <v>1224</v>
      </c>
      <c r="B3186">
        <v>13130330</v>
      </c>
      <c r="C3186">
        <v>827701</v>
      </c>
      <c r="D3186">
        <v>1075273</v>
      </c>
      <c r="E3186">
        <v>217165</v>
      </c>
      <c r="F3186" t="s">
        <v>315</v>
      </c>
      <c r="G3186">
        <v>128</v>
      </c>
      <c r="H3186">
        <v>0</v>
      </c>
      <c r="I3186" t="s">
        <v>231</v>
      </c>
      <c r="J3186" t="s">
        <v>139</v>
      </c>
      <c r="K3186">
        <v>93</v>
      </c>
      <c r="L3186">
        <v>44.688200000000002</v>
      </c>
      <c r="M3186">
        <v>-0.85824999999999996</v>
      </c>
      <c r="O3186" s="33">
        <f>IF(ISBLANK(Tableau1[[#This Row],[Date]]),"",$C$8)</f>
        <v>0</v>
      </c>
      <c r="P3186" t="str">
        <f>Tableau1[[#This Row],[Latitude]]&amp;" "&amp;Tableau1[[#This Row],[Longitude]]</f>
        <v>44,6882 -0,85825</v>
      </c>
      <c r="Q31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350</v>
      </c>
      <c r="S31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66</v>
      </c>
      <c r="T31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7" spans="1:20" x14ac:dyDescent="0.35">
      <c r="A3187" s="32" t="s">
        <v>1225</v>
      </c>
      <c r="B3187">
        <v>13129980</v>
      </c>
      <c r="C3187">
        <v>827635</v>
      </c>
      <c r="D3187">
        <v>1075273</v>
      </c>
      <c r="E3187">
        <v>217165</v>
      </c>
      <c r="F3187" t="s">
        <v>315</v>
      </c>
      <c r="G3187">
        <v>0</v>
      </c>
      <c r="H3187">
        <v>0</v>
      </c>
      <c r="I3187" t="s">
        <v>231</v>
      </c>
      <c r="J3187" t="s">
        <v>139</v>
      </c>
      <c r="K3187">
        <v>92</v>
      </c>
      <c r="L3187">
        <v>44.6494</v>
      </c>
      <c r="M3187">
        <v>-0.93894999999999995</v>
      </c>
      <c r="O3187" s="33">
        <f>IF(ISBLANK(Tableau1[[#This Row],[Date]]),"",$C$8)</f>
        <v>0</v>
      </c>
      <c r="P3187" t="str">
        <f>Tableau1[[#This Row],[Latitude]]&amp;" "&amp;Tableau1[[#This Row],[Longitude]]</f>
        <v>44,6494 -0,93895</v>
      </c>
      <c r="Q31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1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1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8" spans="1:20" x14ac:dyDescent="0.35">
      <c r="A3188" s="32" t="s">
        <v>1226</v>
      </c>
      <c r="B3188">
        <v>13129830</v>
      </c>
      <c r="C3188">
        <v>827629</v>
      </c>
      <c r="D3188">
        <v>1075273</v>
      </c>
      <c r="E3188">
        <v>217165</v>
      </c>
      <c r="F3188" t="s">
        <v>315</v>
      </c>
      <c r="G3188">
        <v>0</v>
      </c>
      <c r="H3188">
        <v>0</v>
      </c>
      <c r="I3188" t="s">
        <v>235</v>
      </c>
      <c r="J3188" t="s">
        <v>139</v>
      </c>
      <c r="K3188">
        <v>23</v>
      </c>
      <c r="L3188">
        <v>44.623699999999999</v>
      </c>
      <c r="M3188">
        <v>-0.99709999999999999</v>
      </c>
      <c r="O3188" s="33">
        <f>IF(ISBLANK(Tableau1[[#This Row],[Date]]),"",$C$8)</f>
        <v>0</v>
      </c>
      <c r="P3188" t="str">
        <f>Tableau1[[#This Row],[Latitude]]&amp;" "&amp;Tableau1[[#This Row],[Longitude]]</f>
        <v>44,6237 -0,9971</v>
      </c>
      <c r="Q31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1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1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89" spans="1:20" x14ac:dyDescent="0.35">
      <c r="A3189" s="32" t="s">
        <v>1227</v>
      </c>
      <c r="B3189">
        <v>13129780</v>
      </c>
      <c r="C3189">
        <v>827622</v>
      </c>
      <c r="D3189">
        <v>1075273</v>
      </c>
      <c r="E3189">
        <v>217165</v>
      </c>
      <c r="F3189" t="s">
        <v>315</v>
      </c>
      <c r="G3189">
        <v>0</v>
      </c>
      <c r="H3189">
        <v>0</v>
      </c>
      <c r="I3189" t="s">
        <v>231</v>
      </c>
      <c r="K3189">
        <v>0</v>
      </c>
      <c r="L3189">
        <v>44.622799999999998</v>
      </c>
      <c r="M3189">
        <v>-0.99931000000000003</v>
      </c>
      <c r="O3189" s="33">
        <f>IF(ISBLANK(Tableau1[[#This Row],[Date]]),"",$C$8)</f>
        <v>0</v>
      </c>
      <c r="P3189" t="str">
        <f>Tableau1[[#This Row],[Latitude]]&amp;" "&amp;Tableau1[[#This Row],[Longitude]]</f>
        <v>44,6228 -0,99931</v>
      </c>
      <c r="Q31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1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1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0" spans="1:20" x14ac:dyDescent="0.35">
      <c r="A3190" s="32" t="s">
        <v>1228</v>
      </c>
      <c r="B3190">
        <v>13129740</v>
      </c>
      <c r="C3190">
        <v>827622</v>
      </c>
      <c r="D3190">
        <v>1075273</v>
      </c>
      <c r="E3190">
        <v>217165</v>
      </c>
      <c r="F3190" t="s">
        <v>315</v>
      </c>
      <c r="G3190">
        <v>0</v>
      </c>
      <c r="H3190">
        <v>0</v>
      </c>
      <c r="I3190" t="s">
        <v>231</v>
      </c>
      <c r="K3190">
        <v>0</v>
      </c>
      <c r="L3190">
        <v>44.622799999999998</v>
      </c>
      <c r="M3190">
        <v>-0.99931000000000003</v>
      </c>
      <c r="O3190" s="33">
        <f>IF(ISBLANK(Tableau1[[#This Row],[Date]]),"",$C$8)</f>
        <v>0</v>
      </c>
      <c r="P3190" t="str">
        <f>Tableau1[[#This Row],[Latitude]]&amp;" "&amp;Tableau1[[#This Row],[Longitude]]</f>
        <v>44,6228 -0,99931</v>
      </c>
      <c r="Q31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1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1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1" spans="1:20" x14ac:dyDescent="0.35">
      <c r="A3191" s="32" t="s">
        <v>1229</v>
      </c>
      <c r="B3191">
        <v>13129740</v>
      </c>
      <c r="C3191">
        <v>827610</v>
      </c>
      <c r="D3191">
        <v>1075273</v>
      </c>
      <c r="E3191">
        <v>217165</v>
      </c>
      <c r="F3191" t="s">
        <v>315</v>
      </c>
      <c r="G3191">
        <v>0</v>
      </c>
      <c r="H3191">
        <v>0</v>
      </c>
      <c r="I3191" t="s">
        <v>231</v>
      </c>
      <c r="K3191">
        <v>0</v>
      </c>
      <c r="L3191">
        <v>44.622799999999998</v>
      </c>
      <c r="M3191">
        <v>-0.99931000000000003</v>
      </c>
      <c r="O3191" s="33">
        <f>IF(ISBLANK(Tableau1[[#This Row],[Date]]),"",$C$8)</f>
        <v>0</v>
      </c>
      <c r="P3191" t="str">
        <f>Tableau1[[#This Row],[Latitude]]&amp;" "&amp;Tableau1[[#This Row],[Longitude]]</f>
        <v>44,6228 -0,99931</v>
      </c>
      <c r="Q31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31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226</v>
      </c>
      <c r="T31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2" spans="1:20" x14ac:dyDescent="0.35">
      <c r="A3192" s="32" t="s">
        <v>1230</v>
      </c>
      <c r="B3192">
        <v>13129440</v>
      </c>
      <c r="C3192">
        <v>827384</v>
      </c>
      <c r="D3192">
        <v>1075273</v>
      </c>
      <c r="E3192">
        <v>217165</v>
      </c>
      <c r="F3192" t="s">
        <v>315</v>
      </c>
      <c r="G3192">
        <v>0</v>
      </c>
      <c r="H3192">
        <v>0</v>
      </c>
      <c r="I3192" t="s">
        <v>231</v>
      </c>
      <c r="J3192" t="s">
        <v>58</v>
      </c>
      <c r="K3192">
        <v>95</v>
      </c>
      <c r="L3192">
        <v>44.511600000000001</v>
      </c>
      <c r="M3192">
        <v>-0.98399999999999999</v>
      </c>
      <c r="O3192" s="33">
        <f>IF(ISBLANK(Tableau1[[#This Row],[Date]]),"",$C$8)</f>
        <v>0</v>
      </c>
      <c r="P3192" t="str">
        <f>Tableau1[[#This Row],[Latitude]]&amp;" "&amp;Tableau1[[#This Row],[Longitude]]</f>
        <v>44,5116 -0,984</v>
      </c>
      <c r="Q31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1130</v>
      </c>
      <c r="S31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833</v>
      </c>
      <c r="T31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3" spans="1:20" x14ac:dyDescent="0.35">
      <c r="A3193" s="32" t="s">
        <v>1231</v>
      </c>
      <c r="B3193">
        <v>13128310</v>
      </c>
      <c r="C3193">
        <v>826551</v>
      </c>
      <c r="D3193">
        <v>1075273</v>
      </c>
      <c r="E3193">
        <v>217165</v>
      </c>
      <c r="F3193" t="s">
        <v>315</v>
      </c>
      <c r="G3193">
        <v>0</v>
      </c>
      <c r="H3193">
        <v>0</v>
      </c>
      <c r="I3193" t="s">
        <v>231</v>
      </c>
      <c r="J3193" t="s">
        <v>58</v>
      </c>
      <c r="K3193">
        <v>84</v>
      </c>
      <c r="L3193">
        <v>44.089700000000001</v>
      </c>
      <c r="M3193">
        <v>-0.91234999999999999</v>
      </c>
      <c r="O3193" s="33">
        <f>IF(ISBLANK(Tableau1[[#This Row],[Date]]),"",$C$8)</f>
        <v>0</v>
      </c>
      <c r="P3193" t="str">
        <f>Tableau1[[#This Row],[Latitude]]&amp;" "&amp;Tableau1[[#This Row],[Longitude]]</f>
        <v>44,0897 -0,91235</v>
      </c>
      <c r="Q31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31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246</v>
      </c>
      <c r="T31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194" spans="1:20" x14ac:dyDescent="0.35">
      <c r="A3194" s="32" t="s">
        <v>1232</v>
      </c>
      <c r="B3194">
        <v>13127680</v>
      </c>
      <c r="C3194">
        <v>826305</v>
      </c>
      <c r="D3194">
        <v>1075272</v>
      </c>
      <c r="E3194">
        <v>217165</v>
      </c>
      <c r="F3194" t="s">
        <v>315</v>
      </c>
      <c r="G3194">
        <v>128</v>
      </c>
      <c r="H3194">
        <v>0</v>
      </c>
      <c r="I3194" t="s">
        <v>231</v>
      </c>
      <c r="J3194" t="s">
        <v>58</v>
      </c>
      <c r="K3194">
        <v>19</v>
      </c>
      <c r="L3194">
        <v>44.026899999999998</v>
      </c>
      <c r="M3194">
        <v>-0.90551000000000004</v>
      </c>
      <c r="O3194" s="33">
        <f>IF(ISBLANK(Tableau1[[#This Row],[Date]]),"",$C$8)</f>
        <v>0</v>
      </c>
      <c r="P3194" t="str">
        <f>Tableau1[[#This Row],[Latitude]]&amp;" "&amp;Tableau1[[#This Row],[Longitude]]</f>
        <v>44,0269 -0,90551</v>
      </c>
      <c r="Q31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31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334</v>
      </c>
      <c r="T31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5" spans="1:20" x14ac:dyDescent="0.35">
      <c r="A3195" s="32" t="s">
        <v>1233</v>
      </c>
      <c r="B3195">
        <v>13127390</v>
      </c>
      <c r="C3195">
        <v>825971</v>
      </c>
      <c r="D3195">
        <v>1075272</v>
      </c>
      <c r="E3195">
        <v>217165</v>
      </c>
      <c r="F3195" t="s">
        <v>315</v>
      </c>
      <c r="G3195">
        <v>0</v>
      </c>
      <c r="H3195">
        <v>0</v>
      </c>
      <c r="I3195" t="s">
        <v>231</v>
      </c>
      <c r="J3195" t="s">
        <v>58</v>
      </c>
      <c r="K3195">
        <v>82</v>
      </c>
      <c r="L3195">
        <v>44.01</v>
      </c>
      <c r="M3195">
        <v>-0.89980000000000004</v>
      </c>
      <c r="O3195" s="33">
        <f>IF(ISBLANK(Tableau1[[#This Row],[Date]]),"",$C$8)</f>
        <v>0</v>
      </c>
      <c r="P3195" t="str">
        <f>Tableau1[[#This Row],[Latitude]]&amp;" "&amp;Tableau1[[#This Row],[Longitude]]</f>
        <v>44,01 -0,8998</v>
      </c>
      <c r="Q31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430</v>
      </c>
      <c r="S31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110</v>
      </c>
      <c r="T31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6" spans="1:20" x14ac:dyDescent="0.35">
      <c r="A3196" s="32" t="s">
        <v>1234</v>
      </c>
      <c r="B3196">
        <v>13126960</v>
      </c>
      <c r="C3196">
        <v>825861</v>
      </c>
      <c r="D3196">
        <v>1075272</v>
      </c>
      <c r="E3196">
        <v>217165</v>
      </c>
      <c r="F3196" t="s">
        <v>315</v>
      </c>
      <c r="G3196">
        <v>0</v>
      </c>
      <c r="H3196">
        <v>0</v>
      </c>
      <c r="I3196" t="s">
        <v>231</v>
      </c>
      <c r="J3196" t="s">
        <v>58</v>
      </c>
      <c r="K3196">
        <v>89</v>
      </c>
      <c r="L3196">
        <v>43.9435</v>
      </c>
      <c r="M3196">
        <v>-0.90930999999999995</v>
      </c>
      <c r="O3196" s="33">
        <f>IF(ISBLANK(Tableau1[[#This Row],[Date]]),"",$C$8)</f>
        <v>0</v>
      </c>
      <c r="P3196" t="str">
        <f>Tableau1[[#This Row],[Latitude]]&amp;" "&amp;Tableau1[[#This Row],[Longitude]]</f>
        <v>43,9435 -0,90931</v>
      </c>
      <c r="Q31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1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162</v>
      </c>
      <c r="T31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7" spans="1:20" x14ac:dyDescent="0.35">
      <c r="A3197" s="32" t="s">
        <v>1235</v>
      </c>
      <c r="B3197">
        <v>13126700</v>
      </c>
      <c r="C3197">
        <v>825699</v>
      </c>
      <c r="D3197">
        <v>1075272</v>
      </c>
      <c r="E3197">
        <v>217165</v>
      </c>
      <c r="F3197" t="s">
        <v>315</v>
      </c>
      <c r="G3197">
        <v>0</v>
      </c>
      <c r="H3197">
        <v>0</v>
      </c>
      <c r="I3197" t="s">
        <v>231</v>
      </c>
      <c r="J3197" t="s">
        <v>139</v>
      </c>
      <c r="K3197">
        <v>94</v>
      </c>
      <c r="L3197">
        <v>43.877899999999997</v>
      </c>
      <c r="M3197">
        <v>-0.93342999999999998</v>
      </c>
      <c r="O3197" s="33">
        <f>IF(ISBLANK(Tableau1[[#This Row],[Date]]),"",$C$8)</f>
        <v>0</v>
      </c>
      <c r="P3197" t="str">
        <f>Tableau1[[#This Row],[Latitude]]&amp;" "&amp;Tableau1[[#This Row],[Longitude]]</f>
        <v>43,8779 -0,93343</v>
      </c>
      <c r="Q31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1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74</v>
      </c>
      <c r="T31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8" spans="1:20" x14ac:dyDescent="0.35">
      <c r="A3198" s="32" t="s">
        <v>1236</v>
      </c>
      <c r="B3198">
        <v>13126490</v>
      </c>
      <c r="C3198">
        <v>825625</v>
      </c>
      <c r="D3198">
        <v>1075272</v>
      </c>
      <c r="E3198">
        <v>217165</v>
      </c>
      <c r="F3198" t="s">
        <v>315</v>
      </c>
      <c r="G3198">
        <v>0</v>
      </c>
      <c r="H3198">
        <v>0</v>
      </c>
      <c r="I3198" t="s">
        <v>231</v>
      </c>
      <c r="J3198" t="s">
        <v>139</v>
      </c>
      <c r="K3198">
        <v>85</v>
      </c>
      <c r="L3198">
        <v>43.820300000000003</v>
      </c>
      <c r="M3198">
        <v>-0.97016000000000002</v>
      </c>
      <c r="O3198" s="33">
        <f>IF(ISBLANK(Tableau1[[#This Row],[Date]]),"",$C$8)</f>
        <v>0</v>
      </c>
      <c r="P3198" t="str">
        <f>Tableau1[[#This Row],[Latitude]]&amp;" "&amp;Tableau1[[#This Row],[Longitude]]</f>
        <v>43,8203 -0,97016</v>
      </c>
      <c r="Q31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610</v>
      </c>
      <c r="S31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170</v>
      </c>
      <c r="T31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199" spans="1:20" x14ac:dyDescent="0.35">
      <c r="A3199" s="32" t="s">
        <v>1237</v>
      </c>
      <c r="B3199">
        <v>13125880</v>
      </c>
      <c r="C3199">
        <v>825455</v>
      </c>
      <c r="D3199">
        <v>1075272</v>
      </c>
      <c r="E3199">
        <v>217165</v>
      </c>
      <c r="F3199" t="s">
        <v>315</v>
      </c>
      <c r="G3199">
        <v>0</v>
      </c>
      <c r="H3199">
        <v>0</v>
      </c>
      <c r="I3199" t="s">
        <v>231</v>
      </c>
      <c r="J3199" t="s">
        <v>139</v>
      </c>
      <c r="K3199">
        <v>88</v>
      </c>
      <c r="L3199">
        <v>43.761000000000003</v>
      </c>
      <c r="M3199">
        <v>-1.00783</v>
      </c>
      <c r="O3199" s="33">
        <f>IF(ISBLANK(Tableau1[[#This Row],[Date]]),"",$C$8)</f>
        <v>0</v>
      </c>
      <c r="P3199" t="str">
        <f>Tableau1[[#This Row],[Latitude]]&amp;" "&amp;Tableau1[[#This Row],[Longitude]]</f>
        <v>43,761 -1,00783</v>
      </c>
      <c r="Q31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1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1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31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0" spans="1:20" x14ac:dyDescent="0.35">
      <c r="A3200" s="32" t="s">
        <v>1238</v>
      </c>
      <c r="B3200">
        <v>13125780</v>
      </c>
      <c r="C3200">
        <v>825420</v>
      </c>
      <c r="D3200">
        <v>1075272</v>
      </c>
      <c r="E3200">
        <v>217165</v>
      </c>
      <c r="F3200" t="s">
        <v>315</v>
      </c>
      <c r="G3200">
        <v>0</v>
      </c>
      <c r="H3200">
        <v>0</v>
      </c>
      <c r="I3200" t="s">
        <v>231</v>
      </c>
      <c r="J3200" t="s">
        <v>129</v>
      </c>
      <c r="K3200">
        <v>67</v>
      </c>
      <c r="L3200">
        <v>43.720999999999997</v>
      </c>
      <c r="M3200">
        <v>-1.0479499999999999</v>
      </c>
      <c r="O3200" s="33">
        <f>IF(ISBLANK(Tableau1[[#This Row],[Date]]),"",$C$8)</f>
        <v>0</v>
      </c>
      <c r="P3200" t="str">
        <f>Tableau1[[#This Row],[Latitude]]&amp;" "&amp;Tableau1[[#This Row],[Longitude]]</f>
        <v>43,721 -1,04795</v>
      </c>
      <c r="Q32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900</v>
      </c>
      <c r="S32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170</v>
      </c>
      <c r="T32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1" spans="1:20" x14ac:dyDescent="0.35">
      <c r="A3201" s="32" t="s">
        <v>1239</v>
      </c>
      <c r="B3201">
        <v>13124880</v>
      </c>
      <c r="C3201">
        <v>825250</v>
      </c>
      <c r="D3201">
        <v>1075272</v>
      </c>
      <c r="E3201">
        <v>217165</v>
      </c>
      <c r="F3201" t="s">
        <v>315</v>
      </c>
      <c r="G3201">
        <v>0</v>
      </c>
      <c r="H3201">
        <v>0</v>
      </c>
      <c r="I3201" t="s">
        <v>231</v>
      </c>
      <c r="J3201" t="s">
        <v>139</v>
      </c>
      <c r="K3201">
        <v>74</v>
      </c>
      <c r="L3201">
        <v>43.613900000000001</v>
      </c>
      <c r="M3201">
        <v>-1.3980600000000001</v>
      </c>
      <c r="O3201" s="33">
        <f>IF(ISBLANK(Tableau1[[#This Row],[Date]]),"",$C$8)</f>
        <v>0</v>
      </c>
      <c r="P3201" t="str">
        <f>Tableau1[[#This Row],[Latitude]]&amp;" "&amp;Tableau1[[#This Row],[Longitude]]</f>
        <v>43,6139 -1,39806</v>
      </c>
      <c r="Q32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2320</v>
      </c>
      <c r="S32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1239</v>
      </c>
      <c r="T32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202" spans="1:20" x14ac:dyDescent="0.35">
      <c r="A3202" s="32" t="s">
        <v>1240</v>
      </c>
      <c r="B3202">
        <v>13122560</v>
      </c>
      <c r="C3202">
        <v>824011</v>
      </c>
      <c r="D3202">
        <v>1075271</v>
      </c>
      <c r="E3202">
        <v>217165</v>
      </c>
      <c r="F3202" t="s">
        <v>315</v>
      </c>
      <c r="G3202">
        <v>0</v>
      </c>
      <c r="H3202">
        <v>0</v>
      </c>
      <c r="I3202" t="s">
        <v>231</v>
      </c>
      <c r="J3202" t="s">
        <v>58</v>
      </c>
      <c r="K3202">
        <v>12</v>
      </c>
      <c r="L3202">
        <v>43.504899999999999</v>
      </c>
      <c r="M3202">
        <v>-1.4851099999999999</v>
      </c>
      <c r="O3202" s="33">
        <f>IF(ISBLANK(Tableau1[[#This Row],[Date]]),"",$C$8)</f>
        <v>0</v>
      </c>
      <c r="P3202" t="str">
        <f>Tableau1[[#This Row],[Latitude]]&amp;" "&amp;Tableau1[[#This Row],[Longitude]]</f>
        <v>43,5049 -1,48511</v>
      </c>
      <c r="Q32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32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</v>
      </c>
      <c r="T32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3" spans="1:20" x14ac:dyDescent="0.35">
      <c r="A3203" s="32" t="s">
        <v>1241</v>
      </c>
      <c r="B3203">
        <v>13122280</v>
      </c>
      <c r="C3203">
        <v>823837</v>
      </c>
      <c r="D3203">
        <v>1075271</v>
      </c>
      <c r="E3203">
        <v>217165</v>
      </c>
      <c r="F3203" t="s">
        <v>315</v>
      </c>
      <c r="G3203">
        <v>0</v>
      </c>
      <c r="H3203">
        <v>0</v>
      </c>
      <c r="I3203" t="s">
        <v>235</v>
      </c>
      <c r="K3203">
        <v>0</v>
      </c>
      <c r="L3203">
        <v>43.502899999999997</v>
      </c>
      <c r="M3203">
        <v>-1.48298</v>
      </c>
      <c r="O3203" s="33">
        <f>IF(ISBLANK(Tableau1[[#This Row],[Date]]),"",$C$8)</f>
        <v>0</v>
      </c>
      <c r="P3203" t="str">
        <f>Tableau1[[#This Row],[Latitude]]&amp;" "&amp;Tableau1[[#This Row],[Longitude]]</f>
        <v>43,5029 -1,48298</v>
      </c>
      <c r="Q32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790</v>
      </c>
      <c r="S32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631</v>
      </c>
      <c r="T32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4" spans="1:20" x14ac:dyDescent="0.35">
      <c r="A3204" s="32" t="s">
        <v>1242</v>
      </c>
      <c r="B3204">
        <v>13121490</v>
      </c>
      <c r="C3204">
        <v>823206</v>
      </c>
      <c r="D3204">
        <v>1075271</v>
      </c>
      <c r="E3204">
        <v>217165</v>
      </c>
      <c r="F3204" t="s">
        <v>315</v>
      </c>
      <c r="G3204">
        <v>0</v>
      </c>
      <c r="H3204">
        <v>0</v>
      </c>
      <c r="I3204" t="s">
        <v>235</v>
      </c>
      <c r="K3204">
        <v>0</v>
      </c>
      <c r="L3204">
        <v>43.495800000000003</v>
      </c>
      <c r="M3204">
        <v>-1.4625999999999999</v>
      </c>
      <c r="O3204" s="33">
        <f>IF(ISBLANK(Tableau1[[#This Row],[Date]]),"",$C$8)</f>
        <v>0</v>
      </c>
      <c r="P3204" t="str">
        <f>Tableau1[[#This Row],[Latitude]]&amp;" "&amp;Tableau1[[#This Row],[Longitude]]</f>
        <v>43,4958 -1,4626</v>
      </c>
      <c r="Q32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780</v>
      </c>
      <c r="S32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369</v>
      </c>
      <c r="T32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5" spans="1:20" x14ac:dyDescent="0.35">
      <c r="A3205" s="32" t="s">
        <v>1243</v>
      </c>
      <c r="B3205">
        <v>13120710</v>
      </c>
      <c r="C3205">
        <v>822837</v>
      </c>
      <c r="D3205">
        <v>1075271</v>
      </c>
      <c r="E3205">
        <v>217165</v>
      </c>
      <c r="F3205" t="s">
        <v>315</v>
      </c>
      <c r="G3205">
        <v>128</v>
      </c>
      <c r="H3205">
        <v>0</v>
      </c>
      <c r="I3205" t="s">
        <v>235</v>
      </c>
      <c r="J3205" t="s">
        <v>139</v>
      </c>
      <c r="K3205">
        <v>19</v>
      </c>
      <c r="L3205">
        <v>43.484499999999997</v>
      </c>
      <c r="M3205">
        <v>-1.4705999999999999</v>
      </c>
      <c r="O3205" s="33">
        <f>IF(ISBLANK(Tableau1[[#This Row],[Date]]),"",$C$8)</f>
        <v>0</v>
      </c>
      <c r="P3205" t="str">
        <f>Tableau1[[#This Row],[Latitude]]&amp;" "&amp;Tableau1[[#This Row],[Longitude]]</f>
        <v>43,4845 -1,4706</v>
      </c>
      <c r="Q32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2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32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6" spans="1:20" x14ac:dyDescent="0.35">
      <c r="A3206" s="32" t="s">
        <v>1244</v>
      </c>
      <c r="B3206">
        <v>13120610</v>
      </c>
      <c r="C3206">
        <v>822791</v>
      </c>
      <c r="D3206">
        <v>1075271</v>
      </c>
      <c r="E3206">
        <v>217165</v>
      </c>
      <c r="G3206">
        <v>64</v>
      </c>
      <c r="H3206">
        <v>0</v>
      </c>
      <c r="I3206" t="s">
        <v>235</v>
      </c>
      <c r="J3206" t="s">
        <v>129</v>
      </c>
      <c r="K3206">
        <v>76</v>
      </c>
      <c r="L3206">
        <v>43.462200000000003</v>
      </c>
      <c r="M3206">
        <v>-1.50766</v>
      </c>
      <c r="O3206" s="33">
        <f>IF(ISBLANK(Tableau1[[#This Row],[Date]]),"",$C$8)</f>
        <v>0</v>
      </c>
      <c r="P3206" t="str">
        <f>Tableau1[[#This Row],[Latitude]]&amp;" "&amp;Tableau1[[#This Row],[Longitude]]</f>
        <v>43,4622 -1,50766</v>
      </c>
      <c r="Q32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2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7" spans="1:20" x14ac:dyDescent="0.35">
      <c r="A3207" s="32" t="s">
        <v>1245</v>
      </c>
      <c r="B3207">
        <v>13120560</v>
      </c>
      <c r="C3207">
        <v>822788</v>
      </c>
      <c r="D3207">
        <v>1075271</v>
      </c>
      <c r="E3207">
        <v>217165</v>
      </c>
      <c r="G3207">
        <v>0</v>
      </c>
      <c r="H3207">
        <v>0</v>
      </c>
      <c r="I3207" t="s">
        <v>235</v>
      </c>
      <c r="J3207" t="s">
        <v>58</v>
      </c>
      <c r="K3207">
        <v>66</v>
      </c>
      <c r="L3207">
        <v>43.442500000000003</v>
      </c>
      <c r="M3207">
        <v>-1.56751</v>
      </c>
      <c r="O3207" s="33">
        <f>IF(ISBLANK(Tableau1[[#This Row],[Date]]),"",$C$8)</f>
        <v>0</v>
      </c>
      <c r="P3207" t="str">
        <f>Tableau1[[#This Row],[Latitude]]&amp;" "&amp;Tableau1[[#This Row],[Longitude]]</f>
        <v>43,4425 -1,56751</v>
      </c>
      <c r="Q32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2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32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8" spans="1:20" x14ac:dyDescent="0.35">
      <c r="A3208" s="32" t="s">
        <v>1246</v>
      </c>
      <c r="B3208">
        <v>13120330</v>
      </c>
      <c r="C3208">
        <v>822757</v>
      </c>
      <c r="D3208">
        <v>1075271</v>
      </c>
      <c r="E3208">
        <v>217165</v>
      </c>
      <c r="F3208" t="s">
        <v>315</v>
      </c>
      <c r="G3208">
        <v>0</v>
      </c>
      <c r="H3208">
        <v>0</v>
      </c>
      <c r="I3208" t="s">
        <v>235</v>
      </c>
      <c r="J3208" t="s">
        <v>139</v>
      </c>
      <c r="K3208">
        <v>40</v>
      </c>
      <c r="L3208">
        <v>43.418599999999998</v>
      </c>
      <c r="M3208">
        <v>-1.61981</v>
      </c>
      <c r="O3208" s="33">
        <f>IF(ISBLANK(Tableau1[[#This Row],[Date]]),"",$C$8)</f>
        <v>0</v>
      </c>
      <c r="P3208" t="str">
        <f>Tableau1[[#This Row],[Latitude]]&amp;" "&amp;Tableau1[[#This Row],[Longitude]]</f>
        <v>43,4186 -1,61981</v>
      </c>
      <c r="Q32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2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32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09" spans="1:20" x14ac:dyDescent="0.35">
      <c r="A3209" s="32" t="s">
        <v>1247</v>
      </c>
      <c r="B3209">
        <v>13120240</v>
      </c>
      <c r="C3209">
        <v>822733</v>
      </c>
      <c r="D3209">
        <v>1075271</v>
      </c>
      <c r="E3209">
        <v>217165</v>
      </c>
      <c r="G3209">
        <v>64</v>
      </c>
      <c r="H3209">
        <v>0</v>
      </c>
      <c r="I3209" t="s">
        <v>235</v>
      </c>
      <c r="J3209" t="s">
        <v>139</v>
      </c>
      <c r="K3209">
        <v>16</v>
      </c>
      <c r="L3209">
        <v>43.406199999999998</v>
      </c>
      <c r="M3209">
        <v>-1.6312</v>
      </c>
      <c r="O3209" s="33">
        <f>IF(ISBLANK(Tableau1[[#This Row],[Date]]),"",$C$8)</f>
        <v>0</v>
      </c>
      <c r="P3209" t="str">
        <f>Tableau1[[#This Row],[Latitude]]&amp;" "&amp;Tableau1[[#This Row],[Longitude]]</f>
        <v>43,4062 -1,6312</v>
      </c>
      <c r="Q32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0" spans="1:20" x14ac:dyDescent="0.35">
      <c r="A3210" s="32" t="s">
        <v>1248</v>
      </c>
      <c r="B3210">
        <v>13120240</v>
      </c>
      <c r="C3210">
        <v>822733</v>
      </c>
      <c r="D3210">
        <v>1075271</v>
      </c>
      <c r="E3210">
        <v>217165</v>
      </c>
      <c r="G3210">
        <v>64</v>
      </c>
      <c r="H3210">
        <v>0</v>
      </c>
      <c r="I3210" t="s">
        <v>239</v>
      </c>
      <c r="J3210" t="s">
        <v>139</v>
      </c>
      <c r="K3210">
        <v>77</v>
      </c>
      <c r="L3210">
        <v>43.382100000000001</v>
      </c>
      <c r="M3210">
        <v>-1.6672499999999999</v>
      </c>
      <c r="O3210" s="33">
        <f>IF(ISBLANK(Tableau1[[#This Row],[Date]]),"",$C$8)</f>
        <v>0</v>
      </c>
      <c r="P3210" t="str">
        <f>Tableau1[[#This Row],[Latitude]]&amp;" "&amp;Tableau1[[#This Row],[Longitude]]</f>
        <v>43,3821 -1,66725</v>
      </c>
      <c r="Q32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2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32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1" spans="1:20" x14ac:dyDescent="0.35">
      <c r="A3211" s="32" t="s">
        <v>1249</v>
      </c>
      <c r="B3211">
        <v>13120030</v>
      </c>
      <c r="C3211">
        <v>822658</v>
      </c>
      <c r="D3211">
        <v>1075271</v>
      </c>
      <c r="E3211">
        <v>217165</v>
      </c>
      <c r="F3211" t="s">
        <v>315</v>
      </c>
      <c r="G3211">
        <v>64</v>
      </c>
      <c r="H3211">
        <v>0</v>
      </c>
      <c r="I3211" t="s">
        <v>239</v>
      </c>
      <c r="J3211" t="s">
        <v>58</v>
      </c>
      <c r="K3211">
        <v>33</v>
      </c>
      <c r="L3211">
        <v>43.363700000000001</v>
      </c>
      <c r="M3211">
        <v>-1.7657099999999999</v>
      </c>
      <c r="O3211" s="33">
        <f>IF(ISBLANK(Tableau1[[#This Row],[Date]]),"",$C$8)</f>
        <v>0</v>
      </c>
      <c r="P3211" t="str">
        <f>Tableau1[[#This Row],[Latitude]]&amp;" "&amp;Tableau1[[#This Row],[Longitude]]</f>
        <v>43,3637 -1,76571</v>
      </c>
      <c r="Q32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2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2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2" spans="1:20" x14ac:dyDescent="0.35">
      <c r="A3212" s="32" t="s">
        <v>1250</v>
      </c>
      <c r="B3212">
        <v>13120000</v>
      </c>
      <c r="C3212">
        <v>822657</v>
      </c>
      <c r="D3212">
        <v>1075271</v>
      </c>
      <c r="E3212">
        <v>217165</v>
      </c>
      <c r="F3212" t="s">
        <v>315</v>
      </c>
      <c r="G3212">
        <v>0</v>
      </c>
      <c r="H3212">
        <v>0</v>
      </c>
      <c r="I3212" t="s">
        <v>239</v>
      </c>
      <c r="K3212">
        <v>0</v>
      </c>
      <c r="L3212">
        <v>43.3553</v>
      </c>
      <c r="M3212">
        <v>-1.7790299999999999</v>
      </c>
      <c r="O3212" s="33">
        <f>IF(ISBLANK(Tableau1[[#This Row],[Date]]),"",$C$8)</f>
        <v>0</v>
      </c>
      <c r="P3212" t="str">
        <f>Tableau1[[#This Row],[Latitude]]&amp;" "&amp;Tableau1[[#This Row],[Longitude]]</f>
        <v>43,3553 -1,77903</v>
      </c>
      <c r="Q32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2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186</v>
      </c>
      <c r="T32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3" spans="1:20" x14ac:dyDescent="0.35">
      <c r="A3213" s="32" t="s">
        <v>1251</v>
      </c>
      <c r="B3213">
        <v>13119930</v>
      </c>
      <c r="C3213">
        <v>822471</v>
      </c>
      <c r="D3213">
        <v>1075271</v>
      </c>
      <c r="E3213">
        <v>217165</v>
      </c>
      <c r="F3213" t="s">
        <v>315</v>
      </c>
      <c r="G3213">
        <v>0</v>
      </c>
      <c r="H3213">
        <v>0</v>
      </c>
      <c r="I3213" t="s">
        <v>239</v>
      </c>
      <c r="J3213" t="s">
        <v>139</v>
      </c>
      <c r="K3213">
        <v>20</v>
      </c>
      <c r="L3213">
        <v>43.352800000000002</v>
      </c>
      <c r="M3213">
        <v>-1.7824800000000001</v>
      </c>
      <c r="O3213" s="33">
        <f>IF(ISBLANK(Tableau1[[#This Row],[Date]]),"",$C$8)</f>
        <v>0</v>
      </c>
      <c r="P3213" t="str">
        <f>Tableau1[[#This Row],[Latitude]]&amp;" "&amp;Tableau1[[#This Row],[Longitude]]</f>
        <v>43,3528 -1,78248</v>
      </c>
      <c r="Q32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2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32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4" spans="1:20" x14ac:dyDescent="0.35">
      <c r="A3214" s="32" t="s">
        <v>1252</v>
      </c>
      <c r="B3214">
        <v>13119880</v>
      </c>
      <c r="C3214">
        <v>822449</v>
      </c>
      <c r="D3214">
        <v>1075271</v>
      </c>
      <c r="E3214">
        <v>217165</v>
      </c>
      <c r="F3214" t="s">
        <v>315</v>
      </c>
      <c r="G3214">
        <v>0</v>
      </c>
      <c r="H3214">
        <v>0</v>
      </c>
      <c r="I3214" t="s">
        <v>239</v>
      </c>
      <c r="K3214">
        <v>0</v>
      </c>
      <c r="L3214">
        <v>43.347700000000003</v>
      </c>
      <c r="M3214">
        <v>-1.7898799999999999</v>
      </c>
      <c r="O3214" s="33">
        <f>IF(ISBLANK(Tableau1[[#This Row],[Date]]),"",$C$8)</f>
        <v>0</v>
      </c>
      <c r="P3214" t="str">
        <f>Tableau1[[#This Row],[Latitude]]&amp;" "&amp;Tableau1[[#This Row],[Longitude]]</f>
        <v>43,3477 -1,78988</v>
      </c>
      <c r="Q32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2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54</v>
      </c>
      <c r="T32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5" spans="1:20" x14ac:dyDescent="0.35">
      <c r="A3215" s="32" t="s">
        <v>1253</v>
      </c>
      <c r="B3215">
        <v>13119780</v>
      </c>
      <c r="C3215">
        <v>822395</v>
      </c>
      <c r="D3215">
        <v>1075271</v>
      </c>
      <c r="E3215">
        <v>217165</v>
      </c>
      <c r="F3215" t="s">
        <v>315</v>
      </c>
      <c r="G3215">
        <v>64</v>
      </c>
      <c r="H3215">
        <v>0</v>
      </c>
      <c r="I3215" t="s">
        <v>239</v>
      </c>
      <c r="K3215">
        <v>0</v>
      </c>
      <c r="L3215">
        <v>43.347700000000003</v>
      </c>
      <c r="M3215">
        <v>-1.78986</v>
      </c>
      <c r="O3215" s="33">
        <f>IF(ISBLANK(Tableau1[[#This Row],[Date]]),"",$C$8)</f>
        <v>0</v>
      </c>
      <c r="P3215" t="str">
        <f>Tableau1[[#This Row],[Latitude]]&amp;" "&amp;Tableau1[[#This Row],[Longitude]]</f>
        <v>43,3477 -1,78986</v>
      </c>
      <c r="Q32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2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2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6" spans="1:20" x14ac:dyDescent="0.35">
      <c r="A3216" s="32" t="s">
        <v>1254</v>
      </c>
      <c r="B3216">
        <v>13119740</v>
      </c>
      <c r="C3216">
        <v>822386</v>
      </c>
      <c r="D3216">
        <v>1075271</v>
      </c>
      <c r="E3216">
        <v>217165</v>
      </c>
      <c r="G3216">
        <v>0</v>
      </c>
      <c r="H3216">
        <v>0</v>
      </c>
      <c r="I3216" t="s">
        <v>241</v>
      </c>
      <c r="K3216">
        <v>0</v>
      </c>
      <c r="L3216">
        <v>43.347700000000003</v>
      </c>
      <c r="M3216">
        <v>-1.78986</v>
      </c>
      <c r="O3216" s="33">
        <f>IF(ISBLANK(Tableau1[[#This Row],[Date]]),"",$C$8)</f>
        <v>0</v>
      </c>
      <c r="P3216" t="str">
        <f>Tableau1[[#This Row],[Latitude]]&amp;" "&amp;Tableau1[[#This Row],[Longitude]]</f>
        <v>43,3477 -1,78986</v>
      </c>
      <c r="Q32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2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7" spans="1:20" x14ac:dyDescent="0.35">
      <c r="A3217" s="32" t="s">
        <v>1255</v>
      </c>
      <c r="B3217">
        <v>13119740</v>
      </c>
      <c r="C3217">
        <v>822378</v>
      </c>
      <c r="D3217">
        <v>1075271</v>
      </c>
      <c r="E3217">
        <v>217165</v>
      </c>
      <c r="G3217">
        <v>64</v>
      </c>
      <c r="H3217">
        <v>0</v>
      </c>
      <c r="I3217" t="s">
        <v>239</v>
      </c>
      <c r="K3217">
        <v>0</v>
      </c>
      <c r="L3217">
        <v>43.347700000000003</v>
      </c>
      <c r="M3217">
        <v>-1.7898499999999999</v>
      </c>
      <c r="O3217" s="33">
        <f>IF(ISBLANK(Tableau1[[#This Row],[Date]]),"",$C$8)</f>
        <v>0</v>
      </c>
      <c r="P3217" t="str">
        <f>Tableau1[[#This Row],[Latitude]]&amp;" "&amp;Tableau1[[#This Row],[Longitude]]</f>
        <v>43,3477 -1,78985</v>
      </c>
      <c r="Q32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8" spans="1:20" x14ac:dyDescent="0.35">
      <c r="A3218" s="32" t="s">
        <v>1256</v>
      </c>
      <c r="B3218">
        <v>13119740</v>
      </c>
      <c r="C3218">
        <v>822378</v>
      </c>
      <c r="D3218">
        <v>1075271</v>
      </c>
      <c r="E3218">
        <v>217165</v>
      </c>
      <c r="G3218">
        <v>64</v>
      </c>
      <c r="H3218">
        <v>0</v>
      </c>
      <c r="I3218" t="s">
        <v>241</v>
      </c>
      <c r="K3218">
        <v>0</v>
      </c>
      <c r="L3218">
        <v>43.347700000000003</v>
      </c>
      <c r="M3218">
        <v>-1.78986</v>
      </c>
      <c r="O3218" s="33">
        <f>IF(ISBLANK(Tableau1[[#This Row],[Date]]),"",$C$8)</f>
        <v>0</v>
      </c>
      <c r="P3218" t="str">
        <f>Tableau1[[#This Row],[Latitude]]&amp;" "&amp;Tableau1[[#This Row],[Longitude]]</f>
        <v>43,3477 -1,78986</v>
      </c>
      <c r="Q32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19" spans="1:20" x14ac:dyDescent="0.35">
      <c r="A3219" s="32" t="s">
        <v>1257</v>
      </c>
      <c r="I3219" t="s">
        <v>235</v>
      </c>
      <c r="K3219">
        <v>0</v>
      </c>
      <c r="L3219">
        <v>43.347799999999999</v>
      </c>
      <c r="M3219">
        <v>-1.7898499999999999</v>
      </c>
      <c r="O3219" s="33">
        <f>IF(ISBLANK(Tableau1[[#This Row],[Date]]),"",$C$8)</f>
        <v>0</v>
      </c>
      <c r="P3219" t="str">
        <f>Tableau1[[#This Row],[Latitude]]&amp;" "&amp;Tableau1[[#This Row],[Longitude]]</f>
        <v>43,3478 -1,78985</v>
      </c>
      <c r="Q32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0" spans="1:20" x14ac:dyDescent="0.35">
      <c r="A3220" s="32" t="s">
        <v>1258</v>
      </c>
      <c r="I3220" t="s">
        <v>235</v>
      </c>
      <c r="K3220">
        <v>0</v>
      </c>
      <c r="L3220">
        <v>43.347799999999999</v>
      </c>
      <c r="M3220">
        <v>-1.78986</v>
      </c>
      <c r="O3220" s="33">
        <f>IF(ISBLANK(Tableau1[[#This Row],[Date]]),"",$C$8)</f>
        <v>0</v>
      </c>
      <c r="P3220" t="str">
        <f>Tableau1[[#This Row],[Latitude]]&amp;" "&amp;Tableau1[[#This Row],[Longitude]]</f>
        <v>43,3478 -1,78986</v>
      </c>
      <c r="Q32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1" spans="1:20" x14ac:dyDescent="0.35">
      <c r="A3221" s="32" t="s">
        <v>1259</v>
      </c>
      <c r="B3221">
        <v>13119730</v>
      </c>
      <c r="C3221">
        <v>822375</v>
      </c>
      <c r="D3221">
        <v>1075271</v>
      </c>
      <c r="E3221">
        <v>217165</v>
      </c>
      <c r="F3221" t="s">
        <v>315</v>
      </c>
      <c r="G3221">
        <v>0</v>
      </c>
      <c r="H3221">
        <v>0</v>
      </c>
      <c r="I3221" t="s">
        <v>235</v>
      </c>
      <c r="K3221">
        <v>5</v>
      </c>
      <c r="L3221">
        <v>43.350200000000001</v>
      </c>
      <c r="M3221">
        <v>-1.7866</v>
      </c>
      <c r="O3221" s="33">
        <f>IF(ISBLANK(Tableau1[[#This Row],[Date]]),"",$C$8)</f>
        <v>0</v>
      </c>
      <c r="P3221" t="str">
        <f>Tableau1[[#This Row],[Latitude]]&amp;" "&amp;Tableau1[[#This Row],[Longitude]]</f>
        <v>43,3502 -1,7866</v>
      </c>
      <c r="Q32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2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2" spans="1:20" x14ac:dyDescent="0.35">
      <c r="A3222" s="32" t="s">
        <v>1260</v>
      </c>
      <c r="B3222">
        <v>13119730</v>
      </c>
      <c r="C3222">
        <v>822366</v>
      </c>
      <c r="D3222">
        <v>1075271</v>
      </c>
      <c r="E3222">
        <v>217165</v>
      </c>
      <c r="G3222">
        <v>64</v>
      </c>
      <c r="H3222">
        <v>0</v>
      </c>
      <c r="I3222" t="s">
        <v>235</v>
      </c>
      <c r="K3222">
        <v>0</v>
      </c>
      <c r="L3222">
        <v>43.339799999999997</v>
      </c>
      <c r="M3222">
        <v>-1.7992300000000001</v>
      </c>
      <c r="O3222" s="33">
        <f>IF(ISBLANK(Tableau1[[#This Row],[Date]]),"",$C$8)</f>
        <v>0</v>
      </c>
      <c r="P3222" t="str">
        <f>Tableau1[[#This Row],[Latitude]]&amp;" "&amp;Tableau1[[#This Row],[Longitude]]</f>
        <v>43,3398 -1,79923</v>
      </c>
      <c r="Q32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3" spans="1:20" x14ac:dyDescent="0.35">
      <c r="A3223" s="32" t="s">
        <v>1261</v>
      </c>
      <c r="B3223">
        <v>13119730</v>
      </c>
      <c r="C3223">
        <v>822366</v>
      </c>
      <c r="D3223">
        <v>1075271</v>
      </c>
      <c r="E3223">
        <v>217165</v>
      </c>
      <c r="G3223">
        <v>64</v>
      </c>
      <c r="H3223">
        <v>0</v>
      </c>
      <c r="I3223" t="s">
        <v>231</v>
      </c>
      <c r="K3223">
        <v>0</v>
      </c>
      <c r="L3223">
        <v>43.345399999999998</v>
      </c>
      <c r="M3223">
        <v>-1.79288</v>
      </c>
      <c r="O3223" s="33">
        <f>IF(ISBLANK(Tableau1[[#This Row],[Date]]),"",$C$8)</f>
        <v>0</v>
      </c>
      <c r="P3223" t="str">
        <f>Tableau1[[#This Row],[Latitude]]&amp;" "&amp;Tableau1[[#This Row],[Longitude]]</f>
        <v>43,3454 -1,79288</v>
      </c>
      <c r="Q32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4" spans="1:20" x14ac:dyDescent="0.35">
      <c r="A3224" s="32" t="s">
        <v>1262</v>
      </c>
      <c r="B3224">
        <v>13119730</v>
      </c>
      <c r="C3224">
        <v>822366</v>
      </c>
      <c r="D3224">
        <v>1075271</v>
      </c>
      <c r="E3224">
        <v>217165</v>
      </c>
      <c r="G3224">
        <v>64</v>
      </c>
      <c r="H3224">
        <v>0</v>
      </c>
      <c r="I3224" t="s">
        <v>231</v>
      </c>
      <c r="K3224">
        <v>0</v>
      </c>
      <c r="L3224">
        <v>43.345399999999998</v>
      </c>
      <c r="M3224">
        <v>-1.7928500000000001</v>
      </c>
      <c r="O3224" s="33">
        <f>IF(ISBLANK(Tableau1[[#This Row],[Date]]),"",$C$8)</f>
        <v>0</v>
      </c>
      <c r="P3224" t="str">
        <f>Tableau1[[#This Row],[Latitude]]&amp;" "&amp;Tableau1[[#This Row],[Longitude]]</f>
        <v>43,3454 -1,79285</v>
      </c>
      <c r="Q32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2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2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5" spans="1:20" x14ac:dyDescent="0.35">
      <c r="A3225" s="32" t="s">
        <v>1263</v>
      </c>
      <c r="B3225">
        <v>13119700</v>
      </c>
      <c r="C3225">
        <v>822356</v>
      </c>
      <c r="D3225">
        <v>1075271</v>
      </c>
      <c r="E3225">
        <v>217165</v>
      </c>
      <c r="F3225" t="s">
        <v>315</v>
      </c>
      <c r="G3225">
        <v>0</v>
      </c>
      <c r="H3225">
        <v>0</v>
      </c>
      <c r="I3225" t="s">
        <v>235</v>
      </c>
      <c r="J3225" t="s">
        <v>23</v>
      </c>
      <c r="K3225">
        <v>17</v>
      </c>
      <c r="L3225">
        <v>43.347999999999999</v>
      </c>
      <c r="M3225">
        <v>-1.7896000000000001</v>
      </c>
      <c r="O3225" s="33">
        <f>IF(ISBLANK(Tableau1[[#This Row],[Date]]),"",$C$8)</f>
        <v>0</v>
      </c>
      <c r="P3225" t="str">
        <f>Tableau1[[#This Row],[Latitude]]&amp;" "&amp;Tableau1[[#This Row],[Longitude]]</f>
        <v>43,348 -1,7896</v>
      </c>
      <c r="Q32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2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2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6" spans="1:20" x14ac:dyDescent="0.35">
      <c r="A3226" s="32" t="s">
        <v>1264</v>
      </c>
      <c r="B3226">
        <v>13119680</v>
      </c>
      <c r="C3226">
        <v>822344</v>
      </c>
      <c r="D3226">
        <v>1075271</v>
      </c>
      <c r="E3226">
        <v>217165</v>
      </c>
      <c r="G3226">
        <v>64</v>
      </c>
      <c r="H3226">
        <v>0</v>
      </c>
      <c r="I3226" t="s">
        <v>235</v>
      </c>
      <c r="J3226" t="s">
        <v>23</v>
      </c>
      <c r="K3226">
        <v>17</v>
      </c>
      <c r="L3226">
        <v>43.354100000000003</v>
      </c>
      <c r="M3226">
        <v>-1.78088</v>
      </c>
      <c r="O3226" s="33">
        <f>IF(ISBLANK(Tableau1[[#This Row],[Date]]),"",$C$8)</f>
        <v>0</v>
      </c>
      <c r="P3226" t="str">
        <f>Tableau1[[#This Row],[Latitude]]&amp;" "&amp;Tableau1[[#This Row],[Longitude]]</f>
        <v>43,3541 -1,78088</v>
      </c>
      <c r="Q32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2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7" spans="1:20" x14ac:dyDescent="0.35">
      <c r="A3227" s="32" t="s">
        <v>1265</v>
      </c>
      <c r="B3227">
        <v>13119670</v>
      </c>
      <c r="C3227">
        <v>822343</v>
      </c>
      <c r="D3227">
        <v>1075271</v>
      </c>
      <c r="E3227">
        <v>217165</v>
      </c>
      <c r="F3227" t="s">
        <v>315</v>
      </c>
      <c r="G3227">
        <v>0</v>
      </c>
      <c r="H3227">
        <v>0</v>
      </c>
      <c r="I3227" t="s">
        <v>235</v>
      </c>
      <c r="J3227" t="s">
        <v>23</v>
      </c>
      <c r="K3227">
        <v>22</v>
      </c>
      <c r="L3227">
        <v>43.3611</v>
      </c>
      <c r="M3227">
        <v>-1.7666299999999999</v>
      </c>
      <c r="O3227" s="33">
        <f>IF(ISBLANK(Tableau1[[#This Row],[Date]]),"",$C$8)</f>
        <v>0</v>
      </c>
      <c r="P3227" t="str">
        <f>Tableau1[[#This Row],[Latitude]]&amp;" "&amp;Tableau1[[#This Row],[Longitude]]</f>
        <v>43,3611 -1,76663</v>
      </c>
      <c r="Q32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2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8" spans="1:20" x14ac:dyDescent="0.35">
      <c r="A3228" s="32" t="s">
        <v>1266</v>
      </c>
      <c r="B3228">
        <v>13119660</v>
      </c>
      <c r="C3228">
        <v>822339</v>
      </c>
      <c r="D3228">
        <v>1075271</v>
      </c>
      <c r="E3228">
        <v>217165</v>
      </c>
      <c r="F3228" t="s">
        <v>315</v>
      </c>
      <c r="G3228">
        <v>64</v>
      </c>
      <c r="H3228">
        <v>0</v>
      </c>
      <c r="I3228" t="s">
        <v>235</v>
      </c>
      <c r="J3228" t="s">
        <v>25</v>
      </c>
      <c r="K3228">
        <v>61</v>
      </c>
      <c r="L3228">
        <v>43.372599999999998</v>
      </c>
      <c r="M3228">
        <v>-1.7502500000000001</v>
      </c>
      <c r="O3228" s="33">
        <f>IF(ISBLANK(Tableau1[[#This Row],[Date]]),"",$C$8)</f>
        <v>0</v>
      </c>
      <c r="P3228" t="str">
        <f>Tableau1[[#This Row],[Latitude]]&amp;" "&amp;Tableau1[[#This Row],[Longitude]]</f>
        <v>43,3726 -1,75025</v>
      </c>
      <c r="Q32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2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2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29" spans="1:20" x14ac:dyDescent="0.35">
      <c r="A3229" s="32" t="s">
        <v>1267</v>
      </c>
      <c r="B3229">
        <v>13119590</v>
      </c>
      <c r="C3229">
        <v>822333</v>
      </c>
      <c r="D3229">
        <v>1075271</v>
      </c>
      <c r="E3229">
        <v>217165</v>
      </c>
      <c r="F3229" t="s">
        <v>315</v>
      </c>
      <c r="G3229">
        <v>0</v>
      </c>
      <c r="H3229">
        <v>0</v>
      </c>
      <c r="I3229" t="s">
        <v>235</v>
      </c>
      <c r="J3229" t="s">
        <v>38</v>
      </c>
      <c r="K3229">
        <v>61</v>
      </c>
      <c r="L3229">
        <v>43.3795</v>
      </c>
      <c r="M3229">
        <v>-1.6884300000000001</v>
      </c>
      <c r="O3229" s="33">
        <f>IF(ISBLANK(Tableau1[[#This Row],[Date]]),"",$C$8)</f>
        <v>0</v>
      </c>
      <c r="P3229" t="str">
        <f>Tableau1[[#This Row],[Latitude]]&amp;" "&amp;Tableau1[[#This Row],[Longitude]]</f>
        <v>43,3795 -1,68843</v>
      </c>
      <c r="Q32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2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2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0" spans="1:20" x14ac:dyDescent="0.35">
      <c r="A3230" s="32" t="s">
        <v>1268</v>
      </c>
      <c r="B3230">
        <v>13119530</v>
      </c>
      <c r="C3230">
        <v>822321</v>
      </c>
      <c r="D3230">
        <v>1075271</v>
      </c>
      <c r="E3230">
        <v>217165</v>
      </c>
      <c r="F3230" t="s">
        <v>315</v>
      </c>
      <c r="G3230">
        <v>0</v>
      </c>
      <c r="H3230">
        <v>0</v>
      </c>
      <c r="I3230" t="s">
        <v>235</v>
      </c>
      <c r="J3230" t="s">
        <v>23</v>
      </c>
      <c r="K3230">
        <v>32</v>
      </c>
      <c r="L3230">
        <v>43.3889</v>
      </c>
      <c r="M3230">
        <v>-1.653</v>
      </c>
      <c r="O3230" s="33">
        <f>IF(ISBLANK(Tableau1[[#This Row],[Date]]),"",$C$8)</f>
        <v>0</v>
      </c>
      <c r="P3230" t="str">
        <f>Tableau1[[#This Row],[Latitude]]&amp;" "&amp;Tableau1[[#This Row],[Longitude]]</f>
        <v>43,3889 -1,653</v>
      </c>
      <c r="Q32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2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1" spans="1:20" x14ac:dyDescent="0.35">
      <c r="A3231" s="32" t="s">
        <v>1269</v>
      </c>
      <c r="B3231">
        <v>13119530</v>
      </c>
      <c r="C3231">
        <v>822310</v>
      </c>
      <c r="D3231">
        <v>1075271</v>
      </c>
      <c r="E3231">
        <v>217165</v>
      </c>
      <c r="G3231">
        <v>64</v>
      </c>
      <c r="H3231">
        <v>0</v>
      </c>
      <c r="I3231" t="s">
        <v>235</v>
      </c>
      <c r="J3231" t="s">
        <v>23</v>
      </c>
      <c r="K3231">
        <v>37</v>
      </c>
      <c r="L3231">
        <v>43.404000000000003</v>
      </c>
      <c r="M3231">
        <v>-1.63361</v>
      </c>
      <c r="O3231" s="33">
        <f>IF(ISBLANK(Tableau1[[#This Row],[Date]]),"",$C$8)</f>
        <v>0</v>
      </c>
      <c r="P3231" t="str">
        <f>Tableau1[[#This Row],[Latitude]]&amp;" "&amp;Tableau1[[#This Row],[Longitude]]</f>
        <v>43,404 -1,63361</v>
      </c>
      <c r="Q32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2" spans="1:20" x14ac:dyDescent="0.35">
      <c r="A3232" s="32" t="s">
        <v>1270</v>
      </c>
      <c r="B3232">
        <v>13119520</v>
      </c>
      <c r="C3232">
        <v>822307</v>
      </c>
      <c r="D3232">
        <v>1075271</v>
      </c>
      <c r="E3232">
        <v>217165</v>
      </c>
      <c r="G3232">
        <v>0</v>
      </c>
      <c r="H3232">
        <v>0</v>
      </c>
      <c r="I3232" t="s">
        <v>235</v>
      </c>
      <c r="J3232" t="s">
        <v>25</v>
      </c>
      <c r="K3232">
        <v>66</v>
      </c>
      <c r="L3232">
        <v>43.426699999999997</v>
      </c>
      <c r="M3232">
        <v>-1.6042099999999999</v>
      </c>
      <c r="O3232" s="33">
        <f>IF(ISBLANK(Tableau1[[#This Row],[Date]]),"",$C$8)</f>
        <v>0</v>
      </c>
      <c r="P3232" t="str">
        <f>Tableau1[[#This Row],[Latitude]]&amp;" "&amp;Tableau1[[#This Row],[Longitude]]</f>
        <v>43,4267 -1,60421</v>
      </c>
      <c r="Q32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2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3" spans="1:20" x14ac:dyDescent="0.35">
      <c r="A3233" s="32" t="s">
        <v>1271</v>
      </c>
      <c r="B3233">
        <v>13119520</v>
      </c>
      <c r="C3233">
        <v>822303</v>
      </c>
      <c r="D3233">
        <v>1075271</v>
      </c>
      <c r="E3233">
        <v>217165</v>
      </c>
      <c r="F3233" t="s">
        <v>315</v>
      </c>
      <c r="G3233">
        <v>0</v>
      </c>
      <c r="H3233">
        <v>0</v>
      </c>
      <c r="I3233" t="s">
        <v>235</v>
      </c>
      <c r="J3233" t="s">
        <v>23</v>
      </c>
      <c r="K3233">
        <v>56</v>
      </c>
      <c r="L3233">
        <v>43.457700000000003</v>
      </c>
      <c r="M3233">
        <v>-1.5508599999999999</v>
      </c>
      <c r="O3233" s="33">
        <f>IF(ISBLANK(Tableau1[[#This Row],[Date]]),"",$C$8)</f>
        <v>0</v>
      </c>
      <c r="P3233" t="str">
        <f>Tableau1[[#This Row],[Latitude]]&amp;" "&amp;Tableau1[[#This Row],[Longitude]]</f>
        <v>43,4577 -1,55086</v>
      </c>
      <c r="Q32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2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32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4" spans="1:20" x14ac:dyDescent="0.35">
      <c r="A3234" s="32" t="s">
        <v>1272</v>
      </c>
      <c r="B3234">
        <v>13119390</v>
      </c>
      <c r="C3234">
        <v>822284</v>
      </c>
      <c r="D3234">
        <v>1075271</v>
      </c>
      <c r="E3234">
        <v>217165</v>
      </c>
      <c r="F3234" t="s">
        <v>315</v>
      </c>
      <c r="G3234">
        <v>0</v>
      </c>
      <c r="H3234">
        <v>0</v>
      </c>
      <c r="I3234" t="s">
        <v>235</v>
      </c>
      <c r="J3234" t="s">
        <v>25</v>
      </c>
      <c r="K3234">
        <v>50</v>
      </c>
      <c r="L3234">
        <v>43.463700000000003</v>
      </c>
      <c r="M3234">
        <v>-1.4964599999999999</v>
      </c>
      <c r="O3234" s="33">
        <f>IF(ISBLANK(Tableau1[[#This Row],[Date]]),"",$C$8)</f>
        <v>0</v>
      </c>
      <c r="P3234" t="str">
        <f>Tableau1[[#This Row],[Latitude]]&amp;" "&amp;Tableau1[[#This Row],[Longitude]]</f>
        <v>43,4637 -1,49646</v>
      </c>
      <c r="Q32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2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2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5" spans="1:20" x14ac:dyDescent="0.35">
      <c r="A3235" s="32" t="s">
        <v>1273</v>
      </c>
      <c r="B3235">
        <v>13119240</v>
      </c>
      <c r="C3235">
        <v>822273</v>
      </c>
      <c r="D3235">
        <v>1075271</v>
      </c>
      <c r="E3235">
        <v>217165</v>
      </c>
      <c r="F3235" t="s">
        <v>315</v>
      </c>
      <c r="G3235">
        <v>64</v>
      </c>
      <c r="H3235">
        <v>0</v>
      </c>
      <c r="I3235" t="s">
        <v>235</v>
      </c>
      <c r="O3235" s="33">
        <f>IF(ISBLANK(Tableau1[[#This Row],[Date]]),"",$C$8)</f>
        <v>0</v>
      </c>
      <c r="P3235" t="str">
        <f>Tableau1[[#This Row],[Latitude]]&amp;" "&amp;Tableau1[[#This Row],[Longitude]]</f>
        <v xml:space="preserve"> </v>
      </c>
      <c r="Q32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2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2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6" spans="1:20" x14ac:dyDescent="0.35">
      <c r="A3236" s="32" t="s">
        <v>1274</v>
      </c>
      <c r="B3236">
        <v>13119130</v>
      </c>
      <c r="C3236">
        <v>822265</v>
      </c>
      <c r="D3236">
        <v>1075271</v>
      </c>
      <c r="E3236">
        <v>217165</v>
      </c>
      <c r="F3236" t="s">
        <v>315</v>
      </c>
      <c r="G3236">
        <v>0</v>
      </c>
      <c r="H3236">
        <v>0</v>
      </c>
      <c r="I3236" t="s">
        <v>239</v>
      </c>
      <c r="J3236" t="s">
        <v>30</v>
      </c>
      <c r="K3236">
        <v>20</v>
      </c>
      <c r="L3236">
        <v>43.497700000000002</v>
      </c>
      <c r="M3236">
        <v>-1.4649099999999999</v>
      </c>
      <c r="O3236" s="33">
        <f>IF(ISBLANK(Tableau1[[#This Row],[Date]]),"",$C$8)</f>
        <v>0</v>
      </c>
      <c r="P3236" t="str">
        <f>Tableau1[[#This Row],[Latitude]]&amp;" "&amp;Tableau1[[#This Row],[Longitude]]</f>
        <v>43,4977 -1,46491</v>
      </c>
      <c r="Q32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2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148</v>
      </c>
      <c r="T32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7" spans="1:20" x14ac:dyDescent="0.35">
      <c r="A3237" s="32" t="s">
        <v>1275</v>
      </c>
      <c r="B3237">
        <v>13119000</v>
      </c>
      <c r="C3237">
        <v>822117</v>
      </c>
      <c r="D3237">
        <v>1075271</v>
      </c>
      <c r="E3237">
        <v>217165</v>
      </c>
      <c r="G3237">
        <v>64</v>
      </c>
      <c r="H3237">
        <v>0</v>
      </c>
      <c r="I3237" t="s">
        <v>235</v>
      </c>
      <c r="K3237">
        <v>0</v>
      </c>
      <c r="L3237">
        <v>43.497100000000003</v>
      </c>
      <c r="M3237">
        <v>-1.46993</v>
      </c>
      <c r="O3237" s="33">
        <f>IF(ISBLANK(Tableau1[[#This Row],[Date]]),"",$C$8)</f>
        <v>0</v>
      </c>
      <c r="P3237" t="str">
        <f>Tableau1[[#This Row],[Latitude]]&amp;" "&amp;Tableau1[[#This Row],[Longitude]]</f>
        <v>43,4971 -1,46993</v>
      </c>
      <c r="Q32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8" spans="1:20" x14ac:dyDescent="0.35">
      <c r="A3238" s="32" t="s">
        <v>1276</v>
      </c>
      <c r="B3238">
        <v>13119000</v>
      </c>
      <c r="C3238">
        <v>822117</v>
      </c>
      <c r="D3238">
        <v>1075271</v>
      </c>
      <c r="E3238">
        <v>217165</v>
      </c>
      <c r="G3238">
        <v>64</v>
      </c>
      <c r="H3238">
        <v>0</v>
      </c>
      <c r="I3238" t="s">
        <v>239</v>
      </c>
      <c r="K3238">
        <v>0</v>
      </c>
      <c r="L3238">
        <v>43.497199999999999</v>
      </c>
      <c r="M3238">
        <v>-1.4698100000000001</v>
      </c>
      <c r="O3238" s="33">
        <f>IF(ISBLANK(Tableau1[[#This Row],[Date]]),"",$C$8)</f>
        <v>0</v>
      </c>
      <c r="P3238" t="str">
        <f>Tableau1[[#This Row],[Latitude]]&amp;" "&amp;Tableau1[[#This Row],[Longitude]]</f>
        <v>43,4972 -1,46981</v>
      </c>
      <c r="Q32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2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2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39" spans="1:20" x14ac:dyDescent="0.35">
      <c r="A3239" s="32" t="s">
        <v>1277</v>
      </c>
      <c r="B3239">
        <v>13118930</v>
      </c>
      <c r="C3239">
        <v>822116</v>
      </c>
      <c r="D3239">
        <v>1075271</v>
      </c>
      <c r="E3239">
        <v>217165</v>
      </c>
      <c r="F3239" t="s">
        <v>315</v>
      </c>
      <c r="G3239">
        <v>0</v>
      </c>
      <c r="H3239">
        <v>0</v>
      </c>
      <c r="I3239" t="s">
        <v>235</v>
      </c>
      <c r="K3239">
        <v>0</v>
      </c>
      <c r="L3239">
        <v>43.497199999999999</v>
      </c>
      <c r="M3239">
        <v>-1.4698500000000001</v>
      </c>
      <c r="O3239" s="33">
        <f>IF(ISBLANK(Tableau1[[#This Row],[Date]]),"",$C$8)</f>
        <v>0</v>
      </c>
      <c r="P3239" t="str">
        <f>Tableau1[[#This Row],[Latitude]]&amp;" "&amp;Tableau1[[#This Row],[Longitude]]</f>
        <v>43,4972 -1,46985</v>
      </c>
      <c r="Q32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2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0" spans="1:20" x14ac:dyDescent="0.35">
      <c r="A3240" s="32" t="s">
        <v>1278</v>
      </c>
      <c r="B3240">
        <v>13118840</v>
      </c>
      <c r="C3240">
        <v>822116</v>
      </c>
      <c r="D3240">
        <v>1075271</v>
      </c>
      <c r="E3240">
        <v>217165</v>
      </c>
      <c r="G3240">
        <v>64</v>
      </c>
      <c r="H3240">
        <v>0</v>
      </c>
      <c r="I3240" t="s">
        <v>239</v>
      </c>
      <c r="J3240" t="s">
        <v>129</v>
      </c>
      <c r="K3240">
        <v>12</v>
      </c>
      <c r="L3240">
        <v>43.496699999999997</v>
      </c>
      <c r="M3240">
        <v>-1.4716</v>
      </c>
      <c r="O3240" s="33">
        <f>IF(ISBLANK(Tableau1[[#This Row],[Date]]),"",$C$8)</f>
        <v>0</v>
      </c>
      <c r="P3240" t="str">
        <f>Tableau1[[#This Row],[Latitude]]&amp;" "&amp;Tableau1[[#This Row],[Longitude]]</f>
        <v>43,4967 -1,4716</v>
      </c>
      <c r="Q32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2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1" spans="1:20" x14ac:dyDescent="0.35">
      <c r="A3241" s="32" t="s">
        <v>1279</v>
      </c>
      <c r="B3241">
        <v>13118800</v>
      </c>
      <c r="C3241">
        <v>822113</v>
      </c>
      <c r="D3241">
        <v>1075271</v>
      </c>
      <c r="E3241">
        <v>217165</v>
      </c>
      <c r="F3241" t="s">
        <v>315</v>
      </c>
      <c r="G3241">
        <v>0</v>
      </c>
      <c r="H3241">
        <v>0</v>
      </c>
      <c r="I3241" t="s">
        <v>235</v>
      </c>
      <c r="K3241">
        <v>0</v>
      </c>
      <c r="L3241">
        <v>43.501399999999997</v>
      </c>
      <c r="M3241">
        <v>-1.4807600000000001</v>
      </c>
      <c r="O3241" s="33">
        <f>IF(ISBLANK(Tableau1[[#This Row],[Date]]),"",$C$8)</f>
        <v>0</v>
      </c>
      <c r="P3241" t="str">
        <f>Tableau1[[#This Row],[Latitude]]&amp;" "&amp;Tableau1[[#This Row],[Longitude]]</f>
        <v>43,5014 -1,48076</v>
      </c>
      <c r="Q32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2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2" spans="1:20" x14ac:dyDescent="0.35">
      <c r="A3242" s="32" t="s">
        <v>1280</v>
      </c>
      <c r="B3242">
        <v>13118800</v>
      </c>
      <c r="C3242">
        <v>822108</v>
      </c>
      <c r="D3242">
        <v>1075271</v>
      </c>
      <c r="E3242">
        <v>217165</v>
      </c>
      <c r="G3242">
        <v>64</v>
      </c>
      <c r="H3242">
        <v>0</v>
      </c>
      <c r="I3242" t="s">
        <v>239</v>
      </c>
      <c r="K3242">
        <v>0</v>
      </c>
      <c r="L3242">
        <v>43.501399999999997</v>
      </c>
      <c r="M3242">
        <v>-1.4807600000000001</v>
      </c>
      <c r="O3242" s="33">
        <f>IF(ISBLANK(Tableau1[[#This Row],[Date]]),"",$C$8)</f>
        <v>0</v>
      </c>
      <c r="P3242" t="str">
        <f>Tableau1[[#This Row],[Latitude]]&amp;" "&amp;Tableau1[[#This Row],[Longitude]]</f>
        <v>43,5014 -1,48076</v>
      </c>
      <c r="Q32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2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2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3" spans="1:20" x14ac:dyDescent="0.35">
      <c r="A3243" s="32" t="s">
        <v>1281</v>
      </c>
      <c r="B3243">
        <v>13118770</v>
      </c>
      <c r="C3243">
        <v>822097</v>
      </c>
      <c r="D3243">
        <v>1075271</v>
      </c>
      <c r="E3243">
        <v>217165</v>
      </c>
      <c r="F3243" t="s">
        <v>315</v>
      </c>
      <c r="G3243">
        <v>0</v>
      </c>
      <c r="H3243">
        <v>0</v>
      </c>
      <c r="I3243" t="s">
        <v>239</v>
      </c>
      <c r="K3243">
        <v>0</v>
      </c>
      <c r="L3243">
        <v>43.501399999999997</v>
      </c>
      <c r="M3243">
        <v>-1.48075</v>
      </c>
      <c r="O3243" s="33">
        <f>IF(ISBLANK(Tableau1[[#This Row],[Date]]),"",$C$8)</f>
        <v>0</v>
      </c>
      <c r="P3243" t="str">
        <f>Tableau1[[#This Row],[Latitude]]&amp;" "&amp;Tableau1[[#This Row],[Longitude]]</f>
        <v>43,5014 -1,48075</v>
      </c>
      <c r="Q32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2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2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4" spans="1:20" x14ac:dyDescent="0.35">
      <c r="A3244" s="32" t="s">
        <v>1282</v>
      </c>
      <c r="B3244">
        <v>13118720</v>
      </c>
      <c r="C3244">
        <v>822093</v>
      </c>
      <c r="D3244">
        <v>1075271</v>
      </c>
      <c r="E3244">
        <v>217165</v>
      </c>
      <c r="F3244" t="s">
        <v>315</v>
      </c>
      <c r="G3244">
        <v>0</v>
      </c>
      <c r="H3244">
        <v>0</v>
      </c>
      <c r="I3244" t="s">
        <v>235</v>
      </c>
      <c r="K3244">
        <v>0</v>
      </c>
      <c r="L3244">
        <v>43.501399999999997</v>
      </c>
      <c r="M3244">
        <v>-1.4807600000000001</v>
      </c>
      <c r="O3244" s="33">
        <f>IF(ISBLANK(Tableau1[[#This Row],[Date]]),"",$C$8)</f>
        <v>0</v>
      </c>
      <c r="P3244" t="str">
        <f>Tableau1[[#This Row],[Latitude]]&amp;" "&amp;Tableau1[[#This Row],[Longitude]]</f>
        <v>43,5014 -1,48076</v>
      </c>
      <c r="Q32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2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</v>
      </c>
      <c r="T32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5" spans="1:20" x14ac:dyDescent="0.35">
      <c r="A3245" s="32" t="s">
        <v>1283</v>
      </c>
      <c r="B3245">
        <v>13118560</v>
      </c>
      <c r="C3245">
        <v>822065</v>
      </c>
      <c r="D3245">
        <v>1075271</v>
      </c>
      <c r="E3245">
        <v>217165</v>
      </c>
      <c r="F3245" t="s">
        <v>315</v>
      </c>
      <c r="G3245">
        <v>0</v>
      </c>
      <c r="H3245">
        <v>0</v>
      </c>
      <c r="I3245" t="s">
        <v>239</v>
      </c>
      <c r="J3245" t="s">
        <v>30</v>
      </c>
      <c r="K3245">
        <v>23</v>
      </c>
      <c r="L3245">
        <v>43.501399999999997</v>
      </c>
      <c r="M3245">
        <v>-1.4806600000000001</v>
      </c>
      <c r="O3245" s="33">
        <f>IF(ISBLANK(Tableau1[[#This Row],[Date]]),"",$C$8)</f>
        <v>0</v>
      </c>
      <c r="P3245" t="str">
        <f>Tableau1[[#This Row],[Latitude]]&amp;" "&amp;Tableau1[[#This Row],[Longitude]]</f>
        <v>43,5014 -1,48066</v>
      </c>
      <c r="Q32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2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2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6" spans="1:20" x14ac:dyDescent="0.35">
      <c r="A3246" s="32" t="s">
        <v>1284</v>
      </c>
      <c r="B3246">
        <v>13118530</v>
      </c>
      <c r="C3246">
        <v>822047</v>
      </c>
      <c r="D3246">
        <v>1075271</v>
      </c>
      <c r="E3246">
        <v>217165</v>
      </c>
      <c r="F3246" t="s">
        <v>315</v>
      </c>
      <c r="G3246">
        <v>0</v>
      </c>
      <c r="H3246">
        <v>0</v>
      </c>
      <c r="I3246" t="s">
        <v>239</v>
      </c>
      <c r="K3246">
        <v>0</v>
      </c>
      <c r="L3246">
        <v>43.503599999999999</v>
      </c>
      <c r="M3246">
        <v>-1.4837800000000001</v>
      </c>
      <c r="O3246" s="33">
        <f>IF(ISBLANK(Tableau1[[#This Row],[Date]]),"",$C$8)</f>
        <v>0</v>
      </c>
      <c r="P3246" t="str">
        <f>Tableau1[[#This Row],[Latitude]]&amp;" "&amp;Tableau1[[#This Row],[Longitude]]</f>
        <v>43,5036 -1,48378</v>
      </c>
      <c r="Q32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2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32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7" spans="1:20" x14ac:dyDescent="0.35">
      <c r="A3247" s="32" t="s">
        <v>1285</v>
      </c>
      <c r="B3247">
        <v>13118490</v>
      </c>
      <c r="C3247">
        <v>822009</v>
      </c>
      <c r="D3247">
        <v>1075271</v>
      </c>
      <c r="E3247">
        <v>217165</v>
      </c>
      <c r="F3247" t="s">
        <v>315</v>
      </c>
      <c r="G3247">
        <v>0</v>
      </c>
      <c r="H3247">
        <v>0</v>
      </c>
      <c r="I3247" t="s">
        <v>239</v>
      </c>
      <c r="K3247">
        <v>2</v>
      </c>
      <c r="L3247">
        <v>43.503799999999998</v>
      </c>
      <c r="M3247">
        <v>-1.4840800000000001</v>
      </c>
      <c r="O3247" s="33">
        <f>IF(ISBLANK(Tableau1[[#This Row],[Date]]),"",$C$8)</f>
        <v>0</v>
      </c>
      <c r="P3247" t="str">
        <f>Tableau1[[#This Row],[Latitude]]&amp;" "&amp;Tableau1[[#This Row],[Longitude]]</f>
        <v>43,5038 -1,48408</v>
      </c>
      <c r="Q32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2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8" spans="1:20" x14ac:dyDescent="0.35">
      <c r="A3248" s="32" t="s">
        <v>1286</v>
      </c>
      <c r="B3248">
        <v>13118450</v>
      </c>
      <c r="C3248">
        <v>822006</v>
      </c>
      <c r="D3248">
        <v>1075271</v>
      </c>
      <c r="E3248">
        <v>217165</v>
      </c>
      <c r="F3248" t="s">
        <v>315</v>
      </c>
      <c r="G3248">
        <v>0</v>
      </c>
      <c r="H3248">
        <v>0</v>
      </c>
      <c r="I3248" t="s">
        <v>239</v>
      </c>
      <c r="K3248">
        <v>0</v>
      </c>
      <c r="L3248">
        <v>43.506900000000002</v>
      </c>
      <c r="M3248">
        <v>-1.4860500000000001</v>
      </c>
      <c r="O3248" s="33">
        <f>IF(ISBLANK(Tableau1[[#This Row],[Date]]),"",$C$8)</f>
        <v>0</v>
      </c>
      <c r="P3248" t="str">
        <f>Tableau1[[#This Row],[Latitude]]&amp;" "&amp;Tableau1[[#This Row],[Longitude]]</f>
        <v>43,5069 -1,48605</v>
      </c>
      <c r="Q32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2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76</v>
      </c>
      <c r="T32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49" spans="1:20" x14ac:dyDescent="0.35">
      <c r="A3249" s="32" t="s">
        <v>1287</v>
      </c>
      <c r="B3249">
        <v>13118320</v>
      </c>
      <c r="C3249">
        <v>821930</v>
      </c>
      <c r="D3249">
        <v>1075271</v>
      </c>
      <c r="E3249">
        <v>217165</v>
      </c>
      <c r="F3249" t="s">
        <v>315</v>
      </c>
      <c r="G3249">
        <v>0</v>
      </c>
      <c r="H3249">
        <v>0</v>
      </c>
      <c r="I3249" t="s">
        <v>239</v>
      </c>
      <c r="K3249">
        <v>0</v>
      </c>
      <c r="L3249">
        <v>43.5015</v>
      </c>
      <c r="M3249">
        <v>-1.48123</v>
      </c>
      <c r="O3249" s="33">
        <f>IF(ISBLANK(Tableau1[[#This Row],[Date]]),"",$C$8)</f>
        <v>0</v>
      </c>
      <c r="P3249" t="str">
        <f>Tableau1[[#This Row],[Latitude]]&amp;" "&amp;Tableau1[[#This Row],[Longitude]]</f>
        <v>43,5015 -1,48123</v>
      </c>
      <c r="Q32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2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0" spans="1:20" x14ac:dyDescent="0.35">
      <c r="A3250" s="32" t="s">
        <v>1288</v>
      </c>
      <c r="B3250">
        <v>13118310</v>
      </c>
      <c r="C3250">
        <v>821928</v>
      </c>
      <c r="D3250">
        <v>1075271</v>
      </c>
      <c r="E3250">
        <v>217165</v>
      </c>
      <c r="F3250" t="s">
        <v>315</v>
      </c>
      <c r="G3250">
        <v>0</v>
      </c>
      <c r="H3250">
        <v>0</v>
      </c>
      <c r="I3250" t="s">
        <v>239</v>
      </c>
      <c r="K3250">
        <v>0</v>
      </c>
      <c r="L3250">
        <v>43.503700000000002</v>
      </c>
      <c r="M3250">
        <v>-1.4840800000000001</v>
      </c>
      <c r="O3250" s="33">
        <f>IF(ISBLANK(Tableau1[[#This Row],[Date]]),"",$C$8)</f>
        <v>0</v>
      </c>
      <c r="P3250" t="str">
        <f>Tableau1[[#This Row],[Latitude]]&amp;" "&amp;Tableau1[[#This Row],[Longitude]]</f>
        <v>43,5037 -1,48408</v>
      </c>
      <c r="Q32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2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1" spans="1:20" x14ac:dyDescent="0.35">
      <c r="A3251" s="32" t="s">
        <v>1289</v>
      </c>
      <c r="B3251">
        <v>13118310</v>
      </c>
      <c r="C3251">
        <v>821924</v>
      </c>
      <c r="D3251">
        <v>1075271</v>
      </c>
      <c r="E3251">
        <v>217165</v>
      </c>
      <c r="G3251">
        <v>0</v>
      </c>
      <c r="H3251">
        <v>0</v>
      </c>
      <c r="I3251" t="s">
        <v>239</v>
      </c>
      <c r="J3251" t="s">
        <v>38</v>
      </c>
      <c r="K3251">
        <v>13</v>
      </c>
      <c r="L3251">
        <v>43.502299999999998</v>
      </c>
      <c r="M3251">
        <v>-1.4821599999999999</v>
      </c>
      <c r="O3251" s="33">
        <f>IF(ISBLANK(Tableau1[[#This Row],[Date]]),"",$C$8)</f>
        <v>0</v>
      </c>
      <c r="P3251" t="str">
        <f>Tableau1[[#This Row],[Latitude]]&amp;" "&amp;Tableau1[[#This Row],[Longitude]]</f>
        <v>43,5023 -1,48216</v>
      </c>
      <c r="Q32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2" spans="1:20" x14ac:dyDescent="0.35">
      <c r="A3252" s="32" t="s">
        <v>1290</v>
      </c>
      <c r="B3252">
        <v>13118310</v>
      </c>
      <c r="C3252">
        <v>821924</v>
      </c>
      <c r="D3252">
        <v>1075271</v>
      </c>
      <c r="E3252">
        <v>217165</v>
      </c>
      <c r="G3252">
        <v>64</v>
      </c>
      <c r="H3252">
        <v>0</v>
      </c>
      <c r="I3252" t="s">
        <v>235</v>
      </c>
      <c r="K3252">
        <v>0</v>
      </c>
      <c r="L3252">
        <v>43.499400000000001</v>
      </c>
      <c r="M3252">
        <v>-1.4784600000000001</v>
      </c>
      <c r="O3252" s="33">
        <f>IF(ISBLANK(Tableau1[[#This Row],[Date]]),"",$C$8)</f>
        <v>0</v>
      </c>
      <c r="P3252" t="str">
        <f>Tableau1[[#This Row],[Latitude]]&amp;" "&amp;Tableau1[[#This Row],[Longitude]]</f>
        <v>43,4994 -1,47846</v>
      </c>
      <c r="Q32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2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3" spans="1:20" x14ac:dyDescent="0.35">
      <c r="A3253" s="32" t="s">
        <v>1291</v>
      </c>
      <c r="B3253">
        <v>13118200</v>
      </c>
      <c r="C3253">
        <v>821924</v>
      </c>
      <c r="D3253">
        <v>1075271</v>
      </c>
      <c r="E3253">
        <v>217165</v>
      </c>
      <c r="F3253" t="s">
        <v>315</v>
      </c>
      <c r="G3253">
        <v>64</v>
      </c>
      <c r="H3253">
        <v>0</v>
      </c>
      <c r="I3253" t="s">
        <v>239</v>
      </c>
      <c r="J3253" t="s">
        <v>25</v>
      </c>
      <c r="K3253">
        <v>11</v>
      </c>
      <c r="L3253">
        <v>43.4968</v>
      </c>
      <c r="M3253">
        <v>-1.47343</v>
      </c>
      <c r="O3253" s="33">
        <f>IF(ISBLANK(Tableau1[[#This Row],[Date]]),"",$C$8)</f>
        <v>0</v>
      </c>
      <c r="P3253" t="str">
        <f>Tableau1[[#This Row],[Latitude]]&amp;" "&amp;Tableau1[[#This Row],[Longitude]]</f>
        <v>43,4968 -1,47343</v>
      </c>
      <c r="Q32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2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4" spans="1:20" x14ac:dyDescent="0.35">
      <c r="A3254" s="32" t="s">
        <v>1292</v>
      </c>
      <c r="B3254">
        <v>13118180</v>
      </c>
      <c r="C3254">
        <v>821924</v>
      </c>
      <c r="D3254">
        <v>1075271</v>
      </c>
      <c r="E3254">
        <v>217165</v>
      </c>
      <c r="G3254">
        <v>64</v>
      </c>
      <c r="H3254">
        <v>0</v>
      </c>
      <c r="I3254" t="s">
        <v>239</v>
      </c>
      <c r="O3254" s="33">
        <f>IF(ISBLANK(Tableau1[[#This Row],[Date]]),"",$C$8)</f>
        <v>0</v>
      </c>
      <c r="P3254" t="str">
        <f>Tableau1[[#This Row],[Latitude]]&amp;" "&amp;Tableau1[[#This Row],[Longitude]]</f>
        <v xml:space="preserve"> </v>
      </c>
      <c r="Q32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2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2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5" spans="1:20" x14ac:dyDescent="0.35">
      <c r="A3255" s="32" t="s">
        <v>1293</v>
      </c>
      <c r="B3255">
        <v>13118150</v>
      </c>
      <c r="C3255">
        <v>821923</v>
      </c>
      <c r="D3255">
        <v>1075271</v>
      </c>
      <c r="E3255">
        <v>217165</v>
      </c>
      <c r="F3255" t="s">
        <v>315</v>
      </c>
      <c r="G3255">
        <v>0</v>
      </c>
      <c r="H3255">
        <v>0</v>
      </c>
      <c r="I3255" t="s">
        <v>239</v>
      </c>
      <c r="K3255">
        <v>0</v>
      </c>
      <c r="L3255">
        <v>43.483699999999999</v>
      </c>
      <c r="M3255">
        <v>-1.4690000000000001</v>
      </c>
      <c r="O3255" s="33">
        <f>IF(ISBLANK(Tableau1[[#This Row],[Date]]),"",$C$8)</f>
        <v>0</v>
      </c>
      <c r="P3255" t="str">
        <f>Tableau1[[#This Row],[Latitude]]&amp;" "&amp;Tableau1[[#This Row],[Longitude]]</f>
        <v>43,4837 -1,469</v>
      </c>
      <c r="Q32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2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32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6" spans="1:20" x14ac:dyDescent="0.35">
      <c r="A3256" s="32" t="s">
        <v>1294</v>
      </c>
      <c r="B3256">
        <v>13118020</v>
      </c>
      <c r="C3256">
        <v>821897</v>
      </c>
      <c r="D3256">
        <v>1075271</v>
      </c>
      <c r="E3256">
        <v>217165</v>
      </c>
      <c r="F3256" t="s">
        <v>315</v>
      </c>
      <c r="G3256">
        <v>64</v>
      </c>
      <c r="H3256">
        <v>0</v>
      </c>
      <c r="I3256" t="s">
        <v>239</v>
      </c>
      <c r="O3256" s="33">
        <f>IF(ISBLANK(Tableau1[[#This Row],[Date]]),"",$C$8)</f>
        <v>0</v>
      </c>
      <c r="P3256" t="str">
        <f>Tableau1[[#This Row],[Latitude]]&amp;" "&amp;Tableau1[[#This Row],[Longitude]]</f>
        <v xml:space="preserve"> </v>
      </c>
      <c r="Q32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2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2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7" spans="1:20" x14ac:dyDescent="0.35">
      <c r="A3257" s="32" t="s">
        <v>1295</v>
      </c>
      <c r="B3257">
        <v>13118000</v>
      </c>
      <c r="C3257">
        <v>821891</v>
      </c>
      <c r="D3257">
        <v>1075271</v>
      </c>
      <c r="E3257">
        <v>217165</v>
      </c>
      <c r="F3257" t="s">
        <v>315</v>
      </c>
      <c r="G3257">
        <v>0</v>
      </c>
      <c r="H3257">
        <v>0</v>
      </c>
      <c r="I3257" t="s">
        <v>239</v>
      </c>
      <c r="K3257">
        <v>4</v>
      </c>
      <c r="L3257">
        <v>43.483400000000003</v>
      </c>
      <c r="M3257">
        <v>-1.45333</v>
      </c>
      <c r="O3257" s="33">
        <f>IF(ISBLANK(Tableau1[[#This Row],[Date]]),"",$C$8)</f>
        <v>0</v>
      </c>
      <c r="P3257" t="str">
        <f>Tableau1[[#This Row],[Latitude]]&amp;" "&amp;Tableau1[[#This Row],[Longitude]]</f>
        <v>43,4834 -1,45333</v>
      </c>
      <c r="Q32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2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8" spans="1:20" x14ac:dyDescent="0.35">
      <c r="A3258" s="32" t="s">
        <v>1296</v>
      </c>
      <c r="B3258">
        <v>13117970</v>
      </c>
      <c r="C3258">
        <v>821888</v>
      </c>
      <c r="D3258">
        <v>1075271</v>
      </c>
      <c r="E3258">
        <v>217165</v>
      </c>
      <c r="F3258" t="s">
        <v>315</v>
      </c>
      <c r="G3258">
        <v>0</v>
      </c>
      <c r="H3258">
        <v>0</v>
      </c>
      <c r="I3258" t="s">
        <v>239</v>
      </c>
      <c r="J3258" t="s">
        <v>25</v>
      </c>
      <c r="K3258">
        <v>11</v>
      </c>
      <c r="L3258">
        <v>43.484299999999998</v>
      </c>
      <c r="M3258">
        <v>-1.43875</v>
      </c>
      <c r="O3258" s="33">
        <f>IF(ISBLANK(Tableau1[[#This Row],[Date]]),"",$C$8)</f>
        <v>0</v>
      </c>
      <c r="P3258" t="str">
        <f>Tableau1[[#This Row],[Latitude]]&amp;" "&amp;Tableau1[[#This Row],[Longitude]]</f>
        <v>43,4843 -1,43875</v>
      </c>
      <c r="Q32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710</v>
      </c>
      <c r="S32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287</v>
      </c>
      <c r="T32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59" spans="1:20" x14ac:dyDescent="0.35">
      <c r="A3259" s="32" t="s">
        <v>1297</v>
      </c>
      <c r="B3259">
        <v>13117260</v>
      </c>
      <c r="C3259">
        <v>821601</v>
      </c>
      <c r="D3259">
        <v>1075271</v>
      </c>
      <c r="E3259">
        <v>217165</v>
      </c>
      <c r="F3259" t="s">
        <v>315</v>
      </c>
      <c r="G3259">
        <v>64</v>
      </c>
      <c r="H3259">
        <v>0</v>
      </c>
      <c r="I3259" t="s">
        <v>239</v>
      </c>
      <c r="K3259">
        <v>0</v>
      </c>
      <c r="L3259">
        <v>43.485399999999998</v>
      </c>
      <c r="M3259">
        <v>-1.4319</v>
      </c>
      <c r="O3259" s="33">
        <f>IF(ISBLANK(Tableau1[[#This Row],[Date]]),"",$C$8)</f>
        <v>0</v>
      </c>
      <c r="P3259" t="str">
        <f>Tableau1[[#This Row],[Latitude]]&amp;" "&amp;Tableau1[[#This Row],[Longitude]]</f>
        <v>43,4854 -1,4319</v>
      </c>
      <c r="Q32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2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2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0" spans="1:20" x14ac:dyDescent="0.35">
      <c r="A3260" s="32" t="s">
        <v>1298</v>
      </c>
      <c r="B3260">
        <v>13117240</v>
      </c>
      <c r="C3260">
        <v>821595</v>
      </c>
      <c r="D3260">
        <v>1075271</v>
      </c>
      <c r="E3260">
        <v>217165</v>
      </c>
      <c r="F3260" t="s">
        <v>315</v>
      </c>
      <c r="G3260">
        <v>0</v>
      </c>
      <c r="H3260">
        <v>0</v>
      </c>
      <c r="I3260" t="s">
        <v>235</v>
      </c>
      <c r="K3260">
        <v>0</v>
      </c>
      <c r="L3260">
        <v>43.485399999999998</v>
      </c>
      <c r="M3260">
        <v>-1.4319</v>
      </c>
      <c r="O3260" s="33">
        <f>IF(ISBLANK(Tableau1[[#This Row],[Date]]),"",$C$8)</f>
        <v>0</v>
      </c>
      <c r="P3260" t="str">
        <f>Tableau1[[#This Row],[Latitude]]&amp;" "&amp;Tableau1[[#This Row],[Longitude]]</f>
        <v>43,4854 -1,4319</v>
      </c>
      <c r="Q32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2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2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1" spans="1:20" x14ac:dyDescent="0.35">
      <c r="A3261" s="32" t="s">
        <v>1299</v>
      </c>
      <c r="B3261">
        <v>13117120</v>
      </c>
      <c r="C3261">
        <v>821584</v>
      </c>
      <c r="D3261">
        <v>1075271</v>
      </c>
      <c r="E3261">
        <v>217165</v>
      </c>
      <c r="F3261" t="s">
        <v>315</v>
      </c>
      <c r="G3261">
        <v>0</v>
      </c>
      <c r="H3261">
        <v>0</v>
      </c>
      <c r="I3261" t="s">
        <v>235</v>
      </c>
      <c r="K3261">
        <v>0</v>
      </c>
      <c r="L3261">
        <v>43.485599999999998</v>
      </c>
      <c r="M3261">
        <v>-1.4280600000000001</v>
      </c>
      <c r="O3261" s="33">
        <f>IF(ISBLANK(Tableau1[[#This Row],[Date]]),"",$C$8)</f>
        <v>0</v>
      </c>
      <c r="P3261" t="str">
        <f>Tableau1[[#This Row],[Latitude]]&amp;" "&amp;Tableau1[[#This Row],[Longitude]]</f>
        <v>43,4856 -1,42806</v>
      </c>
      <c r="Q32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2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</v>
      </c>
      <c r="T32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2" spans="1:20" x14ac:dyDescent="0.35">
      <c r="A3262" s="32" t="s">
        <v>1300</v>
      </c>
      <c r="B3262">
        <v>13117000</v>
      </c>
      <c r="C3262">
        <v>821550</v>
      </c>
      <c r="D3262">
        <v>1075271</v>
      </c>
      <c r="E3262">
        <v>217165</v>
      </c>
      <c r="F3262" t="s">
        <v>315</v>
      </c>
      <c r="G3262">
        <v>0</v>
      </c>
      <c r="H3262">
        <v>0</v>
      </c>
      <c r="I3262" t="s">
        <v>239</v>
      </c>
      <c r="K3262">
        <v>0</v>
      </c>
      <c r="L3262">
        <v>43.485599999999998</v>
      </c>
      <c r="M3262">
        <v>-1.4278299999999999</v>
      </c>
      <c r="O3262" s="33">
        <f>IF(ISBLANK(Tableau1[[#This Row],[Date]]),"",$C$8)</f>
        <v>0</v>
      </c>
      <c r="P3262" t="str">
        <f>Tableau1[[#This Row],[Latitude]]&amp;" "&amp;Tableau1[[#This Row],[Longitude]]</f>
        <v>43,4856 -1,42783</v>
      </c>
      <c r="Q32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2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2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3" spans="1:20" x14ac:dyDescent="0.35">
      <c r="A3263" s="32" t="s">
        <v>1301</v>
      </c>
      <c r="B3263">
        <v>13116970</v>
      </c>
      <c r="C3263">
        <v>821546</v>
      </c>
      <c r="D3263">
        <v>1075271</v>
      </c>
      <c r="E3263">
        <v>217165</v>
      </c>
      <c r="F3263" t="s">
        <v>315</v>
      </c>
      <c r="G3263">
        <v>64</v>
      </c>
      <c r="H3263">
        <v>0</v>
      </c>
      <c r="I3263" t="s">
        <v>239</v>
      </c>
      <c r="K3263">
        <v>0</v>
      </c>
      <c r="L3263">
        <v>43.485599999999998</v>
      </c>
      <c r="M3263">
        <v>-1.4278299999999999</v>
      </c>
      <c r="O3263" s="33">
        <f>IF(ISBLANK(Tableau1[[#This Row],[Date]]),"",$C$8)</f>
        <v>0</v>
      </c>
      <c r="P3263" t="str">
        <f>Tableau1[[#This Row],[Latitude]]&amp;" "&amp;Tableau1[[#This Row],[Longitude]]</f>
        <v>43,4856 -1,42783</v>
      </c>
      <c r="Q32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2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2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4" spans="1:20" x14ac:dyDescent="0.35">
      <c r="A3264" s="32" t="s">
        <v>1302</v>
      </c>
      <c r="B3264">
        <v>13116950</v>
      </c>
      <c r="C3264">
        <v>821544</v>
      </c>
      <c r="D3264">
        <v>1075271</v>
      </c>
      <c r="E3264">
        <v>217165</v>
      </c>
      <c r="F3264" t="s">
        <v>315</v>
      </c>
      <c r="G3264">
        <v>0</v>
      </c>
      <c r="H3264">
        <v>0</v>
      </c>
      <c r="I3264" t="s">
        <v>239</v>
      </c>
      <c r="K3264">
        <v>0</v>
      </c>
      <c r="L3264">
        <v>43.485599999999998</v>
      </c>
      <c r="M3264">
        <v>-1.4278599999999999</v>
      </c>
      <c r="O3264" s="33">
        <f>IF(ISBLANK(Tableau1[[#This Row],[Date]]),"",$C$8)</f>
        <v>0</v>
      </c>
      <c r="P3264" t="str">
        <f>Tableau1[[#This Row],[Latitude]]&amp;" "&amp;Tableau1[[#This Row],[Longitude]]</f>
        <v>43,4856 -1,42786</v>
      </c>
      <c r="Q32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2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5" spans="1:20" x14ac:dyDescent="0.35">
      <c r="A3265" s="32" t="s">
        <v>1303</v>
      </c>
      <c r="B3265">
        <v>13116950</v>
      </c>
      <c r="C3265">
        <v>821543</v>
      </c>
      <c r="D3265">
        <v>1075271</v>
      </c>
      <c r="E3265">
        <v>217165</v>
      </c>
      <c r="G3265">
        <v>64</v>
      </c>
      <c r="H3265">
        <v>0</v>
      </c>
      <c r="I3265" t="s">
        <v>235</v>
      </c>
      <c r="K3265">
        <v>0</v>
      </c>
      <c r="L3265">
        <v>43.485399999999998</v>
      </c>
      <c r="M3265">
        <v>-1.4293800000000001</v>
      </c>
      <c r="O3265" s="33">
        <f>IF(ISBLANK(Tableau1[[#This Row],[Date]]),"",$C$8)</f>
        <v>0</v>
      </c>
      <c r="P3265" t="str">
        <f>Tableau1[[#This Row],[Latitude]]&amp;" "&amp;Tableau1[[#This Row],[Longitude]]</f>
        <v>43,4854 -1,42938</v>
      </c>
      <c r="Q32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2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2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6" spans="1:20" x14ac:dyDescent="0.35">
      <c r="A3266" s="32" t="s">
        <v>1304</v>
      </c>
      <c r="B3266">
        <v>13116910</v>
      </c>
      <c r="C3266">
        <v>821541</v>
      </c>
      <c r="D3266">
        <v>1075271</v>
      </c>
      <c r="E3266">
        <v>217165</v>
      </c>
      <c r="F3266" t="s">
        <v>315</v>
      </c>
      <c r="G3266">
        <v>0</v>
      </c>
      <c r="H3266">
        <v>0</v>
      </c>
      <c r="I3266" t="s">
        <v>235</v>
      </c>
      <c r="K3266">
        <v>0</v>
      </c>
      <c r="L3266">
        <v>43.485399999999998</v>
      </c>
      <c r="M3266">
        <v>-1.4293800000000001</v>
      </c>
      <c r="O3266" s="33">
        <f>IF(ISBLANK(Tableau1[[#This Row],[Date]]),"",$C$8)</f>
        <v>0</v>
      </c>
      <c r="P3266" t="str">
        <f>Tableau1[[#This Row],[Latitude]]&amp;" "&amp;Tableau1[[#This Row],[Longitude]]</f>
        <v>43,4854 -1,42938</v>
      </c>
      <c r="Q32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2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7" spans="1:20" x14ac:dyDescent="0.35">
      <c r="A3267" s="32" t="s">
        <v>1305</v>
      </c>
      <c r="B3267">
        <v>13116850</v>
      </c>
      <c r="C3267">
        <v>821538</v>
      </c>
      <c r="D3267">
        <v>1075271</v>
      </c>
      <c r="E3267">
        <v>217165</v>
      </c>
      <c r="G3267">
        <v>64</v>
      </c>
      <c r="H3267">
        <v>0</v>
      </c>
      <c r="I3267" t="s">
        <v>235</v>
      </c>
      <c r="K3267">
        <v>0</v>
      </c>
      <c r="L3267">
        <v>43.485399999999998</v>
      </c>
      <c r="M3267">
        <v>-1.42936</v>
      </c>
      <c r="O3267" s="33">
        <f>IF(ISBLANK(Tableau1[[#This Row],[Date]]),"",$C$8)</f>
        <v>0</v>
      </c>
      <c r="P3267" t="str">
        <f>Tableau1[[#This Row],[Latitude]]&amp;" "&amp;Tableau1[[#This Row],[Longitude]]</f>
        <v>43,4854 -1,42936</v>
      </c>
      <c r="Q32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2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8" spans="1:20" x14ac:dyDescent="0.35">
      <c r="A3268" s="32" t="s">
        <v>1306</v>
      </c>
      <c r="B3268">
        <v>13116690</v>
      </c>
      <c r="C3268">
        <v>821535</v>
      </c>
      <c r="D3268">
        <v>1075271</v>
      </c>
      <c r="E3268">
        <v>217165</v>
      </c>
      <c r="F3268" t="s">
        <v>315</v>
      </c>
      <c r="G3268">
        <v>0</v>
      </c>
      <c r="H3268">
        <v>0</v>
      </c>
      <c r="I3268" t="s">
        <v>235</v>
      </c>
      <c r="K3268">
        <v>8</v>
      </c>
      <c r="L3268">
        <v>43.485399999999998</v>
      </c>
      <c r="M3268">
        <v>-1.43188</v>
      </c>
      <c r="O3268" s="33">
        <f>IF(ISBLANK(Tableau1[[#This Row],[Date]]),"",$C$8)</f>
        <v>0</v>
      </c>
      <c r="P3268" t="str">
        <f>Tableau1[[#This Row],[Latitude]]&amp;" "&amp;Tableau1[[#This Row],[Longitude]]</f>
        <v>43,4854 -1,43188</v>
      </c>
      <c r="Q32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2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69" spans="1:20" x14ac:dyDescent="0.35">
      <c r="A3269" s="32" t="s">
        <v>1307</v>
      </c>
      <c r="B3269">
        <v>13116560</v>
      </c>
      <c r="C3269">
        <v>821532</v>
      </c>
      <c r="D3269">
        <v>1075271</v>
      </c>
      <c r="E3269">
        <v>217165</v>
      </c>
      <c r="F3269" t="s">
        <v>315</v>
      </c>
      <c r="G3269">
        <v>0</v>
      </c>
      <c r="H3269">
        <v>0</v>
      </c>
      <c r="I3269" t="s">
        <v>239</v>
      </c>
      <c r="J3269" t="s">
        <v>129</v>
      </c>
      <c r="K3269">
        <v>11</v>
      </c>
      <c r="L3269">
        <v>43.483800000000002</v>
      </c>
      <c r="M3269">
        <v>-1.44268</v>
      </c>
      <c r="O3269" s="33">
        <f>IF(ISBLANK(Tableau1[[#This Row],[Date]]),"",$C$8)</f>
        <v>0</v>
      </c>
      <c r="P3269" t="str">
        <f>Tableau1[[#This Row],[Latitude]]&amp;" "&amp;Tableau1[[#This Row],[Longitude]]</f>
        <v>43,4838 -1,44268</v>
      </c>
      <c r="Q32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2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32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0" spans="1:20" x14ac:dyDescent="0.35">
      <c r="A3270" s="32" t="s">
        <v>1308</v>
      </c>
      <c r="B3270">
        <v>13116510</v>
      </c>
      <c r="C3270">
        <v>821501</v>
      </c>
      <c r="D3270">
        <v>1075271</v>
      </c>
      <c r="E3270">
        <v>217165</v>
      </c>
      <c r="G3270">
        <v>0</v>
      </c>
      <c r="H3270">
        <v>0</v>
      </c>
      <c r="I3270" t="s">
        <v>235</v>
      </c>
      <c r="K3270">
        <v>10</v>
      </c>
      <c r="L3270">
        <v>43.484099999999998</v>
      </c>
      <c r="M3270">
        <v>-1.4575100000000001</v>
      </c>
      <c r="O3270" s="33">
        <f>IF(ISBLANK(Tableau1[[#This Row],[Date]]),"",$C$8)</f>
        <v>0</v>
      </c>
      <c r="P3270" t="str">
        <f>Tableau1[[#This Row],[Latitude]]&amp;" "&amp;Tableau1[[#This Row],[Longitude]]</f>
        <v>43,4841 -1,45751</v>
      </c>
      <c r="Q32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2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32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1" spans="1:20" x14ac:dyDescent="0.35">
      <c r="A3271" s="32" t="s">
        <v>1309</v>
      </c>
      <c r="B3271">
        <v>13116420</v>
      </c>
      <c r="C3271">
        <v>821486</v>
      </c>
      <c r="D3271">
        <v>1075271</v>
      </c>
      <c r="E3271">
        <v>217165</v>
      </c>
      <c r="F3271" t="s">
        <v>315</v>
      </c>
      <c r="G3271">
        <v>64</v>
      </c>
      <c r="H3271">
        <v>0</v>
      </c>
      <c r="I3271" t="s">
        <v>235</v>
      </c>
      <c r="O3271" s="33">
        <f>IF(ISBLANK(Tableau1[[#This Row],[Date]]),"",$C$8)</f>
        <v>0</v>
      </c>
      <c r="P3271" t="str">
        <f>Tableau1[[#This Row],[Latitude]]&amp;" "&amp;Tableau1[[#This Row],[Longitude]]</f>
        <v xml:space="preserve"> </v>
      </c>
      <c r="Q32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2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32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2" spans="1:20" x14ac:dyDescent="0.35">
      <c r="A3272" s="32" t="s">
        <v>1310</v>
      </c>
      <c r="B3272">
        <v>13116330</v>
      </c>
      <c r="C3272">
        <v>821457</v>
      </c>
      <c r="D3272">
        <v>1075271</v>
      </c>
      <c r="E3272">
        <v>217165</v>
      </c>
      <c r="F3272" t="s">
        <v>315</v>
      </c>
      <c r="G3272">
        <v>0</v>
      </c>
      <c r="H3272">
        <v>0</v>
      </c>
      <c r="I3272" t="s">
        <v>235</v>
      </c>
      <c r="J3272" t="s">
        <v>30</v>
      </c>
      <c r="K3272">
        <v>20</v>
      </c>
      <c r="L3272">
        <v>43.500399999999999</v>
      </c>
      <c r="M3272">
        <v>-1.4794</v>
      </c>
      <c r="O3272" s="33">
        <f>IF(ISBLANK(Tableau1[[#This Row],[Date]]),"",$C$8)</f>
        <v>0</v>
      </c>
      <c r="P3272" t="str">
        <f>Tableau1[[#This Row],[Latitude]]&amp;" "&amp;Tableau1[[#This Row],[Longitude]]</f>
        <v>43,5004 -1,4794</v>
      </c>
      <c r="Q32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2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2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3" spans="1:20" x14ac:dyDescent="0.35">
      <c r="A3273" s="32" t="s">
        <v>1311</v>
      </c>
      <c r="B3273">
        <v>13116240</v>
      </c>
      <c r="C3273">
        <v>821443</v>
      </c>
      <c r="D3273">
        <v>1075271</v>
      </c>
      <c r="E3273">
        <v>217165</v>
      </c>
      <c r="F3273" t="s">
        <v>315</v>
      </c>
      <c r="G3273">
        <v>0</v>
      </c>
      <c r="H3273">
        <v>0</v>
      </c>
      <c r="I3273" t="s">
        <v>235</v>
      </c>
      <c r="K3273">
        <v>0</v>
      </c>
      <c r="L3273">
        <v>43.501100000000001</v>
      </c>
      <c r="M3273">
        <v>-1.4803500000000001</v>
      </c>
      <c r="O3273" s="33">
        <f>IF(ISBLANK(Tableau1[[#This Row],[Date]]),"",$C$8)</f>
        <v>0</v>
      </c>
      <c r="P3273" t="str">
        <f>Tableau1[[#This Row],[Latitude]]&amp;" "&amp;Tableau1[[#This Row],[Longitude]]</f>
        <v>43,5011 -1,48035</v>
      </c>
      <c r="Q32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2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2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4" spans="1:20" x14ac:dyDescent="0.35">
      <c r="A3274" s="32" t="s">
        <v>1312</v>
      </c>
      <c r="B3274">
        <v>13116140</v>
      </c>
      <c r="C3274">
        <v>821436</v>
      </c>
      <c r="D3274">
        <v>1075271</v>
      </c>
      <c r="E3274">
        <v>217165</v>
      </c>
      <c r="F3274" t="s">
        <v>315</v>
      </c>
      <c r="G3274">
        <v>0</v>
      </c>
      <c r="H3274">
        <v>0</v>
      </c>
      <c r="I3274" t="s">
        <v>235</v>
      </c>
      <c r="K3274">
        <v>0</v>
      </c>
      <c r="L3274">
        <v>43.501100000000001</v>
      </c>
      <c r="M3274">
        <v>-1.4803299999999999</v>
      </c>
      <c r="O3274" s="33">
        <f>IF(ISBLANK(Tableau1[[#This Row],[Date]]),"",$C$8)</f>
        <v>0</v>
      </c>
      <c r="P3274" t="str">
        <f>Tableau1[[#This Row],[Latitude]]&amp;" "&amp;Tableau1[[#This Row],[Longitude]]</f>
        <v>43,5011 -1,48033</v>
      </c>
      <c r="Q32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2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5" spans="1:20" x14ac:dyDescent="0.35">
      <c r="A3275" s="32" t="s">
        <v>1313</v>
      </c>
      <c r="B3275">
        <v>13116130</v>
      </c>
      <c r="C3275">
        <v>821435</v>
      </c>
      <c r="D3275">
        <v>1075271</v>
      </c>
      <c r="E3275">
        <v>217165</v>
      </c>
      <c r="F3275" t="s">
        <v>315</v>
      </c>
      <c r="G3275">
        <v>64</v>
      </c>
      <c r="H3275">
        <v>0</v>
      </c>
      <c r="I3275" t="s">
        <v>235</v>
      </c>
      <c r="K3275">
        <v>0</v>
      </c>
      <c r="L3275">
        <v>43.501100000000001</v>
      </c>
      <c r="M3275">
        <v>-1.4803599999999999</v>
      </c>
      <c r="O3275" s="33">
        <f>IF(ISBLANK(Tableau1[[#This Row],[Date]]),"",$C$8)</f>
        <v>0</v>
      </c>
      <c r="P3275" t="str">
        <f>Tableau1[[#This Row],[Latitude]]&amp;" "&amp;Tableau1[[#This Row],[Longitude]]</f>
        <v>43,5011 -1,48036</v>
      </c>
      <c r="Q32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2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6" spans="1:20" x14ac:dyDescent="0.35">
      <c r="A3276" s="32" t="s">
        <v>1314</v>
      </c>
      <c r="B3276">
        <v>13116130</v>
      </c>
      <c r="C3276">
        <v>821428</v>
      </c>
      <c r="D3276">
        <v>1075271</v>
      </c>
      <c r="E3276">
        <v>217165</v>
      </c>
      <c r="G3276">
        <v>64</v>
      </c>
      <c r="H3276">
        <v>0</v>
      </c>
      <c r="I3276" t="s">
        <v>235</v>
      </c>
      <c r="K3276">
        <v>0</v>
      </c>
      <c r="L3276">
        <v>43.501100000000001</v>
      </c>
      <c r="M3276">
        <v>-1.4803999999999999</v>
      </c>
      <c r="O3276" s="33">
        <f>IF(ISBLANK(Tableau1[[#This Row],[Date]]),"",$C$8)</f>
        <v>0</v>
      </c>
      <c r="P3276" t="str">
        <f>Tableau1[[#This Row],[Latitude]]&amp;" "&amp;Tableau1[[#This Row],[Longitude]]</f>
        <v>43,5011 -1,4804</v>
      </c>
      <c r="Q32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2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7" spans="1:20" x14ac:dyDescent="0.35">
      <c r="A3277" s="32" t="s">
        <v>1315</v>
      </c>
      <c r="B3277">
        <v>13116130</v>
      </c>
      <c r="C3277">
        <v>821422</v>
      </c>
      <c r="D3277">
        <v>1075271</v>
      </c>
      <c r="E3277">
        <v>217165</v>
      </c>
      <c r="G3277">
        <v>64</v>
      </c>
      <c r="H3277">
        <v>0</v>
      </c>
      <c r="I3277" t="s">
        <v>231</v>
      </c>
      <c r="K3277">
        <v>0</v>
      </c>
      <c r="L3277">
        <v>43.501100000000001</v>
      </c>
      <c r="M3277">
        <v>-1.48038</v>
      </c>
      <c r="O3277" s="33">
        <f>IF(ISBLANK(Tableau1[[#This Row],[Date]]),"",$C$8)</f>
        <v>0</v>
      </c>
      <c r="P3277" t="str">
        <f>Tableau1[[#This Row],[Latitude]]&amp;" "&amp;Tableau1[[#This Row],[Longitude]]</f>
        <v>43,5011 -1,48038</v>
      </c>
      <c r="Q32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2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8" spans="1:20" x14ac:dyDescent="0.35">
      <c r="A3278" s="32" t="s">
        <v>1316</v>
      </c>
      <c r="B3278">
        <v>13116120</v>
      </c>
      <c r="C3278">
        <v>821415</v>
      </c>
      <c r="D3278">
        <v>1075271</v>
      </c>
      <c r="E3278">
        <v>217165</v>
      </c>
      <c r="G3278">
        <v>0</v>
      </c>
      <c r="H3278">
        <v>0</v>
      </c>
      <c r="I3278" t="s">
        <v>235</v>
      </c>
      <c r="K3278">
        <v>0</v>
      </c>
      <c r="L3278">
        <v>43.501100000000001</v>
      </c>
      <c r="M3278">
        <v>-1.4803999999999999</v>
      </c>
      <c r="O3278" s="33">
        <f>IF(ISBLANK(Tableau1[[#This Row],[Date]]),"",$C$8)</f>
        <v>0</v>
      </c>
      <c r="P3278" t="str">
        <f>Tableau1[[#This Row],[Latitude]]&amp;" "&amp;Tableau1[[#This Row],[Longitude]]</f>
        <v>43,5011 -1,4804</v>
      </c>
      <c r="Q32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2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79" spans="1:20" x14ac:dyDescent="0.35">
      <c r="A3279" s="32" t="s">
        <v>1317</v>
      </c>
      <c r="B3279">
        <v>13116070</v>
      </c>
      <c r="C3279">
        <v>821415</v>
      </c>
      <c r="D3279">
        <v>1075271</v>
      </c>
      <c r="E3279">
        <v>217165</v>
      </c>
      <c r="F3279" t="s">
        <v>315</v>
      </c>
      <c r="G3279">
        <v>0</v>
      </c>
      <c r="H3279">
        <v>0</v>
      </c>
      <c r="I3279" t="s">
        <v>235</v>
      </c>
      <c r="K3279">
        <v>0</v>
      </c>
      <c r="L3279">
        <v>43.501100000000001</v>
      </c>
      <c r="M3279">
        <v>-1.4803500000000001</v>
      </c>
      <c r="O3279" s="33">
        <f>IF(ISBLANK(Tableau1[[#This Row],[Date]]),"",$C$8)</f>
        <v>0</v>
      </c>
      <c r="P3279" t="str">
        <f>Tableau1[[#This Row],[Latitude]]&amp;" "&amp;Tableau1[[#This Row],[Longitude]]</f>
        <v>43,5011 -1,48035</v>
      </c>
      <c r="Q32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2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0" spans="1:20" x14ac:dyDescent="0.35">
      <c r="A3280" s="32" t="s">
        <v>1318</v>
      </c>
      <c r="B3280">
        <v>13116030</v>
      </c>
      <c r="C3280">
        <v>821415</v>
      </c>
      <c r="D3280">
        <v>1075271</v>
      </c>
      <c r="E3280">
        <v>217165</v>
      </c>
      <c r="G3280">
        <v>64</v>
      </c>
      <c r="H3280">
        <v>0</v>
      </c>
      <c r="I3280" t="s">
        <v>231</v>
      </c>
      <c r="K3280">
        <v>0</v>
      </c>
      <c r="L3280">
        <v>43.501100000000001</v>
      </c>
      <c r="M3280">
        <v>-1.48038</v>
      </c>
      <c r="O3280" s="33">
        <f>IF(ISBLANK(Tableau1[[#This Row],[Date]]),"",$C$8)</f>
        <v>0</v>
      </c>
      <c r="P3280" t="str">
        <f>Tableau1[[#This Row],[Latitude]]&amp;" "&amp;Tableau1[[#This Row],[Longitude]]</f>
        <v>43,5011 -1,48038</v>
      </c>
      <c r="Q32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1" spans="1:20" x14ac:dyDescent="0.35">
      <c r="A3281" s="32" t="s">
        <v>1319</v>
      </c>
      <c r="B3281">
        <v>13116030</v>
      </c>
      <c r="C3281">
        <v>821415</v>
      </c>
      <c r="D3281">
        <v>1075271</v>
      </c>
      <c r="E3281">
        <v>217165</v>
      </c>
      <c r="G3281">
        <v>64</v>
      </c>
      <c r="H3281">
        <v>0</v>
      </c>
      <c r="I3281" t="s">
        <v>231</v>
      </c>
      <c r="K3281">
        <v>0</v>
      </c>
      <c r="L3281">
        <v>43.501100000000001</v>
      </c>
      <c r="M3281">
        <v>-1.48038</v>
      </c>
      <c r="O3281" s="33">
        <f>IF(ISBLANK(Tableau1[[#This Row],[Date]]),"",$C$8)</f>
        <v>0</v>
      </c>
      <c r="P3281" t="str">
        <f>Tableau1[[#This Row],[Latitude]]&amp;" "&amp;Tableau1[[#This Row],[Longitude]]</f>
        <v>43,5011 -1,48038</v>
      </c>
      <c r="Q32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2" spans="1:20" x14ac:dyDescent="0.35">
      <c r="A3282" s="32" t="s">
        <v>1320</v>
      </c>
      <c r="B3282">
        <v>13116030</v>
      </c>
      <c r="C3282">
        <v>821415</v>
      </c>
      <c r="D3282">
        <v>1075271</v>
      </c>
      <c r="E3282">
        <v>217165</v>
      </c>
      <c r="G3282">
        <v>64</v>
      </c>
      <c r="H3282">
        <v>0</v>
      </c>
      <c r="I3282" t="s">
        <v>231</v>
      </c>
      <c r="J3282" t="s">
        <v>28</v>
      </c>
      <c r="K3282">
        <v>25</v>
      </c>
      <c r="L3282">
        <v>43.5124</v>
      </c>
      <c r="M3282">
        <v>-1.4872799999999999</v>
      </c>
      <c r="O3282" s="33">
        <f>IF(ISBLANK(Tableau1[[#This Row],[Date]]),"",$C$8)</f>
        <v>0</v>
      </c>
      <c r="P3282" t="str">
        <f>Tableau1[[#This Row],[Latitude]]&amp;" "&amp;Tableau1[[#This Row],[Longitude]]</f>
        <v>43,5124 -1,48728</v>
      </c>
      <c r="Q32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3" spans="1:20" x14ac:dyDescent="0.35">
      <c r="A3283" s="32" t="s">
        <v>1321</v>
      </c>
      <c r="B3283">
        <v>13116020</v>
      </c>
      <c r="C3283">
        <v>821415</v>
      </c>
      <c r="D3283">
        <v>1075271</v>
      </c>
      <c r="E3283">
        <v>217165</v>
      </c>
      <c r="F3283" t="s">
        <v>315</v>
      </c>
      <c r="G3283">
        <v>0</v>
      </c>
      <c r="H3283">
        <v>0</v>
      </c>
      <c r="I3283" t="s">
        <v>231</v>
      </c>
      <c r="J3283" t="s">
        <v>23</v>
      </c>
      <c r="K3283">
        <v>74</v>
      </c>
      <c r="L3283">
        <v>43.553199999999997</v>
      </c>
      <c r="M3283">
        <v>-1.47176</v>
      </c>
      <c r="O3283" s="33">
        <f>IF(ISBLANK(Tableau1[[#This Row],[Date]]),"",$C$8)</f>
        <v>0</v>
      </c>
      <c r="P3283" t="str">
        <f>Tableau1[[#This Row],[Latitude]]&amp;" "&amp;Tableau1[[#This Row],[Longitude]]</f>
        <v>43,5532 -1,47176</v>
      </c>
      <c r="Q32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2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4" spans="1:20" x14ac:dyDescent="0.35">
      <c r="A3284" s="32" t="s">
        <v>1322</v>
      </c>
      <c r="B3284">
        <v>13115910</v>
      </c>
      <c r="C3284">
        <v>821412</v>
      </c>
      <c r="D3284">
        <v>1075271</v>
      </c>
      <c r="E3284">
        <v>217165</v>
      </c>
      <c r="G3284">
        <v>64</v>
      </c>
      <c r="H3284">
        <v>0</v>
      </c>
      <c r="I3284" t="s">
        <v>231</v>
      </c>
      <c r="J3284" t="s">
        <v>23</v>
      </c>
      <c r="K3284">
        <v>69</v>
      </c>
      <c r="L3284">
        <v>43.594099999999997</v>
      </c>
      <c r="M3284">
        <v>-1.42076</v>
      </c>
      <c r="O3284" s="33">
        <f>IF(ISBLANK(Tableau1[[#This Row],[Date]]),"",$C$8)</f>
        <v>0</v>
      </c>
      <c r="P3284" t="str">
        <f>Tableau1[[#This Row],[Latitude]]&amp;" "&amp;Tableau1[[#This Row],[Longitude]]</f>
        <v>43,5941 -1,42076</v>
      </c>
      <c r="Q32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2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2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5" spans="1:20" x14ac:dyDescent="0.35">
      <c r="A3285" s="32" t="s">
        <v>1323</v>
      </c>
      <c r="B3285">
        <v>13115890</v>
      </c>
      <c r="C3285">
        <v>821410</v>
      </c>
      <c r="D3285">
        <v>1075271</v>
      </c>
      <c r="E3285">
        <v>217165</v>
      </c>
      <c r="F3285" t="s">
        <v>315</v>
      </c>
      <c r="G3285">
        <v>64</v>
      </c>
      <c r="H3285">
        <v>0</v>
      </c>
      <c r="I3285" t="s">
        <v>231</v>
      </c>
      <c r="J3285" t="s">
        <v>23</v>
      </c>
      <c r="K3285">
        <v>77</v>
      </c>
      <c r="L3285">
        <v>43.631300000000003</v>
      </c>
      <c r="M3285">
        <v>-1.3621799999999999</v>
      </c>
      <c r="O3285" s="33">
        <f>IF(ISBLANK(Tableau1[[#This Row],[Date]]),"",$C$8)</f>
        <v>0</v>
      </c>
      <c r="P3285" t="str">
        <f>Tableau1[[#This Row],[Latitude]]&amp;" "&amp;Tableau1[[#This Row],[Longitude]]</f>
        <v>43,6313 -1,36218</v>
      </c>
      <c r="Q32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2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2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6" spans="1:20" x14ac:dyDescent="0.35">
      <c r="A3286" s="32" t="s">
        <v>1324</v>
      </c>
      <c r="B3286">
        <v>13115810</v>
      </c>
      <c r="C3286">
        <v>821402</v>
      </c>
      <c r="D3286">
        <v>1075271</v>
      </c>
      <c r="E3286">
        <v>217165</v>
      </c>
      <c r="F3286" t="s">
        <v>315</v>
      </c>
      <c r="G3286">
        <v>0</v>
      </c>
      <c r="H3286">
        <v>0</v>
      </c>
      <c r="I3286" t="s">
        <v>231</v>
      </c>
      <c r="J3286" t="s">
        <v>25</v>
      </c>
      <c r="K3286">
        <v>71</v>
      </c>
      <c r="L3286">
        <v>43.658099999999997</v>
      </c>
      <c r="M3286">
        <v>-1.2969999999999999</v>
      </c>
      <c r="O3286" s="33">
        <f>IF(ISBLANK(Tableau1[[#This Row],[Date]]),"",$C$8)</f>
        <v>0</v>
      </c>
      <c r="P3286" t="str">
        <f>Tableau1[[#This Row],[Latitude]]&amp;" "&amp;Tableau1[[#This Row],[Longitude]]</f>
        <v>43,6581 -1,297</v>
      </c>
      <c r="Q32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2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56</v>
      </c>
      <c r="T32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7" spans="1:20" x14ac:dyDescent="0.35">
      <c r="A3287" s="32" t="s">
        <v>1325</v>
      </c>
      <c r="B3287">
        <v>13115640</v>
      </c>
      <c r="C3287">
        <v>821346</v>
      </c>
      <c r="D3287">
        <v>1075271</v>
      </c>
      <c r="E3287">
        <v>217165</v>
      </c>
      <c r="G3287">
        <v>0</v>
      </c>
      <c r="H3287">
        <v>0</v>
      </c>
      <c r="I3287" t="s">
        <v>231</v>
      </c>
      <c r="J3287" t="s">
        <v>25</v>
      </c>
      <c r="K3287">
        <v>91</v>
      </c>
      <c r="L3287">
        <v>43.662599999999998</v>
      </c>
      <c r="M3287">
        <v>-1.21543</v>
      </c>
      <c r="O3287" s="33">
        <f>IF(ISBLANK(Tableau1[[#This Row],[Date]]),"",$C$8)</f>
        <v>0</v>
      </c>
      <c r="P3287" t="str">
        <f>Tableau1[[#This Row],[Latitude]]&amp;" "&amp;Tableau1[[#This Row],[Longitude]]</f>
        <v>43,6626 -1,21543</v>
      </c>
      <c r="Q32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2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2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8" spans="1:20" x14ac:dyDescent="0.35">
      <c r="A3288" s="32" t="s">
        <v>1326</v>
      </c>
      <c r="B3288">
        <v>13115550</v>
      </c>
      <c r="C3288">
        <v>821344</v>
      </c>
      <c r="D3288">
        <v>1075271</v>
      </c>
      <c r="E3288">
        <v>217165</v>
      </c>
      <c r="F3288" t="s">
        <v>315</v>
      </c>
      <c r="G3288">
        <v>0</v>
      </c>
      <c r="H3288">
        <v>0</v>
      </c>
      <c r="I3288" t="s">
        <v>231</v>
      </c>
      <c r="J3288" t="s">
        <v>28</v>
      </c>
      <c r="K3288">
        <v>97</v>
      </c>
      <c r="L3288">
        <v>43.682600000000001</v>
      </c>
      <c r="M3288">
        <v>-1.13028</v>
      </c>
      <c r="O3288" s="33">
        <f>IF(ISBLANK(Tableau1[[#This Row],[Date]]),"",$C$8)</f>
        <v>0</v>
      </c>
      <c r="P3288" t="str">
        <f>Tableau1[[#This Row],[Latitude]]&amp;" "&amp;Tableau1[[#This Row],[Longitude]]</f>
        <v>43,6826 -1,13028</v>
      </c>
      <c r="Q32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2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89" spans="1:20" x14ac:dyDescent="0.35">
      <c r="A3289" s="32" t="s">
        <v>1327</v>
      </c>
      <c r="B3289">
        <v>13115470</v>
      </c>
      <c r="C3289">
        <v>821344</v>
      </c>
      <c r="D3289">
        <v>1075271</v>
      </c>
      <c r="E3289">
        <v>217165</v>
      </c>
      <c r="G3289">
        <v>64</v>
      </c>
      <c r="H3289">
        <v>0</v>
      </c>
      <c r="I3289" t="s">
        <v>231</v>
      </c>
      <c r="J3289" t="s">
        <v>25</v>
      </c>
      <c r="K3289">
        <v>75</v>
      </c>
      <c r="L3289">
        <v>43.721200000000003</v>
      </c>
      <c r="M3289">
        <v>-1.0609299999999999</v>
      </c>
      <c r="O3289" s="33">
        <f>IF(ISBLANK(Tableau1[[#This Row],[Date]]),"",$C$8)</f>
        <v>0</v>
      </c>
      <c r="P3289" t="str">
        <f>Tableau1[[#This Row],[Latitude]]&amp;" "&amp;Tableau1[[#This Row],[Longitude]]</f>
        <v>43,7212 -1,06093</v>
      </c>
      <c r="Q32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2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0" spans="1:20" x14ac:dyDescent="0.35">
      <c r="A3290" s="32" t="s">
        <v>1328</v>
      </c>
      <c r="B3290">
        <v>13115460</v>
      </c>
      <c r="C3290">
        <v>821343</v>
      </c>
      <c r="D3290">
        <v>1075271</v>
      </c>
      <c r="E3290">
        <v>217165</v>
      </c>
      <c r="F3290" t="s">
        <v>315</v>
      </c>
      <c r="G3290">
        <v>0</v>
      </c>
      <c r="H3290">
        <v>0</v>
      </c>
      <c r="I3290" t="s">
        <v>231</v>
      </c>
      <c r="J3290" t="s">
        <v>23</v>
      </c>
      <c r="K3290">
        <v>94</v>
      </c>
      <c r="L3290">
        <v>43.765500000000003</v>
      </c>
      <c r="M3290">
        <v>-1.00491</v>
      </c>
      <c r="O3290" s="33">
        <f>IF(ISBLANK(Tableau1[[#This Row],[Date]]),"",$C$8)</f>
        <v>0</v>
      </c>
      <c r="P3290" t="str">
        <f>Tableau1[[#This Row],[Latitude]]&amp;" "&amp;Tableau1[[#This Row],[Longitude]]</f>
        <v>43,7655 -1,00491</v>
      </c>
      <c r="Q32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2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2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1" spans="1:20" x14ac:dyDescent="0.35">
      <c r="A3291" s="32" t="s">
        <v>1329</v>
      </c>
      <c r="B3291">
        <v>13115450</v>
      </c>
      <c r="C3291">
        <v>821332</v>
      </c>
      <c r="D3291">
        <v>1075271</v>
      </c>
      <c r="E3291">
        <v>217165</v>
      </c>
      <c r="G3291">
        <v>64</v>
      </c>
      <c r="H3291">
        <v>0</v>
      </c>
      <c r="I3291" t="s">
        <v>226</v>
      </c>
      <c r="J3291" t="s">
        <v>23</v>
      </c>
      <c r="K3291">
        <v>88</v>
      </c>
      <c r="L3291">
        <v>43.8292</v>
      </c>
      <c r="M3291">
        <v>-0.96445000000000003</v>
      </c>
      <c r="O3291" s="33">
        <f>IF(ISBLANK(Tableau1[[#This Row],[Date]]),"",$C$8)</f>
        <v>0</v>
      </c>
      <c r="P3291" t="str">
        <f>Tableau1[[#This Row],[Latitude]]&amp;" "&amp;Tableau1[[#This Row],[Longitude]]</f>
        <v>43,8292 -0,96445</v>
      </c>
      <c r="Q32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2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51</v>
      </c>
      <c r="T32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2" spans="1:20" x14ac:dyDescent="0.35">
      <c r="A3292" s="32" t="s">
        <v>1330</v>
      </c>
      <c r="B3292">
        <v>13115340</v>
      </c>
      <c r="C3292">
        <v>821281</v>
      </c>
      <c r="D3292">
        <v>1075271</v>
      </c>
      <c r="E3292">
        <v>217165</v>
      </c>
      <c r="F3292" t="s">
        <v>315</v>
      </c>
      <c r="G3292">
        <v>0</v>
      </c>
      <c r="H3292">
        <v>0</v>
      </c>
      <c r="I3292" t="s">
        <v>231</v>
      </c>
      <c r="J3292" t="s">
        <v>28</v>
      </c>
      <c r="K3292">
        <v>94</v>
      </c>
      <c r="L3292">
        <v>43.961100000000002</v>
      </c>
      <c r="M3292">
        <v>-0.90395000000000003</v>
      </c>
      <c r="O3292" s="33">
        <f>IF(ISBLANK(Tableau1[[#This Row],[Date]]),"",$C$8)</f>
        <v>0</v>
      </c>
      <c r="P3292" t="str">
        <f>Tableau1[[#This Row],[Latitude]]&amp;" "&amp;Tableau1[[#This Row],[Longitude]]</f>
        <v>43,9611 -0,90395</v>
      </c>
      <c r="Q32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2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2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3" spans="1:20" x14ac:dyDescent="0.35">
      <c r="A3293" s="32" t="s">
        <v>1331</v>
      </c>
      <c r="B3293">
        <v>13115270</v>
      </c>
      <c r="C3293">
        <v>821277</v>
      </c>
      <c r="D3293">
        <v>1075271</v>
      </c>
      <c r="E3293">
        <v>217165</v>
      </c>
      <c r="F3293" t="s">
        <v>315</v>
      </c>
      <c r="G3293">
        <v>0</v>
      </c>
      <c r="H3293">
        <v>0</v>
      </c>
      <c r="I3293" t="s">
        <v>226</v>
      </c>
      <c r="J3293" t="s">
        <v>28</v>
      </c>
      <c r="K3293">
        <v>90</v>
      </c>
      <c r="L3293">
        <v>44.027999999999999</v>
      </c>
      <c r="M3293">
        <v>-0.90595000000000003</v>
      </c>
      <c r="O3293" s="33">
        <f>IF(ISBLANK(Tableau1[[#This Row],[Date]]),"",$C$8)</f>
        <v>0</v>
      </c>
      <c r="P3293" t="str">
        <f>Tableau1[[#This Row],[Latitude]]&amp;" "&amp;Tableau1[[#This Row],[Longitude]]</f>
        <v>44,028 -0,90595</v>
      </c>
      <c r="Q32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2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4" spans="1:20" x14ac:dyDescent="0.35">
      <c r="A3294" s="32" t="s">
        <v>1332</v>
      </c>
      <c r="B3294">
        <v>13115240</v>
      </c>
      <c r="C3294">
        <v>821277</v>
      </c>
      <c r="D3294">
        <v>1075271</v>
      </c>
      <c r="E3294">
        <v>217165</v>
      </c>
      <c r="F3294" t="s">
        <v>315</v>
      </c>
      <c r="G3294">
        <v>0</v>
      </c>
      <c r="H3294">
        <v>0</v>
      </c>
      <c r="I3294" t="s">
        <v>226</v>
      </c>
      <c r="J3294" t="s">
        <v>28</v>
      </c>
      <c r="K3294">
        <v>97</v>
      </c>
      <c r="L3294">
        <v>44.1</v>
      </c>
      <c r="M3294">
        <v>-0.91305000000000003</v>
      </c>
      <c r="O3294" s="33">
        <f>IF(ISBLANK(Tableau1[[#This Row],[Date]]),"",$C$8)</f>
        <v>0</v>
      </c>
      <c r="P3294" t="str">
        <f>Tableau1[[#This Row],[Latitude]]&amp;" "&amp;Tableau1[[#This Row],[Longitude]]</f>
        <v>44,1 -0,91305</v>
      </c>
      <c r="Q32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2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</v>
      </c>
      <c r="T32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5" spans="1:20" x14ac:dyDescent="0.35">
      <c r="A3295" s="32" t="s">
        <v>1333</v>
      </c>
      <c r="B3295">
        <v>13115150</v>
      </c>
      <c r="C3295">
        <v>821249</v>
      </c>
      <c r="D3295">
        <v>1075271</v>
      </c>
      <c r="E3295">
        <v>217165</v>
      </c>
      <c r="F3295" t="s">
        <v>315</v>
      </c>
      <c r="G3295">
        <v>0</v>
      </c>
      <c r="H3295">
        <v>0</v>
      </c>
      <c r="I3295" t="s">
        <v>226</v>
      </c>
      <c r="J3295" t="s">
        <v>28</v>
      </c>
      <c r="K3295">
        <v>98</v>
      </c>
      <c r="L3295">
        <v>44.247</v>
      </c>
      <c r="M3295">
        <v>-0.92871000000000004</v>
      </c>
      <c r="O3295" s="33">
        <f>IF(ISBLANK(Tableau1[[#This Row],[Date]]),"",$C$8)</f>
        <v>0</v>
      </c>
      <c r="P3295" t="str">
        <f>Tableau1[[#This Row],[Latitude]]&amp;" "&amp;Tableau1[[#This Row],[Longitude]]</f>
        <v>44,247 -0,92871</v>
      </c>
      <c r="Q32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2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2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6" spans="1:20" x14ac:dyDescent="0.35">
      <c r="A3296" s="32" t="s">
        <v>1334</v>
      </c>
      <c r="B3296">
        <v>13115020</v>
      </c>
      <c r="C3296">
        <v>821226</v>
      </c>
      <c r="D3296">
        <v>1075271</v>
      </c>
      <c r="E3296">
        <v>217165</v>
      </c>
      <c r="F3296" t="s">
        <v>315</v>
      </c>
      <c r="G3296">
        <v>64</v>
      </c>
      <c r="H3296">
        <v>0</v>
      </c>
      <c r="I3296" t="s">
        <v>226</v>
      </c>
      <c r="J3296" t="s">
        <v>28</v>
      </c>
      <c r="K3296">
        <v>72</v>
      </c>
      <c r="L3296">
        <v>44.313899999999997</v>
      </c>
      <c r="M3296">
        <v>-0.94281000000000004</v>
      </c>
      <c r="O3296" s="33">
        <f>IF(ISBLANK(Tableau1[[#This Row],[Date]]),"",$C$8)</f>
        <v>0</v>
      </c>
      <c r="P3296" t="str">
        <f>Tableau1[[#This Row],[Latitude]]&amp;" "&amp;Tableau1[[#This Row],[Longitude]]</f>
        <v>44,3139 -0,94281</v>
      </c>
      <c r="Q32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2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2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7" spans="1:20" x14ac:dyDescent="0.35">
      <c r="A3297" s="32" t="s">
        <v>1335</v>
      </c>
      <c r="B3297">
        <v>13115000</v>
      </c>
      <c r="C3297">
        <v>821224</v>
      </c>
      <c r="D3297">
        <v>1075271</v>
      </c>
      <c r="E3297">
        <v>217165</v>
      </c>
      <c r="G3297">
        <v>64</v>
      </c>
      <c r="H3297">
        <v>0</v>
      </c>
      <c r="I3297" t="s">
        <v>226</v>
      </c>
      <c r="J3297" t="s">
        <v>28</v>
      </c>
      <c r="K3297">
        <v>99</v>
      </c>
      <c r="L3297">
        <v>44.3645</v>
      </c>
      <c r="M3297">
        <v>-0.95338000000000001</v>
      </c>
      <c r="O3297" s="33">
        <f>IF(ISBLANK(Tableau1[[#This Row],[Date]]),"",$C$8)</f>
        <v>0</v>
      </c>
      <c r="P3297" t="str">
        <f>Tableau1[[#This Row],[Latitude]]&amp;" "&amp;Tableau1[[#This Row],[Longitude]]</f>
        <v>44,3645 -0,95338</v>
      </c>
      <c r="Q32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2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2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8" spans="1:20" x14ac:dyDescent="0.35">
      <c r="A3298" s="32" t="s">
        <v>1336</v>
      </c>
      <c r="B3298">
        <v>13115000</v>
      </c>
      <c r="C3298">
        <v>821224</v>
      </c>
      <c r="D3298">
        <v>1075271</v>
      </c>
      <c r="E3298">
        <v>217165</v>
      </c>
      <c r="G3298">
        <v>64</v>
      </c>
      <c r="H3298">
        <v>0</v>
      </c>
      <c r="I3298" t="s">
        <v>226</v>
      </c>
      <c r="J3298" t="s">
        <v>28</v>
      </c>
      <c r="K3298">
        <v>97</v>
      </c>
      <c r="L3298">
        <v>44.4377</v>
      </c>
      <c r="M3298">
        <v>-0.96860000000000002</v>
      </c>
      <c r="O3298" s="33">
        <f>IF(ISBLANK(Tableau1[[#This Row],[Date]]),"",$C$8)</f>
        <v>0</v>
      </c>
      <c r="P3298" t="str">
        <f>Tableau1[[#This Row],[Latitude]]&amp;" "&amp;Tableau1[[#This Row],[Longitude]]</f>
        <v>44,4377 -0,9686</v>
      </c>
      <c r="Q32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2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2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2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299" spans="1:20" x14ac:dyDescent="0.35">
      <c r="A3299" s="32" t="s">
        <v>1337</v>
      </c>
      <c r="B3299">
        <v>13114980</v>
      </c>
      <c r="C3299">
        <v>821222</v>
      </c>
      <c r="D3299">
        <v>1075271</v>
      </c>
      <c r="E3299">
        <v>217165</v>
      </c>
      <c r="F3299" t="s">
        <v>315</v>
      </c>
      <c r="G3299">
        <v>0</v>
      </c>
      <c r="H3299">
        <v>0</v>
      </c>
      <c r="I3299" t="s">
        <v>22</v>
      </c>
      <c r="J3299" t="s">
        <v>28</v>
      </c>
      <c r="K3299">
        <v>99</v>
      </c>
      <c r="L3299">
        <v>44.5105</v>
      </c>
      <c r="M3299">
        <v>-0.98372999999999999</v>
      </c>
      <c r="O3299" s="33">
        <f>IF(ISBLANK(Tableau1[[#This Row],[Date]]),"",$C$8)</f>
        <v>0</v>
      </c>
      <c r="P3299" t="str">
        <f>Tableau1[[#This Row],[Latitude]]&amp;" "&amp;Tableau1[[#This Row],[Longitude]]</f>
        <v>44,5105 -0,98373</v>
      </c>
      <c r="Q32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2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2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2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0" spans="1:20" x14ac:dyDescent="0.35">
      <c r="A3300" s="32" t="s">
        <v>1338</v>
      </c>
      <c r="B3300">
        <v>13114850</v>
      </c>
      <c r="C3300">
        <v>821219</v>
      </c>
      <c r="D3300">
        <v>1075271</v>
      </c>
      <c r="E3300">
        <v>217165</v>
      </c>
      <c r="F3300" t="s">
        <v>315</v>
      </c>
      <c r="G3300">
        <v>64</v>
      </c>
      <c r="H3300">
        <v>0</v>
      </c>
      <c r="I3300" t="s">
        <v>22</v>
      </c>
      <c r="J3300" t="s">
        <v>28</v>
      </c>
      <c r="K3300">
        <v>98</v>
      </c>
      <c r="L3300">
        <v>44.571199999999997</v>
      </c>
      <c r="M3300">
        <v>-0.99634999999999996</v>
      </c>
      <c r="O3300" s="33">
        <f>IF(ISBLANK(Tableau1[[#This Row],[Date]]),"",$C$8)</f>
        <v>0</v>
      </c>
      <c r="P3300" t="str">
        <f>Tableau1[[#This Row],[Latitude]]&amp;" "&amp;Tableau1[[#This Row],[Longitude]]</f>
        <v>44,5712 -0,99635</v>
      </c>
      <c r="Q33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3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3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1" spans="1:20" x14ac:dyDescent="0.35">
      <c r="A3301" s="32" t="s">
        <v>1339</v>
      </c>
      <c r="B3301">
        <v>13114810</v>
      </c>
      <c r="C3301">
        <v>821217</v>
      </c>
      <c r="D3301">
        <v>1075271</v>
      </c>
      <c r="E3301">
        <v>217165</v>
      </c>
      <c r="G3301">
        <v>64</v>
      </c>
      <c r="H3301">
        <v>0</v>
      </c>
      <c r="I3301" t="s">
        <v>226</v>
      </c>
      <c r="J3301" t="s">
        <v>23</v>
      </c>
      <c r="K3301">
        <v>96</v>
      </c>
      <c r="L3301">
        <v>44.639499999999998</v>
      </c>
      <c r="M3301">
        <v>-0.96101000000000003</v>
      </c>
      <c r="O3301" s="33">
        <f>IF(ISBLANK(Tableau1[[#This Row],[Date]]),"",$C$8)</f>
        <v>0</v>
      </c>
      <c r="P3301" t="str">
        <f>Tableau1[[#This Row],[Latitude]]&amp;" "&amp;Tableau1[[#This Row],[Longitude]]</f>
        <v>44,6395 -0,96101</v>
      </c>
      <c r="Q33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2" spans="1:20" x14ac:dyDescent="0.35">
      <c r="A3302" s="32" t="s">
        <v>1340</v>
      </c>
      <c r="B3302">
        <v>13114810</v>
      </c>
      <c r="C3302">
        <v>821217</v>
      </c>
      <c r="D3302">
        <v>1075271</v>
      </c>
      <c r="E3302">
        <v>217165</v>
      </c>
      <c r="G3302">
        <v>64</v>
      </c>
      <c r="H3302">
        <v>0</v>
      </c>
      <c r="I3302" t="s">
        <v>22</v>
      </c>
      <c r="J3302" t="s">
        <v>23</v>
      </c>
      <c r="K3302">
        <v>82</v>
      </c>
      <c r="L3302">
        <v>44.678199999999997</v>
      </c>
      <c r="M3302">
        <v>-0.87775999999999998</v>
      </c>
      <c r="O3302" s="33">
        <f>IF(ISBLANK(Tableau1[[#This Row],[Date]]),"",$C$8)</f>
        <v>0</v>
      </c>
      <c r="P3302" t="str">
        <f>Tableau1[[#This Row],[Latitude]]&amp;" "&amp;Tableau1[[#This Row],[Longitude]]</f>
        <v>44,6782 -0,87776</v>
      </c>
      <c r="Q33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3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3" spans="1:20" x14ac:dyDescent="0.35">
      <c r="A3303" s="32" t="s">
        <v>1341</v>
      </c>
      <c r="B3303">
        <v>13114790</v>
      </c>
      <c r="C3303">
        <v>821216</v>
      </c>
      <c r="D3303">
        <v>1075271</v>
      </c>
      <c r="E3303">
        <v>217165</v>
      </c>
      <c r="F3303" t="s">
        <v>315</v>
      </c>
      <c r="G3303">
        <v>0</v>
      </c>
      <c r="H3303">
        <v>0</v>
      </c>
      <c r="I3303" t="s">
        <v>22</v>
      </c>
      <c r="J3303" t="s">
        <v>23</v>
      </c>
      <c r="K3303">
        <v>95</v>
      </c>
      <c r="L3303">
        <v>44.7196</v>
      </c>
      <c r="M3303">
        <v>-0.79691000000000001</v>
      </c>
      <c r="O3303" s="33">
        <f>IF(ISBLANK(Tableau1[[#This Row],[Date]]),"",$C$8)</f>
        <v>0</v>
      </c>
      <c r="P3303" t="str">
        <f>Tableau1[[#This Row],[Latitude]]&amp;" "&amp;Tableau1[[#This Row],[Longitude]]</f>
        <v>44,7196 -0,79691</v>
      </c>
      <c r="Q33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3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33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4" spans="1:20" x14ac:dyDescent="0.35">
      <c r="A3304" s="32" t="s">
        <v>1342</v>
      </c>
      <c r="B3304">
        <v>13114740</v>
      </c>
      <c r="C3304">
        <v>821186</v>
      </c>
      <c r="D3304">
        <v>1075271</v>
      </c>
      <c r="E3304">
        <v>217165</v>
      </c>
      <c r="F3304" t="s">
        <v>315</v>
      </c>
      <c r="G3304">
        <v>0</v>
      </c>
      <c r="H3304">
        <v>0</v>
      </c>
      <c r="I3304" t="s">
        <v>22</v>
      </c>
      <c r="J3304" t="s">
        <v>23</v>
      </c>
      <c r="K3304">
        <v>98</v>
      </c>
      <c r="L3304">
        <v>44.762300000000003</v>
      </c>
      <c r="M3304">
        <v>-0.71758</v>
      </c>
      <c r="O3304" s="33">
        <f>IF(ISBLANK(Tableau1[[#This Row],[Date]]),"",$C$8)</f>
        <v>0</v>
      </c>
      <c r="P3304" t="str">
        <f>Tableau1[[#This Row],[Latitude]]&amp;" "&amp;Tableau1[[#This Row],[Longitude]]</f>
        <v>44,7623 -0,71758</v>
      </c>
      <c r="Q33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3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3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5" spans="1:20" x14ac:dyDescent="0.35">
      <c r="A3305" s="32" t="s">
        <v>1343</v>
      </c>
      <c r="B3305">
        <v>13114620</v>
      </c>
      <c r="C3305">
        <v>821177</v>
      </c>
      <c r="D3305">
        <v>1075271</v>
      </c>
      <c r="E3305">
        <v>217165</v>
      </c>
      <c r="F3305" t="s">
        <v>315</v>
      </c>
      <c r="G3305">
        <v>64</v>
      </c>
      <c r="H3305">
        <v>0</v>
      </c>
      <c r="I3305" t="s">
        <v>22</v>
      </c>
      <c r="J3305" t="s">
        <v>23</v>
      </c>
      <c r="K3305">
        <v>80</v>
      </c>
      <c r="L3305">
        <v>44.800899999999999</v>
      </c>
      <c r="M3305">
        <v>-0.64083000000000001</v>
      </c>
      <c r="O3305" s="33">
        <f>IF(ISBLANK(Tableau1[[#This Row],[Date]]),"",$C$8)</f>
        <v>0</v>
      </c>
      <c r="P3305" t="str">
        <f>Tableau1[[#This Row],[Latitude]]&amp;" "&amp;Tableau1[[#This Row],[Longitude]]</f>
        <v>44,8009 -0,64083</v>
      </c>
      <c r="Q33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3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3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6" spans="1:20" x14ac:dyDescent="0.35">
      <c r="A3306" s="32" t="s">
        <v>1344</v>
      </c>
      <c r="B3306">
        <v>13114530</v>
      </c>
      <c r="C3306">
        <v>821161</v>
      </c>
      <c r="D3306">
        <v>1075271</v>
      </c>
      <c r="E3306">
        <v>217165</v>
      </c>
      <c r="G3306">
        <v>64</v>
      </c>
      <c r="H3306">
        <v>0</v>
      </c>
      <c r="I3306" t="s">
        <v>22</v>
      </c>
      <c r="J3306" t="s">
        <v>25</v>
      </c>
      <c r="K3306">
        <v>44</v>
      </c>
      <c r="L3306">
        <v>44.8172</v>
      </c>
      <c r="M3306">
        <v>-0.57830999999999999</v>
      </c>
      <c r="O3306" s="33">
        <f>IF(ISBLANK(Tableau1[[#This Row],[Date]]),"",$C$8)</f>
        <v>0</v>
      </c>
      <c r="P3306" t="str">
        <f>Tableau1[[#This Row],[Latitude]]&amp;" "&amp;Tableau1[[#This Row],[Longitude]]</f>
        <v>44,8172 -0,57831</v>
      </c>
      <c r="Q33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7" spans="1:20" x14ac:dyDescent="0.35">
      <c r="A3307" s="32" t="s">
        <v>1345</v>
      </c>
      <c r="B3307">
        <v>13114530</v>
      </c>
      <c r="C3307">
        <v>821161</v>
      </c>
      <c r="D3307">
        <v>1075271</v>
      </c>
      <c r="E3307">
        <v>217165</v>
      </c>
      <c r="G3307">
        <v>64</v>
      </c>
      <c r="H3307">
        <v>0</v>
      </c>
      <c r="I3307" t="s">
        <v>22</v>
      </c>
      <c r="K3307">
        <v>6</v>
      </c>
      <c r="L3307">
        <v>44.823099999999997</v>
      </c>
      <c r="M3307">
        <v>-0.55684999999999996</v>
      </c>
      <c r="O3307" s="33">
        <f>IF(ISBLANK(Tableau1[[#This Row],[Date]]),"",$C$8)</f>
        <v>0</v>
      </c>
      <c r="P3307" t="str">
        <f>Tableau1[[#This Row],[Latitude]]&amp;" "&amp;Tableau1[[#This Row],[Longitude]]</f>
        <v>44,8231 -0,55685</v>
      </c>
      <c r="Q33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8" spans="1:20" x14ac:dyDescent="0.35">
      <c r="A3308" s="32" t="s">
        <v>1346</v>
      </c>
      <c r="B3308">
        <v>13114530</v>
      </c>
      <c r="C3308">
        <v>821161</v>
      </c>
      <c r="D3308">
        <v>1075271</v>
      </c>
      <c r="E3308">
        <v>217165</v>
      </c>
      <c r="G3308">
        <v>64</v>
      </c>
      <c r="H3308">
        <v>0</v>
      </c>
      <c r="I3308" t="s">
        <v>22</v>
      </c>
      <c r="K3308">
        <v>0</v>
      </c>
      <c r="L3308">
        <v>44.823700000000002</v>
      </c>
      <c r="M3308">
        <v>-0.55645999999999995</v>
      </c>
      <c r="O3308" s="33">
        <f>IF(ISBLANK(Tableau1[[#This Row],[Date]]),"",$C$8)</f>
        <v>0</v>
      </c>
      <c r="P3308" t="str">
        <f>Tableau1[[#This Row],[Latitude]]&amp;" "&amp;Tableau1[[#This Row],[Longitude]]</f>
        <v>44,8237 -0,55646</v>
      </c>
      <c r="Q33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09" spans="1:20" x14ac:dyDescent="0.35">
      <c r="A3309" s="32" t="s">
        <v>1347</v>
      </c>
      <c r="B3309">
        <v>13114530</v>
      </c>
      <c r="C3309">
        <v>821161</v>
      </c>
      <c r="D3309">
        <v>1075271</v>
      </c>
      <c r="E3309">
        <v>217165</v>
      </c>
      <c r="G3309">
        <v>64</v>
      </c>
      <c r="H3309">
        <v>0</v>
      </c>
      <c r="I3309" t="s">
        <v>22</v>
      </c>
      <c r="J3309" t="s">
        <v>23</v>
      </c>
      <c r="K3309">
        <v>41</v>
      </c>
      <c r="L3309">
        <v>44.834899999999998</v>
      </c>
      <c r="M3309">
        <v>-0.54925000000000002</v>
      </c>
      <c r="O3309" s="33">
        <f>IF(ISBLANK(Tableau1[[#This Row],[Date]]),"",$C$8)</f>
        <v>0</v>
      </c>
      <c r="P3309" t="str">
        <f>Tableau1[[#This Row],[Latitude]]&amp;" "&amp;Tableau1[[#This Row],[Longitude]]</f>
        <v>44,8349 -0,54925</v>
      </c>
      <c r="Q33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0" spans="1:20" x14ac:dyDescent="0.35">
      <c r="A3310" s="32" t="s">
        <v>1348</v>
      </c>
      <c r="B3310">
        <v>13114520</v>
      </c>
      <c r="C3310">
        <v>821161</v>
      </c>
      <c r="D3310">
        <v>1075271</v>
      </c>
      <c r="E3310">
        <v>217165</v>
      </c>
      <c r="F3310" t="s">
        <v>315</v>
      </c>
      <c r="G3310">
        <v>64</v>
      </c>
      <c r="H3310">
        <v>0</v>
      </c>
      <c r="I3310" t="s">
        <v>22</v>
      </c>
      <c r="J3310" t="s">
        <v>28</v>
      </c>
      <c r="K3310">
        <v>96</v>
      </c>
      <c r="L3310">
        <v>44.896099999999997</v>
      </c>
      <c r="M3310">
        <v>-0.52380000000000004</v>
      </c>
      <c r="O3310" s="33">
        <f>IF(ISBLANK(Tableau1[[#This Row],[Date]]),"",$C$8)</f>
        <v>0</v>
      </c>
      <c r="P3310" t="str">
        <f>Tableau1[[#This Row],[Latitude]]&amp;" "&amp;Tableau1[[#This Row],[Longitude]]</f>
        <v>44,8961 -0,5238</v>
      </c>
      <c r="Q33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84</v>
      </c>
      <c r="T33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1" spans="1:20" x14ac:dyDescent="0.35">
      <c r="A3311" s="32" t="s">
        <v>1349</v>
      </c>
      <c r="B3311">
        <v>13114500</v>
      </c>
      <c r="C3311">
        <v>821077</v>
      </c>
      <c r="D3311">
        <v>1075271</v>
      </c>
      <c r="E3311">
        <v>217165</v>
      </c>
      <c r="G3311">
        <v>64</v>
      </c>
      <c r="H3311">
        <v>0</v>
      </c>
      <c r="I3311" t="s">
        <v>22</v>
      </c>
      <c r="J3311" t="s">
        <v>38</v>
      </c>
      <c r="K3311">
        <v>97</v>
      </c>
      <c r="L3311">
        <v>44.931199999999997</v>
      </c>
      <c r="M3311">
        <v>-0.45707999999999999</v>
      </c>
      <c r="O3311" s="33">
        <f>IF(ISBLANK(Tableau1[[#This Row],[Date]]),"",$C$8)</f>
        <v>0</v>
      </c>
      <c r="P3311" t="str">
        <f>Tableau1[[#This Row],[Latitude]]&amp;" "&amp;Tableau1[[#This Row],[Longitude]]</f>
        <v>44,9312 -0,45708</v>
      </c>
      <c r="Q33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3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2" spans="1:20" x14ac:dyDescent="0.35">
      <c r="A3312" s="32" t="s">
        <v>1350</v>
      </c>
      <c r="B3312">
        <v>13114490</v>
      </c>
      <c r="C3312">
        <v>821075</v>
      </c>
      <c r="D3312">
        <v>1075271</v>
      </c>
      <c r="E3312">
        <v>217165</v>
      </c>
      <c r="G3312">
        <v>64</v>
      </c>
      <c r="H3312">
        <v>0</v>
      </c>
      <c r="I3312" t="s">
        <v>22</v>
      </c>
      <c r="J3312" t="s">
        <v>23</v>
      </c>
      <c r="K3312">
        <v>98</v>
      </c>
      <c r="L3312">
        <v>44.8932</v>
      </c>
      <c r="M3312">
        <v>-0.27098</v>
      </c>
      <c r="O3312" s="33">
        <f>IF(ISBLANK(Tableau1[[#This Row],[Date]]),"",$C$8)</f>
        <v>0</v>
      </c>
      <c r="P3312" t="str">
        <f>Tableau1[[#This Row],[Latitude]]&amp;" "&amp;Tableau1[[#This Row],[Longitude]]</f>
        <v>44,8932 -0,27098</v>
      </c>
      <c r="Q33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3" spans="1:20" x14ac:dyDescent="0.35">
      <c r="A3313" s="32" t="s">
        <v>1351</v>
      </c>
      <c r="B3313">
        <v>13114490</v>
      </c>
      <c r="C3313">
        <v>821075</v>
      </c>
      <c r="D3313">
        <v>1075271</v>
      </c>
      <c r="E3313">
        <v>217165</v>
      </c>
      <c r="G3313">
        <v>64</v>
      </c>
      <c r="H3313">
        <v>0</v>
      </c>
      <c r="I3313" t="s">
        <v>22</v>
      </c>
      <c r="J3313" t="s">
        <v>23</v>
      </c>
      <c r="K3313">
        <v>98</v>
      </c>
      <c r="L3313">
        <v>44.951700000000002</v>
      </c>
      <c r="M3313">
        <v>-0.22375999999999999</v>
      </c>
      <c r="O3313" s="33">
        <f>IF(ISBLANK(Tableau1[[#This Row],[Date]]),"",$C$8)</f>
        <v>0</v>
      </c>
      <c r="P3313" t="str">
        <f>Tableau1[[#This Row],[Latitude]]&amp;" "&amp;Tableau1[[#This Row],[Longitude]]</f>
        <v>44,9517 -0,22376</v>
      </c>
      <c r="Q33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4" spans="1:20" x14ac:dyDescent="0.35">
      <c r="A3314" s="32" t="s">
        <v>1352</v>
      </c>
      <c r="B3314">
        <v>13114480</v>
      </c>
      <c r="C3314">
        <v>821075</v>
      </c>
      <c r="D3314">
        <v>1075271</v>
      </c>
      <c r="E3314">
        <v>217165</v>
      </c>
      <c r="G3314">
        <v>64</v>
      </c>
      <c r="H3314">
        <v>0</v>
      </c>
      <c r="I3314" t="s">
        <v>22</v>
      </c>
      <c r="J3314" t="s">
        <v>23</v>
      </c>
      <c r="K3314">
        <v>96</v>
      </c>
      <c r="L3314">
        <v>45.011000000000003</v>
      </c>
      <c r="M3314">
        <v>-0.16356000000000001</v>
      </c>
      <c r="O3314" s="33">
        <f>IF(ISBLANK(Tableau1[[#This Row],[Date]]),"",$C$8)</f>
        <v>0</v>
      </c>
      <c r="P3314" t="str">
        <f>Tableau1[[#This Row],[Latitude]]&amp;" "&amp;Tableau1[[#This Row],[Longitude]]</f>
        <v>45,011 -0,16356</v>
      </c>
      <c r="Q33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3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5" spans="1:20" x14ac:dyDescent="0.35">
      <c r="A3315" s="32" t="s">
        <v>1353</v>
      </c>
      <c r="B3315">
        <v>13114480</v>
      </c>
      <c r="C3315">
        <v>821074</v>
      </c>
      <c r="D3315">
        <v>1075271</v>
      </c>
      <c r="E3315">
        <v>217165</v>
      </c>
      <c r="G3315">
        <v>64</v>
      </c>
      <c r="H3315">
        <v>0</v>
      </c>
      <c r="I3315" t="s">
        <v>22</v>
      </c>
      <c r="J3315" t="s">
        <v>23</v>
      </c>
      <c r="K3315">
        <v>96</v>
      </c>
      <c r="L3315">
        <v>45.063099999999999</v>
      </c>
      <c r="M3315">
        <v>-9.2549999999999993E-2</v>
      </c>
      <c r="O3315" s="33">
        <f>IF(ISBLANK(Tableau1[[#This Row],[Date]]),"",$C$8)</f>
        <v>0</v>
      </c>
      <c r="P3315" t="str">
        <f>Tableau1[[#This Row],[Latitude]]&amp;" "&amp;Tableau1[[#This Row],[Longitude]]</f>
        <v>45,0631 -0,09255</v>
      </c>
      <c r="Q33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3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6" spans="1:20" x14ac:dyDescent="0.35">
      <c r="A3316" s="32" t="s">
        <v>1354</v>
      </c>
      <c r="B3316">
        <v>13114460</v>
      </c>
      <c r="C3316">
        <v>821072</v>
      </c>
      <c r="D3316">
        <v>1075271</v>
      </c>
      <c r="E3316">
        <v>217165</v>
      </c>
      <c r="F3316" t="s">
        <v>315</v>
      </c>
      <c r="G3316">
        <v>64</v>
      </c>
      <c r="H3316">
        <v>0</v>
      </c>
      <c r="I3316" t="s">
        <v>226</v>
      </c>
      <c r="J3316" t="s">
        <v>28</v>
      </c>
      <c r="K3316">
        <v>98</v>
      </c>
      <c r="L3316">
        <v>45.113700000000001</v>
      </c>
      <c r="M3316">
        <v>-1.9650000000000001E-2</v>
      </c>
      <c r="O3316" s="33">
        <f>IF(ISBLANK(Tableau1[[#This Row],[Date]]),"",$C$8)</f>
        <v>0</v>
      </c>
      <c r="P3316" t="str">
        <f>Tableau1[[#This Row],[Latitude]]&amp;" "&amp;Tableau1[[#This Row],[Longitude]]</f>
        <v>45,1137 -0,01965</v>
      </c>
      <c r="Q33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3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3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7" spans="1:20" x14ac:dyDescent="0.35">
      <c r="A3317" s="32" t="s">
        <v>1355</v>
      </c>
      <c r="B3317">
        <v>13114420</v>
      </c>
      <c r="C3317">
        <v>821070</v>
      </c>
      <c r="D3317">
        <v>1075271</v>
      </c>
      <c r="E3317">
        <v>217165</v>
      </c>
      <c r="G3317">
        <v>64</v>
      </c>
      <c r="H3317">
        <v>0</v>
      </c>
      <c r="I3317" t="s">
        <v>226</v>
      </c>
      <c r="J3317" t="s">
        <v>23</v>
      </c>
      <c r="K3317">
        <v>99</v>
      </c>
      <c r="L3317">
        <v>45.183900000000001</v>
      </c>
      <c r="M3317">
        <v>-8.5800000000000008E-3</v>
      </c>
      <c r="O3317" s="33">
        <f>IF(ISBLANK(Tableau1[[#This Row],[Date]]),"",$C$8)</f>
        <v>0</v>
      </c>
      <c r="P3317" t="str">
        <f>Tableau1[[#This Row],[Latitude]]&amp;" "&amp;Tableau1[[#This Row],[Longitude]]</f>
        <v>45,1839 -0,00858</v>
      </c>
      <c r="Q33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8" spans="1:20" x14ac:dyDescent="0.35">
      <c r="A3318" s="32" t="s">
        <v>1356</v>
      </c>
      <c r="B3318">
        <v>13114420</v>
      </c>
      <c r="C3318">
        <v>821070</v>
      </c>
      <c r="D3318">
        <v>1075271</v>
      </c>
      <c r="E3318">
        <v>217165</v>
      </c>
      <c r="G3318">
        <v>64</v>
      </c>
      <c r="H3318">
        <v>0</v>
      </c>
      <c r="I3318" t="s">
        <v>226</v>
      </c>
      <c r="J3318" t="s">
        <v>23</v>
      </c>
      <c r="K3318">
        <v>35</v>
      </c>
      <c r="L3318">
        <v>45.220199999999998</v>
      </c>
      <c r="M3318">
        <v>2.3179999999999999E-2</v>
      </c>
      <c r="O3318" s="33">
        <f>IF(ISBLANK(Tableau1[[#This Row],[Date]]),"",$C$8)</f>
        <v>0</v>
      </c>
      <c r="P3318" t="str">
        <f>Tableau1[[#This Row],[Latitude]]&amp;" "&amp;Tableau1[[#This Row],[Longitude]]</f>
        <v>45,2202 0,02318</v>
      </c>
      <c r="Q33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3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19" spans="1:20" x14ac:dyDescent="0.35">
      <c r="A3319" s="32" t="s">
        <v>1357</v>
      </c>
      <c r="B3319">
        <v>13114420</v>
      </c>
      <c r="C3319">
        <v>821065</v>
      </c>
      <c r="D3319">
        <v>1075271</v>
      </c>
      <c r="E3319">
        <v>217165</v>
      </c>
      <c r="G3319">
        <v>0</v>
      </c>
      <c r="H3319">
        <v>0</v>
      </c>
      <c r="I3319" t="s">
        <v>226</v>
      </c>
      <c r="J3319" t="s">
        <v>28</v>
      </c>
      <c r="K3319">
        <v>99</v>
      </c>
      <c r="L3319">
        <v>45.253</v>
      </c>
      <c r="M3319">
        <v>3.8460000000000001E-2</v>
      </c>
      <c r="O3319" s="33">
        <f>IF(ISBLANK(Tableau1[[#This Row],[Date]]),"",$C$8)</f>
        <v>0</v>
      </c>
      <c r="P3319" t="str">
        <f>Tableau1[[#This Row],[Latitude]]&amp;" "&amp;Tableau1[[#This Row],[Longitude]]</f>
        <v>45,253 0,03846</v>
      </c>
      <c r="Q33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0" spans="1:20" x14ac:dyDescent="0.35">
      <c r="A3320" s="32" t="s">
        <v>1358</v>
      </c>
      <c r="B3320">
        <v>13114420</v>
      </c>
      <c r="C3320">
        <v>821065</v>
      </c>
      <c r="D3320">
        <v>1075271</v>
      </c>
      <c r="E3320">
        <v>217165</v>
      </c>
      <c r="G3320">
        <v>64</v>
      </c>
      <c r="H3320">
        <v>0</v>
      </c>
      <c r="I3320" t="s">
        <v>226</v>
      </c>
      <c r="J3320" t="s">
        <v>23</v>
      </c>
      <c r="K3320">
        <v>97</v>
      </c>
      <c r="L3320">
        <v>45.314399999999999</v>
      </c>
      <c r="M3320">
        <v>9.196E-2</v>
      </c>
      <c r="O3320" s="33">
        <f>IF(ISBLANK(Tableau1[[#This Row],[Date]]),"",$C$8)</f>
        <v>0</v>
      </c>
      <c r="P3320" t="str">
        <f>Tableau1[[#This Row],[Latitude]]&amp;" "&amp;Tableau1[[#This Row],[Longitude]]</f>
        <v>45,3144 0,09196</v>
      </c>
      <c r="Q33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1" spans="1:20" x14ac:dyDescent="0.35">
      <c r="A3321" s="32" t="s">
        <v>1359</v>
      </c>
      <c r="B3321">
        <v>13114420</v>
      </c>
      <c r="C3321">
        <v>821065</v>
      </c>
      <c r="D3321">
        <v>1075271</v>
      </c>
      <c r="E3321">
        <v>217165</v>
      </c>
      <c r="G3321">
        <v>64</v>
      </c>
      <c r="H3321">
        <v>0</v>
      </c>
      <c r="I3321" t="s">
        <v>226</v>
      </c>
      <c r="J3321" t="s">
        <v>23</v>
      </c>
      <c r="K3321">
        <v>96</v>
      </c>
      <c r="L3321">
        <v>45.3825</v>
      </c>
      <c r="M3321">
        <v>0.12298000000000001</v>
      </c>
      <c r="O3321" s="33">
        <f>IF(ISBLANK(Tableau1[[#This Row],[Date]]),"",$C$8)</f>
        <v>0</v>
      </c>
      <c r="P3321" t="str">
        <f>Tableau1[[#This Row],[Latitude]]&amp;" "&amp;Tableau1[[#This Row],[Longitude]]</f>
        <v>45,3825 0,12298</v>
      </c>
      <c r="Q33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2" spans="1:20" x14ac:dyDescent="0.35">
      <c r="A3322" s="32" t="s">
        <v>1360</v>
      </c>
      <c r="B3322">
        <v>13114420</v>
      </c>
      <c r="C3322">
        <v>821065</v>
      </c>
      <c r="D3322">
        <v>1075271</v>
      </c>
      <c r="E3322">
        <v>217165</v>
      </c>
      <c r="G3322">
        <v>0</v>
      </c>
      <c r="H3322">
        <v>0</v>
      </c>
      <c r="I3322" t="s">
        <v>226</v>
      </c>
      <c r="J3322" t="s">
        <v>23</v>
      </c>
      <c r="K3322">
        <v>95</v>
      </c>
      <c r="L3322">
        <v>45.444400000000002</v>
      </c>
      <c r="M3322">
        <v>0.17813000000000001</v>
      </c>
      <c r="O3322" s="33">
        <f>IF(ISBLANK(Tableau1[[#This Row],[Date]]),"",$C$8)</f>
        <v>0</v>
      </c>
      <c r="P3322" t="str">
        <f>Tableau1[[#This Row],[Latitude]]&amp;" "&amp;Tableau1[[#This Row],[Longitude]]</f>
        <v>45,4444 0,17813</v>
      </c>
      <c r="Q33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3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3" spans="1:20" x14ac:dyDescent="0.35">
      <c r="A3323" s="32" t="s">
        <v>1361</v>
      </c>
      <c r="B3323">
        <v>13114270</v>
      </c>
      <c r="C3323">
        <v>821065</v>
      </c>
      <c r="D3323">
        <v>1075271</v>
      </c>
      <c r="E3323">
        <v>217165</v>
      </c>
      <c r="F3323" t="s">
        <v>315</v>
      </c>
      <c r="G3323">
        <v>0</v>
      </c>
      <c r="H3323">
        <v>0</v>
      </c>
      <c r="I3323" t="s">
        <v>231</v>
      </c>
      <c r="J3323" t="s">
        <v>30</v>
      </c>
      <c r="K3323">
        <v>96</v>
      </c>
      <c r="L3323">
        <v>45.503599999999999</v>
      </c>
      <c r="M3323">
        <v>0.15679999999999999</v>
      </c>
      <c r="O3323" s="33">
        <f>IF(ISBLANK(Tableau1[[#This Row],[Date]]),"",$C$8)</f>
        <v>0</v>
      </c>
      <c r="P3323" t="str">
        <f>Tableau1[[#This Row],[Latitude]]&amp;" "&amp;Tableau1[[#This Row],[Longitude]]</f>
        <v>45,5036 0,1568</v>
      </c>
      <c r="Q33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3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3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4" spans="1:20" x14ac:dyDescent="0.35">
      <c r="A3324" s="32" t="s">
        <v>1362</v>
      </c>
      <c r="B3324">
        <v>13114140</v>
      </c>
      <c r="C3324">
        <v>821057</v>
      </c>
      <c r="D3324">
        <v>1075271</v>
      </c>
      <c r="E3324">
        <v>217165</v>
      </c>
      <c r="F3324" t="s">
        <v>315</v>
      </c>
      <c r="G3324">
        <v>64</v>
      </c>
      <c r="H3324">
        <v>0</v>
      </c>
      <c r="I3324" t="s">
        <v>231</v>
      </c>
      <c r="J3324" t="s">
        <v>30</v>
      </c>
      <c r="K3324">
        <v>98</v>
      </c>
      <c r="L3324">
        <v>45.57</v>
      </c>
      <c r="M3324">
        <v>0.1082</v>
      </c>
      <c r="O3324" s="33">
        <f>IF(ISBLANK(Tableau1[[#This Row],[Date]]),"",$C$8)</f>
        <v>0</v>
      </c>
      <c r="P3324" t="str">
        <f>Tableau1[[#This Row],[Latitude]]&amp;" "&amp;Tableau1[[#This Row],[Longitude]]</f>
        <v>45,57 0,1082</v>
      </c>
      <c r="Q33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3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33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5" spans="1:20" x14ac:dyDescent="0.35">
      <c r="A3325" s="32" t="s">
        <v>1363</v>
      </c>
      <c r="B3325">
        <v>13114080</v>
      </c>
      <c r="C3325">
        <v>821044</v>
      </c>
      <c r="D3325">
        <v>1075271</v>
      </c>
      <c r="E3325">
        <v>217165</v>
      </c>
      <c r="G3325">
        <v>0</v>
      </c>
      <c r="H3325">
        <v>0</v>
      </c>
      <c r="I3325" t="s">
        <v>231</v>
      </c>
      <c r="J3325" t="s">
        <v>23</v>
      </c>
      <c r="K3325">
        <v>98</v>
      </c>
      <c r="L3325">
        <v>45.634799999999998</v>
      </c>
      <c r="M3325">
        <v>0.12620000000000001</v>
      </c>
      <c r="O3325" s="33">
        <f>IF(ISBLANK(Tableau1[[#This Row],[Date]]),"",$C$8)</f>
        <v>0</v>
      </c>
      <c r="P3325" t="str">
        <f>Tableau1[[#This Row],[Latitude]]&amp;" "&amp;Tableau1[[#This Row],[Longitude]]</f>
        <v>45,6348 0,1262</v>
      </c>
      <c r="Q33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3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3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6" spans="1:20" x14ac:dyDescent="0.35">
      <c r="A3326" s="32" t="s">
        <v>1364</v>
      </c>
      <c r="B3326">
        <v>13113920</v>
      </c>
      <c r="C3326">
        <v>821042</v>
      </c>
      <c r="D3326">
        <v>1075271</v>
      </c>
      <c r="E3326">
        <v>217165</v>
      </c>
      <c r="F3326" t="s">
        <v>315</v>
      </c>
      <c r="G3326">
        <v>0</v>
      </c>
      <c r="H3326">
        <v>0</v>
      </c>
      <c r="I3326" t="s">
        <v>231</v>
      </c>
      <c r="J3326" t="s">
        <v>28</v>
      </c>
      <c r="K3326">
        <v>98</v>
      </c>
      <c r="L3326">
        <v>45.690600000000003</v>
      </c>
      <c r="M3326">
        <v>0.1578</v>
      </c>
      <c r="O3326" s="33">
        <f>IF(ISBLANK(Tableau1[[#This Row],[Date]]),"",$C$8)</f>
        <v>0</v>
      </c>
      <c r="P3326" t="str">
        <f>Tableau1[[#This Row],[Latitude]]&amp;" "&amp;Tableau1[[#This Row],[Longitude]]</f>
        <v>45,6906 0,1578</v>
      </c>
      <c r="Q33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3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33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7" spans="1:20" x14ac:dyDescent="0.35">
      <c r="A3327" s="32" t="s">
        <v>1365</v>
      </c>
      <c r="B3327">
        <v>13113840</v>
      </c>
      <c r="C3327">
        <v>821027</v>
      </c>
      <c r="D3327">
        <v>1075271</v>
      </c>
      <c r="E3327">
        <v>217165</v>
      </c>
      <c r="G3327">
        <v>0</v>
      </c>
      <c r="H3327">
        <v>0</v>
      </c>
      <c r="I3327" t="s">
        <v>231</v>
      </c>
      <c r="J3327" t="s">
        <v>30</v>
      </c>
      <c r="K3327">
        <v>96</v>
      </c>
      <c r="L3327">
        <v>45.758600000000001</v>
      </c>
      <c r="M3327">
        <v>0.14243</v>
      </c>
      <c r="O3327" s="33">
        <f>IF(ISBLANK(Tableau1[[#This Row],[Date]]),"",$C$8)</f>
        <v>0</v>
      </c>
      <c r="P3327" t="str">
        <f>Tableau1[[#This Row],[Latitude]]&amp;" "&amp;Tableau1[[#This Row],[Longitude]]</f>
        <v>45,7586 0,14243</v>
      </c>
      <c r="Q33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3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8" spans="1:20" x14ac:dyDescent="0.35">
      <c r="A3328" s="32" t="s">
        <v>1366</v>
      </c>
      <c r="B3328">
        <v>13113830</v>
      </c>
      <c r="C3328">
        <v>821025</v>
      </c>
      <c r="D3328">
        <v>1075271</v>
      </c>
      <c r="E3328">
        <v>217165</v>
      </c>
      <c r="F3328" t="s">
        <v>315</v>
      </c>
      <c r="G3328">
        <v>0</v>
      </c>
      <c r="H3328">
        <v>0</v>
      </c>
      <c r="I3328" t="s">
        <v>226</v>
      </c>
      <c r="J3328" t="s">
        <v>30</v>
      </c>
      <c r="K3328">
        <v>98</v>
      </c>
      <c r="L3328">
        <v>45.822299999999998</v>
      </c>
      <c r="M3328">
        <v>0.13458000000000001</v>
      </c>
      <c r="O3328" s="33">
        <f>IF(ISBLANK(Tableau1[[#This Row],[Date]]),"",$C$8)</f>
        <v>0</v>
      </c>
      <c r="P3328" t="str">
        <f>Tableau1[[#This Row],[Latitude]]&amp;" "&amp;Tableau1[[#This Row],[Longitude]]</f>
        <v>45,8223 0,13458</v>
      </c>
      <c r="Q33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3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33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29" spans="1:20" x14ac:dyDescent="0.35">
      <c r="A3329" s="32" t="s">
        <v>1367</v>
      </c>
      <c r="B3329">
        <v>13113690</v>
      </c>
      <c r="C3329">
        <v>820979</v>
      </c>
      <c r="D3329">
        <v>1075271</v>
      </c>
      <c r="E3329">
        <v>217165</v>
      </c>
      <c r="G3329">
        <v>64</v>
      </c>
      <c r="H3329">
        <v>0</v>
      </c>
      <c r="I3329" t="s">
        <v>226</v>
      </c>
      <c r="J3329" t="s">
        <v>23</v>
      </c>
      <c r="K3329">
        <v>98</v>
      </c>
      <c r="L3329">
        <v>45.885599999999997</v>
      </c>
      <c r="M3329">
        <v>0.10815</v>
      </c>
      <c r="O3329" s="33">
        <f>IF(ISBLANK(Tableau1[[#This Row],[Date]]),"",$C$8)</f>
        <v>0</v>
      </c>
      <c r="P3329" t="str">
        <f>Tableau1[[#This Row],[Latitude]]&amp;" "&amp;Tableau1[[#This Row],[Longitude]]</f>
        <v>45,8856 0,10815</v>
      </c>
      <c r="Q33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3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0" spans="1:20" x14ac:dyDescent="0.35">
      <c r="A3330" s="32" t="s">
        <v>1368</v>
      </c>
      <c r="B3330">
        <v>13113670</v>
      </c>
      <c r="C3330">
        <v>820974</v>
      </c>
      <c r="D3330">
        <v>1075271</v>
      </c>
      <c r="E3330">
        <v>217165</v>
      </c>
      <c r="F3330" t="s">
        <v>315</v>
      </c>
      <c r="G3330">
        <v>0</v>
      </c>
      <c r="H3330">
        <v>0</v>
      </c>
      <c r="I3330" t="s">
        <v>226</v>
      </c>
      <c r="J3330" t="s">
        <v>23</v>
      </c>
      <c r="K3330">
        <v>100</v>
      </c>
      <c r="L3330">
        <v>45.954999999999998</v>
      </c>
      <c r="M3330">
        <v>0.14093</v>
      </c>
      <c r="O3330" s="33">
        <f>IF(ISBLANK(Tableau1[[#This Row],[Date]]),"",$C$8)</f>
        <v>0</v>
      </c>
      <c r="P3330" t="str">
        <f>Tableau1[[#This Row],[Latitude]]&amp;" "&amp;Tableau1[[#This Row],[Longitude]]</f>
        <v>45,955 0,14093</v>
      </c>
      <c r="Q33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3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33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1" spans="1:20" x14ac:dyDescent="0.35">
      <c r="A3331" s="32" t="s">
        <v>1369</v>
      </c>
      <c r="B3331">
        <v>13113590</v>
      </c>
      <c r="C3331">
        <v>820949</v>
      </c>
      <c r="D3331">
        <v>1075271</v>
      </c>
      <c r="E3331">
        <v>217165</v>
      </c>
      <c r="F3331" t="s">
        <v>315</v>
      </c>
      <c r="G3331">
        <v>0</v>
      </c>
      <c r="H3331">
        <v>0</v>
      </c>
      <c r="I3331" t="s">
        <v>226</v>
      </c>
      <c r="O3331" s="33">
        <f>IF(ISBLANK(Tableau1[[#This Row],[Date]]),"",$C$8)</f>
        <v>0</v>
      </c>
      <c r="P3331" t="str">
        <f>Tableau1[[#This Row],[Latitude]]&amp;" "&amp;Tableau1[[#This Row],[Longitude]]</f>
        <v xml:space="preserve"> </v>
      </c>
      <c r="Q33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3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3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2" spans="1:20" x14ac:dyDescent="0.35">
      <c r="A3332" s="32" t="s">
        <v>1370</v>
      </c>
      <c r="B3332">
        <v>13113490</v>
      </c>
      <c r="C3332">
        <v>820945</v>
      </c>
      <c r="D3332">
        <v>1075271</v>
      </c>
      <c r="E3332">
        <v>217165</v>
      </c>
      <c r="G3332">
        <v>64</v>
      </c>
      <c r="H3332">
        <v>0</v>
      </c>
      <c r="I3332" t="s">
        <v>226</v>
      </c>
      <c r="J3332" t="s">
        <v>28</v>
      </c>
      <c r="K3332">
        <v>96</v>
      </c>
      <c r="L3332">
        <v>46.075800000000001</v>
      </c>
      <c r="M3332">
        <v>0.22578000000000001</v>
      </c>
      <c r="O3332" s="33">
        <f>IF(ISBLANK(Tableau1[[#This Row],[Date]]),"",$C$8)</f>
        <v>0</v>
      </c>
      <c r="P3332" t="str">
        <f>Tableau1[[#This Row],[Latitude]]&amp;" "&amp;Tableau1[[#This Row],[Longitude]]</f>
        <v>46,0758 0,22578</v>
      </c>
      <c r="Q33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3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3" spans="1:20" x14ac:dyDescent="0.35">
      <c r="A3333" s="32" t="s">
        <v>1371</v>
      </c>
      <c r="B3333">
        <v>13113440</v>
      </c>
      <c r="C3333">
        <v>820945</v>
      </c>
      <c r="D3333">
        <v>1075271</v>
      </c>
      <c r="E3333">
        <v>217165</v>
      </c>
      <c r="F3333" t="s">
        <v>315</v>
      </c>
      <c r="G3333">
        <v>0</v>
      </c>
      <c r="H3333">
        <v>0</v>
      </c>
      <c r="I3333" t="s">
        <v>226</v>
      </c>
      <c r="J3333" t="s">
        <v>28</v>
      </c>
      <c r="K3333">
        <v>98</v>
      </c>
      <c r="L3333">
        <v>46.146299999999997</v>
      </c>
      <c r="M3333">
        <v>0.21770999999999999</v>
      </c>
      <c r="O3333" s="33">
        <f>IF(ISBLANK(Tableau1[[#This Row],[Date]]),"",$C$8)</f>
        <v>0</v>
      </c>
      <c r="P3333" t="str">
        <f>Tableau1[[#This Row],[Latitude]]&amp;" "&amp;Tableau1[[#This Row],[Longitude]]</f>
        <v>46,1463 0,21771</v>
      </c>
      <c r="Q33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3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4" spans="1:20" x14ac:dyDescent="0.35">
      <c r="A3334" s="32" t="s">
        <v>1372</v>
      </c>
      <c r="B3334">
        <v>13113430</v>
      </c>
      <c r="C3334">
        <v>820944</v>
      </c>
      <c r="D3334">
        <v>1075271</v>
      </c>
      <c r="E3334">
        <v>217165</v>
      </c>
      <c r="G3334">
        <v>0</v>
      </c>
      <c r="H3334">
        <v>0</v>
      </c>
      <c r="I3334" t="s">
        <v>22</v>
      </c>
      <c r="J3334" t="s">
        <v>28</v>
      </c>
      <c r="K3334">
        <v>98</v>
      </c>
      <c r="L3334">
        <v>46.218400000000003</v>
      </c>
      <c r="M3334">
        <v>0.23493</v>
      </c>
      <c r="O3334" s="33">
        <f>IF(ISBLANK(Tableau1[[#This Row],[Date]]),"",$C$8)</f>
        <v>0</v>
      </c>
      <c r="P3334" t="str">
        <f>Tableau1[[#This Row],[Latitude]]&amp;" "&amp;Tableau1[[#This Row],[Longitude]]</f>
        <v>46,2184 0,23493</v>
      </c>
      <c r="Q33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3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3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5" spans="1:20" x14ac:dyDescent="0.35">
      <c r="A3335" s="32" t="s">
        <v>1373</v>
      </c>
      <c r="B3335">
        <v>13113400</v>
      </c>
      <c r="C3335">
        <v>820938</v>
      </c>
      <c r="D3335">
        <v>1075271</v>
      </c>
      <c r="E3335">
        <v>217165</v>
      </c>
      <c r="F3335" t="s">
        <v>315</v>
      </c>
      <c r="G3335">
        <v>64</v>
      </c>
      <c r="H3335">
        <v>0</v>
      </c>
      <c r="I3335" t="s">
        <v>22</v>
      </c>
      <c r="J3335" t="s">
        <v>28</v>
      </c>
      <c r="K3335">
        <v>98</v>
      </c>
      <c r="L3335">
        <v>46.287999999999997</v>
      </c>
      <c r="M3335">
        <v>0.24281</v>
      </c>
      <c r="O3335" s="33">
        <f>IF(ISBLANK(Tableau1[[#This Row],[Date]]),"",$C$8)</f>
        <v>0</v>
      </c>
      <c r="P3335" t="str">
        <f>Tableau1[[#This Row],[Latitude]]&amp;" "&amp;Tableau1[[#This Row],[Longitude]]</f>
        <v>46,288 0,24281</v>
      </c>
      <c r="Q33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3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3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6" spans="1:20" x14ac:dyDescent="0.35">
      <c r="A3336" s="32" t="s">
        <v>1374</v>
      </c>
      <c r="B3336">
        <v>13113310</v>
      </c>
      <c r="C3336">
        <v>820936</v>
      </c>
      <c r="D3336">
        <v>1075271</v>
      </c>
      <c r="E3336">
        <v>217165</v>
      </c>
      <c r="G3336">
        <v>64</v>
      </c>
      <c r="H3336">
        <v>0</v>
      </c>
      <c r="I3336" t="s">
        <v>22</v>
      </c>
      <c r="J3336" t="s">
        <v>23</v>
      </c>
      <c r="K3336">
        <v>97</v>
      </c>
      <c r="L3336">
        <v>46.363100000000003</v>
      </c>
      <c r="M3336">
        <v>0.25545000000000001</v>
      </c>
      <c r="O3336" s="33">
        <f>IF(ISBLANK(Tableau1[[#This Row],[Date]]),"",$C$8)</f>
        <v>0</v>
      </c>
      <c r="P3336" t="str">
        <f>Tableau1[[#This Row],[Latitude]]&amp;" "&amp;Tableau1[[#This Row],[Longitude]]</f>
        <v>46,3631 0,25545</v>
      </c>
      <c r="Q33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3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7" spans="1:20" x14ac:dyDescent="0.35">
      <c r="A3337" s="32" t="s">
        <v>1375</v>
      </c>
      <c r="B3337">
        <v>13113240</v>
      </c>
      <c r="C3337">
        <v>820936</v>
      </c>
      <c r="D3337">
        <v>1075271</v>
      </c>
      <c r="E3337">
        <v>217165</v>
      </c>
      <c r="F3337" t="s">
        <v>315</v>
      </c>
      <c r="G3337">
        <v>0</v>
      </c>
      <c r="H3337">
        <v>0</v>
      </c>
      <c r="I3337" t="s">
        <v>22</v>
      </c>
      <c r="J3337" t="s">
        <v>23</v>
      </c>
      <c r="K3337">
        <v>91</v>
      </c>
      <c r="L3337">
        <v>46.427900000000001</v>
      </c>
      <c r="M3337">
        <v>0.26680999999999999</v>
      </c>
      <c r="O3337" s="33">
        <f>IF(ISBLANK(Tableau1[[#This Row],[Date]]),"",$C$8)</f>
        <v>0</v>
      </c>
      <c r="P3337" t="str">
        <f>Tableau1[[#This Row],[Latitude]]&amp;" "&amp;Tableau1[[#This Row],[Longitude]]</f>
        <v>46,4279 0,26681</v>
      </c>
      <c r="Q33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3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3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8" spans="1:20" x14ac:dyDescent="0.35">
      <c r="A3338" s="32" t="s">
        <v>1376</v>
      </c>
      <c r="B3338">
        <v>13113130</v>
      </c>
      <c r="C3338">
        <v>820918</v>
      </c>
      <c r="D3338">
        <v>1075271</v>
      </c>
      <c r="E3338">
        <v>217165</v>
      </c>
      <c r="G3338">
        <v>64</v>
      </c>
      <c r="H3338">
        <v>0</v>
      </c>
      <c r="I3338" t="s">
        <v>40</v>
      </c>
      <c r="J3338" t="s">
        <v>23</v>
      </c>
      <c r="K3338">
        <v>95</v>
      </c>
      <c r="L3338">
        <v>46.487299999999998</v>
      </c>
      <c r="M3338">
        <v>0.32140000000000002</v>
      </c>
      <c r="O3338" s="33">
        <f>IF(ISBLANK(Tableau1[[#This Row],[Date]]),"",$C$8)</f>
        <v>0</v>
      </c>
      <c r="P3338" t="str">
        <f>Tableau1[[#This Row],[Latitude]]&amp;" "&amp;Tableau1[[#This Row],[Longitude]]</f>
        <v>46,4873 0,3214</v>
      </c>
      <c r="Q33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3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3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39" spans="1:20" x14ac:dyDescent="0.35">
      <c r="A3339" s="32" t="s">
        <v>1377</v>
      </c>
      <c r="B3339">
        <v>13113060</v>
      </c>
      <c r="C3339">
        <v>820911</v>
      </c>
      <c r="D3339">
        <v>1075271</v>
      </c>
      <c r="E3339">
        <v>217165</v>
      </c>
      <c r="F3339" t="s">
        <v>315</v>
      </c>
      <c r="G3339">
        <v>0</v>
      </c>
      <c r="H3339">
        <v>0</v>
      </c>
      <c r="I3339" t="s">
        <v>40</v>
      </c>
      <c r="J3339" t="s">
        <v>28</v>
      </c>
      <c r="K3339">
        <v>81</v>
      </c>
      <c r="L3339">
        <v>46.554499999999997</v>
      </c>
      <c r="M3339">
        <v>0.33653</v>
      </c>
      <c r="O3339" s="33">
        <f>IF(ISBLANK(Tableau1[[#This Row],[Date]]),"",$C$8)</f>
        <v>0</v>
      </c>
      <c r="P3339" t="str">
        <f>Tableau1[[#This Row],[Latitude]]&amp;" "&amp;Tableau1[[#This Row],[Longitude]]</f>
        <v>46,5545 0,33653</v>
      </c>
      <c r="Q33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3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33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0" spans="1:20" x14ac:dyDescent="0.35">
      <c r="A3340" s="32" t="s">
        <v>1378</v>
      </c>
      <c r="B3340">
        <v>13112900</v>
      </c>
      <c r="C3340">
        <v>820896</v>
      </c>
      <c r="D3340">
        <v>1075271</v>
      </c>
      <c r="E3340">
        <v>217165</v>
      </c>
      <c r="F3340" t="s">
        <v>315</v>
      </c>
      <c r="G3340">
        <v>64</v>
      </c>
      <c r="H3340">
        <v>0</v>
      </c>
      <c r="I3340" t="s">
        <v>40</v>
      </c>
      <c r="J3340" t="s">
        <v>23</v>
      </c>
      <c r="K3340">
        <v>11</v>
      </c>
      <c r="L3340">
        <v>46.5809</v>
      </c>
      <c r="M3340">
        <v>0.33151000000000003</v>
      </c>
      <c r="O3340" s="33">
        <f>IF(ISBLANK(Tableau1[[#This Row],[Date]]),"",$C$8)</f>
        <v>0</v>
      </c>
      <c r="P3340" t="str">
        <f>Tableau1[[#This Row],[Latitude]]&amp;" "&amp;Tableau1[[#This Row],[Longitude]]</f>
        <v>46,5809 0,33151</v>
      </c>
      <c r="Q33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3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1" spans="1:20" x14ac:dyDescent="0.35">
      <c r="A3341" s="32" t="s">
        <v>1379</v>
      </c>
      <c r="B3341">
        <v>13112890</v>
      </c>
      <c r="C3341">
        <v>820893</v>
      </c>
      <c r="D3341">
        <v>1075271</v>
      </c>
      <c r="E3341">
        <v>217165</v>
      </c>
      <c r="G3341">
        <v>64</v>
      </c>
      <c r="H3341">
        <v>0</v>
      </c>
      <c r="I3341" t="s">
        <v>40</v>
      </c>
      <c r="K3341">
        <v>0</v>
      </c>
      <c r="L3341">
        <v>46.581600000000002</v>
      </c>
      <c r="M3341">
        <v>0.33223000000000003</v>
      </c>
      <c r="O3341" s="33">
        <f>IF(ISBLANK(Tableau1[[#This Row],[Date]]),"",$C$8)</f>
        <v>0</v>
      </c>
      <c r="P3341" t="str">
        <f>Tableau1[[#This Row],[Latitude]]&amp;" "&amp;Tableau1[[#This Row],[Longitude]]</f>
        <v>46,5816 0,33223</v>
      </c>
      <c r="Q33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2" spans="1:20" x14ac:dyDescent="0.35">
      <c r="A3342" s="32" t="s">
        <v>1380</v>
      </c>
      <c r="B3342">
        <v>13112890</v>
      </c>
      <c r="C3342">
        <v>820893</v>
      </c>
      <c r="D3342">
        <v>1075271</v>
      </c>
      <c r="E3342">
        <v>217165</v>
      </c>
      <c r="G3342">
        <v>64</v>
      </c>
      <c r="H3342">
        <v>0</v>
      </c>
      <c r="I3342" t="s">
        <v>48</v>
      </c>
      <c r="K3342">
        <v>0</v>
      </c>
      <c r="L3342">
        <v>46.581600000000002</v>
      </c>
      <c r="M3342">
        <v>0.33215</v>
      </c>
      <c r="O3342" s="33">
        <f>IF(ISBLANK(Tableau1[[#This Row],[Date]]),"",$C$8)</f>
        <v>0</v>
      </c>
      <c r="P3342" t="str">
        <f>Tableau1[[#This Row],[Latitude]]&amp;" "&amp;Tableau1[[#This Row],[Longitude]]</f>
        <v>46,5816 0,33215</v>
      </c>
      <c r="Q33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33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33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3" spans="1:20" x14ac:dyDescent="0.35">
      <c r="A3343" s="32" t="s">
        <v>1381</v>
      </c>
      <c r="B3343">
        <v>13112510</v>
      </c>
      <c r="C3343">
        <v>820876</v>
      </c>
      <c r="D3343">
        <v>1075271</v>
      </c>
      <c r="E3343">
        <v>217165</v>
      </c>
      <c r="F3343" t="s">
        <v>315</v>
      </c>
      <c r="G3343">
        <v>0</v>
      </c>
      <c r="H3343">
        <v>0</v>
      </c>
      <c r="I3343" t="s">
        <v>48</v>
      </c>
      <c r="K3343">
        <v>0</v>
      </c>
      <c r="L3343">
        <v>46.581499999999998</v>
      </c>
      <c r="M3343">
        <v>0.33216000000000001</v>
      </c>
      <c r="O3343" s="33">
        <f>IF(ISBLANK(Tableau1[[#This Row],[Date]]),"",$C$8)</f>
        <v>0</v>
      </c>
      <c r="P3343" t="str">
        <f>Tableau1[[#This Row],[Latitude]]&amp;" "&amp;Tableau1[[#This Row],[Longitude]]</f>
        <v>46,5815 0,33216</v>
      </c>
      <c r="Q33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4" spans="1:20" x14ac:dyDescent="0.35">
      <c r="A3344" s="32" t="s">
        <v>1382</v>
      </c>
      <c r="B3344">
        <v>13112500</v>
      </c>
      <c r="C3344">
        <v>820876</v>
      </c>
      <c r="D3344">
        <v>1075271</v>
      </c>
      <c r="E3344">
        <v>217165</v>
      </c>
      <c r="F3344" t="s">
        <v>315</v>
      </c>
      <c r="G3344">
        <v>64</v>
      </c>
      <c r="H3344">
        <v>0</v>
      </c>
      <c r="I3344" t="s">
        <v>48</v>
      </c>
      <c r="K3344">
        <v>0</v>
      </c>
      <c r="L3344">
        <v>46.581499999999998</v>
      </c>
      <c r="M3344">
        <v>0.33210000000000001</v>
      </c>
      <c r="O3344" s="33">
        <f>IF(ISBLANK(Tableau1[[#This Row],[Date]]),"",$C$8)</f>
        <v>0</v>
      </c>
      <c r="P3344" t="str">
        <f>Tableau1[[#This Row],[Latitude]]&amp;" "&amp;Tableau1[[#This Row],[Longitude]]</f>
        <v>46,5815 0,3321</v>
      </c>
      <c r="Q33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3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5" spans="1:20" x14ac:dyDescent="0.35">
      <c r="A3345" s="32" t="s">
        <v>1383</v>
      </c>
      <c r="B3345">
        <v>13112490</v>
      </c>
      <c r="C3345">
        <v>820875</v>
      </c>
      <c r="D3345">
        <v>1075271</v>
      </c>
      <c r="E3345">
        <v>217165</v>
      </c>
      <c r="G3345">
        <v>64</v>
      </c>
      <c r="H3345">
        <v>0</v>
      </c>
      <c r="I3345" t="s">
        <v>48</v>
      </c>
      <c r="K3345">
        <v>0</v>
      </c>
      <c r="L3345">
        <v>46.581499999999998</v>
      </c>
      <c r="M3345">
        <v>0.33211000000000002</v>
      </c>
      <c r="O3345" s="33">
        <f>IF(ISBLANK(Tableau1[[#This Row],[Date]]),"",$C$8)</f>
        <v>0</v>
      </c>
      <c r="P3345" t="str">
        <f>Tableau1[[#This Row],[Latitude]]&amp;" "&amp;Tableau1[[#This Row],[Longitude]]</f>
        <v>46,5815 0,33211</v>
      </c>
      <c r="Q33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6" spans="1:20" x14ac:dyDescent="0.35">
      <c r="A3346" s="32" t="s">
        <v>1384</v>
      </c>
      <c r="B3346">
        <v>13112490</v>
      </c>
      <c r="C3346">
        <v>820875</v>
      </c>
      <c r="D3346">
        <v>1075271</v>
      </c>
      <c r="E3346">
        <v>217165</v>
      </c>
      <c r="G3346">
        <v>0</v>
      </c>
      <c r="H3346">
        <v>0</v>
      </c>
      <c r="I3346" t="s">
        <v>48</v>
      </c>
      <c r="J3346" t="s">
        <v>23</v>
      </c>
      <c r="K3346">
        <v>27</v>
      </c>
      <c r="L3346">
        <v>46.586599999999997</v>
      </c>
      <c r="M3346">
        <v>0.33661000000000002</v>
      </c>
      <c r="O3346" s="33">
        <f>IF(ISBLANK(Tableau1[[#This Row],[Date]]),"",$C$8)</f>
        <v>0</v>
      </c>
      <c r="P3346" t="str">
        <f>Tableau1[[#This Row],[Latitude]]&amp;" "&amp;Tableau1[[#This Row],[Longitude]]</f>
        <v>46,5866 0,33661</v>
      </c>
      <c r="Q33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7" spans="1:20" x14ac:dyDescent="0.35">
      <c r="A3347" s="32" t="s">
        <v>1385</v>
      </c>
      <c r="B3347">
        <v>13112490</v>
      </c>
      <c r="C3347">
        <v>820875</v>
      </c>
      <c r="D3347">
        <v>1075271</v>
      </c>
      <c r="E3347">
        <v>217165</v>
      </c>
      <c r="G3347">
        <v>0</v>
      </c>
      <c r="H3347">
        <v>0</v>
      </c>
      <c r="I3347" t="s">
        <v>48</v>
      </c>
      <c r="J3347" t="s">
        <v>23</v>
      </c>
      <c r="K3347">
        <v>95</v>
      </c>
      <c r="L3347">
        <v>46.636299999999999</v>
      </c>
      <c r="M3347">
        <v>0.36115000000000003</v>
      </c>
      <c r="O3347" s="33">
        <f>IF(ISBLANK(Tableau1[[#This Row],[Date]]),"",$C$8)</f>
        <v>0</v>
      </c>
      <c r="P3347" t="str">
        <f>Tableau1[[#This Row],[Latitude]]&amp;" "&amp;Tableau1[[#This Row],[Longitude]]</f>
        <v>46,6363 0,36115</v>
      </c>
      <c r="Q33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97</v>
      </c>
      <c r="T33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8" spans="1:20" x14ac:dyDescent="0.35">
      <c r="A3348" s="32" t="s">
        <v>1386</v>
      </c>
      <c r="B3348">
        <v>13112490</v>
      </c>
      <c r="C3348">
        <v>820778</v>
      </c>
      <c r="D3348">
        <v>1075271</v>
      </c>
      <c r="E3348">
        <v>217165</v>
      </c>
      <c r="F3348" t="s">
        <v>315</v>
      </c>
      <c r="G3348">
        <v>64</v>
      </c>
      <c r="H3348">
        <v>0</v>
      </c>
      <c r="I3348" t="s">
        <v>48</v>
      </c>
      <c r="J3348" t="s">
        <v>25</v>
      </c>
      <c r="K3348">
        <v>97</v>
      </c>
      <c r="L3348">
        <v>46.696399999999997</v>
      </c>
      <c r="M3348">
        <v>0.40648000000000001</v>
      </c>
      <c r="O3348" s="33">
        <f>IF(ISBLANK(Tableau1[[#This Row],[Date]]),"",$C$8)</f>
        <v>0</v>
      </c>
      <c r="P3348" t="str">
        <f>Tableau1[[#This Row],[Latitude]]&amp;" "&amp;Tableau1[[#This Row],[Longitude]]</f>
        <v>46,6964 0,40648</v>
      </c>
      <c r="Q33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3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166</v>
      </c>
      <c r="T33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49" spans="1:20" x14ac:dyDescent="0.35">
      <c r="A3349" s="32" t="s">
        <v>1387</v>
      </c>
      <c r="B3349">
        <v>13112460</v>
      </c>
      <c r="C3349">
        <v>820612</v>
      </c>
      <c r="D3349">
        <v>1075271</v>
      </c>
      <c r="E3349">
        <v>217165</v>
      </c>
      <c r="F3349" t="s">
        <v>315</v>
      </c>
      <c r="G3349">
        <v>0</v>
      </c>
      <c r="H3349">
        <v>0</v>
      </c>
      <c r="I3349" t="s">
        <v>48</v>
      </c>
      <c r="J3349" t="s">
        <v>23</v>
      </c>
      <c r="K3349">
        <v>98</v>
      </c>
      <c r="L3349">
        <v>46.742600000000003</v>
      </c>
      <c r="M3349">
        <v>0.47922999999999999</v>
      </c>
      <c r="O3349" s="33">
        <f>IF(ISBLANK(Tableau1[[#This Row],[Date]]),"",$C$8)</f>
        <v>0</v>
      </c>
      <c r="P3349" t="str">
        <f>Tableau1[[#This Row],[Latitude]]&amp;" "&amp;Tableau1[[#This Row],[Longitude]]</f>
        <v>46,7426 0,47923</v>
      </c>
      <c r="Q33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3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33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0" spans="1:20" x14ac:dyDescent="0.35">
      <c r="A3350" s="32" t="s">
        <v>1388</v>
      </c>
      <c r="B3350">
        <v>13112390</v>
      </c>
      <c r="C3350">
        <v>820593</v>
      </c>
      <c r="D3350">
        <v>1075271</v>
      </c>
      <c r="E3350">
        <v>217165</v>
      </c>
      <c r="F3350" t="s">
        <v>315</v>
      </c>
      <c r="G3350">
        <v>64</v>
      </c>
      <c r="H3350">
        <v>0</v>
      </c>
      <c r="I3350" t="s">
        <v>48</v>
      </c>
      <c r="J3350" t="s">
        <v>23</v>
      </c>
      <c r="K3350">
        <v>97</v>
      </c>
      <c r="L3350">
        <v>46.799300000000002</v>
      </c>
      <c r="M3350">
        <v>0.54440999999999995</v>
      </c>
      <c r="O3350" s="33">
        <f>IF(ISBLANK(Tableau1[[#This Row],[Date]]),"",$C$8)</f>
        <v>0</v>
      </c>
      <c r="P3350" t="str">
        <f>Tableau1[[#This Row],[Latitude]]&amp;" "&amp;Tableau1[[#This Row],[Longitude]]</f>
        <v>46,7993 0,54441</v>
      </c>
      <c r="Q33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3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33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1" spans="1:20" x14ac:dyDescent="0.35">
      <c r="A3351" s="32" t="s">
        <v>1389</v>
      </c>
      <c r="B3351">
        <v>13112310</v>
      </c>
      <c r="C3351">
        <v>820562</v>
      </c>
      <c r="D3351">
        <v>1075271</v>
      </c>
      <c r="E3351">
        <v>217165</v>
      </c>
      <c r="G3351">
        <v>0</v>
      </c>
      <c r="H3351">
        <v>0</v>
      </c>
      <c r="I3351" t="s">
        <v>48</v>
      </c>
      <c r="J3351" t="s">
        <v>23</v>
      </c>
      <c r="K3351">
        <v>97</v>
      </c>
      <c r="L3351">
        <v>46.868000000000002</v>
      </c>
      <c r="M3351">
        <v>0.56460999999999995</v>
      </c>
      <c r="O3351" s="33">
        <f>IF(ISBLANK(Tableau1[[#This Row],[Date]]),"",$C$8)</f>
        <v>0</v>
      </c>
      <c r="P3351" t="str">
        <f>Tableau1[[#This Row],[Latitude]]&amp;" "&amp;Tableau1[[#This Row],[Longitude]]</f>
        <v>46,868 0,56461</v>
      </c>
      <c r="Q33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2" spans="1:20" x14ac:dyDescent="0.35">
      <c r="A3352" s="32" t="s">
        <v>1390</v>
      </c>
      <c r="B3352">
        <v>13112300</v>
      </c>
      <c r="C3352">
        <v>820562</v>
      </c>
      <c r="D3352">
        <v>1075271</v>
      </c>
      <c r="E3352">
        <v>217165</v>
      </c>
      <c r="G3352">
        <v>64</v>
      </c>
      <c r="H3352">
        <v>0</v>
      </c>
      <c r="I3352" t="s">
        <v>40</v>
      </c>
      <c r="J3352" t="s">
        <v>28</v>
      </c>
      <c r="K3352">
        <v>97</v>
      </c>
      <c r="L3352">
        <v>46.9343</v>
      </c>
      <c r="M3352">
        <v>0.60819999999999996</v>
      </c>
      <c r="O3352" s="33">
        <f>IF(ISBLANK(Tableau1[[#This Row],[Date]]),"",$C$8)</f>
        <v>0</v>
      </c>
      <c r="P3352" t="str">
        <f>Tableau1[[#This Row],[Latitude]]&amp;" "&amp;Tableau1[[#This Row],[Longitude]]</f>
        <v>46,9343 0,6082</v>
      </c>
      <c r="Q33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3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3" spans="1:20" x14ac:dyDescent="0.35">
      <c r="A3353" s="32" t="s">
        <v>1391</v>
      </c>
      <c r="B3353">
        <v>13112290</v>
      </c>
      <c r="C3353">
        <v>820553</v>
      </c>
      <c r="D3353">
        <v>1075271</v>
      </c>
      <c r="E3353">
        <v>217165</v>
      </c>
      <c r="G3353">
        <v>64</v>
      </c>
      <c r="H3353">
        <v>0</v>
      </c>
      <c r="I3353" t="s">
        <v>40</v>
      </c>
      <c r="J3353" t="s">
        <v>28</v>
      </c>
      <c r="K3353">
        <v>98</v>
      </c>
      <c r="L3353">
        <v>47.006300000000003</v>
      </c>
      <c r="M3353">
        <v>0.59791000000000005</v>
      </c>
      <c r="O3353" s="33">
        <f>IF(ISBLANK(Tableau1[[#This Row],[Date]]),"",$C$8)</f>
        <v>0</v>
      </c>
      <c r="P3353" t="str">
        <f>Tableau1[[#This Row],[Latitude]]&amp;" "&amp;Tableau1[[#This Row],[Longitude]]</f>
        <v>47,0063 0,59791</v>
      </c>
      <c r="Q33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</v>
      </c>
      <c r="T33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4" spans="1:20" x14ac:dyDescent="0.35">
      <c r="A3354" s="32" t="s">
        <v>1392</v>
      </c>
      <c r="B3354">
        <v>13112290</v>
      </c>
      <c r="C3354">
        <v>820525</v>
      </c>
      <c r="D3354">
        <v>1075271</v>
      </c>
      <c r="E3354">
        <v>217165</v>
      </c>
      <c r="F3354" t="s">
        <v>315</v>
      </c>
      <c r="G3354">
        <v>0</v>
      </c>
      <c r="H3354">
        <v>0</v>
      </c>
      <c r="I3354" t="s">
        <v>40</v>
      </c>
      <c r="J3354" t="s">
        <v>28</v>
      </c>
      <c r="K3354">
        <v>95</v>
      </c>
      <c r="L3354">
        <v>47.077800000000003</v>
      </c>
      <c r="M3354">
        <v>0.58050000000000002</v>
      </c>
      <c r="O3354" s="33">
        <f>IF(ISBLANK(Tableau1[[#This Row],[Date]]),"",$C$8)</f>
        <v>0</v>
      </c>
      <c r="P3354" t="str">
        <f>Tableau1[[#This Row],[Latitude]]&amp;" "&amp;Tableau1[[#This Row],[Longitude]]</f>
        <v>47,0778 0,5805</v>
      </c>
      <c r="Q33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111</v>
      </c>
      <c r="T33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5" spans="1:20" x14ac:dyDescent="0.35">
      <c r="A3355" s="32" t="s">
        <v>1393</v>
      </c>
      <c r="B3355">
        <v>13112270</v>
      </c>
      <c r="C3355">
        <v>820414</v>
      </c>
      <c r="D3355">
        <v>1075271</v>
      </c>
      <c r="E3355">
        <v>217165</v>
      </c>
      <c r="F3355" t="s">
        <v>315</v>
      </c>
      <c r="G3355">
        <v>64</v>
      </c>
      <c r="H3355">
        <v>0</v>
      </c>
      <c r="I3355" t="s">
        <v>40</v>
      </c>
      <c r="J3355" t="s">
        <v>23</v>
      </c>
      <c r="K3355">
        <v>67</v>
      </c>
      <c r="L3355">
        <v>47.140999999999998</v>
      </c>
      <c r="M3355">
        <v>0.59460000000000002</v>
      </c>
      <c r="O3355" s="33">
        <f>IF(ISBLANK(Tableau1[[#This Row],[Date]]),"",$C$8)</f>
        <v>0</v>
      </c>
      <c r="P3355" t="str">
        <f>Tableau1[[#This Row],[Latitude]]&amp;" "&amp;Tableau1[[#This Row],[Longitude]]</f>
        <v>47,141 0,5946</v>
      </c>
      <c r="Q33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3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33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6" spans="1:20" x14ac:dyDescent="0.35">
      <c r="A3356" s="32" t="s">
        <v>1394</v>
      </c>
      <c r="B3356">
        <v>13112170</v>
      </c>
      <c r="C3356">
        <v>820383</v>
      </c>
      <c r="D3356">
        <v>1075271</v>
      </c>
      <c r="E3356">
        <v>217165</v>
      </c>
      <c r="G3356">
        <v>64</v>
      </c>
      <c r="H3356">
        <v>0</v>
      </c>
      <c r="I3356" t="s">
        <v>40</v>
      </c>
      <c r="J3356" t="s">
        <v>28</v>
      </c>
      <c r="K3356">
        <v>93</v>
      </c>
      <c r="L3356">
        <v>47.202300000000001</v>
      </c>
      <c r="M3356">
        <v>0.63375000000000004</v>
      </c>
      <c r="O3356" s="33">
        <f>IF(ISBLANK(Tableau1[[#This Row],[Date]]),"",$C$8)</f>
        <v>0</v>
      </c>
      <c r="P3356" t="str">
        <f>Tableau1[[#This Row],[Latitude]]&amp;" "&amp;Tableau1[[#This Row],[Longitude]]</f>
        <v>47,2023 0,63375</v>
      </c>
      <c r="Q33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3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7" spans="1:20" x14ac:dyDescent="0.35">
      <c r="A3357" s="32" t="s">
        <v>1395</v>
      </c>
      <c r="B3357">
        <v>13112150</v>
      </c>
      <c r="C3357">
        <v>820377</v>
      </c>
      <c r="D3357">
        <v>1075271</v>
      </c>
      <c r="E3357">
        <v>217165</v>
      </c>
      <c r="F3357" t="s">
        <v>315</v>
      </c>
      <c r="G3357">
        <v>0</v>
      </c>
      <c r="H3357">
        <v>0</v>
      </c>
      <c r="I3357" t="s">
        <v>40</v>
      </c>
      <c r="J3357" t="s">
        <v>28</v>
      </c>
      <c r="K3357">
        <v>92</v>
      </c>
      <c r="L3357">
        <v>47.272199999999998</v>
      </c>
      <c r="M3357">
        <v>0.65220999999999996</v>
      </c>
      <c r="O3357" s="33">
        <f>IF(ISBLANK(Tableau1[[#This Row],[Date]]),"",$C$8)</f>
        <v>0</v>
      </c>
      <c r="P3357" t="str">
        <f>Tableau1[[#This Row],[Latitude]]&amp;" "&amp;Tableau1[[#This Row],[Longitude]]</f>
        <v>47,2722 0,65221</v>
      </c>
      <c r="Q33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3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169</v>
      </c>
      <c r="T33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8" spans="1:20" x14ac:dyDescent="0.35">
      <c r="A3358" s="32" t="s">
        <v>1396</v>
      </c>
      <c r="B3358">
        <v>13112120</v>
      </c>
      <c r="C3358">
        <v>820208</v>
      </c>
      <c r="D3358">
        <v>1075271</v>
      </c>
      <c r="E3358">
        <v>217165</v>
      </c>
      <c r="G3358">
        <v>64</v>
      </c>
      <c r="H3358">
        <v>0</v>
      </c>
      <c r="I3358" t="s">
        <v>40</v>
      </c>
      <c r="J3358" t="s">
        <v>28</v>
      </c>
      <c r="K3358">
        <v>87</v>
      </c>
      <c r="L3358">
        <v>47.3431</v>
      </c>
      <c r="M3358">
        <v>0.67096</v>
      </c>
      <c r="O3358" s="33">
        <f>IF(ISBLANK(Tableau1[[#This Row],[Date]]),"",$C$8)</f>
        <v>0</v>
      </c>
      <c r="P3358" t="str">
        <f>Tableau1[[#This Row],[Latitude]]&amp;" "&amp;Tableau1[[#This Row],[Longitude]]</f>
        <v>47,3431 0,67096</v>
      </c>
      <c r="Q33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59" spans="1:20" x14ac:dyDescent="0.35">
      <c r="A3359" s="32" t="s">
        <v>1397</v>
      </c>
      <c r="B3359">
        <v>13112120</v>
      </c>
      <c r="C3359">
        <v>820208</v>
      </c>
      <c r="D3359">
        <v>1075271</v>
      </c>
      <c r="E3359">
        <v>217165</v>
      </c>
      <c r="G3359">
        <v>64</v>
      </c>
      <c r="H3359">
        <v>0</v>
      </c>
      <c r="I3359" t="s">
        <v>22</v>
      </c>
      <c r="J3359" t="s">
        <v>23</v>
      </c>
      <c r="K3359">
        <v>60</v>
      </c>
      <c r="L3359">
        <v>47.3825</v>
      </c>
      <c r="M3359">
        <v>0.71591000000000005</v>
      </c>
      <c r="O3359" s="33">
        <f>IF(ISBLANK(Tableau1[[#This Row],[Date]]),"",$C$8)</f>
        <v>0</v>
      </c>
      <c r="P3359" t="str">
        <f>Tableau1[[#This Row],[Latitude]]&amp;" "&amp;Tableau1[[#This Row],[Longitude]]</f>
        <v>47,3825 0,71591</v>
      </c>
      <c r="Q33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0" spans="1:20" x14ac:dyDescent="0.35">
      <c r="A3360" s="32" t="s">
        <v>1398</v>
      </c>
      <c r="B3360">
        <v>13112120</v>
      </c>
      <c r="C3360">
        <v>820208</v>
      </c>
      <c r="D3360">
        <v>1075271</v>
      </c>
      <c r="E3360">
        <v>217165</v>
      </c>
      <c r="G3360">
        <v>64</v>
      </c>
      <c r="H3360">
        <v>0</v>
      </c>
      <c r="I3360" t="s">
        <v>22</v>
      </c>
      <c r="J3360" t="s">
        <v>25</v>
      </c>
      <c r="K3360">
        <v>11</v>
      </c>
      <c r="L3360">
        <v>47.390900000000002</v>
      </c>
      <c r="M3360">
        <v>0.74980000000000002</v>
      </c>
      <c r="O3360" s="33">
        <f>IF(ISBLANK(Tableau1[[#This Row],[Date]]),"",$C$8)</f>
        <v>0</v>
      </c>
      <c r="P3360" t="str">
        <f>Tableau1[[#This Row],[Latitude]]&amp;" "&amp;Tableau1[[#This Row],[Longitude]]</f>
        <v>47,3909 0,7498</v>
      </c>
      <c r="Q33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3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3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1" spans="1:20" x14ac:dyDescent="0.35">
      <c r="A3361" s="32" t="s">
        <v>1399</v>
      </c>
      <c r="B3361">
        <v>13112040</v>
      </c>
      <c r="C3361">
        <v>820185</v>
      </c>
      <c r="D3361">
        <v>1075271</v>
      </c>
      <c r="E3361">
        <v>217165</v>
      </c>
      <c r="G3361">
        <v>64</v>
      </c>
      <c r="H3361">
        <v>0</v>
      </c>
      <c r="I3361" t="s">
        <v>22</v>
      </c>
      <c r="K3361">
        <v>0</v>
      </c>
      <c r="L3361">
        <v>47.391100000000002</v>
      </c>
      <c r="M3361">
        <v>0.75085000000000002</v>
      </c>
      <c r="O3361" s="33">
        <f>IF(ISBLANK(Tableau1[[#This Row],[Date]]),"",$C$8)</f>
        <v>0</v>
      </c>
      <c r="P3361" t="str">
        <f>Tableau1[[#This Row],[Latitude]]&amp;" "&amp;Tableau1[[#This Row],[Longitude]]</f>
        <v>47,3911 0,75085</v>
      </c>
      <c r="Q33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3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2" spans="1:20" x14ac:dyDescent="0.35">
      <c r="A3362" s="32" t="s">
        <v>1400</v>
      </c>
      <c r="B3362">
        <v>13112040</v>
      </c>
      <c r="C3362">
        <v>820178</v>
      </c>
      <c r="D3362">
        <v>1075271</v>
      </c>
      <c r="E3362">
        <v>217165</v>
      </c>
      <c r="G3362">
        <v>64</v>
      </c>
      <c r="H3362">
        <v>0</v>
      </c>
      <c r="I3362" t="s">
        <v>22</v>
      </c>
      <c r="J3362" t="s">
        <v>25</v>
      </c>
      <c r="K3362">
        <v>20</v>
      </c>
      <c r="L3362">
        <v>47.392200000000003</v>
      </c>
      <c r="M3362">
        <v>0.76371</v>
      </c>
      <c r="O3362" s="33">
        <f>IF(ISBLANK(Tableau1[[#This Row],[Date]]),"",$C$8)</f>
        <v>0</v>
      </c>
      <c r="P3362" t="str">
        <f>Tableau1[[#This Row],[Latitude]]&amp;" "&amp;Tableau1[[#This Row],[Longitude]]</f>
        <v>47,3922 0,76371</v>
      </c>
      <c r="Q33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3" spans="1:20" x14ac:dyDescent="0.35">
      <c r="A3363" s="32" t="s">
        <v>1401</v>
      </c>
      <c r="B3363">
        <v>13112040</v>
      </c>
      <c r="C3363">
        <v>820178</v>
      </c>
      <c r="D3363">
        <v>1075271</v>
      </c>
      <c r="E3363">
        <v>217165</v>
      </c>
      <c r="G3363">
        <v>0</v>
      </c>
      <c r="H3363">
        <v>0</v>
      </c>
      <c r="I3363" t="s">
        <v>22</v>
      </c>
      <c r="J3363" t="s">
        <v>23</v>
      </c>
      <c r="K3363">
        <v>95</v>
      </c>
      <c r="L3363">
        <v>47.387900000000002</v>
      </c>
      <c r="M3363">
        <v>0.81283000000000005</v>
      </c>
      <c r="O3363" s="33">
        <f>IF(ISBLANK(Tableau1[[#This Row],[Date]]),"",$C$8)</f>
        <v>0</v>
      </c>
      <c r="P3363" t="str">
        <f>Tableau1[[#This Row],[Latitude]]&amp;" "&amp;Tableau1[[#This Row],[Longitude]]</f>
        <v>47,3879 0,81283</v>
      </c>
      <c r="Q33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4" spans="1:20" x14ac:dyDescent="0.35">
      <c r="A3364" s="32" t="s">
        <v>1402</v>
      </c>
      <c r="B3364">
        <v>13112040</v>
      </c>
      <c r="C3364">
        <v>820178</v>
      </c>
      <c r="D3364">
        <v>1075271</v>
      </c>
      <c r="E3364">
        <v>217165</v>
      </c>
      <c r="F3364" t="s">
        <v>315</v>
      </c>
      <c r="G3364">
        <v>0</v>
      </c>
      <c r="H3364">
        <v>0</v>
      </c>
      <c r="I3364" t="s">
        <v>22</v>
      </c>
      <c r="J3364" t="s">
        <v>25</v>
      </c>
      <c r="K3364">
        <v>95</v>
      </c>
      <c r="L3364">
        <v>47.410800000000002</v>
      </c>
      <c r="M3364">
        <v>0.90627999999999997</v>
      </c>
      <c r="O3364" s="33">
        <f>IF(ISBLANK(Tableau1[[#This Row],[Date]]),"",$C$8)</f>
        <v>0</v>
      </c>
      <c r="P3364" t="str">
        <f>Tableau1[[#This Row],[Latitude]]&amp;" "&amp;Tableau1[[#This Row],[Longitude]]</f>
        <v>47,4108 0,90628</v>
      </c>
      <c r="Q33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3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3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5" spans="1:20" x14ac:dyDescent="0.35">
      <c r="A3365" s="32" t="s">
        <v>1403</v>
      </c>
      <c r="B3365">
        <v>13111990</v>
      </c>
      <c r="C3365">
        <v>820177</v>
      </c>
      <c r="D3365">
        <v>1075271</v>
      </c>
      <c r="E3365">
        <v>217165</v>
      </c>
      <c r="F3365" t="s">
        <v>315</v>
      </c>
      <c r="G3365">
        <v>64</v>
      </c>
      <c r="H3365">
        <v>0</v>
      </c>
      <c r="I3365" t="s">
        <v>22</v>
      </c>
      <c r="J3365" t="s">
        <v>23</v>
      </c>
      <c r="K3365">
        <v>98</v>
      </c>
      <c r="L3365">
        <v>47.432499999999997</v>
      </c>
      <c r="M3365">
        <v>1.0074799999999999</v>
      </c>
      <c r="O3365" s="33">
        <f>IF(ISBLANK(Tableau1[[#This Row],[Date]]),"",$C$8)</f>
        <v>0</v>
      </c>
      <c r="P3365" t="str">
        <f>Tableau1[[#This Row],[Latitude]]&amp;" "&amp;Tableau1[[#This Row],[Longitude]]</f>
        <v>47,4325 1,00748</v>
      </c>
      <c r="Q33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3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6" spans="1:20" x14ac:dyDescent="0.35">
      <c r="A3366" s="32" t="s">
        <v>1404</v>
      </c>
      <c r="B3366">
        <v>13111980</v>
      </c>
      <c r="C3366">
        <v>820168</v>
      </c>
      <c r="D3366">
        <v>1075271</v>
      </c>
      <c r="E3366">
        <v>217165</v>
      </c>
      <c r="G3366">
        <v>0</v>
      </c>
      <c r="H3366">
        <v>0</v>
      </c>
      <c r="I3366" t="s">
        <v>22</v>
      </c>
      <c r="J3366" t="s">
        <v>25</v>
      </c>
      <c r="K3366">
        <v>95</v>
      </c>
      <c r="L3366">
        <v>47.469099999999997</v>
      </c>
      <c r="M3366">
        <v>1.0986100000000001</v>
      </c>
      <c r="O3366" s="33">
        <f>IF(ISBLANK(Tableau1[[#This Row],[Date]]),"",$C$8)</f>
        <v>0</v>
      </c>
      <c r="P3366" t="str">
        <f>Tableau1[[#This Row],[Latitude]]&amp;" "&amp;Tableau1[[#This Row],[Longitude]]</f>
        <v>47,4691 1,09861</v>
      </c>
      <c r="Q33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7" spans="1:20" x14ac:dyDescent="0.35">
      <c r="A3367" s="32" t="s">
        <v>1405</v>
      </c>
      <c r="B3367">
        <v>13111970</v>
      </c>
      <c r="C3367">
        <v>820168</v>
      </c>
      <c r="D3367">
        <v>1075271</v>
      </c>
      <c r="E3367">
        <v>217165</v>
      </c>
      <c r="F3367" t="s">
        <v>315</v>
      </c>
      <c r="G3367">
        <v>64</v>
      </c>
      <c r="H3367">
        <v>0</v>
      </c>
      <c r="I3367" t="s">
        <v>22</v>
      </c>
      <c r="J3367" t="s">
        <v>25</v>
      </c>
      <c r="K3367">
        <v>96</v>
      </c>
      <c r="L3367">
        <v>47.494999999999997</v>
      </c>
      <c r="M3367">
        <v>1.19811</v>
      </c>
      <c r="O3367" s="33">
        <f>IF(ISBLANK(Tableau1[[#This Row],[Date]]),"",$C$8)</f>
        <v>0</v>
      </c>
      <c r="P3367" t="str">
        <f>Tableau1[[#This Row],[Latitude]]&amp;" "&amp;Tableau1[[#This Row],[Longitude]]</f>
        <v>47,495 1,19811</v>
      </c>
      <c r="Q33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3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8" spans="1:20" x14ac:dyDescent="0.35">
      <c r="A3368" s="32" t="s">
        <v>1406</v>
      </c>
      <c r="B3368">
        <v>13111960</v>
      </c>
      <c r="C3368">
        <v>820166</v>
      </c>
      <c r="D3368">
        <v>1075271</v>
      </c>
      <c r="E3368">
        <v>217165</v>
      </c>
      <c r="G3368">
        <v>64</v>
      </c>
      <c r="H3368">
        <v>0</v>
      </c>
      <c r="I3368" t="s">
        <v>22</v>
      </c>
      <c r="J3368" t="s">
        <v>23</v>
      </c>
      <c r="K3368">
        <v>97</v>
      </c>
      <c r="L3368">
        <v>47.541800000000002</v>
      </c>
      <c r="M3368">
        <v>1.27698</v>
      </c>
      <c r="O3368" s="33">
        <f>IF(ISBLANK(Tableau1[[#This Row],[Date]]),"",$C$8)</f>
        <v>0</v>
      </c>
      <c r="P3368" t="str">
        <f>Tableau1[[#This Row],[Latitude]]&amp;" "&amp;Tableau1[[#This Row],[Longitude]]</f>
        <v>47,5418 1,27698</v>
      </c>
      <c r="Q33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69" spans="1:20" x14ac:dyDescent="0.35">
      <c r="A3369" s="32" t="s">
        <v>1407</v>
      </c>
      <c r="B3369">
        <v>13111960</v>
      </c>
      <c r="C3369">
        <v>820166</v>
      </c>
      <c r="D3369">
        <v>1075271</v>
      </c>
      <c r="E3369">
        <v>217165</v>
      </c>
      <c r="G3369">
        <v>64</v>
      </c>
      <c r="H3369">
        <v>0</v>
      </c>
      <c r="I3369" t="s">
        <v>22</v>
      </c>
      <c r="J3369" t="s">
        <v>23</v>
      </c>
      <c r="K3369">
        <v>99</v>
      </c>
      <c r="L3369">
        <v>47.601199999999999</v>
      </c>
      <c r="M3369">
        <v>1.3338300000000001</v>
      </c>
      <c r="O3369" s="33">
        <f>IF(ISBLANK(Tableau1[[#This Row],[Date]]),"",$C$8)</f>
        <v>0</v>
      </c>
      <c r="P3369" t="str">
        <f>Tableau1[[#This Row],[Latitude]]&amp;" "&amp;Tableau1[[#This Row],[Longitude]]</f>
        <v>47,6012 1,33383</v>
      </c>
      <c r="Q33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0" spans="1:20" x14ac:dyDescent="0.35">
      <c r="A3370" s="32" t="s">
        <v>1408</v>
      </c>
      <c r="B3370">
        <v>13111960</v>
      </c>
      <c r="C3370">
        <v>820166</v>
      </c>
      <c r="D3370">
        <v>1075271</v>
      </c>
      <c r="E3370">
        <v>217165</v>
      </c>
      <c r="G3370">
        <v>64</v>
      </c>
      <c r="H3370">
        <v>0</v>
      </c>
      <c r="I3370" t="s">
        <v>22</v>
      </c>
      <c r="J3370" t="s">
        <v>23</v>
      </c>
      <c r="K3370">
        <v>97</v>
      </c>
      <c r="L3370">
        <v>47.649799999999999</v>
      </c>
      <c r="M3370">
        <v>1.4121999999999999</v>
      </c>
      <c r="O3370" s="33">
        <f>IF(ISBLANK(Tableau1[[#This Row],[Date]]),"",$C$8)</f>
        <v>0</v>
      </c>
      <c r="P3370" t="str">
        <f>Tableau1[[#This Row],[Latitude]]&amp;" "&amp;Tableau1[[#This Row],[Longitude]]</f>
        <v>47,6498 1,4122</v>
      </c>
      <c r="Q33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3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1" spans="1:20" x14ac:dyDescent="0.35">
      <c r="A3371" s="32" t="s">
        <v>1409</v>
      </c>
      <c r="B3371">
        <v>13111950</v>
      </c>
      <c r="C3371">
        <v>820152</v>
      </c>
      <c r="D3371">
        <v>1075271</v>
      </c>
      <c r="E3371">
        <v>217165</v>
      </c>
      <c r="G3371">
        <v>64</v>
      </c>
      <c r="H3371">
        <v>0</v>
      </c>
      <c r="I3371" t="s">
        <v>226</v>
      </c>
      <c r="J3371" t="s">
        <v>23</v>
      </c>
      <c r="K3371">
        <v>69</v>
      </c>
      <c r="L3371">
        <v>47.696100000000001</v>
      </c>
      <c r="M3371">
        <v>1.4880100000000001</v>
      </c>
      <c r="O3371" s="33">
        <f>IF(ISBLANK(Tableau1[[#This Row],[Date]]),"",$C$8)</f>
        <v>0</v>
      </c>
      <c r="P3371" t="str">
        <f>Tableau1[[#This Row],[Latitude]]&amp;" "&amp;Tableau1[[#This Row],[Longitude]]</f>
        <v>47,6961 1,48801</v>
      </c>
      <c r="Q33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2" spans="1:20" x14ac:dyDescent="0.35">
      <c r="A3372" s="32" t="s">
        <v>1410</v>
      </c>
      <c r="B3372">
        <v>13111950</v>
      </c>
      <c r="C3372">
        <v>820152</v>
      </c>
      <c r="D3372">
        <v>1075271</v>
      </c>
      <c r="E3372">
        <v>217165</v>
      </c>
      <c r="G3372">
        <v>64</v>
      </c>
      <c r="H3372">
        <v>0</v>
      </c>
      <c r="I3372" t="s">
        <v>226</v>
      </c>
      <c r="K3372">
        <v>0</v>
      </c>
      <c r="L3372">
        <v>47.708399999999997</v>
      </c>
      <c r="M3372">
        <v>1.5104599999999999</v>
      </c>
      <c r="O3372" s="33">
        <f>IF(ISBLANK(Tableau1[[#This Row],[Date]]),"",$C$8)</f>
        <v>0</v>
      </c>
      <c r="P3372" t="str">
        <f>Tableau1[[#This Row],[Latitude]]&amp;" "&amp;Tableau1[[#This Row],[Longitude]]</f>
        <v>47,7084 1,51046</v>
      </c>
      <c r="Q33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3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33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373" spans="1:20" x14ac:dyDescent="0.35">
      <c r="A3373" s="32" t="s">
        <v>1411</v>
      </c>
      <c r="B3373">
        <v>13111750</v>
      </c>
      <c r="C3373">
        <v>820120</v>
      </c>
      <c r="D3373">
        <v>1075270</v>
      </c>
      <c r="E3373">
        <v>217165</v>
      </c>
      <c r="G3373">
        <v>64</v>
      </c>
      <c r="H3373">
        <v>0</v>
      </c>
      <c r="I3373" t="s">
        <v>226</v>
      </c>
      <c r="J3373" t="s">
        <v>23</v>
      </c>
      <c r="K3373">
        <v>97</v>
      </c>
      <c r="L3373">
        <v>47.727899999999998</v>
      </c>
      <c r="M3373">
        <v>1.5431999999999999</v>
      </c>
      <c r="O3373" s="33">
        <f>IF(ISBLANK(Tableau1[[#This Row],[Date]]),"",$C$8)</f>
        <v>0</v>
      </c>
      <c r="P3373" t="str">
        <f>Tableau1[[#This Row],[Latitude]]&amp;" "&amp;Tableau1[[#This Row],[Longitude]]</f>
        <v>47,7279 1,5432</v>
      </c>
      <c r="Q33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4" spans="1:20" x14ac:dyDescent="0.35">
      <c r="A3374" s="32" t="s">
        <v>1412</v>
      </c>
      <c r="B3374">
        <v>13111750</v>
      </c>
      <c r="C3374">
        <v>820120</v>
      </c>
      <c r="D3374">
        <v>1075270</v>
      </c>
      <c r="E3374">
        <v>217165</v>
      </c>
      <c r="G3374">
        <v>64</v>
      </c>
      <c r="H3374">
        <v>0</v>
      </c>
      <c r="I3374" t="s">
        <v>231</v>
      </c>
      <c r="J3374" t="s">
        <v>23</v>
      </c>
      <c r="K3374">
        <v>96</v>
      </c>
      <c r="L3374">
        <v>47.776499999999999</v>
      </c>
      <c r="M3374">
        <v>1.62331</v>
      </c>
      <c r="O3374" s="33">
        <f>IF(ISBLANK(Tableau1[[#This Row],[Date]]),"",$C$8)</f>
        <v>0</v>
      </c>
      <c r="P3374" t="str">
        <f>Tableau1[[#This Row],[Latitude]]&amp;" "&amp;Tableau1[[#This Row],[Longitude]]</f>
        <v>47,7765 1,62331</v>
      </c>
      <c r="Q33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3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3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5" spans="1:20" x14ac:dyDescent="0.35">
      <c r="A3375" s="32" t="s">
        <v>1413</v>
      </c>
      <c r="B3375">
        <v>13111610</v>
      </c>
      <c r="C3375">
        <v>820119</v>
      </c>
      <c r="D3375">
        <v>1075270</v>
      </c>
      <c r="E3375">
        <v>217165</v>
      </c>
      <c r="F3375" t="s">
        <v>315</v>
      </c>
      <c r="G3375">
        <v>64</v>
      </c>
      <c r="H3375">
        <v>0</v>
      </c>
      <c r="I3375" t="s">
        <v>226</v>
      </c>
      <c r="J3375" t="s">
        <v>23</v>
      </c>
      <c r="K3375">
        <v>92</v>
      </c>
      <c r="L3375">
        <v>47.831400000000002</v>
      </c>
      <c r="M3375">
        <v>1.6937599999999999</v>
      </c>
      <c r="O3375" s="33">
        <f>IF(ISBLANK(Tableau1[[#This Row],[Date]]),"",$C$8)</f>
        <v>0</v>
      </c>
      <c r="P3375" t="str">
        <f>Tableau1[[#This Row],[Latitude]]&amp;" "&amp;Tableau1[[#This Row],[Longitude]]</f>
        <v>47,8314 1,69376</v>
      </c>
      <c r="Q33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3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</v>
      </c>
      <c r="T33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6" spans="1:20" x14ac:dyDescent="0.35">
      <c r="A3376" s="32" t="s">
        <v>1414</v>
      </c>
      <c r="B3376">
        <v>13111270</v>
      </c>
      <c r="C3376">
        <v>820087</v>
      </c>
      <c r="D3376">
        <v>1075270</v>
      </c>
      <c r="E3376">
        <v>217165</v>
      </c>
      <c r="F3376" t="s">
        <v>315</v>
      </c>
      <c r="G3376">
        <v>0</v>
      </c>
      <c r="H3376">
        <v>0</v>
      </c>
      <c r="I3376" t="s">
        <v>226</v>
      </c>
      <c r="J3376" t="s">
        <v>23</v>
      </c>
      <c r="K3376">
        <v>95</v>
      </c>
      <c r="L3376">
        <v>47.875300000000003</v>
      </c>
      <c r="M3376">
        <v>1.7775099999999999</v>
      </c>
      <c r="O3376" s="33">
        <f>IF(ISBLANK(Tableau1[[#This Row],[Date]]),"",$C$8)</f>
        <v>0</v>
      </c>
      <c r="P3376" t="str">
        <f>Tableau1[[#This Row],[Latitude]]&amp;" "&amp;Tableau1[[#This Row],[Longitude]]</f>
        <v>47,8753 1,77751</v>
      </c>
      <c r="Q33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3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33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7" spans="1:20" x14ac:dyDescent="0.35">
      <c r="A3377" s="32" t="s">
        <v>1415</v>
      </c>
      <c r="B3377">
        <v>13111100</v>
      </c>
      <c r="C3377">
        <v>820052</v>
      </c>
      <c r="D3377">
        <v>1075270</v>
      </c>
      <c r="E3377">
        <v>217165</v>
      </c>
      <c r="F3377" t="s">
        <v>315</v>
      </c>
      <c r="G3377">
        <v>0</v>
      </c>
      <c r="H3377">
        <v>0</v>
      </c>
      <c r="I3377" t="s">
        <v>226</v>
      </c>
      <c r="J3377" t="s">
        <v>23</v>
      </c>
      <c r="K3377">
        <v>97</v>
      </c>
      <c r="L3377">
        <v>47.909599999999998</v>
      </c>
      <c r="M3377">
        <v>1.87331</v>
      </c>
      <c r="O3377" s="33">
        <f>IF(ISBLANK(Tableau1[[#This Row],[Date]]),"",$C$8)</f>
        <v>0</v>
      </c>
      <c r="P3377" t="str">
        <f>Tableau1[[#This Row],[Latitude]]&amp;" "&amp;Tableau1[[#This Row],[Longitude]]</f>
        <v>47,9096 1,87331</v>
      </c>
      <c r="Q33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33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153</v>
      </c>
      <c r="T33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8" spans="1:20" x14ac:dyDescent="0.35">
      <c r="A3378" s="32" t="s">
        <v>1416</v>
      </c>
      <c r="B3378">
        <v>13110830</v>
      </c>
      <c r="C3378">
        <v>819899</v>
      </c>
      <c r="D3378">
        <v>1075270</v>
      </c>
      <c r="E3378">
        <v>217165</v>
      </c>
      <c r="G3378">
        <v>64</v>
      </c>
      <c r="H3378">
        <v>0</v>
      </c>
      <c r="I3378" t="s">
        <v>226</v>
      </c>
      <c r="J3378" t="s">
        <v>28</v>
      </c>
      <c r="K3378">
        <v>95</v>
      </c>
      <c r="L3378">
        <v>48.099299999999999</v>
      </c>
      <c r="M3378">
        <v>1.8916299999999999</v>
      </c>
      <c r="O3378" s="33">
        <f>IF(ISBLANK(Tableau1[[#This Row],[Date]]),"",$C$8)</f>
        <v>0</v>
      </c>
      <c r="P3378" t="str">
        <f>Tableau1[[#This Row],[Latitude]]&amp;" "&amp;Tableau1[[#This Row],[Longitude]]</f>
        <v>48,0993 1,89163</v>
      </c>
      <c r="Q33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3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33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79" spans="1:20" x14ac:dyDescent="0.35">
      <c r="A3379" s="32" t="s">
        <v>1417</v>
      </c>
      <c r="B3379">
        <v>13110700</v>
      </c>
      <c r="C3379">
        <v>819852</v>
      </c>
      <c r="D3379">
        <v>1075270</v>
      </c>
      <c r="E3379">
        <v>217165</v>
      </c>
      <c r="G3379">
        <v>64</v>
      </c>
      <c r="H3379">
        <v>0</v>
      </c>
      <c r="I3379" t="s">
        <v>226</v>
      </c>
      <c r="J3379" t="s">
        <v>28</v>
      </c>
      <c r="K3379">
        <v>76</v>
      </c>
      <c r="L3379">
        <v>48.166600000000003</v>
      </c>
      <c r="M3379">
        <v>1.92581</v>
      </c>
      <c r="O3379" s="33">
        <f>IF(ISBLANK(Tableau1[[#This Row],[Date]]),"",$C$8)</f>
        <v>0</v>
      </c>
      <c r="P3379" t="str">
        <f>Tableau1[[#This Row],[Latitude]]&amp;" "&amp;Tableau1[[#This Row],[Longitude]]</f>
        <v>48,1666 1,92581</v>
      </c>
      <c r="Q33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3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3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0" spans="1:20" x14ac:dyDescent="0.35">
      <c r="A3380" s="32" t="s">
        <v>1418</v>
      </c>
      <c r="B3380">
        <v>13110550</v>
      </c>
      <c r="C3380">
        <v>819851</v>
      </c>
      <c r="D3380">
        <v>1075270</v>
      </c>
      <c r="E3380">
        <v>217165</v>
      </c>
      <c r="F3380" t="s">
        <v>315</v>
      </c>
      <c r="G3380">
        <v>0</v>
      </c>
      <c r="H3380">
        <v>0</v>
      </c>
      <c r="I3380" t="s">
        <v>226</v>
      </c>
      <c r="J3380" t="s">
        <v>28</v>
      </c>
      <c r="K3380">
        <v>55</v>
      </c>
      <c r="L3380">
        <v>48.207900000000002</v>
      </c>
      <c r="M3380">
        <v>1.94743</v>
      </c>
      <c r="O3380" s="33">
        <f>IF(ISBLANK(Tableau1[[#This Row],[Date]]),"",$C$8)</f>
        <v>0</v>
      </c>
      <c r="P3380" t="str">
        <f>Tableau1[[#This Row],[Latitude]]&amp;" "&amp;Tableau1[[#This Row],[Longitude]]</f>
        <v>48,2079 1,94743</v>
      </c>
      <c r="Q33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3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1" spans="1:20" x14ac:dyDescent="0.35">
      <c r="A3381" s="32" t="s">
        <v>1419</v>
      </c>
      <c r="B3381">
        <v>13110340</v>
      </c>
      <c r="C3381">
        <v>819851</v>
      </c>
      <c r="D3381">
        <v>1075270</v>
      </c>
      <c r="E3381">
        <v>217165</v>
      </c>
      <c r="G3381">
        <v>0</v>
      </c>
      <c r="H3381">
        <v>0</v>
      </c>
      <c r="I3381" t="s">
        <v>226</v>
      </c>
      <c r="J3381" t="s">
        <v>28</v>
      </c>
      <c r="K3381">
        <v>92</v>
      </c>
      <c r="L3381">
        <v>48.269399999999997</v>
      </c>
      <c r="M3381">
        <v>1.97963</v>
      </c>
      <c r="O3381" s="33">
        <f>IF(ISBLANK(Tableau1[[#This Row],[Date]]),"",$C$8)</f>
        <v>0</v>
      </c>
      <c r="P3381" t="str">
        <f>Tableau1[[#This Row],[Latitude]]&amp;" "&amp;Tableau1[[#This Row],[Longitude]]</f>
        <v>48,2694 1,97963</v>
      </c>
      <c r="Q33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33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2" spans="1:20" x14ac:dyDescent="0.35">
      <c r="A3382" s="32" t="s">
        <v>1420</v>
      </c>
      <c r="B3382">
        <v>13110330</v>
      </c>
      <c r="C3382">
        <v>819838</v>
      </c>
      <c r="D3382">
        <v>1075270</v>
      </c>
      <c r="E3382">
        <v>217165</v>
      </c>
      <c r="F3382" t="s">
        <v>315</v>
      </c>
      <c r="G3382">
        <v>0</v>
      </c>
      <c r="H3382">
        <v>0</v>
      </c>
      <c r="I3382" t="s">
        <v>226</v>
      </c>
      <c r="J3382" t="s">
        <v>23</v>
      </c>
      <c r="K3382">
        <v>97</v>
      </c>
      <c r="L3382">
        <v>48.3369</v>
      </c>
      <c r="M3382">
        <v>2.0199799999999999</v>
      </c>
      <c r="O3382" s="33">
        <f>IF(ISBLANK(Tableau1[[#This Row],[Date]]),"",$C$8)</f>
        <v>0</v>
      </c>
      <c r="P3382" t="str">
        <f>Tableau1[[#This Row],[Latitude]]&amp;" "&amp;Tableau1[[#This Row],[Longitude]]</f>
        <v>48,3369 2,01998</v>
      </c>
      <c r="Q33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3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3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3" spans="1:20" x14ac:dyDescent="0.35">
      <c r="A3383" s="32" t="s">
        <v>1421</v>
      </c>
      <c r="B3383">
        <v>13110270</v>
      </c>
      <c r="C3383">
        <v>819833</v>
      </c>
      <c r="D3383">
        <v>1075270</v>
      </c>
      <c r="E3383">
        <v>217165</v>
      </c>
      <c r="G3383">
        <v>0</v>
      </c>
      <c r="H3383">
        <v>0</v>
      </c>
      <c r="I3383" t="s">
        <v>226</v>
      </c>
      <c r="J3383" t="s">
        <v>23</v>
      </c>
      <c r="K3383">
        <v>90</v>
      </c>
      <c r="L3383">
        <v>48.393700000000003</v>
      </c>
      <c r="M3383">
        <v>2.0871599999999999</v>
      </c>
      <c r="O3383" s="33">
        <f>IF(ISBLANK(Tableau1[[#This Row],[Date]]),"",$C$8)</f>
        <v>0</v>
      </c>
      <c r="P3383" t="str">
        <f>Tableau1[[#This Row],[Latitude]]&amp;" "&amp;Tableau1[[#This Row],[Longitude]]</f>
        <v>48,3937 2,08716</v>
      </c>
      <c r="Q33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4" spans="1:20" x14ac:dyDescent="0.35">
      <c r="A3384" s="32" t="s">
        <v>1422</v>
      </c>
      <c r="B3384">
        <v>13110250</v>
      </c>
      <c r="C3384">
        <v>819833</v>
      </c>
      <c r="D3384">
        <v>1075270</v>
      </c>
      <c r="E3384">
        <v>217165</v>
      </c>
      <c r="G3384">
        <v>64</v>
      </c>
      <c r="H3384">
        <v>0</v>
      </c>
      <c r="I3384" t="s">
        <v>226</v>
      </c>
      <c r="J3384" t="s">
        <v>23</v>
      </c>
      <c r="K3384">
        <v>98</v>
      </c>
      <c r="L3384">
        <v>48.439100000000003</v>
      </c>
      <c r="M3384">
        <v>2.1648100000000001</v>
      </c>
      <c r="O3384" s="33">
        <f>IF(ISBLANK(Tableau1[[#This Row],[Date]]),"",$C$8)</f>
        <v>0</v>
      </c>
      <c r="P3384" t="str">
        <f>Tableau1[[#This Row],[Latitude]]&amp;" "&amp;Tableau1[[#This Row],[Longitude]]</f>
        <v>48,4391 2,16481</v>
      </c>
      <c r="Q33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3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3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5" spans="1:20" x14ac:dyDescent="0.35">
      <c r="A3385" s="32" t="s">
        <v>1423</v>
      </c>
      <c r="B3385">
        <v>13110220</v>
      </c>
      <c r="C3385">
        <v>819827</v>
      </c>
      <c r="D3385">
        <v>1075270</v>
      </c>
      <c r="E3385">
        <v>217165</v>
      </c>
      <c r="F3385" t="s">
        <v>315</v>
      </c>
      <c r="G3385">
        <v>0</v>
      </c>
      <c r="H3385">
        <v>0</v>
      </c>
      <c r="I3385" t="s">
        <v>226</v>
      </c>
      <c r="J3385" t="s">
        <v>23</v>
      </c>
      <c r="K3385">
        <v>95</v>
      </c>
      <c r="L3385">
        <v>48.5032</v>
      </c>
      <c r="M3385">
        <v>2.20391</v>
      </c>
      <c r="O3385" s="33">
        <f>IF(ISBLANK(Tableau1[[#This Row],[Date]]),"",$C$8)</f>
        <v>0</v>
      </c>
      <c r="P3385" t="str">
        <f>Tableau1[[#This Row],[Latitude]]&amp;" "&amp;Tableau1[[#This Row],[Longitude]]</f>
        <v>48,5032 2,20391</v>
      </c>
      <c r="Q33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80</v>
      </c>
      <c r="T33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6" spans="1:20" x14ac:dyDescent="0.35">
      <c r="A3386" s="32" t="s">
        <v>1424</v>
      </c>
      <c r="B3386">
        <v>13110200</v>
      </c>
      <c r="C3386">
        <v>819747</v>
      </c>
      <c r="D3386">
        <v>1075270</v>
      </c>
      <c r="E3386">
        <v>217165</v>
      </c>
      <c r="G3386">
        <v>0</v>
      </c>
      <c r="H3386">
        <v>0</v>
      </c>
      <c r="I3386" t="s">
        <v>226</v>
      </c>
      <c r="J3386" t="s">
        <v>23</v>
      </c>
      <c r="K3386">
        <v>89</v>
      </c>
      <c r="L3386">
        <v>48.534700000000001</v>
      </c>
      <c r="M3386">
        <v>2.2917800000000002</v>
      </c>
      <c r="O3386" s="33">
        <f>IF(ISBLANK(Tableau1[[#This Row],[Date]]),"",$C$8)</f>
        <v>0</v>
      </c>
      <c r="P3386" t="str">
        <f>Tableau1[[#This Row],[Latitude]]&amp;" "&amp;Tableau1[[#This Row],[Longitude]]</f>
        <v>48,5347 2,29178</v>
      </c>
      <c r="Q33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7" spans="1:20" x14ac:dyDescent="0.35">
      <c r="A3387" s="32" t="s">
        <v>1425</v>
      </c>
      <c r="B3387">
        <v>13110200</v>
      </c>
      <c r="C3387">
        <v>819747</v>
      </c>
      <c r="D3387">
        <v>1075270</v>
      </c>
      <c r="E3387">
        <v>217165</v>
      </c>
      <c r="G3387">
        <v>0</v>
      </c>
      <c r="H3387">
        <v>0</v>
      </c>
      <c r="I3387" t="s">
        <v>226</v>
      </c>
      <c r="J3387" t="s">
        <v>28</v>
      </c>
      <c r="K3387">
        <v>98</v>
      </c>
      <c r="L3387">
        <v>48.605699999999999</v>
      </c>
      <c r="M3387">
        <v>2.3014800000000002</v>
      </c>
      <c r="O3387" s="33">
        <f>IF(ISBLANK(Tableau1[[#This Row],[Date]]),"",$C$8)</f>
        <v>0</v>
      </c>
      <c r="P3387" t="str">
        <f>Tableau1[[#This Row],[Latitude]]&amp;" "&amp;Tableau1[[#This Row],[Longitude]]</f>
        <v>48,6057 2,30148</v>
      </c>
      <c r="Q33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3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8" spans="1:20" x14ac:dyDescent="0.35">
      <c r="A3388" s="32" t="s">
        <v>1426</v>
      </c>
      <c r="B3388">
        <v>13110200</v>
      </c>
      <c r="C3388">
        <v>819747</v>
      </c>
      <c r="D3388">
        <v>1075270</v>
      </c>
      <c r="E3388">
        <v>217165</v>
      </c>
      <c r="G3388">
        <v>0</v>
      </c>
      <c r="H3388">
        <v>0</v>
      </c>
      <c r="I3388" t="s">
        <v>226</v>
      </c>
      <c r="J3388" t="s">
        <v>23</v>
      </c>
      <c r="K3388">
        <v>85</v>
      </c>
      <c r="L3388">
        <v>48.668999999999997</v>
      </c>
      <c r="M3388">
        <v>2.3305600000000002</v>
      </c>
      <c r="O3388" s="33">
        <f>IF(ISBLANK(Tableau1[[#This Row],[Date]]),"",$C$8)</f>
        <v>0</v>
      </c>
      <c r="P3388" t="str">
        <f>Tableau1[[#This Row],[Latitude]]&amp;" "&amp;Tableau1[[#This Row],[Longitude]]</f>
        <v>48,669 2,33056</v>
      </c>
      <c r="Q33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3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3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89" spans="1:20" x14ac:dyDescent="0.35">
      <c r="A3389" s="32" t="s">
        <v>1427</v>
      </c>
      <c r="B3389">
        <v>13110090</v>
      </c>
      <c r="C3389">
        <v>819740</v>
      </c>
      <c r="D3389">
        <v>1075270</v>
      </c>
      <c r="E3389">
        <v>217165</v>
      </c>
      <c r="F3389" t="s">
        <v>315</v>
      </c>
      <c r="G3389">
        <v>0</v>
      </c>
      <c r="H3389">
        <v>0</v>
      </c>
      <c r="I3389" t="s">
        <v>226</v>
      </c>
      <c r="J3389" t="s">
        <v>23</v>
      </c>
      <c r="K3389">
        <v>61</v>
      </c>
      <c r="L3389">
        <v>48.695399999999999</v>
      </c>
      <c r="M3389">
        <v>2.38815</v>
      </c>
      <c r="O3389" s="33">
        <f>IF(ISBLANK(Tableau1[[#This Row],[Date]]),"",$C$8)</f>
        <v>0</v>
      </c>
      <c r="P3389" t="str">
        <f>Tableau1[[#This Row],[Latitude]]&amp;" "&amp;Tableau1[[#This Row],[Longitude]]</f>
        <v>48,6954 2,38815</v>
      </c>
      <c r="Q33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3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</v>
      </c>
      <c r="T33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90" spans="1:20" x14ac:dyDescent="0.35">
      <c r="A3390" s="32" t="s">
        <v>1428</v>
      </c>
      <c r="B3390">
        <v>13109870</v>
      </c>
      <c r="C3390">
        <v>819681</v>
      </c>
      <c r="D3390">
        <v>1075270</v>
      </c>
      <c r="E3390">
        <v>217165</v>
      </c>
      <c r="G3390">
        <v>0</v>
      </c>
      <c r="H3390">
        <v>0</v>
      </c>
      <c r="I3390" t="s">
        <v>226</v>
      </c>
      <c r="J3390" t="s">
        <v>28</v>
      </c>
      <c r="K3390">
        <v>39</v>
      </c>
      <c r="L3390">
        <v>48.725499999999997</v>
      </c>
      <c r="M3390">
        <v>2.4438499999999999</v>
      </c>
      <c r="O3390" s="33">
        <f>IF(ISBLANK(Tableau1[[#This Row],[Date]]),"",$C$8)</f>
        <v>0</v>
      </c>
      <c r="P3390" t="str">
        <f>Tableau1[[#This Row],[Latitude]]&amp;" "&amp;Tableau1[[#This Row],[Longitude]]</f>
        <v>48,7255 2,44385</v>
      </c>
      <c r="Q33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3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33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91" spans="1:20" x14ac:dyDescent="0.35">
      <c r="A3391" s="32" t="s">
        <v>1429</v>
      </c>
      <c r="B3391">
        <v>13109750</v>
      </c>
      <c r="C3391">
        <v>819635</v>
      </c>
      <c r="D3391">
        <v>1075270</v>
      </c>
      <c r="E3391">
        <v>217165</v>
      </c>
      <c r="F3391" t="s">
        <v>315</v>
      </c>
      <c r="G3391">
        <v>0</v>
      </c>
      <c r="H3391">
        <v>0</v>
      </c>
      <c r="I3391" t="s">
        <v>226</v>
      </c>
      <c r="J3391" t="s">
        <v>28</v>
      </c>
      <c r="K3391">
        <v>40</v>
      </c>
      <c r="L3391">
        <v>48.741300000000003</v>
      </c>
      <c r="M3391">
        <v>2.4455800000000001</v>
      </c>
      <c r="O3391" s="33">
        <f>IF(ISBLANK(Tableau1[[#This Row],[Date]]),"",$C$8)</f>
        <v>0</v>
      </c>
      <c r="P3391" t="str">
        <f>Tableau1[[#This Row],[Latitude]]&amp;" "&amp;Tableau1[[#This Row],[Longitude]]</f>
        <v>48,7413 2,44558</v>
      </c>
      <c r="Q33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3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</v>
      </c>
      <c r="T33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92" spans="1:20" x14ac:dyDescent="0.35">
      <c r="A3392" s="32" t="s">
        <v>1430</v>
      </c>
      <c r="B3392">
        <v>13109590</v>
      </c>
      <c r="C3392">
        <v>819582</v>
      </c>
      <c r="D3392">
        <v>1075270</v>
      </c>
      <c r="E3392">
        <v>217165</v>
      </c>
      <c r="F3392" t="s">
        <v>315</v>
      </c>
      <c r="G3392">
        <v>0</v>
      </c>
      <c r="H3392">
        <v>0</v>
      </c>
      <c r="I3392" t="s">
        <v>226</v>
      </c>
      <c r="K3392">
        <v>0</v>
      </c>
      <c r="L3392">
        <v>48.758200000000002</v>
      </c>
      <c r="M3392">
        <v>2.4558</v>
      </c>
      <c r="O3392" s="33">
        <f>IF(ISBLANK(Tableau1[[#This Row],[Date]]),"",$C$8)</f>
        <v>0</v>
      </c>
      <c r="P3392" t="str">
        <f>Tableau1[[#This Row],[Latitude]]&amp;" "&amp;Tableau1[[#This Row],[Longitude]]</f>
        <v>48,7582 2,4558</v>
      </c>
      <c r="Q33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3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75</v>
      </c>
      <c r="T33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93" spans="1:20" x14ac:dyDescent="0.35">
      <c r="A3393" s="32" t="s">
        <v>1431</v>
      </c>
      <c r="B3393">
        <v>13109510</v>
      </c>
      <c r="C3393">
        <v>819507</v>
      </c>
      <c r="D3393">
        <v>1075270</v>
      </c>
      <c r="E3393">
        <v>217165</v>
      </c>
      <c r="G3393">
        <v>0</v>
      </c>
      <c r="H3393">
        <v>0</v>
      </c>
      <c r="I3393" t="s">
        <v>226</v>
      </c>
      <c r="J3393" t="s">
        <v>25</v>
      </c>
      <c r="K3393">
        <v>15</v>
      </c>
      <c r="L3393">
        <v>48.760100000000001</v>
      </c>
      <c r="M3393">
        <v>2.4680599999999999</v>
      </c>
      <c r="O3393" s="33">
        <f>IF(ISBLANK(Tableau1[[#This Row],[Date]]),"",$C$8)</f>
        <v>0</v>
      </c>
      <c r="P3393" t="str">
        <f>Tableau1[[#This Row],[Latitude]]&amp;" "&amp;Tableau1[[#This Row],[Longitude]]</f>
        <v>48,7601 2,46806</v>
      </c>
      <c r="Q33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3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3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94" spans="1:20" x14ac:dyDescent="0.35">
      <c r="A3394" s="32" t="s">
        <v>1432</v>
      </c>
      <c r="B3394">
        <v>13109430</v>
      </c>
      <c r="C3394">
        <v>819484</v>
      </c>
      <c r="D3394">
        <v>1075270</v>
      </c>
      <c r="E3394">
        <v>217165</v>
      </c>
      <c r="F3394" t="s">
        <v>315</v>
      </c>
      <c r="G3394">
        <v>0</v>
      </c>
      <c r="H3394">
        <v>0</v>
      </c>
      <c r="I3394" t="s">
        <v>226</v>
      </c>
      <c r="J3394" t="s">
        <v>25</v>
      </c>
      <c r="K3394">
        <v>24</v>
      </c>
      <c r="L3394">
        <v>48.763800000000003</v>
      </c>
      <c r="M3394">
        <v>2.49376</v>
      </c>
      <c r="O3394" s="33">
        <f>IF(ISBLANK(Tableau1[[#This Row],[Date]]),"",$C$8)</f>
        <v>0</v>
      </c>
      <c r="P3394" t="str">
        <f>Tableau1[[#This Row],[Latitude]]&amp;" "&amp;Tableau1[[#This Row],[Longitude]]</f>
        <v>48,7638 2,49376</v>
      </c>
      <c r="Q33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3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3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3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395" spans="1:20" x14ac:dyDescent="0.35">
      <c r="A3395" s="32" t="s">
        <v>1433</v>
      </c>
      <c r="B3395">
        <v>13109420</v>
      </c>
      <c r="C3395">
        <v>819480</v>
      </c>
      <c r="D3395">
        <v>1075270</v>
      </c>
      <c r="E3395">
        <v>217165</v>
      </c>
      <c r="F3395" t="s">
        <v>21</v>
      </c>
      <c r="G3395">
        <v>0</v>
      </c>
      <c r="H3395">
        <v>0</v>
      </c>
      <c r="I3395" t="s">
        <v>226</v>
      </c>
      <c r="J3395" t="s">
        <v>23</v>
      </c>
      <c r="K3395">
        <v>60</v>
      </c>
      <c r="L3395">
        <v>48.783000000000001</v>
      </c>
      <c r="M3395">
        <v>2.5141100000000001</v>
      </c>
      <c r="O3395" s="33">
        <f>IF(ISBLANK(Tableau1[[#This Row],[Date]]),"",$C$8)</f>
        <v>0</v>
      </c>
      <c r="P3395" t="str">
        <f>Tableau1[[#This Row],[Latitude]]&amp;" "&amp;Tableau1[[#This Row],[Longitude]]</f>
        <v>48,783 2,51411</v>
      </c>
      <c r="Q33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3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396" spans="1:20" x14ac:dyDescent="0.35">
      <c r="A3396" s="32" t="s">
        <v>1434</v>
      </c>
      <c r="B3396">
        <v>13109400</v>
      </c>
      <c r="C3396">
        <v>819480</v>
      </c>
      <c r="D3396">
        <v>1075261</v>
      </c>
      <c r="E3396">
        <v>217165</v>
      </c>
      <c r="F3396" t="s">
        <v>21</v>
      </c>
      <c r="G3396">
        <v>0</v>
      </c>
      <c r="H3396">
        <v>0</v>
      </c>
      <c r="I3396" t="s">
        <v>226</v>
      </c>
      <c r="J3396" t="s">
        <v>28</v>
      </c>
      <c r="K3396">
        <v>74</v>
      </c>
      <c r="L3396">
        <v>48.826999999999998</v>
      </c>
      <c r="M3396">
        <v>2.5163500000000001</v>
      </c>
      <c r="O3396" s="33">
        <f>IF(ISBLANK(Tableau1[[#This Row],[Date]]),"",$C$8)</f>
        <v>0</v>
      </c>
      <c r="P3396" t="str">
        <f>Tableau1[[#This Row],[Latitude]]&amp;" "&amp;Tableau1[[#This Row],[Longitude]]</f>
        <v>48,827 2,51635</v>
      </c>
      <c r="Q33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3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19</v>
      </c>
    </row>
    <row r="3397" spans="1:20" x14ac:dyDescent="0.35">
      <c r="A3397" s="32" t="s">
        <v>1435</v>
      </c>
      <c r="B3397">
        <v>13109240</v>
      </c>
      <c r="C3397">
        <v>819480</v>
      </c>
      <c r="D3397">
        <v>1075242</v>
      </c>
      <c r="E3397">
        <v>217165</v>
      </c>
      <c r="F3397" t="s">
        <v>21</v>
      </c>
      <c r="G3397">
        <v>0</v>
      </c>
      <c r="H3397">
        <v>0</v>
      </c>
      <c r="I3397" t="s">
        <v>226</v>
      </c>
      <c r="J3397" t="s">
        <v>28</v>
      </c>
      <c r="K3397">
        <v>20</v>
      </c>
      <c r="L3397">
        <v>48.871600000000001</v>
      </c>
      <c r="M3397">
        <v>2.52705</v>
      </c>
      <c r="O3397" s="33">
        <f>IF(ISBLANK(Tableau1[[#This Row],[Date]]),"",$C$8)</f>
        <v>0</v>
      </c>
      <c r="P3397" t="str">
        <f>Tableau1[[#This Row],[Latitude]]&amp;" "&amp;Tableau1[[#This Row],[Longitude]]</f>
        <v>48,8716 2,52705</v>
      </c>
      <c r="Q33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3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398" spans="1:20" x14ac:dyDescent="0.35">
      <c r="A3398" s="32" t="s">
        <v>1436</v>
      </c>
      <c r="B3398">
        <v>13109210</v>
      </c>
      <c r="C3398">
        <v>819480</v>
      </c>
      <c r="D3398">
        <v>1075235</v>
      </c>
      <c r="E3398">
        <v>217165</v>
      </c>
      <c r="F3398" t="s">
        <v>21</v>
      </c>
      <c r="G3398">
        <v>0</v>
      </c>
      <c r="H3398">
        <v>0</v>
      </c>
      <c r="I3398" t="s">
        <v>226</v>
      </c>
      <c r="J3398" t="s">
        <v>25</v>
      </c>
      <c r="K3398">
        <v>55</v>
      </c>
      <c r="L3398">
        <v>48.877299999999998</v>
      </c>
      <c r="M3398">
        <v>2.5510999999999999</v>
      </c>
      <c r="O3398" s="33">
        <f>IF(ISBLANK(Tableau1[[#This Row],[Date]]),"",$C$8)</f>
        <v>0</v>
      </c>
      <c r="P3398" t="str">
        <f>Tableau1[[#This Row],[Latitude]]&amp;" "&amp;Tableau1[[#This Row],[Longitude]]</f>
        <v>48,8773 2,5511</v>
      </c>
      <c r="Q33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3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3399" spans="1:20" x14ac:dyDescent="0.35">
      <c r="A3399" s="32" t="s">
        <v>1437</v>
      </c>
      <c r="B3399">
        <v>13109100</v>
      </c>
      <c r="C3399">
        <v>819480</v>
      </c>
      <c r="D3399">
        <v>1075219</v>
      </c>
      <c r="E3399">
        <v>217164</v>
      </c>
      <c r="F3399" t="s">
        <v>21</v>
      </c>
      <c r="G3399">
        <v>0</v>
      </c>
      <c r="H3399">
        <v>0</v>
      </c>
      <c r="I3399" t="s">
        <v>226</v>
      </c>
      <c r="J3399" t="s">
        <v>25</v>
      </c>
      <c r="K3399">
        <v>27</v>
      </c>
      <c r="L3399">
        <v>48.873100000000001</v>
      </c>
      <c r="M3399">
        <v>2.59931</v>
      </c>
      <c r="O3399" s="33">
        <f>IF(ISBLANK(Tableau1[[#This Row],[Date]]),"",$C$8)</f>
        <v>0</v>
      </c>
      <c r="P3399" t="str">
        <f>Tableau1[[#This Row],[Latitude]]&amp;" "&amp;Tableau1[[#This Row],[Longitude]]</f>
        <v>48,8731 2,59931</v>
      </c>
      <c r="Q33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3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3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3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00" spans="1:20" x14ac:dyDescent="0.35">
      <c r="A3400" s="32" t="s">
        <v>1438</v>
      </c>
      <c r="B3400">
        <v>13109060</v>
      </c>
      <c r="C3400">
        <v>819480</v>
      </c>
      <c r="D3400">
        <v>1075212</v>
      </c>
      <c r="E3400">
        <v>217164</v>
      </c>
      <c r="F3400" t="s">
        <v>21</v>
      </c>
      <c r="G3400">
        <v>0</v>
      </c>
      <c r="H3400">
        <v>0</v>
      </c>
      <c r="I3400" t="s">
        <v>226</v>
      </c>
      <c r="K3400">
        <v>0</v>
      </c>
      <c r="L3400">
        <v>48.8718</v>
      </c>
      <c r="M3400">
        <v>2.61321</v>
      </c>
      <c r="O3400" s="33">
        <f>IF(ISBLANK(Tableau1[[#This Row],[Date]]),"",$C$8)</f>
        <v>0</v>
      </c>
      <c r="P3400" t="str">
        <f>Tableau1[[#This Row],[Latitude]]&amp;" "&amp;Tableau1[[#This Row],[Longitude]]</f>
        <v>48,8718 2,61321</v>
      </c>
      <c r="Q34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401" spans="1:20" x14ac:dyDescent="0.35">
      <c r="A3401" s="32" t="s">
        <v>1439</v>
      </c>
      <c r="B3401">
        <v>13109050</v>
      </c>
      <c r="C3401">
        <v>819480</v>
      </c>
      <c r="D3401">
        <v>1075203</v>
      </c>
      <c r="E3401">
        <v>217164</v>
      </c>
      <c r="F3401" t="s">
        <v>21</v>
      </c>
      <c r="G3401">
        <v>0</v>
      </c>
      <c r="H3401">
        <v>0</v>
      </c>
      <c r="I3401" t="s">
        <v>226</v>
      </c>
      <c r="K3401">
        <v>0</v>
      </c>
      <c r="L3401">
        <v>48.8718</v>
      </c>
      <c r="M3401">
        <v>2.6132300000000002</v>
      </c>
      <c r="O3401" s="33">
        <f>IF(ISBLANK(Tableau1[[#This Row],[Date]]),"",$C$8)</f>
        <v>0</v>
      </c>
      <c r="P3401" t="str">
        <f>Tableau1[[#This Row],[Latitude]]&amp;" "&amp;Tableau1[[#This Row],[Longitude]]</f>
        <v>48,8718 2,61323</v>
      </c>
      <c r="Q34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402" spans="1:20" x14ac:dyDescent="0.35">
      <c r="A3402" s="32" t="s">
        <v>1440</v>
      </c>
      <c r="B3402">
        <v>13109050</v>
      </c>
      <c r="C3402">
        <v>819480</v>
      </c>
      <c r="D3402">
        <v>1075194</v>
      </c>
      <c r="E3402">
        <v>217164</v>
      </c>
      <c r="F3402" t="s">
        <v>21</v>
      </c>
      <c r="G3402">
        <v>0</v>
      </c>
      <c r="H3402">
        <v>0</v>
      </c>
      <c r="I3402" t="s">
        <v>226</v>
      </c>
      <c r="K3402">
        <v>0</v>
      </c>
      <c r="L3402">
        <v>48.8718</v>
      </c>
      <c r="M3402">
        <v>2.6132300000000002</v>
      </c>
      <c r="O3402" s="33">
        <f>IF(ISBLANK(Tableau1[[#This Row],[Date]]),"",$C$8)</f>
        <v>0</v>
      </c>
      <c r="P3402" t="str">
        <f>Tableau1[[#This Row],[Latitude]]&amp;" "&amp;Tableau1[[#This Row],[Longitude]]</f>
        <v>48,8718 2,61323</v>
      </c>
      <c r="Q34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403" spans="1:20" x14ac:dyDescent="0.35">
      <c r="A3403" s="32" t="s">
        <v>1441</v>
      </c>
      <c r="B3403">
        <v>13109040</v>
      </c>
      <c r="C3403">
        <v>819480</v>
      </c>
      <c r="D3403">
        <v>1075186</v>
      </c>
      <c r="E3403">
        <v>217164</v>
      </c>
      <c r="F3403" t="s">
        <v>21</v>
      </c>
      <c r="G3403">
        <v>0</v>
      </c>
      <c r="H3403">
        <v>0</v>
      </c>
      <c r="I3403" t="s">
        <v>226</v>
      </c>
      <c r="K3403">
        <v>0</v>
      </c>
      <c r="L3403">
        <v>48.8718</v>
      </c>
      <c r="M3403">
        <v>2.6132499999999999</v>
      </c>
      <c r="O3403" s="33">
        <f>IF(ISBLANK(Tableau1[[#This Row],[Date]]),"",$C$8)</f>
        <v>0</v>
      </c>
      <c r="P3403" t="str">
        <f>Tableau1[[#This Row],[Latitude]]&amp;" "&amp;Tableau1[[#This Row],[Longitude]]</f>
        <v>48,8718 2,61325</v>
      </c>
      <c r="Q34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404" spans="1:20" x14ac:dyDescent="0.35">
      <c r="A3404" s="32" t="s">
        <v>1442</v>
      </c>
      <c r="B3404">
        <v>13109040</v>
      </c>
      <c r="C3404">
        <v>819480</v>
      </c>
      <c r="D3404">
        <v>1075177</v>
      </c>
      <c r="E3404">
        <v>217164</v>
      </c>
      <c r="F3404" t="s">
        <v>21</v>
      </c>
      <c r="G3404">
        <v>0</v>
      </c>
      <c r="H3404">
        <v>0</v>
      </c>
      <c r="I3404" t="s">
        <v>226</v>
      </c>
      <c r="K3404">
        <v>0</v>
      </c>
      <c r="L3404">
        <v>48.8718</v>
      </c>
      <c r="M3404">
        <v>2.6132300000000002</v>
      </c>
      <c r="O3404" s="33">
        <f>IF(ISBLANK(Tableau1[[#This Row],[Date]]),"",$C$8)</f>
        <v>0</v>
      </c>
      <c r="P3404" t="str">
        <f>Tableau1[[#This Row],[Latitude]]&amp;" "&amp;Tableau1[[#This Row],[Longitude]]</f>
        <v>48,8718 2,61323</v>
      </c>
      <c r="Q34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405" spans="1:20" x14ac:dyDescent="0.35">
      <c r="A3405" s="32" t="s">
        <v>1443</v>
      </c>
      <c r="B3405">
        <v>13109030</v>
      </c>
      <c r="C3405">
        <v>819480</v>
      </c>
      <c r="D3405">
        <v>1075169</v>
      </c>
      <c r="E3405">
        <v>217164</v>
      </c>
      <c r="F3405" t="s">
        <v>21</v>
      </c>
      <c r="G3405">
        <v>0</v>
      </c>
      <c r="H3405">
        <v>0</v>
      </c>
      <c r="I3405" t="s">
        <v>226</v>
      </c>
      <c r="K3405">
        <v>0</v>
      </c>
      <c r="L3405">
        <v>48.8718</v>
      </c>
      <c r="M3405">
        <v>2.61321</v>
      </c>
      <c r="O3405" s="33">
        <f>IF(ISBLANK(Tableau1[[#This Row],[Date]]),"",$C$8)</f>
        <v>0</v>
      </c>
      <c r="P3405" t="str">
        <f>Tableau1[[#This Row],[Latitude]]&amp;" "&amp;Tableau1[[#This Row],[Longitude]]</f>
        <v>48,8718 2,61321</v>
      </c>
      <c r="Q34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06" spans="1:20" x14ac:dyDescent="0.35">
      <c r="A3406" s="32" t="s">
        <v>1444</v>
      </c>
      <c r="B3406">
        <v>13109010</v>
      </c>
      <c r="C3406">
        <v>819480</v>
      </c>
      <c r="D3406">
        <v>1075162</v>
      </c>
      <c r="E3406">
        <v>217163</v>
      </c>
      <c r="F3406" t="s">
        <v>21</v>
      </c>
      <c r="G3406">
        <v>0</v>
      </c>
      <c r="H3406">
        <v>0</v>
      </c>
      <c r="I3406" t="s">
        <v>226</v>
      </c>
      <c r="J3406" t="s">
        <v>25</v>
      </c>
      <c r="K3406">
        <v>27</v>
      </c>
      <c r="L3406">
        <v>48.874499999999998</v>
      </c>
      <c r="M3406">
        <v>2.6303800000000002</v>
      </c>
      <c r="O3406" s="33">
        <f>IF(ISBLANK(Tableau1[[#This Row],[Date]]),"",$C$8)</f>
        <v>0</v>
      </c>
      <c r="P3406" t="str">
        <f>Tableau1[[#This Row],[Latitude]]&amp;" "&amp;Tableau1[[#This Row],[Longitude]]</f>
        <v>48,8745 2,63038</v>
      </c>
      <c r="Q34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407" spans="1:20" x14ac:dyDescent="0.35">
      <c r="A3407" s="32" t="s">
        <v>1445</v>
      </c>
      <c r="B3407">
        <v>13108990</v>
      </c>
      <c r="C3407">
        <v>819480</v>
      </c>
      <c r="D3407">
        <v>1075154</v>
      </c>
      <c r="E3407">
        <v>217163</v>
      </c>
      <c r="F3407" t="s">
        <v>21</v>
      </c>
      <c r="G3407">
        <v>0</v>
      </c>
      <c r="H3407">
        <v>0</v>
      </c>
      <c r="I3407" t="s">
        <v>226</v>
      </c>
      <c r="J3407" t="s">
        <v>25</v>
      </c>
      <c r="K3407">
        <v>44</v>
      </c>
      <c r="L3407">
        <v>48.8765</v>
      </c>
      <c r="M3407">
        <v>2.6668799999999999</v>
      </c>
      <c r="O3407" s="33">
        <f>IF(ISBLANK(Tableau1[[#This Row],[Date]]),"",$C$8)</f>
        <v>0</v>
      </c>
      <c r="P3407" t="str">
        <f>Tableau1[[#This Row],[Latitude]]&amp;" "&amp;Tableau1[[#This Row],[Longitude]]</f>
        <v>48,8765 2,66688</v>
      </c>
      <c r="Q34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4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34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408" spans="1:20" x14ac:dyDescent="0.35">
      <c r="A3408" s="32" t="s">
        <v>1446</v>
      </c>
      <c r="B3408">
        <v>13108960</v>
      </c>
      <c r="C3408">
        <v>819450</v>
      </c>
      <c r="D3408">
        <v>1075144</v>
      </c>
      <c r="E3408">
        <v>217162</v>
      </c>
      <c r="F3408" t="s">
        <v>21</v>
      </c>
      <c r="G3408">
        <v>0</v>
      </c>
      <c r="H3408">
        <v>0</v>
      </c>
      <c r="I3408" t="s">
        <v>226</v>
      </c>
      <c r="J3408" t="s">
        <v>25</v>
      </c>
      <c r="K3408">
        <v>96</v>
      </c>
      <c r="L3408">
        <v>48.883000000000003</v>
      </c>
      <c r="M3408">
        <v>2.7185800000000002</v>
      </c>
      <c r="O3408" s="33">
        <f>IF(ISBLANK(Tableau1[[#This Row],[Date]]),"",$C$8)</f>
        <v>0</v>
      </c>
      <c r="P3408" t="str">
        <f>Tableau1[[#This Row],[Latitude]]&amp;" "&amp;Tableau1[[#This Row],[Longitude]]</f>
        <v>48,883 2,71858</v>
      </c>
      <c r="Q34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4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</v>
      </c>
      <c r="T34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409" spans="1:20" x14ac:dyDescent="0.35">
      <c r="A3409" s="32" t="s">
        <v>1447</v>
      </c>
      <c r="B3409">
        <v>13108860</v>
      </c>
      <c r="C3409">
        <v>819429</v>
      </c>
      <c r="D3409">
        <v>1075135</v>
      </c>
      <c r="E3409">
        <v>217154</v>
      </c>
      <c r="F3409" t="s">
        <v>21</v>
      </c>
      <c r="G3409">
        <v>0</v>
      </c>
      <c r="H3409">
        <v>0</v>
      </c>
      <c r="I3409" t="s">
        <v>226</v>
      </c>
      <c r="J3409" t="s">
        <v>25</v>
      </c>
      <c r="K3409">
        <v>94</v>
      </c>
      <c r="L3409">
        <v>48.9039</v>
      </c>
      <c r="M3409">
        <v>2.8136000000000001</v>
      </c>
      <c r="O3409" s="33">
        <f>IF(ISBLANK(Tableau1[[#This Row],[Date]]),"",$C$8)</f>
        <v>0</v>
      </c>
      <c r="P3409" t="str">
        <f>Tableau1[[#This Row],[Latitude]]&amp;" "&amp;Tableau1[[#This Row],[Longitude]]</f>
        <v>48,9039 2,8136</v>
      </c>
      <c r="Q34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4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4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410" spans="1:20" x14ac:dyDescent="0.35">
      <c r="A3410" s="32" t="s">
        <v>1448</v>
      </c>
      <c r="B3410">
        <v>13108700</v>
      </c>
      <c r="C3410">
        <v>819418</v>
      </c>
      <c r="D3410">
        <v>1075125</v>
      </c>
      <c r="E3410">
        <v>217143</v>
      </c>
      <c r="F3410" t="s">
        <v>21</v>
      </c>
      <c r="G3410">
        <v>0</v>
      </c>
      <c r="H3410">
        <v>0</v>
      </c>
      <c r="I3410" t="s">
        <v>226</v>
      </c>
      <c r="J3410" t="s">
        <v>28</v>
      </c>
      <c r="K3410">
        <v>76</v>
      </c>
      <c r="L3410">
        <v>48.957799999999999</v>
      </c>
      <c r="M3410">
        <v>2.8735599999999999</v>
      </c>
      <c r="O3410" s="33">
        <f>IF(ISBLANK(Tableau1[[#This Row],[Date]]),"",$C$8)</f>
        <v>0</v>
      </c>
      <c r="P3410" t="str">
        <f>Tableau1[[#This Row],[Latitude]]&amp;" "&amp;Tableau1[[#This Row],[Longitude]]</f>
        <v>48,9578 2,87356</v>
      </c>
      <c r="Q34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4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11" spans="1:20" x14ac:dyDescent="0.35">
      <c r="A3411" s="32" t="s">
        <v>1449</v>
      </c>
      <c r="B3411">
        <v>13108590</v>
      </c>
      <c r="C3411">
        <v>819418</v>
      </c>
      <c r="D3411">
        <v>1075121</v>
      </c>
      <c r="E3411">
        <v>217130</v>
      </c>
      <c r="F3411" t="s">
        <v>21</v>
      </c>
      <c r="G3411">
        <v>0</v>
      </c>
      <c r="H3411">
        <v>0</v>
      </c>
      <c r="I3411" t="s">
        <v>226</v>
      </c>
      <c r="K3411">
        <v>0</v>
      </c>
      <c r="L3411">
        <v>48.962699999999998</v>
      </c>
      <c r="M3411">
        <v>2.9041100000000002</v>
      </c>
      <c r="O3411" s="33">
        <f>IF(ISBLANK(Tableau1[[#This Row],[Date]]),"",$C$8)</f>
        <v>0</v>
      </c>
      <c r="P3411" t="str">
        <f>Tableau1[[#This Row],[Latitude]]&amp;" "&amp;Tableau1[[#This Row],[Longitude]]</f>
        <v>48,9627 2,90411</v>
      </c>
      <c r="Q34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3412" spans="1:20" x14ac:dyDescent="0.35">
      <c r="A3412" s="32" t="s">
        <v>1450</v>
      </c>
      <c r="B3412">
        <v>13108570</v>
      </c>
      <c r="C3412">
        <v>819418</v>
      </c>
      <c r="D3412">
        <v>1075107</v>
      </c>
      <c r="E3412">
        <v>217126</v>
      </c>
      <c r="F3412" t="s">
        <v>21</v>
      </c>
      <c r="G3412">
        <v>0</v>
      </c>
      <c r="H3412">
        <v>0</v>
      </c>
      <c r="I3412" t="s">
        <v>226</v>
      </c>
      <c r="J3412" t="s">
        <v>25</v>
      </c>
      <c r="K3412">
        <v>57</v>
      </c>
      <c r="L3412">
        <v>48.961300000000001</v>
      </c>
      <c r="M3412">
        <v>2.9182100000000002</v>
      </c>
      <c r="O3412" s="33">
        <f>IF(ISBLANK(Tableau1[[#This Row],[Date]]),"",$C$8)</f>
        <v>0</v>
      </c>
      <c r="P3412" t="str">
        <f>Tableau1[[#This Row],[Latitude]]&amp;" "&amp;Tableau1[[#This Row],[Longitude]]</f>
        <v>48,9613 2,91821</v>
      </c>
      <c r="Q34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4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34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13" spans="1:20" x14ac:dyDescent="0.35">
      <c r="A3413" s="32" t="s">
        <v>1451</v>
      </c>
      <c r="B3413">
        <v>13108510</v>
      </c>
      <c r="C3413">
        <v>819399</v>
      </c>
      <c r="D3413">
        <v>1075104</v>
      </c>
      <c r="E3413">
        <v>217117</v>
      </c>
      <c r="F3413" t="s">
        <v>21</v>
      </c>
      <c r="G3413">
        <v>0</v>
      </c>
      <c r="H3413">
        <v>0</v>
      </c>
      <c r="I3413" t="s">
        <v>226</v>
      </c>
      <c r="J3413" t="s">
        <v>38</v>
      </c>
      <c r="K3413">
        <v>96</v>
      </c>
      <c r="L3413">
        <v>48.972799999999999</v>
      </c>
      <c r="M3413">
        <v>3.0070999999999999</v>
      </c>
      <c r="O3413" s="33">
        <f>IF(ISBLANK(Tableau1[[#This Row],[Date]]),"",$C$8)</f>
        <v>0</v>
      </c>
      <c r="P3413" t="str">
        <f>Tableau1[[#This Row],[Latitude]]&amp;" "&amp;Tableau1[[#This Row],[Longitude]]</f>
        <v>48,9728 3,0071</v>
      </c>
      <c r="Q34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4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14" spans="1:20" x14ac:dyDescent="0.35">
      <c r="A3414" s="32" t="s">
        <v>1452</v>
      </c>
      <c r="B3414">
        <v>13108400</v>
      </c>
      <c r="C3414">
        <v>819399</v>
      </c>
      <c r="D3414">
        <v>1075103</v>
      </c>
      <c r="E3414">
        <v>217104</v>
      </c>
      <c r="F3414" t="s">
        <v>21</v>
      </c>
      <c r="G3414">
        <v>0</v>
      </c>
      <c r="H3414">
        <v>0</v>
      </c>
      <c r="I3414" t="s">
        <v>226</v>
      </c>
      <c r="J3414" t="s">
        <v>25</v>
      </c>
      <c r="K3414">
        <v>95</v>
      </c>
      <c r="L3414">
        <v>48.952500000000001</v>
      </c>
      <c r="M3414">
        <v>3.1031300000000002</v>
      </c>
      <c r="O3414" s="33">
        <f>IF(ISBLANK(Tableau1[[#This Row],[Date]]),"",$C$8)</f>
        <v>0</v>
      </c>
      <c r="P3414" t="str">
        <f>Tableau1[[#This Row],[Latitude]]&amp;" "&amp;Tableau1[[#This Row],[Longitude]]</f>
        <v>48,9525 3,10313</v>
      </c>
      <c r="Q34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4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15" spans="1:20" x14ac:dyDescent="0.35">
      <c r="A3415" s="32" t="s">
        <v>1453</v>
      </c>
      <c r="B3415">
        <v>13108280</v>
      </c>
      <c r="C3415">
        <v>819399</v>
      </c>
      <c r="D3415">
        <v>1075102</v>
      </c>
      <c r="E3415">
        <v>217091</v>
      </c>
      <c r="F3415" t="s">
        <v>21</v>
      </c>
      <c r="G3415">
        <v>0</v>
      </c>
      <c r="H3415">
        <v>0</v>
      </c>
      <c r="I3415" t="s">
        <v>226</v>
      </c>
      <c r="J3415" t="s">
        <v>25</v>
      </c>
      <c r="K3415">
        <v>92</v>
      </c>
      <c r="L3415">
        <v>48.980499999999999</v>
      </c>
      <c r="M3415">
        <v>3.1875499999999999</v>
      </c>
      <c r="O3415" s="33">
        <f>IF(ISBLANK(Tableau1[[#This Row],[Date]]),"",$C$8)</f>
        <v>0</v>
      </c>
      <c r="P3415" t="str">
        <f>Tableau1[[#This Row],[Latitude]]&amp;" "&amp;Tableau1[[#This Row],[Longitude]]</f>
        <v>48,9805 3,18755</v>
      </c>
      <c r="Q34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4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16" spans="1:20" x14ac:dyDescent="0.35">
      <c r="A3416" s="32" t="s">
        <v>1454</v>
      </c>
      <c r="B3416">
        <v>13108190</v>
      </c>
      <c r="C3416">
        <v>819399</v>
      </c>
      <c r="D3416">
        <v>1075101</v>
      </c>
      <c r="E3416">
        <v>217080</v>
      </c>
      <c r="F3416" t="s">
        <v>21</v>
      </c>
      <c r="G3416">
        <v>0</v>
      </c>
      <c r="H3416">
        <v>0</v>
      </c>
      <c r="I3416" t="s">
        <v>231</v>
      </c>
      <c r="J3416" t="s">
        <v>23</v>
      </c>
      <c r="K3416">
        <v>95</v>
      </c>
      <c r="L3416">
        <v>48.950099999999999</v>
      </c>
      <c r="M3416">
        <v>3.27643</v>
      </c>
      <c r="O3416" s="33">
        <f>IF(ISBLANK(Tableau1[[#This Row],[Date]]),"",$C$8)</f>
        <v>0</v>
      </c>
      <c r="P3416" t="str">
        <f>Tableau1[[#This Row],[Latitude]]&amp;" "&amp;Tableau1[[#This Row],[Longitude]]</f>
        <v>48,9501 3,27643</v>
      </c>
      <c r="Q34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4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17" spans="1:20" x14ac:dyDescent="0.35">
      <c r="A3417" s="32" t="s">
        <v>1455</v>
      </c>
      <c r="B3417">
        <v>13108070</v>
      </c>
      <c r="C3417">
        <v>819399</v>
      </c>
      <c r="D3417">
        <v>1075100</v>
      </c>
      <c r="E3417">
        <v>217069</v>
      </c>
      <c r="F3417" t="s">
        <v>21</v>
      </c>
      <c r="G3417">
        <v>0</v>
      </c>
      <c r="H3417">
        <v>0</v>
      </c>
      <c r="I3417" t="s">
        <v>231</v>
      </c>
      <c r="J3417" t="s">
        <v>23</v>
      </c>
      <c r="K3417">
        <v>92</v>
      </c>
      <c r="L3417">
        <v>48.986800000000002</v>
      </c>
      <c r="M3417">
        <v>3.3536800000000002</v>
      </c>
      <c r="O3417" s="33">
        <f>IF(ISBLANK(Tableau1[[#This Row],[Date]]),"",$C$8)</f>
        <v>0</v>
      </c>
      <c r="P3417" t="str">
        <f>Tableau1[[#This Row],[Latitude]]&amp;" "&amp;Tableau1[[#This Row],[Longitude]]</f>
        <v>48,9868 3,35368</v>
      </c>
      <c r="Q34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4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18" spans="1:20" x14ac:dyDescent="0.35">
      <c r="A3418" s="32" t="s">
        <v>1456</v>
      </c>
      <c r="B3418">
        <v>13108000</v>
      </c>
      <c r="C3418">
        <v>819399</v>
      </c>
      <c r="D3418">
        <v>1075099</v>
      </c>
      <c r="E3418">
        <v>217060</v>
      </c>
      <c r="F3418" t="s">
        <v>21</v>
      </c>
      <c r="G3418">
        <v>0</v>
      </c>
      <c r="H3418">
        <v>0</v>
      </c>
      <c r="I3418" t="s">
        <v>235</v>
      </c>
      <c r="J3418" t="s">
        <v>23</v>
      </c>
      <c r="K3418">
        <v>98</v>
      </c>
      <c r="L3418">
        <v>49.04</v>
      </c>
      <c r="M3418">
        <v>3.4178099999999998</v>
      </c>
      <c r="O3418" s="33">
        <f>IF(ISBLANK(Tableau1[[#This Row],[Date]]),"",$C$8)</f>
        <v>0</v>
      </c>
      <c r="P3418" t="str">
        <f>Tableau1[[#This Row],[Latitude]]&amp;" "&amp;Tableau1[[#This Row],[Longitude]]</f>
        <v>49,04 3,41781</v>
      </c>
      <c r="Q34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4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19" spans="1:20" x14ac:dyDescent="0.35">
      <c r="A3419" s="32" t="s">
        <v>1457</v>
      </c>
      <c r="B3419">
        <v>13107890</v>
      </c>
      <c r="C3419">
        <v>819399</v>
      </c>
      <c r="D3419">
        <v>1075099</v>
      </c>
      <c r="E3419">
        <v>217048</v>
      </c>
      <c r="F3419" t="s">
        <v>21</v>
      </c>
      <c r="G3419">
        <v>0</v>
      </c>
      <c r="H3419">
        <v>0</v>
      </c>
      <c r="I3419" t="s">
        <v>235</v>
      </c>
      <c r="J3419" t="s">
        <v>25</v>
      </c>
      <c r="K3419">
        <v>94</v>
      </c>
      <c r="L3419">
        <v>49.066800000000001</v>
      </c>
      <c r="M3419">
        <v>3.50691</v>
      </c>
      <c r="O3419" s="33">
        <f>IF(ISBLANK(Tableau1[[#This Row],[Date]]),"",$C$8)</f>
        <v>0</v>
      </c>
      <c r="P3419" t="str">
        <f>Tableau1[[#This Row],[Latitude]]&amp;" "&amp;Tableau1[[#This Row],[Longitude]]</f>
        <v>49,0668 3,50691</v>
      </c>
      <c r="Q34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4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4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20" spans="1:20" x14ac:dyDescent="0.35">
      <c r="A3420" s="32" t="s">
        <v>1458</v>
      </c>
      <c r="B3420">
        <v>13107710</v>
      </c>
      <c r="C3420">
        <v>819392</v>
      </c>
      <c r="D3420">
        <v>1075092</v>
      </c>
      <c r="E3420">
        <v>217033</v>
      </c>
      <c r="F3420" t="s">
        <v>21</v>
      </c>
      <c r="G3420">
        <v>0</v>
      </c>
      <c r="H3420">
        <v>0</v>
      </c>
      <c r="I3420" t="s">
        <v>231</v>
      </c>
      <c r="J3420" t="s">
        <v>25</v>
      </c>
      <c r="K3420">
        <v>96</v>
      </c>
      <c r="L3420">
        <v>49.087000000000003</v>
      </c>
      <c r="M3420">
        <v>3.67171</v>
      </c>
      <c r="O3420" s="33">
        <f>IF(ISBLANK(Tableau1[[#This Row],[Date]]),"",$C$8)</f>
        <v>0</v>
      </c>
      <c r="P3420" t="str">
        <f>Tableau1[[#This Row],[Latitude]]&amp;" "&amp;Tableau1[[#This Row],[Longitude]]</f>
        <v>49,087 3,67171</v>
      </c>
      <c r="Q34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4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4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21" spans="1:20" x14ac:dyDescent="0.35">
      <c r="A3421" s="32" t="s">
        <v>1459</v>
      </c>
      <c r="B3421">
        <v>13107620</v>
      </c>
      <c r="C3421">
        <v>819384</v>
      </c>
      <c r="D3421">
        <v>1075088</v>
      </c>
      <c r="E3421">
        <v>217024</v>
      </c>
      <c r="F3421" t="s">
        <v>21</v>
      </c>
      <c r="G3421">
        <v>0</v>
      </c>
      <c r="H3421">
        <v>0</v>
      </c>
      <c r="I3421" t="s">
        <v>235</v>
      </c>
      <c r="J3421" t="s">
        <v>25</v>
      </c>
      <c r="K3421">
        <v>97</v>
      </c>
      <c r="L3421">
        <v>49.079799999999999</v>
      </c>
      <c r="M3421">
        <v>3.77718</v>
      </c>
      <c r="O3421" s="33">
        <f>IF(ISBLANK(Tableau1[[#This Row],[Date]]),"",$C$8)</f>
        <v>0</v>
      </c>
      <c r="P3421" t="str">
        <f>Tableau1[[#This Row],[Latitude]]&amp;" "&amp;Tableau1[[#This Row],[Longitude]]</f>
        <v>49,0798 3,77718</v>
      </c>
      <c r="Q34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4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22" spans="1:20" x14ac:dyDescent="0.35">
      <c r="A3422" s="32" t="s">
        <v>1460</v>
      </c>
      <c r="B3422">
        <v>13107540</v>
      </c>
      <c r="C3422">
        <v>819384</v>
      </c>
      <c r="D3422">
        <v>1075087</v>
      </c>
      <c r="E3422">
        <v>217016</v>
      </c>
      <c r="F3422" t="s">
        <v>21</v>
      </c>
      <c r="G3422">
        <v>0</v>
      </c>
      <c r="H3422">
        <v>0</v>
      </c>
      <c r="I3422" t="s">
        <v>231</v>
      </c>
      <c r="J3422" t="s">
        <v>25</v>
      </c>
      <c r="K3422">
        <v>96</v>
      </c>
      <c r="L3422">
        <v>49.060899999999997</v>
      </c>
      <c r="M3422">
        <v>3.8817499999999998</v>
      </c>
      <c r="O3422" s="33">
        <f>IF(ISBLANK(Tableau1[[#This Row],[Date]]),"",$C$8)</f>
        <v>0</v>
      </c>
      <c r="P3422" t="str">
        <f>Tableau1[[#This Row],[Latitude]]&amp;" "&amp;Tableau1[[#This Row],[Longitude]]</f>
        <v>49,0609 3,88175</v>
      </c>
      <c r="Q34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4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23" spans="1:20" x14ac:dyDescent="0.35">
      <c r="A3423" s="32" t="s">
        <v>1461</v>
      </c>
      <c r="B3423">
        <v>13107460</v>
      </c>
      <c r="C3423">
        <v>819384</v>
      </c>
      <c r="D3423">
        <v>1075084</v>
      </c>
      <c r="E3423">
        <v>217012</v>
      </c>
      <c r="F3423" t="s">
        <v>21</v>
      </c>
      <c r="G3423">
        <v>0</v>
      </c>
      <c r="H3423">
        <v>0</v>
      </c>
      <c r="I3423" t="s">
        <v>231</v>
      </c>
      <c r="J3423" t="s">
        <v>38</v>
      </c>
      <c r="K3423">
        <v>96</v>
      </c>
      <c r="L3423">
        <v>49.039499999999997</v>
      </c>
      <c r="M3423">
        <v>3.9787300000000001</v>
      </c>
      <c r="O3423" s="33">
        <f>IF(ISBLANK(Tableau1[[#This Row],[Date]]),"",$C$8)</f>
        <v>0</v>
      </c>
      <c r="P3423" t="str">
        <f>Tableau1[[#This Row],[Latitude]]&amp;" "&amp;Tableau1[[#This Row],[Longitude]]</f>
        <v>49,0395 3,97873</v>
      </c>
      <c r="Q34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4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4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24" spans="1:20" x14ac:dyDescent="0.35">
      <c r="A3424" s="32" t="s">
        <v>1462</v>
      </c>
      <c r="B3424">
        <v>13107300</v>
      </c>
      <c r="C3424">
        <v>819375</v>
      </c>
      <c r="D3424">
        <v>1075077</v>
      </c>
      <c r="E3424">
        <v>216998</v>
      </c>
      <c r="F3424" t="s">
        <v>21</v>
      </c>
      <c r="G3424">
        <v>0</v>
      </c>
      <c r="H3424">
        <v>0</v>
      </c>
      <c r="I3424" t="s">
        <v>231</v>
      </c>
      <c r="J3424" t="s">
        <v>38</v>
      </c>
      <c r="K3424">
        <v>97</v>
      </c>
      <c r="L3424">
        <v>49.009900000000002</v>
      </c>
      <c r="M3424">
        <v>4.1926800000000002</v>
      </c>
      <c r="O3424" s="33">
        <f>IF(ISBLANK(Tableau1[[#This Row],[Date]]),"",$C$8)</f>
        <v>0</v>
      </c>
      <c r="P3424" t="str">
        <f>Tableau1[[#This Row],[Latitude]]&amp;" "&amp;Tableau1[[#This Row],[Longitude]]</f>
        <v>49,0099 4,19268</v>
      </c>
      <c r="Q34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4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25" spans="1:20" x14ac:dyDescent="0.35">
      <c r="A3425" s="32" t="s">
        <v>1463</v>
      </c>
      <c r="B3425">
        <v>13107220</v>
      </c>
      <c r="C3425">
        <v>819375</v>
      </c>
      <c r="D3425">
        <v>1075075</v>
      </c>
      <c r="E3425">
        <v>216992</v>
      </c>
      <c r="F3425" t="s">
        <v>21</v>
      </c>
      <c r="G3425">
        <v>0</v>
      </c>
      <c r="H3425">
        <v>0</v>
      </c>
      <c r="I3425" t="s">
        <v>231</v>
      </c>
      <c r="J3425" t="s">
        <v>38</v>
      </c>
      <c r="K3425">
        <v>96</v>
      </c>
      <c r="L3425">
        <v>48.981699999999996</v>
      </c>
      <c r="M3425">
        <v>4.2905600000000002</v>
      </c>
      <c r="O3425" s="33">
        <f>IF(ISBLANK(Tableau1[[#This Row],[Date]]),"",$C$8)</f>
        <v>0</v>
      </c>
      <c r="P3425" t="str">
        <f>Tableau1[[#This Row],[Latitude]]&amp;" "&amp;Tableau1[[#This Row],[Longitude]]</f>
        <v>48,9817 4,29056</v>
      </c>
      <c r="Q34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34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26" spans="1:20" x14ac:dyDescent="0.35">
      <c r="A3426" s="32" t="s">
        <v>1464</v>
      </c>
      <c r="B3426">
        <v>13106970</v>
      </c>
      <c r="C3426">
        <v>819375</v>
      </c>
      <c r="D3426">
        <v>1075072</v>
      </c>
      <c r="E3426">
        <v>216968</v>
      </c>
      <c r="F3426" t="s">
        <v>21</v>
      </c>
      <c r="G3426">
        <v>0</v>
      </c>
      <c r="H3426">
        <v>0</v>
      </c>
      <c r="I3426" t="s">
        <v>231</v>
      </c>
      <c r="J3426" t="s">
        <v>58</v>
      </c>
      <c r="K3426">
        <v>30</v>
      </c>
      <c r="L3426">
        <v>48.946100000000001</v>
      </c>
      <c r="M3426">
        <v>4.35311</v>
      </c>
      <c r="O3426" s="33">
        <f>IF(ISBLANK(Tableau1[[#This Row],[Date]]),"",$C$8)</f>
        <v>0</v>
      </c>
      <c r="P3426" t="str">
        <f>Tableau1[[#This Row],[Latitude]]&amp;" "&amp;Tableau1[[#This Row],[Longitude]]</f>
        <v>48,9461 4,35311</v>
      </c>
      <c r="Q34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4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27" spans="1:20" x14ac:dyDescent="0.35">
      <c r="A3427" s="32" t="s">
        <v>1465</v>
      </c>
      <c r="B3427">
        <v>13106850</v>
      </c>
      <c r="C3427">
        <v>819375</v>
      </c>
      <c r="D3427">
        <v>1075068</v>
      </c>
      <c r="E3427">
        <v>216951</v>
      </c>
      <c r="F3427" t="s">
        <v>21</v>
      </c>
      <c r="G3427">
        <v>0</v>
      </c>
      <c r="H3427">
        <v>0</v>
      </c>
      <c r="I3427" t="s">
        <v>226</v>
      </c>
      <c r="J3427" t="s">
        <v>38</v>
      </c>
      <c r="K3427">
        <v>98</v>
      </c>
      <c r="L3427">
        <v>48.8401</v>
      </c>
      <c r="M3427">
        <v>4.4675000000000002</v>
      </c>
      <c r="O3427" s="33">
        <f>IF(ISBLANK(Tableau1[[#This Row],[Date]]),"",$C$8)</f>
        <v>0</v>
      </c>
      <c r="P3427" t="str">
        <f>Tableau1[[#This Row],[Latitude]]&amp;" "&amp;Tableau1[[#This Row],[Longitude]]</f>
        <v>48,8401 4,4675</v>
      </c>
      <c r="Q34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4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4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28" spans="1:20" x14ac:dyDescent="0.35">
      <c r="A3428" s="32" t="s">
        <v>1466</v>
      </c>
      <c r="B3428">
        <v>13106760</v>
      </c>
      <c r="C3428">
        <v>819374</v>
      </c>
      <c r="D3428">
        <v>1075067</v>
      </c>
      <c r="E3428">
        <v>216944</v>
      </c>
      <c r="F3428" t="s">
        <v>21</v>
      </c>
      <c r="G3428">
        <v>0</v>
      </c>
      <c r="H3428">
        <v>0</v>
      </c>
      <c r="I3428" t="s">
        <v>226</v>
      </c>
      <c r="J3428" t="s">
        <v>38</v>
      </c>
      <c r="K3428">
        <v>95</v>
      </c>
      <c r="L3428">
        <v>48.778199999999998</v>
      </c>
      <c r="M3428">
        <v>4.5251799999999998</v>
      </c>
      <c r="O3428" s="33">
        <f>IF(ISBLANK(Tableau1[[#This Row],[Date]]),"",$C$8)</f>
        <v>0</v>
      </c>
      <c r="P3428" t="str">
        <f>Tableau1[[#This Row],[Latitude]]&amp;" "&amp;Tableau1[[#This Row],[Longitude]]</f>
        <v>48,7782 4,52518</v>
      </c>
      <c r="Q34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4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29" spans="1:20" x14ac:dyDescent="0.35">
      <c r="A3429" s="32" t="s">
        <v>1467</v>
      </c>
      <c r="B3429">
        <v>13106710</v>
      </c>
      <c r="C3429">
        <v>819374</v>
      </c>
      <c r="D3429">
        <v>1075065</v>
      </c>
      <c r="E3429">
        <v>216936</v>
      </c>
      <c r="F3429" t="s">
        <v>21</v>
      </c>
      <c r="G3429">
        <v>0</v>
      </c>
      <c r="H3429">
        <v>0</v>
      </c>
      <c r="I3429" t="s">
        <v>226</v>
      </c>
      <c r="J3429" t="s">
        <v>25</v>
      </c>
      <c r="K3429">
        <v>95</v>
      </c>
      <c r="L3429">
        <v>48.717799999999997</v>
      </c>
      <c r="M3429">
        <v>4.5824100000000003</v>
      </c>
      <c r="O3429" s="33">
        <f>IF(ISBLANK(Tableau1[[#This Row],[Date]]),"",$C$8)</f>
        <v>0</v>
      </c>
      <c r="P3429" t="str">
        <f>Tableau1[[#This Row],[Latitude]]&amp;" "&amp;Tableau1[[#This Row],[Longitude]]</f>
        <v>48,7178 4,58241</v>
      </c>
      <c r="Q34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4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4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30" spans="1:20" x14ac:dyDescent="0.35">
      <c r="A3430" s="32" t="s">
        <v>1468</v>
      </c>
      <c r="B3430">
        <v>13106630</v>
      </c>
      <c r="C3430">
        <v>819356</v>
      </c>
      <c r="D3430">
        <v>1075061</v>
      </c>
      <c r="E3430">
        <v>216928</v>
      </c>
      <c r="F3430" t="s">
        <v>21</v>
      </c>
      <c r="G3430">
        <v>0</v>
      </c>
      <c r="H3430">
        <v>0</v>
      </c>
      <c r="I3430" t="s">
        <v>226</v>
      </c>
      <c r="J3430" t="s">
        <v>25</v>
      </c>
      <c r="K3430">
        <v>92</v>
      </c>
      <c r="L3430">
        <v>48.721899999999998</v>
      </c>
      <c r="M3430">
        <v>4.6911300000000002</v>
      </c>
      <c r="O3430" s="33">
        <f>IF(ISBLANK(Tableau1[[#This Row],[Date]]),"",$C$8)</f>
        <v>0</v>
      </c>
      <c r="P3430" t="str">
        <f>Tableau1[[#This Row],[Latitude]]&amp;" "&amp;Tableau1[[#This Row],[Longitude]]</f>
        <v>48,7219 4,69113</v>
      </c>
      <c r="Q34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4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34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431" spans="1:20" x14ac:dyDescent="0.35">
      <c r="A3431" s="32" t="s">
        <v>1469</v>
      </c>
      <c r="B3431">
        <v>13106570</v>
      </c>
      <c r="C3431">
        <v>819310</v>
      </c>
      <c r="D3431">
        <v>1075050</v>
      </c>
      <c r="E3431">
        <v>216919</v>
      </c>
      <c r="F3431" t="s">
        <v>21</v>
      </c>
      <c r="G3431">
        <v>0</v>
      </c>
      <c r="H3431">
        <v>0</v>
      </c>
      <c r="I3431" t="s">
        <v>226</v>
      </c>
      <c r="J3431" t="s">
        <v>23</v>
      </c>
      <c r="K3431">
        <v>100</v>
      </c>
      <c r="L3431">
        <v>48.739100000000001</v>
      </c>
      <c r="M3431">
        <v>4.7911299999999999</v>
      </c>
      <c r="O3431" s="33">
        <f>IF(ISBLANK(Tableau1[[#This Row],[Date]]),"",$C$8)</f>
        <v>0</v>
      </c>
      <c r="P3431" t="str">
        <f>Tableau1[[#This Row],[Latitude]]&amp;" "&amp;Tableau1[[#This Row],[Longitude]]</f>
        <v>48,7391 4,79113</v>
      </c>
      <c r="Q34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4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4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32" spans="1:20" x14ac:dyDescent="0.35">
      <c r="A3432" s="32" t="s">
        <v>1470</v>
      </c>
      <c r="B3432">
        <v>13106490</v>
      </c>
      <c r="C3432">
        <v>819307</v>
      </c>
      <c r="D3432">
        <v>1075048</v>
      </c>
      <c r="E3432">
        <v>216910</v>
      </c>
      <c r="F3432" t="s">
        <v>21</v>
      </c>
      <c r="G3432">
        <v>0</v>
      </c>
      <c r="H3432">
        <v>0</v>
      </c>
      <c r="I3432" t="s">
        <v>22</v>
      </c>
      <c r="J3432" t="s">
        <v>25</v>
      </c>
      <c r="K3432">
        <v>98</v>
      </c>
      <c r="L3432">
        <v>48.7774</v>
      </c>
      <c r="M3432">
        <v>4.8827600000000002</v>
      </c>
      <c r="O3432" s="33">
        <f>IF(ISBLANK(Tableau1[[#This Row],[Date]]),"",$C$8)</f>
        <v>0</v>
      </c>
      <c r="P3432" t="str">
        <f>Tableau1[[#This Row],[Latitude]]&amp;" "&amp;Tableau1[[#This Row],[Longitude]]</f>
        <v>48,7774 4,88276</v>
      </c>
      <c r="Q34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4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4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33" spans="1:20" x14ac:dyDescent="0.35">
      <c r="A3433" s="32" t="s">
        <v>1471</v>
      </c>
      <c r="B3433">
        <v>13106440</v>
      </c>
      <c r="C3433">
        <v>819298</v>
      </c>
      <c r="D3433">
        <v>1075044</v>
      </c>
      <c r="E3433">
        <v>216905</v>
      </c>
      <c r="F3433" t="s">
        <v>21</v>
      </c>
      <c r="G3433">
        <v>0</v>
      </c>
      <c r="H3433">
        <v>0</v>
      </c>
      <c r="I3433" t="s">
        <v>226</v>
      </c>
      <c r="J3433" t="s">
        <v>23</v>
      </c>
      <c r="K3433">
        <v>93</v>
      </c>
      <c r="L3433">
        <v>48.819600000000001</v>
      </c>
      <c r="M3433">
        <v>4.97248</v>
      </c>
      <c r="O3433" s="33">
        <f>IF(ISBLANK(Tableau1[[#This Row],[Date]]),"",$C$8)</f>
        <v>0</v>
      </c>
      <c r="P3433" t="str">
        <f>Tableau1[[#This Row],[Latitude]]&amp;" "&amp;Tableau1[[#This Row],[Longitude]]</f>
        <v>48,8196 4,97248</v>
      </c>
      <c r="Q34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34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3434" spans="1:20" x14ac:dyDescent="0.35">
      <c r="A3434" s="32" t="s">
        <v>1472</v>
      </c>
      <c r="B3434">
        <v>13106420</v>
      </c>
      <c r="C3434">
        <v>819248</v>
      </c>
      <c r="D3434">
        <v>1075032</v>
      </c>
      <c r="E3434">
        <v>216903</v>
      </c>
      <c r="F3434" t="s">
        <v>21</v>
      </c>
      <c r="G3434">
        <v>0</v>
      </c>
      <c r="H3434">
        <v>0</v>
      </c>
      <c r="I3434" t="s">
        <v>226</v>
      </c>
      <c r="J3434" t="s">
        <v>25</v>
      </c>
      <c r="K3434">
        <v>99</v>
      </c>
      <c r="L3434">
        <v>48.804099999999998</v>
      </c>
      <c r="M3434">
        <v>5.0712599999999997</v>
      </c>
      <c r="O3434" s="33">
        <f>IF(ISBLANK(Tableau1[[#This Row],[Date]]),"",$C$8)</f>
        <v>0</v>
      </c>
      <c r="P3434" t="str">
        <f>Tableau1[[#This Row],[Latitude]]&amp;" "&amp;Tableau1[[#This Row],[Longitude]]</f>
        <v>48,8041 5,07126</v>
      </c>
      <c r="Q34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4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</v>
      </c>
      <c r="T34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435" spans="1:20" x14ac:dyDescent="0.35">
      <c r="A3435" s="32" t="s">
        <v>1473</v>
      </c>
      <c r="B3435">
        <v>13106390</v>
      </c>
      <c r="C3435">
        <v>819218</v>
      </c>
      <c r="D3435">
        <v>1075024</v>
      </c>
      <c r="E3435">
        <v>216899</v>
      </c>
      <c r="F3435" t="s">
        <v>21</v>
      </c>
      <c r="G3435">
        <v>0</v>
      </c>
      <c r="H3435">
        <v>0</v>
      </c>
      <c r="I3435" t="s">
        <v>226</v>
      </c>
      <c r="J3435" t="s">
        <v>38</v>
      </c>
      <c r="K3435">
        <v>99</v>
      </c>
      <c r="L3435">
        <v>48.7759</v>
      </c>
      <c r="M3435">
        <v>5.1650099999999997</v>
      </c>
      <c r="O3435" s="33">
        <f>IF(ISBLANK(Tableau1[[#This Row],[Date]]),"",$C$8)</f>
        <v>0</v>
      </c>
      <c r="P3435" t="str">
        <f>Tableau1[[#This Row],[Latitude]]&amp;" "&amp;Tableau1[[#This Row],[Longitude]]</f>
        <v>48,7759 5,16501</v>
      </c>
      <c r="Q34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55</v>
      </c>
      <c r="T34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3436" spans="1:20" x14ac:dyDescent="0.35">
      <c r="A3436" s="32" t="s">
        <v>1474</v>
      </c>
      <c r="B3436">
        <v>13106380</v>
      </c>
      <c r="C3436">
        <v>819163</v>
      </c>
      <c r="D3436">
        <v>1075011</v>
      </c>
      <c r="E3436">
        <v>216898</v>
      </c>
      <c r="F3436" t="s">
        <v>21</v>
      </c>
      <c r="G3436">
        <v>0</v>
      </c>
      <c r="H3436">
        <v>0</v>
      </c>
      <c r="I3436" t="s">
        <v>226</v>
      </c>
      <c r="J3436" t="s">
        <v>25</v>
      </c>
      <c r="K3436">
        <v>99</v>
      </c>
      <c r="L3436">
        <v>48.732700000000001</v>
      </c>
      <c r="M3436">
        <v>5.2509600000000001</v>
      </c>
      <c r="O3436" s="33">
        <f>IF(ISBLANK(Tableau1[[#This Row],[Date]]),"",$C$8)</f>
        <v>0</v>
      </c>
      <c r="P3436" t="str">
        <f>Tableau1[[#This Row],[Latitude]]&amp;" "&amp;Tableau1[[#This Row],[Longitude]]</f>
        <v>48,7327 5,25096</v>
      </c>
      <c r="Q34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158</v>
      </c>
      <c r="T34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22</v>
      </c>
    </row>
    <row r="3437" spans="1:20" x14ac:dyDescent="0.35">
      <c r="A3437" s="32" t="s">
        <v>1475</v>
      </c>
      <c r="B3437">
        <v>13106380</v>
      </c>
      <c r="C3437">
        <v>819005</v>
      </c>
      <c r="D3437">
        <v>1074989</v>
      </c>
      <c r="E3437">
        <v>216895</v>
      </c>
      <c r="F3437" t="s">
        <v>21</v>
      </c>
      <c r="G3437">
        <v>0</v>
      </c>
      <c r="H3437">
        <v>0</v>
      </c>
      <c r="I3437" t="s">
        <v>226</v>
      </c>
      <c r="J3437" t="s">
        <v>25</v>
      </c>
      <c r="K3437">
        <v>99</v>
      </c>
      <c r="L3437">
        <v>48.720199999999998</v>
      </c>
      <c r="M3437">
        <v>5.3506</v>
      </c>
      <c r="O3437" s="33">
        <f>IF(ISBLANK(Tableau1[[#This Row],[Date]]),"",$C$8)</f>
        <v>0</v>
      </c>
      <c r="P3437" t="str">
        <f>Tableau1[[#This Row],[Latitude]]&amp;" "&amp;Tableau1[[#This Row],[Longitude]]</f>
        <v>48,7202 5,3506</v>
      </c>
      <c r="Q34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137</v>
      </c>
      <c r="T34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18</v>
      </c>
    </row>
    <row r="3438" spans="1:20" x14ac:dyDescent="0.35">
      <c r="A3438" s="32" t="s">
        <v>1476</v>
      </c>
      <c r="B3438">
        <v>13106360</v>
      </c>
      <c r="C3438">
        <v>818868</v>
      </c>
      <c r="D3438">
        <v>1074971</v>
      </c>
      <c r="E3438">
        <v>216892</v>
      </c>
      <c r="F3438" t="s">
        <v>21</v>
      </c>
      <c r="G3438">
        <v>0</v>
      </c>
      <c r="H3438">
        <v>0</v>
      </c>
      <c r="I3438" t="s">
        <v>226</v>
      </c>
      <c r="J3438" t="s">
        <v>23</v>
      </c>
      <c r="K3438">
        <v>97</v>
      </c>
      <c r="L3438">
        <v>48.771500000000003</v>
      </c>
      <c r="M3438">
        <v>5.4078099999999996</v>
      </c>
      <c r="O3438" s="33">
        <f>IF(ISBLANK(Tableau1[[#This Row],[Date]]),"",$C$8)</f>
        <v>0</v>
      </c>
      <c r="P3438" t="str">
        <f>Tableau1[[#This Row],[Latitude]]&amp;" "&amp;Tableau1[[#This Row],[Longitude]]</f>
        <v>48,7715 5,40781</v>
      </c>
      <c r="Q34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490</v>
      </c>
      <c r="S34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439" spans="1:20" x14ac:dyDescent="0.35">
      <c r="A3439" s="32" t="s">
        <v>1477</v>
      </c>
      <c r="B3439">
        <v>13105870</v>
      </c>
      <c r="C3439">
        <v>818868</v>
      </c>
      <c r="D3439">
        <v>1074963</v>
      </c>
      <c r="E3439">
        <v>216838</v>
      </c>
      <c r="F3439" t="s">
        <v>21</v>
      </c>
      <c r="G3439">
        <v>0</v>
      </c>
      <c r="H3439">
        <v>0</v>
      </c>
      <c r="I3439" t="s">
        <v>226</v>
      </c>
      <c r="J3439" t="s">
        <v>25</v>
      </c>
      <c r="K3439">
        <v>85</v>
      </c>
      <c r="L3439">
        <v>48.803699999999999</v>
      </c>
      <c r="M3439">
        <v>5.4986100000000002</v>
      </c>
      <c r="O3439" s="33">
        <f>IF(ISBLANK(Tableau1[[#This Row],[Date]]),"",$C$8)</f>
        <v>0</v>
      </c>
      <c r="P3439" t="str">
        <f>Tableau1[[#This Row],[Latitude]]&amp;" "&amp;Tableau1[[#This Row],[Longitude]]</f>
        <v>48,8037 5,49861</v>
      </c>
      <c r="Q34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34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40" spans="1:20" x14ac:dyDescent="0.35">
      <c r="A3440" s="32" t="s">
        <v>1478</v>
      </c>
      <c r="B3440">
        <v>13105570</v>
      </c>
      <c r="C3440">
        <v>818868</v>
      </c>
      <c r="D3440">
        <v>1074960</v>
      </c>
      <c r="E3440">
        <v>216805</v>
      </c>
      <c r="F3440" t="s">
        <v>21</v>
      </c>
      <c r="G3440">
        <v>0</v>
      </c>
      <c r="H3440">
        <v>0</v>
      </c>
      <c r="I3440" t="s">
        <v>226</v>
      </c>
      <c r="J3440" t="s">
        <v>38</v>
      </c>
      <c r="K3440">
        <v>22</v>
      </c>
      <c r="L3440">
        <v>48.791200000000003</v>
      </c>
      <c r="M3440">
        <v>5.5520800000000001</v>
      </c>
      <c r="O3440" s="33">
        <f>IF(ISBLANK(Tableau1[[#This Row],[Date]]),"",$C$8)</f>
        <v>0</v>
      </c>
      <c r="P3440" t="str">
        <f>Tableau1[[#This Row],[Latitude]]&amp;" "&amp;Tableau1[[#This Row],[Longitude]]</f>
        <v>48,7912 5,55208</v>
      </c>
      <c r="Q34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4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4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41" spans="1:20" x14ac:dyDescent="0.35">
      <c r="A3441" s="32" t="s">
        <v>1479</v>
      </c>
      <c r="B3441">
        <v>13105540</v>
      </c>
      <c r="C3441">
        <v>818856</v>
      </c>
      <c r="D3441">
        <v>1074956</v>
      </c>
      <c r="E3441">
        <v>216794</v>
      </c>
      <c r="F3441" t="s">
        <v>21</v>
      </c>
      <c r="G3441">
        <v>0</v>
      </c>
      <c r="H3441">
        <v>0</v>
      </c>
      <c r="I3441" t="s">
        <v>226</v>
      </c>
      <c r="J3441" t="s">
        <v>25</v>
      </c>
      <c r="K3441">
        <v>98</v>
      </c>
      <c r="L3441">
        <v>48.8018</v>
      </c>
      <c r="M3441">
        <v>5.5773299999999999</v>
      </c>
      <c r="O3441" s="33">
        <f>IF(ISBLANK(Tableau1[[#This Row],[Date]]),"",$C$8)</f>
        <v>0</v>
      </c>
      <c r="P3441" t="str">
        <f>Tableau1[[#This Row],[Latitude]]&amp;" "&amp;Tableau1[[#This Row],[Longitude]]</f>
        <v>48,8018 5,57733</v>
      </c>
      <c r="Q34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4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34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42" spans="1:20" x14ac:dyDescent="0.35">
      <c r="A3442" s="32" t="s">
        <v>1480</v>
      </c>
      <c r="B3442">
        <v>13105390</v>
      </c>
      <c r="C3442">
        <v>818830</v>
      </c>
      <c r="D3442">
        <v>1074949</v>
      </c>
      <c r="E3442">
        <v>216774</v>
      </c>
      <c r="F3442" t="s">
        <v>21</v>
      </c>
      <c r="G3442">
        <v>0</v>
      </c>
      <c r="H3442">
        <v>0</v>
      </c>
      <c r="I3442" t="s">
        <v>22</v>
      </c>
      <c r="J3442" t="s">
        <v>23</v>
      </c>
      <c r="K3442">
        <v>92</v>
      </c>
      <c r="L3442">
        <v>48.822899999999997</v>
      </c>
      <c r="M3442">
        <v>5.6768099999999997</v>
      </c>
      <c r="O3442" s="33">
        <f>IF(ISBLANK(Tableau1[[#This Row],[Date]]),"",$C$8)</f>
        <v>0</v>
      </c>
      <c r="P3442" t="str">
        <f>Tableau1[[#This Row],[Latitude]]&amp;" "&amp;Tableau1[[#This Row],[Longitude]]</f>
        <v>48,8229 5,67681</v>
      </c>
      <c r="Q34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4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4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43" spans="1:20" x14ac:dyDescent="0.35">
      <c r="A3443" s="32" t="s">
        <v>1481</v>
      </c>
      <c r="B3443">
        <v>13105290</v>
      </c>
      <c r="C3443">
        <v>818814</v>
      </c>
      <c r="D3443">
        <v>1074945</v>
      </c>
      <c r="E3443">
        <v>216760</v>
      </c>
      <c r="F3443" t="s">
        <v>21</v>
      </c>
      <c r="G3443">
        <v>0</v>
      </c>
      <c r="H3443">
        <v>0</v>
      </c>
      <c r="I3443" t="s">
        <v>22</v>
      </c>
      <c r="J3443" t="s">
        <v>23</v>
      </c>
      <c r="K3443">
        <v>99</v>
      </c>
      <c r="L3443">
        <v>48.857900000000001</v>
      </c>
      <c r="M3443">
        <v>5.7679999999999998</v>
      </c>
      <c r="O3443" s="33">
        <f>IF(ISBLANK(Tableau1[[#This Row],[Date]]),"",$C$8)</f>
        <v>0</v>
      </c>
      <c r="P3443" t="str">
        <f>Tableau1[[#This Row],[Latitude]]&amp;" "&amp;Tableau1[[#This Row],[Longitude]]</f>
        <v>48,8579 5,768</v>
      </c>
      <c r="Q34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4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4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44" spans="1:20" x14ac:dyDescent="0.35">
      <c r="A3444" s="32" t="s">
        <v>1482</v>
      </c>
      <c r="B3444">
        <v>13105150</v>
      </c>
      <c r="C3444">
        <v>818804</v>
      </c>
      <c r="D3444">
        <v>1074942</v>
      </c>
      <c r="E3444">
        <v>216744</v>
      </c>
      <c r="F3444" t="s">
        <v>21</v>
      </c>
      <c r="G3444">
        <v>0</v>
      </c>
      <c r="H3444">
        <v>0</v>
      </c>
      <c r="I3444" t="s">
        <v>40</v>
      </c>
      <c r="J3444" t="s">
        <v>23</v>
      </c>
      <c r="K3444">
        <v>95</v>
      </c>
      <c r="L3444">
        <v>48.9191</v>
      </c>
      <c r="M3444">
        <v>5.8243799999999997</v>
      </c>
      <c r="O3444" s="33">
        <f>IF(ISBLANK(Tableau1[[#This Row],[Date]]),"",$C$8)</f>
        <v>0</v>
      </c>
      <c r="P3444" t="str">
        <f>Tableau1[[#This Row],[Latitude]]&amp;" "&amp;Tableau1[[#This Row],[Longitude]]</f>
        <v>48,9191 5,82438</v>
      </c>
      <c r="Q34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34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45" spans="1:20" x14ac:dyDescent="0.35">
      <c r="A3445" s="32" t="s">
        <v>1483</v>
      </c>
      <c r="B3445">
        <v>13104860</v>
      </c>
      <c r="C3445">
        <v>818804</v>
      </c>
      <c r="D3445">
        <v>1074939</v>
      </c>
      <c r="E3445">
        <v>216712</v>
      </c>
      <c r="F3445" t="s">
        <v>21</v>
      </c>
      <c r="G3445">
        <v>0</v>
      </c>
      <c r="H3445">
        <v>0</v>
      </c>
      <c r="I3445" t="s">
        <v>22</v>
      </c>
      <c r="J3445" t="s">
        <v>28</v>
      </c>
      <c r="K3445">
        <v>89</v>
      </c>
      <c r="L3445">
        <v>48.973500000000001</v>
      </c>
      <c r="M3445">
        <v>5.8856799999999998</v>
      </c>
      <c r="O3445" s="33">
        <f>IF(ISBLANK(Tableau1[[#This Row],[Date]]),"",$C$8)</f>
        <v>0</v>
      </c>
      <c r="P3445" t="str">
        <f>Tableau1[[#This Row],[Latitude]]&amp;" "&amp;Tableau1[[#This Row],[Longitude]]</f>
        <v>48,9735 5,88568</v>
      </c>
      <c r="Q34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4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46" spans="1:20" x14ac:dyDescent="0.35">
      <c r="A3446" s="32" t="s">
        <v>1484</v>
      </c>
      <c r="B3446">
        <v>13104600</v>
      </c>
      <c r="C3446">
        <v>818804</v>
      </c>
      <c r="D3446">
        <v>1074936</v>
      </c>
      <c r="E3446">
        <v>216682</v>
      </c>
      <c r="F3446" t="s">
        <v>21</v>
      </c>
      <c r="G3446">
        <v>0</v>
      </c>
      <c r="H3446">
        <v>0</v>
      </c>
      <c r="I3446" t="s">
        <v>40</v>
      </c>
      <c r="J3446" t="s">
        <v>23</v>
      </c>
      <c r="K3446">
        <v>53</v>
      </c>
      <c r="L3446">
        <v>49.006599999999999</v>
      </c>
      <c r="M3446">
        <v>5.9572799999999999</v>
      </c>
      <c r="O3446" s="33">
        <f>IF(ISBLANK(Tableau1[[#This Row],[Date]]),"",$C$8)</f>
        <v>0</v>
      </c>
      <c r="P3446" t="str">
        <f>Tableau1[[#This Row],[Latitude]]&amp;" "&amp;Tableau1[[#This Row],[Longitude]]</f>
        <v>49,0066 5,95728</v>
      </c>
      <c r="Q34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4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47" spans="1:20" x14ac:dyDescent="0.35">
      <c r="A3447" s="32" t="s">
        <v>1485</v>
      </c>
      <c r="B3447">
        <v>13104520</v>
      </c>
      <c r="C3447">
        <v>818804</v>
      </c>
      <c r="D3447">
        <v>1074934</v>
      </c>
      <c r="E3447">
        <v>216673</v>
      </c>
      <c r="F3447" t="s">
        <v>21</v>
      </c>
      <c r="G3447">
        <v>0</v>
      </c>
      <c r="H3447">
        <v>0</v>
      </c>
      <c r="I3447" t="s">
        <v>40</v>
      </c>
      <c r="K3447">
        <v>0</v>
      </c>
      <c r="L3447">
        <v>49.013100000000001</v>
      </c>
      <c r="M3447">
        <v>5.9682000000000004</v>
      </c>
      <c r="O3447" s="33">
        <f>IF(ISBLANK(Tableau1[[#This Row],[Date]]),"",$C$8)</f>
        <v>0</v>
      </c>
      <c r="P3447" t="str">
        <f>Tableau1[[#This Row],[Latitude]]&amp;" "&amp;Tableau1[[#This Row],[Longitude]]</f>
        <v>49,0131 5,9682</v>
      </c>
      <c r="Q34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4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48" spans="1:20" x14ac:dyDescent="0.35">
      <c r="A3448" s="32" t="s">
        <v>1486</v>
      </c>
      <c r="B3448">
        <v>13104480</v>
      </c>
      <c r="C3448">
        <v>818804</v>
      </c>
      <c r="D3448">
        <v>1074931</v>
      </c>
      <c r="E3448">
        <v>216665</v>
      </c>
      <c r="F3448" t="s">
        <v>21</v>
      </c>
      <c r="G3448">
        <v>0</v>
      </c>
      <c r="H3448">
        <v>0</v>
      </c>
      <c r="I3448" t="s">
        <v>48</v>
      </c>
      <c r="J3448" t="s">
        <v>25</v>
      </c>
      <c r="K3448">
        <v>18</v>
      </c>
      <c r="L3448">
        <v>49.013199999999998</v>
      </c>
      <c r="M3448">
        <v>5.9843599999999997</v>
      </c>
      <c r="O3448" s="33">
        <f>IF(ISBLANK(Tableau1[[#This Row],[Date]]),"",$C$8)</f>
        <v>0</v>
      </c>
      <c r="P3448" t="str">
        <f>Tableau1[[#This Row],[Latitude]]&amp;" "&amp;Tableau1[[#This Row],[Longitude]]</f>
        <v>49,0132 5,98436</v>
      </c>
      <c r="Q34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4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49" spans="1:20" x14ac:dyDescent="0.35">
      <c r="A3449" s="32" t="s">
        <v>1487</v>
      </c>
      <c r="B3449">
        <v>13104310</v>
      </c>
      <c r="C3449">
        <v>818804</v>
      </c>
      <c r="D3449">
        <v>1074929</v>
      </c>
      <c r="E3449">
        <v>216647</v>
      </c>
      <c r="F3449" t="s">
        <v>21</v>
      </c>
      <c r="G3449">
        <v>0</v>
      </c>
      <c r="H3449">
        <v>0</v>
      </c>
      <c r="I3449" t="s">
        <v>56</v>
      </c>
      <c r="J3449" t="s">
        <v>28</v>
      </c>
      <c r="K3449">
        <v>88</v>
      </c>
      <c r="L3449">
        <v>49.026200000000003</v>
      </c>
      <c r="M3449">
        <v>6.0522</v>
      </c>
      <c r="O3449" s="33">
        <f>IF(ISBLANK(Tableau1[[#This Row],[Date]]),"",$C$8)</f>
        <v>0</v>
      </c>
      <c r="P3449" t="str">
        <f>Tableau1[[#This Row],[Latitude]]&amp;" "&amp;Tableau1[[#This Row],[Longitude]]</f>
        <v>49,0262 6,0522</v>
      </c>
      <c r="Q34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4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34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50" spans="1:20" x14ac:dyDescent="0.35">
      <c r="A3450" s="32" t="s">
        <v>1488</v>
      </c>
      <c r="B3450">
        <v>13104210</v>
      </c>
      <c r="C3450">
        <v>818787</v>
      </c>
      <c r="D3450">
        <v>1074925</v>
      </c>
      <c r="E3450">
        <v>216637</v>
      </c>
      <c r="F3450" t="s">
        <v>21</v>
      </c>
      <c r="G3450">
        <v>0</v>
      </c>
      <c r="H3450">
        <v>0</v>
      </c>
      <c r="I3450" t="s">
        <v>63</v>
      </c>
      <c r="J3450" t="s">
        <v>23</v>
      </c>
      <c r="K3450">
        <v>98</v>
      </c>
      <c r="L3450">
        <v>49.084000000000003</v>
      </c>
      <c r="M3450">
        <v>6.1030800000000003</v>
      </c>
      <c r="O3450" s="33">
        <f>IF(ISBLANK(Tableau1[[#This Row],[Date]]),"",$C$8)</f>
        <v>0</v>
      </c>
      <c r="P3450" t="str">
        <f>Tableau1[[#This Row],[Latitude]]&amp;" "&amp;Tableau1[[#This Row],[Longitude]]</f>
        <v>49,084 6,10308</v>
      </c>
      <c r="Q34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4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51" spans="1:20" x14ac:dyDescent="0.35">
      <c r="A3451" s="32" t="s">
        <v>1489</v>
      </c>
      <c r="B3451">
        <v>13104050</v>
      </c>
      <c r="C3451">
        <v>818787</v>
      </c>
      <c r="D3451">
        <v>1074922</v>
      </c>
      <c r="E3451">
        <v>216620</v>
      </c>
      <c r="F3451" t="s">
        <v>21</v>
      </c>
      <c r="G3451">
        <v>0</v>
      </c>
      <c r="H3451">
        <v>0</v>
      </c>
      <c r="I3451" t="s">
        <v>63</v>
      </c>
      <c r="J3451" t="s">
        <v>38</v>
      </c>
      <c r="K3451">
        <v>54</v>
      </c>
      <c r="L3451">
        <v>49.0929</v>
      </c>
      <c r="M3451">
        <v>6.1751100000000001</v>
      </c>
      <c r="O3451" s="33">
        <f>IF(ISBLANK(Tableau1[[#This Row],[Date]]),"",$C$8)</f>
        <v>0</v>
      </c>
      <c r="P3451" t="str">
        <f>Tableau1[[#This Row],[Latitude]]&amp;" "&amp;Tableau1[[#This Row],[Longitude]]</f>
        <v>49,0929 6,17511</v>
      </c>
      <c r="Q34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4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42</v>
      </c>
      <c r="T34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452" spans="1:20" x14ac:dyDescent="0.35">
      <c r="A3452" s="32" t="s">
        <v>1490</v>
      </c>
      <c r="B3452">
        <v>13104020</v>
      </c>
      <c r="C3452">
        <v>818745</v>
      </c>
      <c r="D3452">
        <v>1074914</v>
      </c>
      <c r="E3452">
        <v>216614</v>
      </c>
      <c r="F3452" t="s">
        <v>21</v>
      </c>
      <c r="G3452">
        <v>0</v>
      </c>
      <c r="H3452">
        <v>0</v>
      </c>
      <c r="I3452" t="s">
        <v>78</v>
      </c>
      <c r="J3452" t="s">
        <v>38</v>
      </c>
      <c r="K3452">
        <v>99</v>
      </c>
      <c r="L3452">
        <v>49.067799999999998</v>
      </c>
      <c r="M3452">
        <v>6.2546799999999996</v>
      </c>
      <c r="O3452" s="33">
        <f>IF(ISBLANK(Tableau1[[#This Row],[Date]]),"",$C$8)</f>
        <v>0</v>
      </c>
      <c r="P3452" t="str">
        <f>Tableau1[[#This Row],[Latitude]]&amp;" "&amp;Tableau1[[#This Row],[Longitude]]</f>
        <v>49,0678 6,25468</v>
      </c>
      <c r="Q34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4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34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53" spans="1:20" x14ac:dyDescent="0.35">
      <c r="A3453" s="32" t="s">
        <v>1491</v>
      </c>
      <c r="B3453">
        <v>13103940</v>
      </c>
      <c r="C3453">
        <v>818710</v>
      </c>
      <c r="D3453">
        <v>1074907</v>
      </c>
      <c r="E3453">
        <v>216608</v>
      </c>
      <c r="F3453" t="s">
        <v>21</v>
      </c>
      <c r="G3453">
        <v>0</v>
      </c>
      <c r="H3453">
        <v>0</v>
      </c>
      <c r="I3453" t="s">
        <v>92</v>
      </c>
      <c r="J3453" t="s">
        <v>25</v>
      </c>
      <c r="K3453">
        <v>98</v>
      </c>
      <c r="L3453">
        <v>49.0428</v>
      </c>
      <c r="M3453">
        <v>6.34748</v>
      </c>
      <c r="O3453" s="33">
        <f>IF(ISBLANK(Tableau1[[#This Row],[Date]]),"",$C$8)</f>
        <v>0</v>
      </c>
      <c r="P3453" t="str">
        <f>Tableau1[[#This Row],[Latitude]]&amp;" "&amp;Tableau1[[#This Row],[Longitude]]</f>
        <v>49,0428 6,34748</v>
      </c>
      <c r="Q34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4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4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454" spans="1:20" x14ac:dyDescent="0.35">
      <c r="A3454" s="32" t="s">
        <v>1492</v>
      </c>
      <c r="B3454">
        <v>13103870</v>
      </c>
      <c r="C3454">
        <v>818708</v>
      </c>
      <c r="D3454">
        <v>1074902</v>
      </c>
      <c r="E3454">
        <v>216603</v>
      </c>
      <c r="F3454" t="s">
        <v>21</v>
      </c>
      <c r="G3454">
        <v>0</v>
      </c>
      <c r="H3454">
        <v>0</v>
      </c>
      <c r="I3454" t="s">
        <v>109</v>
      </c>
      <c r="J3454" t="s">
        <v>38</v>
      </c>
      <c r="K3454">
        <v>96</v>
      </c>
      <c r="L3454">
        <v>48.999699999999997</v>
      </c>
      <c r="M3454">
        <v>6.4313099999999999</v>
      </c>
      <c r="O3454" s="33">
        <f>IF(ISBLANK(Tableau1[[#This Row],[Date]]),"",$C$8)</f>
        <v>0</v>
      </c>
      <c r="P3454" t="str">
        <f>Tableau1[[#This Row],[Latitude]]&amp;" "&amp;Tableau1[[#This Row],[Longitude]]</f>
        <v>48,9997 6,43131</v>
      </c>
      <c r="Q34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4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90</v>
      </c>
      <c r="T34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3455" spans="1:20" x14ac:dyDescent="0.35">
      <c r="A3455" s="32" t="s">
        <v>1493</v>
      </c>
      <c r="B3455">
        <v>13103830</v>
      </c>
      <c r="C3455">
        <v>818618</v>
      </c>
      <c r="D3455">
        <v>1074885</v>
      </c>
      <c r="E3455">
        <v>216599</v>
      </c>
      <c r="F3455" t="s">
        <v>21</v>
      </c>
      <c r="G3455">
        <v>0</v>
      </c>
      <c r="H3455">
        <v>0</v>
      </c>
      <c r="I3455" t="s">
        <v>118</v>
      </c>
      <c r="J3455" t="s">
        <v>25</v>
      </c>
      <c r="K3455">
        <v>92</v>
      </c>
      <c r="L3455">
        <v>49.0227</v>
      </c>
      <c r="M3455">
        <v>6.5317499999999997</v>
      </c>
      <c r="O3455" s="33">
        <f>IF(ISBLANK(Tableau1[[#This Row],[Date]]),"",$C$8)</f>
        <v>0</v>
      </c>
      <c r="P3455" t="str">
        <f>Tableau1[[#This Row],[Latitude]]&amp;" "&amp;Tableau1[[#This Row],[Longitude]]</f>
        <v>49,0227 6,53175</v>
      </c>
      <c r="Q34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4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56" spans="1:20" x14ac:dyDescent="0.35">
      <c r="A3456" s="32" t="s">
        <v>1494</v>
      </c>
      <c r="B3456">
        <v>13103720</v>
      </c>
      <c r="C3456">
        <v>818618</v>
      </c>
      <c r="D3456">
        <v>1074882</v>
      </c>
      <c r="E3456">
        <v>216589</v>
      </c>
      <c r="F3456" t="s">
        <v>21</v>
      </c>
      <c r="G3456">
        <v>0</v>
      </c>
      <c r="H3456">
        <v>0</v>
      </c>
      <c r="I3456" t="s">
        <v>450</v>
      </c>
      <c r="J3456" t="s">
        <v>25</v>
      </c>
      <c r="K3456">
        <v>95</v>
      </c>
      <c r="L3456">
        <v>49.045900000000003</v>
      </c>
      <c r="M3456">
        <v>6.6319800000000004</v>
      </c>
      <c r="O3456" s="33">
        <f>IF(ISBLANK(Tableau1[[#This Row],[Date]]),"",$C$8)</f>
        <v>0</v>
      </c>
      <c r="P3456" t="str">
        <f>Tableau1[[#This Row],[Latitude]]&amp;" "&amp;Tableau1[[#This Row],[Longitude]]</f>
        <v>49,0459 6,63198</v>
      </c>
      <c r="Q34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4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4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57" spans="1:20" x14ac:dyDescent="0.35">
      <c r="A3457" s="32" t="s">
        <v>1495</v>
      </c>
      <c r="B3457">
        <v>13103650</v>
      </c>
      <c r="C3457">
        <v>818609</v>
      </c>
      <c r="D3457">
        <v>1074879</v>
      </c>
      <c r="E3457">
        <v>216583</v>
      </c>
      <c r="F3457" t="s">
        <v>21</v>
      </c>
      <c r="G3457">
        <v>0</v>
      </c>
      <c r="H3457">
        <v>0</v>
      </c>
      <c r="I3457" t="s">
        <v>543</v>
      </c>
      <c r="J3457" t="s">
        <v>23</v>
      </c>
      <c r="K3457">
        <v>99</v>
      </c>
      <c r="L3457">
        <v>49.081699999999998</v>
      </c>
      <c r="M3457">
        <v>6.7146299999999997</v>
      </c>
      <c r="O3457" s="33">
        <f>IF(ISBLANK(Tableau1[[#This Row],[Date]]),"",$C$8)</f>
        <v>0</v>
      </c>
      <c r="P3457" t="str">
        <f>Tableau1[[#This Row],[Latitude]]&amp;" "&amp;Tableau1[[#This Row],[Longitude]]</f>
        <v>49,0817 6,71463</v>
      </c>
      <c r="Q34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590</v>
      </c>
      <c r="S34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3458" spans="1:20" x14ac:dyDescent="0.35">
      <c r="A3458" s="32" t="s">
        <v>1496</v>
      </c>
      <c r="B3458">
        <v>13103060</v>
      </c>
      <c r="C3458">
        <v>818609</v>
      </c>
      <c r="D3458">
        <v>1074863</v>
      </c>
      <c r="E3458">
        <v>216532</v>
      </c>
      <c r="F3458" t="s">
        <v>21</v>
      </c>
      <c r="G3458">
        <v>0</v>
      </c>
      <c r="H3458">
        <v>0</v>
      </c>
      <c r="I3458" t="s">
        <v>548</v>
      </c>
      <c r="J3458" t="s">
        <v>28</v>
      </c>
      <c r="K3458">
        <v>78</v>
      </c>
      <c r="L3458">
        <v>49.157600000000002</v>
      </c>
      <c r="M3458">
        <v>6.8562099999999999</v>
      </c>
      <c r="O3458" s="33">
        <f>IF(ISBLANK(Tableau1[[#This Row],[Date]]),"",$C$8)</f>
        <v>0</v>
      </c>
      <c r="P3458" t="str">
        <f>Tableau1[[#This Row],[Latitude]]&amp;" "&amp;Tableau1[[#This Row],[Longitude]]</f>
        <v>49,1576 6,85621</v>
      </c>
      <c r="Q34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4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4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59" spans="1:20" x14ac:dyDescent="0.35">
      <c r="A3459" s="32" t="s">
        <v>1497</v>
      </c>
      <c r="B3459">
        <v>13102880</v>
      </c>
      <c r="C3459">
        <v>818608</v>
      </c>
      <c r="D3459">
        <v>1074860</v>
      </c>
      <c r="E3459">
        <v>216514</v>
      </c>
      <c r="F3459" t="s">
        <v>21</v>
      </c>
      <c r="G3459">
        <v>0</v>
      </c>
      <c r="H3459">
        <v>0</v>
      </c>
      <c r="I3459" t="s">
        <v>552</v>
      </c>
      <c r="J3459" t="s">
        <v>23</v>
      </c>
      <c r="K3459">
        <v>19</v>
      </c>
      <c r="L3459">
        <v>49.1907</v>
      </c>
      <c r="M3459">
        <v>6.9038000000000004</v>
      </c>
      <c r="O3459" s="33">
        <f>IF(ISBLANK(Tableau1[[#This Row],[Date]]),"",$C$8)</f>
        <v>0</v>
      </c>
      <c r="P3459" t="str">
        <f>Tableau1[[#This Row],[Latitude]]&amp;" "&amp;Tableau1[[#This Row],[Longitude]]</f>
        <v>49,1907 6,9038</v>
      </c>
      <c r="Q34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60" spans="1:20" x14ac:dyDescent="0.35">
      <c r="A3460" s="32" t="s">
        <v>1498</v>
      </c>
      <c r="B3460">
        <v>13102860</v>
      </c>
      <c r="C3460">
        <v>818608</v>
      </c>
      <c r="D3460">
        <v>1074856</v>
      </c>
      <c r="E3460">
        <v>216510</v>
      </c>
      <c r="F3460" t="s">
        <v>21</v>
      </c>
      <c r="G3460">
        <v>0</v>
      </c>
      <c r="H3460">
        <v>0</v>
      </c>
      <c r="I3460" t="s">
        <v>552</v>
      </c>
      <c r="K3460">
        <v>0</v>
      </c>
      <c r="L3460">
        <v>49.192100000000003</v>
      </c>
      <c r="M3460">
        <v>6.9066000000000001</v>
      </c>
      <c r="O3460" s="33">
        <f>IF(ISBLANK(Tableau1[[#This Row],[Date]]),"",$C$8)</f>
        <v>0</v>
      </c>
      <c r="P3460" t="str">
        <f>Tableau1[[#This Row],[Latitude]]&amp;" "&amp;Tableau1[[#This Row],[Longitude]]</f>
        <v>49,1921 6,9066</v>
      </c>
      <c r="Q34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61" spans="1:20" x14ac:dyDescent="0.35">
      <c r="A3461" s="32" t="s">
        <v>1499</v>
      </c>
      <c r="B3461">
        <v>13102850</v>
      </c>
      <c r="C3461">
        <v>818608</v>
      </c>
      <c r="D3461">
        <v>1074849</v>
      </c>
      <c r="E3461">
        <v>216508</v>
      </c>
      <c r="F3461" t="s">
        <v>21</v>
      </c>
      <c r="G3461">
        <v>0</v>
      </c>
      <c r="H3461">
        <v>0</v>
      </c>
      <c r="I3461" t="s">
        <v>552</v>
      </c>
      <c r="K3461">
        <v>0</v>
      </c>
      <c r="L3461">
        <v>49.192100000000003</v>
      </c>
      <c r="M3461">
        <v>6.9066099999999997</v>
      </c>
      <c r="O3461" s="33">
        <f>IF(ISBLANK(Tableau1[[#This Row],[Date]]),"",$C$8)</f>
        <v>0</v>
      </c>
      <c r="P3461" t="str">
        <f>Tableau1[[#This Row],[Latitude]]&amp;" "&amp;Tableau1[[#This Row],[Longitude]]</f>
        <v>49,1921 6,90661</v>
      </c>
      <c r="Q34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62" spans="1:20" x14ac:dyDescent="0.35">
      <c r="A3462" s="32" t="s">
        <v>1500</v>
      </c>
      <c r="B3462">
        <v>13102840</v>
      </c>
      <c r="C3462">
        <v>818608</v>
      </c>
      <c r="D3462">
        <v>1074842</v>
      </c>
      <c r="E3462">
        <v>216506</v>
      </c>
      <c r="F3462" t="s">
        <v>21</v>
      </c>
      <c r="G3462">
        <v>0</v>
      </c>
      <c r="H3462">
        <v>0</v>
      </c>
      <c r="I3462" t="s">
        <v>552</v>
      </c>
      <c r="K3462">
        <v>0</v>
      </c>
      <c r="L3462">
        <v>49.192100000000003</v>
      </c>
      <c r="M3462">
        <v>6.9065799999999999</v>
      </c>
      <c r="O3462" s="33">
        <f>IF(ISBLANK(Tableau1[[#This Row],[Date]]),"",$C$8)</f>
        <v>0</v>
      </c>
      <c r="P3462" t="str">
        <f>Tableau1[[#This Row],[Latitude]]&amp;" "&amp;Tableau1[[#This Row],[Longitude]]</f>
        <v>49,1921 6,90658</v>
      </c>
      <c r="Q34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463" spans="1:20" x14ac:dyDescent="0.35">
      <c r="A3463" s="32" t="s">
        <v>1501</v>
      </c>
      <c r="B3463">
        <v>13102830</v>
      </c>
      <c r="C3463">
        <v>818608</v>
      </c>
      <c r="D3463">
        <v>1074835</v>
      </c>
      <c r="E3463">
        <v>216504</v>
      </c>
      <c r="F3463" t="s">
        <v>21</v>
      </c>
      <c r="G3463">
        <v>0</v>
      </c>
      <c r="H3463">
        <v>0</v>
      </c>
      <c r="I3463" t="s">
        <v>558</v>
      </c>
      <c r="K3463">
        <v>0</v>
      </c>
      <c r="L3463">
        <v>49.192100000000003</v>
      </c>
      <c r="M3463">
        <v>6.9065799999999999</v>
      </c>
      <c r="O3463" s="33">
        <f>IF(ISBLANK(Tableau1[[#This Row],[Date]]),"",$C$8)</f>
        <v>0</v>
      </c>
      <c r="P3463" t="str">
        <f>Tableau1[[#This Row],[Latitude]]&amp;" "&amp;Tableau1[[#This Row],[Longitude]]</f>
        <v>49,1921 6,90658</v>
      </c>
      <c r="Q34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4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64" spans="1:20" x14ac:dyDescent="0.35">
      <c r="A3464" s="32" t="s">
        <v>1502</v>
      </c>
      <c r="B3464">
        <v>13102800</v>
      </c>
      <c r="C3464">
        <v>818608</v>
      </c>
      <c r="D3464">
        <v>1074833</v>
      </c>
      <c r="E3464">
        <v>216499</v>
      </c>
      <c r="G3464">
        <v>0</v>
      </c>
      <c r="H3464">
        <v>0</v>
      </c>
      <c r="I3464" t="s">
        <v>552</v>
      </c>
      <c r="J3464" t="s">
        <v>23</v>
      </c>
      <c r="K3464">
        <v>43</v>
      </c>
      <c r="L3464">
        <v>49.202100000000002</v>
      </c>
      <c r="M3464">
        <v>6.9260999999999999</v>
      </c>
      <c r="O3464" s="33">
        <f>IF(ISBLANK(Tableau1[[#This Row],[Date]]),"",$C$8)</f>
        <v>0</v>
      </c>
      <c r="P3464" t="str">
        <f>Tableau1[[#This Row],[Latitude]]&amp;" "&amp;Tableau1[[#This Row],[Longitude]]</f>
        <v>49,2021 6,9261</v>
      </c>
      <c r="Q34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4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65" spans="1:20" x14ac:dyDescent="0.35">
      <c r="A3465" s="32" t="s">
        <v>1503</v>
      </c>
      <c r="B3465">
        <v>13102540</v>
      </c>
      <c r="C3465">
        <v>818608</v>
      </c>
      <c r="D3465">
        <v>1074833</v>
      </c>
      <c r="E3465">
        <v>216484</v>
      </c>
      <c r="F3465" t="s">
        <v>68</v>
      </c>
      <c r="G3465">
        <v>0</v>
      </c>
      <c r="H3465">
        <v>0</v>
      </c>
      <c r="I3465" t="s">
        <v>552</v>
      </c>
      <c r="J3465" t="s">
        <v>23</v>
      </c>
      <c r="K3465">
        <v>20</v>
      </c>
      <c r="L3465">
        <v>49.241</v>
      </c>
      <c r="M3465">
        <v>6.9657999999999998</v>
      </c>
      <c r="O3465" s="33">
        <f>IF(ISBLANK(Tableau1[[#This Row],[Date]]),"",$C$8)</f>
        <v>0</v>
      </c>
      <c r="P3465" t="str">
        <f>Tableau1[[#This Row],[Latitude]]&amp;" "&amp;Tableau1[[#This Row],[Longitude]]</f>
        <v>49,241 6,9658</v>
      </c>
      <c r="Q346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66" spans="1:20" x14ac:dyDescent="0.35">
      <c r="A3466" s="32" t="s">
        <v>1504</v>
      </c>
      <c r="B3466">
        <v>13102520</v>
      </c>
      <c r="C3466">
        <v>818608</v>
      </c>
      <c r="D3466">
        <v>1074829</v>
      </c>
      <c r="E3466">
        <v>216481</v>
      </c>
      <c r="F3466" t="s">
        <v>68</v>
      </c>
      <c r="G3466">
        <v>0</v>
      </c>
      <c r="H3466">
        <v>0</v>
      </c>
      <c r="I3466" t="s">
        <v>552</v>
      </c>
      <c r="K3466">
        <v>0</v>
      </c>
      <c r="L3466">
        <v>49.241599999999998</v>
      </c>
      <c r="M3466">
        <v>6.9674500000000004</v>
      </c>
      <c r="O3466" s="33">
        <f>IF(ISBLANK(Tableau1[[#This Row],[Date]]),"",$C$8)</f>
        <v>0</v>
      </c>
      <c r="P3466" t="str">
        <f>Tableau1[[#This Row],[Latitude]]&amp;" "&amp;Tableau1[[#This Row],[Longitude]]</f>
        <v>49,2416 6,96745</v>
      </c>
      <c r="Q346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4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4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67" spans="1:20" x14ac:dyDescent="0.35">
      <c r="A3467" s="32" t="s">
        <v>1505</v>
      </c>
      <c r="B3467">
        <v>13102470</v>
      </c>
      <c r="C3467">
        <v>818607</v>
      </c>
      <c r="D3467">
        <v>1074828</v>
      </c>
      <c r="E3467">
        <v>216470</v>
      </c>
      <c r="F3467" t="s">
        <v>68</v>
      </c>
      <c r="G3467">
        <v>0</v>
      </c>
      <c r="H3467">
        <v>0</v>
      </c>
      <c r="I3467" t="s">
        <v>552</v>
      </c>
      <c r="K3467">
        <v>5</v>
      </c>
      <c r="L3467">
        <v>49.245600000000003</v>
      </c>
      <c r="M3467">
        <v>7.0014799999999999</v>
      </c>
      <c r="O3467" s="33">
        <f>IF(ISBLANK(Tableau1[[#This Row],[Date]]),"",$C$8)</f>
        <v>0</v>
      </c>
      <c r="P3467" t="str">
        <f>Tableau1[[#This Row],[Latitude]]&amp;" "&amp;Tableau1[[#This Row],[Longitude]]</f>
        <v>49,2456 7,00148</v>
      </c>
      <c r="Q346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68" spans="1:20" x14ac:dyDescent="0.35">
      <c r="A3468" s="32" t="s">
        <v>1506</v>
      </c>
      <c r="B3468">
        <v>13102460</v>
      </c>
      <c r="C3468">
        <v>818607</v>
      </c>
      <c r="D3468">
        <v>1074825</v>
      </c>
      <c r="E3468">
        <v>216467</v>
      </c>
      <c r="F3468" t="s">
        <v>68</v>
      </c>
      <c r="G3468">
        <v>0</v>
      </c>
      <c r="H3468">
        <v>0</v>
      </c>
      <c r="I3468" t="s">
        <v>552</v>
      </c>
      <c r="K3468">
        <v>0</v>
      </c>
      <c r="L3468">
        <v>49.245699999999999</v>
      </c>
      <c r="M3468">
        <v>7.0015299999999998</v>
      </c>
      <c r="O3468" s="33">
        <f>IF(ISBLANK(Tableau1[[#This Row],[Date]]),"",$C$8)</f>
        <v>0</v>
      </c>
      <c r="P3468" t="str">
        <f>Tableau1[[#This Row],[Latitude]]&amp;" "&amp;Tableau1[[#This Row],[Longitude]]</f>
        <v>49,2457 7,00153</v>
      </c>
      <c r="Q346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69" spans="1:20" x14ac:dyDescent="0.35">
      <c r="A3469" s="32" t="s">
        <v>1507</v>
      </c>
      <c r="B3469">
        <v>13102460</v>
      </c>
      <c r="C3469">
        <v>818607</v>
      </c>
      <c r="D3469">
        <v>1074824</v>
      </c>
      <c r="E3469">
        <v>216463</v>
      </c>
      <c r="F3469" t="s">
        <v>68</v>
      </c>
      <c r="G3469">
        <v>0</v>
      </c>
      <c r="H3469">
        <v>0</v>
      </c>
      <c r="I3469" t="s">
        <v>552</v>
      </c>
      <c r="K3469">
        <v>0</v>
      </c>
      <c r="L3469">
        <v>49.246200000000002</v>
      </c>
      <c r="M3469">
        <v>7.0017800000000001</v>
      </c>
      <c r="O3469" s="33">
        <f>IF(ISBLANK(Tableau1[[#This Row],[Date]]),"",$C$8)</f>
        <v>0</v>
      </c>
      <c r="P3469" t="str">
        <f>Tableau1[[#This Row],[Latitude]]&amp;" "&amp;Tableau1[[#This Row],[Longitude]]</f>
        <v>49,2462 7,00178</v>
      </c>
      <c r="Q346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70" spans="1:20" x14ac:dyDescent="0.35">
      <c r="A3470" s="32" t="s">
        <v>1508</v>
      </c>
      <c r="B3470">
        <v>13102450</v>
      </c>
      <c r="C3470">
        <v>818607</v>
      </c>
      <c r="D3470">
        <v>1074822</v>
      </c>
      <c r="E3470">
        <v>216459</v>
      </c>
      <c r="F3470" t="s">
        <v>68</v>
      </c>
      <c r="G3470">
        <v>0</v>
      </c>
      <c r="H3470">
        <v>0</v>
      </c>
      <c r="I3470" t="s">
        <v>552</v>
      </c>
      <c r="K3470">
        <v>0</v>
      </c>
      <c r="L3470">
        <v>49.246200000000002</v>
      </c>
      <c r="M3470">
        <v>7.0017500000000004</v>
      </c>
      <c r="O3470" s="33">
        <f>IF(ISBLANK(Tableau1[[#This Row],[Date]]),"",$C$8)</f>
        <v>0</v>
      </c>
      <c r="P3470" t="str">
        <f>Tableau1[[#This Row],[Latitude]]&amp;" "&amp;Tableau1[[#This Row],[Longitude]]</f>
        <v>49,2462 7,00175</v>
      </c>
      <c r="Q347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71" spans="1:20" x14ac:dyDescent="0.35">
      <c r="A3471" s="32" t="s">
        <v>1509</v>
      </c>
      <c r="B3471">
        <v>13102450</v>
      </c>
      <c r="C3471">
        <v>818607</v>
      </c>
      <c r="D3471">
        <v>1074822</v>
      </c>
      <c r="E3471">
        <v>216453</v>
      </c>
      <c r="F3471" t="s">
        <v>68</v>
      </c>
      <c r="G3471">
        <v>0</v>
      </c>
      <c r="H3471">
        <v>0</v>
      </c>
      <c r="I3471" t="s">
        <v>552</v>
      </c>
      <c r="K3471">
        <v>0</v>
      </c>
      <c r="L3471">
        <v>49.246200000000002</v>
      </c>
      <c r="M3471">
        <v>7.0018000000000002</v>
      </c>
      <c r="O3471" s="33">
        <f>IF(ISBLANK(Tableau1[[#This Row],[Date]]),"",$C$8)</f>
        <v>0</v>
      </c>
      <c r="P3471" t="str">
        <f>Tableau1[[#This Row],[Latitude]]&amp;" "&amp;Tableau1[[#This Row],[Longitude]]</f>
        <v>49,2462 7,0018</v>
      </c>
      <c r="Q347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4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72" spans="1:20" x14ac:dyDescent="0.35">
      <c r="A3472" s="32" t="s">
        <v>1510</v>
      </c>
      <c r="B3472">
        <v>13102430</v>
      </c>
      <c r="C3472">
        <v>818606</v>
      </c>
      <c r="D3472">
        <v>1074818</v>
      </c>
      <c r="E3472">
        <v>216445</v>
      </c>
      <c r="F3472" t="s">
        <v>68</v>
      </c>
      <c r="G3472">
        <v>0</v>
      </c>
      <c r="H3472">
        <v>0</v>
      </c>
      <c r="I3472" t="s">
        <v>558</v>
      </c>
      <c r="K3472">
        <v>0</v>
      </c>
      <c r="L3472">
        <v>49.246200000000002</v>
      </c>
      <c r="M3472">
        <v>7.0017800000000001</v>
      </c>
      <c r="O3472" s="33">
        <f>IF(ISBLANK(Tableau1[[#This Row],[Date]]),"",$C$8)</f>
        <v>0</v>
      </c>
      <c r="P3472" t="str">
        <f>Tableau1[[#This Row],[Latitude]]&amp;" "&amp;Tableau1[[#This Row],[Longitude]]</f>
        <v>49,2462 7,00178</v>
      </c>
      <c r="Q347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73" spans="1:20" x14ac:dyDescent="0.35">
      <c r="A3473" s="32" t="s">
        <v>1511</v>
      </c>
      <c r="B3473">
        <v>13102430</v>
      </c>
      <c r="C3473">
        <v>818606</v>
      </c>
      <c r="D3473">
        <v>1074817</v>
      </c>
      <c r="E3473">
        <v>216441</v>
      </c>
      <c r="F3473" t="s">
        <v>68</v>
      </c>
      <c r="G3473">
        <v>0</v>
      </c>
      <c r="H3473">
        <v>0</v>
      </c>
      <c r="I3473" t="s">
        <v>552</v>
      </c>
      <c r="J3473" t="s">
        <v>23</v>
      </c>
      <c r="K3473">
        <v>13</v>
      </c>
      <c r="L3473">
        <v>49.243699999999997</v>
      </c>
      <c r="M3473">
        <v>7.0003500000000001</v>
      </c>
      <c r="O3473" s="33">
        <f>IF(ISBLANK(Tableau1[[#This Row],[Date]]),"",$C$8)</f>
        <v>0</v>
      </c>
      <c r="P3473" t="str">
        <f>Tableau1[[#This Row],[Latitude]]&amp;" "&amp;Tableau1[[#This Row],[Longitude]]</f>
        <v>49,2437 7,00035</v>
      </c>
      <c r="Q347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74" spans="1:20" x14ac:dyDescent="0.35">
      <c r="A3474" s="32" t="s">
        <v>1512</v>
      </c>
      <c r="B3474">
        <v>13102420</v>
      </c>
      <c r="C3474">
        <v>818606</v>
      </c>
      <c r="D3474">
        <v>1074816</v>
      </c>
      <c r="E3474">
        <v>216437</v>
      </c>
      <c r="F3474" t="s">
        <v>68</v>
      </c>
      <c r="G3474">
        <v>0</v>
      </c>
      <c r="H3474">
        <v>0</v>
      </c>
      <c r="I3474" t="s">
        <v>552</v>
      </c>
      <c r="K3474">
        <v>0</v>
      </c>
      <c r="L3474">
        <v>49.244100000000003</v>
      </c>
      <c r="M3474">
        <v>7.0003599999999997</v>
      </c>
      <c r="O3474" s="33">
        <f>IF(ISBLANK(Tableau1[[#This Row],[Date]]),"",$C$8)</f>
        <v>0</v>
      </c>
      <c r="P3474" t="str">
        <f>Tableau1[[#This Row],[Latitude]]&amp;" "&amp;Tableau1[[#This Row],[Longitude]]</f>
        <v>49,2441 7,00036</v>
      </c>
      <c r="Q347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75" spans="1:20" x14ac:dyDescent="0.35">
      <c r="A3475" s="32" t="s">
        <v>1513</v>
      </c>
      <c r="B3475">
        <v>13102420</v>
      </c>
      <c r="C3475">
        <v>818606</v>
      </c>
      <c r="D3475">
        <v>1074813</v>
      </c>
      <c r="E3475">
        <v>216435</v>
      </c>
      <c r="G3475">
        <v>0</v>
      </c>
      <c r="H3475">
        <v>0</v>
      </c>
      <c r="I3475" t="s">
        <v>548</v>
      </c>
      <c r="K3475">
        <v>0</v>
      </c>
      <c r="L3475">
        <v>49.244100000000003</v>
      </c>
      <c r="M3475">
        <v>7.0003599999999997</v>
      </c>
      <c r="O3475" s="33">
        <f>IF(ISBLANK(Tableau1[[#This Row],[Date]]),"",$C$8)</f>
        <v>0</v>
      </c>
      <c r="P3475" t="str">
        <f>Tableau1[[#This Row],[Latitude]]&amp;" "&amp;Tableau1[[#This Row],[Longitude]]</f>
        <v>49,2441 7,00036</v>
      </c>
      <c r="Q34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76" spans="1:20" x14ac:dyDescent="0.35">
      <c r="A3476" s="32" t="s">
        <v>1514</v>
      </c>
      <c r="B3476">
        <v>13102420</v>
      </c>
      <c r="C3476">
        <v>818606</v>
      </c>
      <c r="D3476">
        <v>1074813</v>
      </c>
      <c r="E3476">
        <v>216435</v>
      </c>
      <c r="G3476">
        <v>0</v>
      </c>
      <c r="H3476">
        <v>0</v>
      </c>
      <c r="I3476" t="s">
        <v>543</v>
      </c>
      <c r="K3476">
        <v>0</v>
      </c>
      <c r="L3476">
        <v>49.244100000000003</v>
      </c>
      <c r="M3476">
        <v>7.0003299999999999</v>
      </c>
      <c r="O3476" s="33">
        <f>IF(ISBLANK(Tableau1[[#This Row],[Date]]),"",$C$8)</f>
        <v>0</v>
      </c>
      <c r="P3476" t="str">
        <f>Tableau1[[#This Row],[Latitude]]&amp;" "&amp;Tableau1[[#This Row],[Longitude]]</f>
        <v>49,2441 7,00033</v>
      </c>
      <c r="Q34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77" spans="1:20" x14ac:dyDescent="0.35">
      <c r="A3477" s="32" t="s">
        <v>1515</v>
      </c>
      <c r="B3477">
        <v>13102410</v>
      </c>
      <c r="C3477">
        <v>818606</v>
      </c>
      <c r="D3477">
        <v>1074813</v>
      </c>
      <c r="E3477">
        <v>216431</v>
      </c>
      <c r="F3477" t="s">
        <v>68</v>
      </c>
      <c r="G3477">
        <v>0</v>
      </c>
      <c r="H3477">
        <v>0</v>
      </c>
      <c r="I3477" t="s">
        <v>450</v>
      </c>
      <c r="K3477">
        <v>0</v>
      </c>
      <c r="L3477">
        <v>49.244100000000003</v>
      </c>
      <c r="M3477">
        <v>7.0003599999999997</v>
      </c>
      <c r="O3477" s="33">
        <f>IF(ISBLANK(Tableau1[[#This Row],[Date]]),"",$C$8)</f>
        <v>0</v>
      </c>
      <c r="P3477" t="str">
        <f>Tableau1[[#This Row],[Latitude]]&amp;" "&amp;Tableau1[[#This Row],[Longitude]]</f>
        <v>49,2441 7,00036</v>
      </c>
      <c r="Q347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78" spans="1:20" x14ac:dyDescent="0.35">
      <c r="A3478" s="32" t="s">
        <v>1516</v>
      </c>
      <c r="I3478" t="s">
        <v>71</v>
      </c>
      <c r="K3478">
        <v>0</v>
      </c>
      <c r="L3478">
        <v>49.243899999999996</v>
      </c>
      <c r="M3478">
        <v>7.0003599999999997</v>
      </c>
      <c r="O3478" s="33">
        <f>IF(ISBLANK(Tableau1[[#This Row],[Date]]),"",$C$8)</f>
        <v>0</v>
      </c>
      <c r="P3478" t="str">
        <f>Tableau1[[#This Row],[Latitude]]&amp;" "&amp;Tableau1[[#This Row],[Longitude]]</f>
        <v>49,2439 7,00036</v>
      </c>
      <c r="Q34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79" spans="1:20" x14ac:dyDescent="0.35">
      <c r="A3479" s="32" t="s">
        <v>1517</v>
      </c>
      <c r="I3479" t="s">
        <v>40</v>
      </c>
      <c r="K3479">
        <v>0</v>
      </c>
      <c r="L3479">
        <v>49.244</v>
      </c>
      <c r="M3479">
        <v>7.0003500000000001</v>
      </c>
      <c r="O3479" s="33">
        <f>IF(ISBLANK(Tableau1[[#This Row],[Date]]),"",$C$8)</f>
        <v>0</v>
      </c>
      <c r="P3479" t="str">
        <f>Tableau1[[#This Row],[Latitude]]&amp;" "&amp;Tableau1[[#This Row],[Longitude]]</f>
        <v>49,244 7,00035</v>
      </c>
      <c r="Q34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80" spans="1:20" x14ac:dyDescent="0.35">
      <c r="A3480" s="32" t="s">
        <v>1518</v>
      </c>
      <c r="B3480">
        <v>13102410</v>
      </c>
      <c r="C3480">
        <v>818606</v>
      </c>
      <c r="D3480">
        <v>1074811</v>
      </c>
      <c r="E3480">
        <v>216428</v>
      </c>
      <c r="F3480" t="s">
        <v>68</v>
      </c>
      <c r="G3480">
        <v>0</v>
      </c>
      <c r="H3480">
        <v>0</v>
      </c>
      <c r="I3480" t="s">
        <v>40</v>
      </c>
      <c r="K3480">
        <v>10</v>
      </c>
      <c r="L3480">
        <v>49.246299999999998</v>
      </c>
      <c r="M3480">
        <v>7.0022099999999998</v>
      </c>
      <c r="O3480" s="33">
        <f>IF(ISBLANK(Tableau1[[#This Row],[Date]]),"",$C$8)</f>
        <v>0</v>
      </c>
      <c r="P3480" t="str">
        <f>Tableau1[[#This Row],[Latitude]]&amp;" "&amp;Tableau1[[#This Row],[Longitude]]</f>
        <v>49,2463 7,00221</v>
      </c>
      <c r="Q348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81" spans="1:20" x14ac:dyDescent="0.35">
      <c r="A3481" s="32" t="s">
        <v>1519</v>
      </c>
      <c r="B3481">
        <v>13102400</v>
      </c>
      <c r="C3481">
        <v>818606</v>
      </c>
      <c r="D3481">
        <v>1074808</v>
      </c>
      <c r="E3481">
        <v>216426</v>
      </c>
      <c r="F3481" t="s">
        <v>68</v>
      </c>
      <c r="G3481">
        <v>0</v>
      </c>
      <c r="H3481">
        <v>0</v>
      </c>
      <c r="I3481" t="s">
        <v>40</v>
      </c>
      <c r="K3481">
        <v>0</v>
      </c>
      <c r="L3481">
        <v>49.245100000000001</v>
      </c>
      <c r="M3481">
        <v>7.0021300000000002</v>
      </c>
      <c r="O3481" s="33">
        <f>IF(ISBLANK(Tableau1[[#This Row],[Date]]),"",$C$8)</f>
        <v>0</v>
      </c>
      <c r="P3481" t="str">
        <f>Tableau1[[#This Row],[Latitude]]&amp;" "&amp;Tableau1[[#This Row],[Longitude]]</f>
        <v>49,2451 7,00213</v>
      </c>
      <c r="Q348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82" spans="1:20" x14ac:dyDescent="0.35">
      <c r="A3482" s="32" t="s">
        <v>1520</v>
      </c>
      <c r="B3482">
        <v>13102390</v>
      </c>
      <c r="C3482">
        <v>818606</v>
      </c>
      <c r="D3482">
        <v>1074805</v>
      </c>
      <c r="E3482">
        <v>216422</v>
      </c>
      <c r="F3482" t="s">
        <v>68</v>
      </c>
      <c r="G3482">
        <v>0</v>
      </c>
      <c r="H3482">
        <v>0</v>
      </c>
      <c r="I3482" t="s">
        <v>40</v>
      </c>
      <c r="J3482" t="s">
        <v>28</v>
      </c>
      <c r="K3482">
        <v>24</v>
      </c>
      <c r="L3482">
        <v>49.245899999999999</v>
      </c>
      <c r="M3482">
        <v>7.00305</v>
      </c>
      <c r="O3482" s="33">
        <f>IF(ISBLANK(Tableau1[[#This Row],[Date]]),"",$C$8)</f>
        <v>0</v>
      </c>
      <c r="P3482" t="str">
        <f>Tableau1[[#This Row],[Latitude]]&amp;" "&amp;Tableau1[[#This Row],[Longitude]]</f>
        <v>49,2459 7,00305</v>
      </c>
      <c r="Q348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4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83" spans="1:20" x14ac:dyDescent="0.35">
      <c r="A3483" s="32" t="s">
        <v>1521</v>
      </c>
      <c r="B3483">
        <v>13102390</v>
      </c>
      <c r="C3483">
        <v>818606</v>
      </c>
      <c r="D3483">
        <v>1074801</v>
      </c>
      <c r="E3483">
        <v>216420</v>
      </c>
      <c r="F3483" t="s">
        <v>68</v>
      </c>
      <c r="G3483">
        <v>0</v>
      </c>
      <c r="H3483">
        <v>0</v>
      </c>
      <c r="I3483" t="s">
        <v>48</v>
      </c>
      <c r="J3483" t="s">
        <v>28</v>
      </c>
      <c r="K3483">
        <v>24</v>
      </c>
      <c r="L3483">
        <v>49.263599999999997</v>
      </c>
      <c r="M3483">
        <v>7.00258</v>
      </c>
      <c r="O3483" s="33">
        <f>IF(ISBLANK(Tableau1[[#This Row],[Date]]),"",$C$8)</f>
        <v>0</v>
      </c>
      <c r="P3483" t="str">
        <f>Tableau1[[#This Row],[Latitude]]&amp;" "&amp;Tableau1[[#This Row],[Longitude]]</f>
        <v>49,2636 7,00258</v>
      </c>
      <c r="Q348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84" spans="1:20" x14ac:dyDescent="0.35">
      <c r="A3484" s="32" t="s">
        <v>1522</v>
      </c>
      <c r="B3484">
        <v>13102380</v>
      </c>
      <c r="C3484">
        <v>818606</v>
      </c>
      <c r="D3484">
        <v>1074800</v>
      </c>
      <c r="E3484">
        <v>216416</v>
      </c>
      <c r="F3484" t="s">
        <v>68</v>
      </c>
      <c r="G3484">
        <v>0</v>
      </c>
      <c r="H3484">
        <v>0</v>
      </c>
      <c r="I3484" t="s">
        <v>48</v>
      </c>
      <c r="K3484">
        <v>0</v>
      </c>
      <c r="L3484">
        <v>49.257899999999999</v>
      </c>
      <c r="M3484">
        <v>7.0013100000000001</v>
      </c>
      <c r="O3484" s="33">
        <f>IF(ISBLANK(Tableau1[[#This Row],[Date]]),"",$C$8)</f>
        <v>0</v>
      </c>
      <c r="P3484" t="str">
        <f>Tableau1[[#This Row],[Latitude]]&amp;" "&amp;Tableau1[[#This Row],[Longitude]]</f>
        <v>49,2579 7,00131</v>
      </c>
      <c r="Q348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4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85" spans="1:20" x14ac:dyDescent="0.35">
      <c r="A3485" s="32" t="s">
        <v>1523</v>
      </c>
      <c r="B3485">
        <v>13102360</v>
      </c>
      <c r="C3485">
        <v>818606</v>
      </c>
      <c r="D3485">
        <v>1074800</v>
      </c>
      <c r="E3485">
        <v>216410</v>
      </c>
      <c r="F3485" t="s">
        <v>68</v>
      </c>
      <c r="G3485">
        <v>0</v>
      </c>
      <c r="H3485">
        <v>0</v>
      </c>
      <c r="I3485" t="s">
        <v>48</v>
      </c>
      <c r="J3485" t="s">
        <v>139</v>
      </c>
      <c r="K3485">
        <v>45</v>
      </c>
      <c r="L3485">
        <v>49.2438</v>
      </c>
      <c r="M3485">
        <v>6.9992999999999999</v>
      </c>
      <c r="O3485" s="33">
        <f>IF(ISBLANK(Tableau1[[#This Row],[Date]]),"",$C$8)</f>
        <v>0</v>
      </c>
      <c r="P3485" t="str">
        <f>Tableau1[[#This Row],[Latitude]]&amp;" "&amp;Tableau1[[#This Row],[Longitude]]</f>
        <v>49,2438 6,9993</v>
      </c>
      <c r="Q348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4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4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86" spans="1:20" x14ac:dyDescent="0.35">
      <c r="A3486" s="32" t="s">
        <v>1524</v>
      </c>
      <c r="B3486">
        <v>13102330</v>
      </c>
      <c r="C3486">
        <v>818605</v>
      </c>
      <c r="D3486">
        <v>1074800</v>
      </c>
      <c r="E3486">
        <v>216405</v>
      </c>
      <c r="F3486" t="s">
        <v>68</v>
      </c>
      <c r="G3486">
        <v>0</v>
      </c>
      <c r="H3486">
        <v>0</v>
      </c>
      <c r="I3486" t="s">
        <v>48</v>
      </c>
      <c r="J3486" t="s">
        <v>58</v>
      </c>
      <c r="K3486">
        <v>61</v>
      </c>
      <c r="L3486">
        <v>49.225700000000003</v>
      </c>
      <c r="M3486">
        <v>6.9605499999999996</v>
      </c>
      <c r="O3486" s="33">
        <f>IF(ISBLANK(Tableau1[[#This Row],[Date]]),"",$C$8)</f>
        <v>0</v>
      </c>
      <c r="P3486" t="str">
        <f>Tableau1[[#This Row],[Latitude]]&amp;" "&amp;Tableau1[[#This Row],[Longitude]]</f>
        <v>49,2257 6,96055</v>
      </c>
      <c r="Q348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4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4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4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87" spans="1:20" x14ac:dyDescent="0.35">
      <c r="A3487" s="32" t="s">
        <v>1525</v>
      </c>
      <c r="B3487">
        <v>13102300</v>
      </c>
      <c r="C3487">
        <v>818596</v>
      </c>
      <c r="D3487">
        <v>1074796</v>
      </c>
      <c r="E3487">
        <v>216401</v>
      </c>
      <c r="F3487" t="s">
        <v>21</v>
      </c>
      <c r="G3487">
        <v>0</v>
      </c>
      <c r="H3487">
        <v>0</v>
      </c>
      <c r="I3487" t="s">
        <v>48</v>
      </c>
      <c r="J3487" t="s">
        <v>139</v>
      </c>
      <c r="K3487">
        <v>95</v>
      </c>
      <c r="L3487">
        <v>49.182699999999997</v>
      </c>
      <c r="M3487">
        <v>6.8859300000000001</v>
      </c>
      <c r="O3487" s="33">
        <f>IF(ISBLANK(Tableau1[[#This Row],[Date]]),"",$C$8)</f>
        <v>0</v>
      </c>
      <c r="P3487" t="str">
        <f>Tableau1[[#This Row],[Latitude]]&amp;" "&amp;Tableau1[[#This Row],[Longitude]]</f>
        <v>49,1827 6,88593</v>
      </c>
      <c r="Q34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4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488" spans="1:20" x14ac:dyDescent="0.35">
      <c r="A3488" s="32" t="s">
        <v>1526</v>
      </c>
      <c r="B3488">
        <v>13102260</v>
      </c>
      <c r="C3488">
        <v>818596</v>
      </c>
      <c r="D3488">
        <v>1074791</v>
      </c>
      <c r="E3488">
        <v>216397</v>
      </c>
      <c r="F3488" t="s">
        <v>21</v>
      </c>
      <c r="G3488">
        <v>0</v>
      </c>
      <c r="H3488">
        <v>0</v>
      </c>
      <c r="I3488" t="s">
        <v>48</v>
      </c>
      <c r="J3488" t="s">
        <v>129</v>
      </c>
      <c r="K3488">
        <v>95</v>
      </c>
      <c r="L3488">
        <v>49.137700000000002</v>
      </c>
      <c r="M3488">
        <v>6.8153499999999996</v>
      </c>
      <c r="O3488" s="33">
        <f>IF(ISBLANK(Tableau1[[#This Row],[Date]]),"",$C$8)</f>
        <v>0</v>
      </c>
      <c r="P3488" t="str">
        <f>Tableau1[[#This Row],[Latitude]]&amp;" "&amp;Tableau1[[#This Row],[Longitude]]</f>
        <v>49,1377 6,81535</v>
      </c>
      <c r="Q34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4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489" spans="1:20" x14ac:dyDescent="0.35">
      <c r="A3489" s="32" t="s">
        <v>1527</v>
      </c>
      <c r="B3489">
        <v>13102250</v>
      </c>
      <c r="C3489">
        <v>818582</v>
      </c>
      <c r="D3489">
        <v>1074785</v>
      </c>
      <c r="E3489">
        <v>216392</v>
      </c>
      <c r="F3489" t="s">
        <v>21</v>
      </c>
      <c r="G3489">
        <v>0</v>
      </c>
      <c r="H3489">
        <v>0</v>
      </c>
      <c r="I3489" t="s">
        <v>48</v>
      </c>
      <c r="J3489" t="s">
        <v>139</v>
      </c>
      <c r="K3489">
        <v>95</v>
      </c>
      <c r="L3489">
        <v>49.0961</v>
      </c>
      <c r="M3489">
        <v>6.7416999999999998</v>
      </c>
      <c r="O3489" s="33">
        <f>IF(ISBLANK(Tableau1[[#This Row],[Date]]),"",$C$8)</f>
        <v>0</v>
      </c>
      <c r="P3489" t="str">
        <f>Tableau1[[#This Row],[Latitude]]&amp;" "&amp;Tableau1[[#This Row],[Longitude]]</f>
        <v>49,0961 6,7417</v>
      </c>
      <c r="Q34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4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4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90" spans="1:20" x14ac:dyDescent="0.35">
      <c r="A3490" s="32" t="s">
        <v>1528</v>
      </c>
      <c r="B3490">
        <v>13102210</v>
      </c>
      <c r="C3490">
        <v>818581</v>
      </c>
      <c r="D3490">
        <v>1074782</v>
      </c>
      <c r="E3490">
        <v>216388</v>
      </c>
      <c r="F3490" t="s">
        <v>21</v>
      </c>
      <c r="G3490">
        <v>0</v>
      </c>
      <c r="H3490">
        <v>0</v>
      </c>
      <c r="I3490" t="s">
        <v>40</v>
      </c>
      <c r="J3490" t="s">
        <v>129</v>
      </c>
      <c r="K3490">
        <v>97</v>
      </c>
      <c r="L3490">
        <v>49.051699999999997</v>
      </c>
      <c r="M3490">
        <v>6.6654999999999998</v>
      </c>
      <c r="O3490" s="33">
        <f>IF(ISBLANK(Tableau1[[#This Row],[Date]]),"",$C$8)</f>
        <v>0</v>
      </c>
      <c r="P3490" t="str">
        <f>Tableau1[[#This Row],[Latitude]]&amp;" "&amp;Tableau1[[#This Row],[Longitude]]</f>
        <v>49,0517 6,6655</v>
      </c>
      <c r="Q34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4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91" spans="1:20" x14ac:dyDescent="0.35">
      <c r="A3491" s="32" t="s">
        <v>1529</v>
      </c>
      <c r="B3491">
        <v>13102160</v>
      </c>
      <c r="C3491">
        <v>818581</v>
      </c>
      <c r="D3491">
        <v>1074780</v>
      </c>
      <c r="E3491">
        <v>216384</v>
      </c>
      <c r="F3491" t="s">
        <v>21</v>
      </c>
      <c r="G3491">
        <v>0</v>
      </c>
      <c r="H3491">
        <v>0</v>
      </c>
      <c r="I3491" t="s">
        <v>22</v>
      </c>
      <c r="J3491" t="s">
        <v>139</v>
      </c>
      <c r="K3491">
        <v>97</v>
      </c>
      <c r="L3491">
        <v>49.034199999999998</v>
      </c>
      <c r="M3491">
        <v>6.5615500000000004</v>
      </c>
      <c r="O3491" s="33">
        <f>IF(ISBLANK(Tableau1[[#This Row],[Date]]),"",$C$8)</f>
        <v>0</v>
      </c>
      <c r="P3491" t="str">
        <f>Tableau1[[#This Row],[Latitude]]&amp;" "&amp;Tableau1[[#This Row],[Longitude]]</f>
        <v>49,0342 6,56155</v>
      </c>
      <c r="Q34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4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4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92" spans="1:20" x14ac:dyDescent="0.35">
      <c r="A3492" s="32" t="s">
        <v>1530</v>
      </c>
      <c r="B3492">
        <v>13102100</v>
      </c>
      <c r="C3492">
        <v>818578</v>
      </c>
      <c r="D3492">
        <v>1074777</v>
      </c>
      <c r="E3492">
        <v>216379</v>
      </c>
      <c r="F3492" t="s">
        <v>21</v>
      </c>
      <c r="G3492">
        <v>0</v>
      </c>
      <c r="H3492">
        <v>0</v>
      </c>
      <c r="I3492" t="s">
        <v>22</v>
      </c>
      <c r="J3492" t="s">
        <v>139</v>
      </c>
      <c r="K3492">
        <v>96</v>
      </c>
      <c r="L3492">
        <v>48.999699999999997</v>
      </c>
      <c r="M3492">
        <v>6.46488</v>
      </c>
      <c r="O3492" s="33">
        <f>IF(ISBLANK(Tableau1[[#This Row],[Date]]),"",$C$8)</f>
        <v>0</v>
      </c>
      <c r="P3492" t="str">
        <f>Tableau1[[#This Row],[Latitude]]&amp;" "&amp;Tableau1[[#This Row],[Longitude]]</f>
        <v>48,9997 6,46488</v>
      </c>
      <c r="Q34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4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4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493" spans="1:20" x14ac:dyDescent="0.35">
      <c r="A3493" s="32" t="s">
        <v>1531</v>
      </c>
      <c r="B3493">
        <v>13102040</v>
      </c>
      <c r="C3493">
        <v>818577</v>
      </c>
      <c r="D3493">
        <v>1074776</v>
      </c>
      <c r="E3493">
        <v>216372</v>
      </c>
      <c r="F3493" t="s">
        <v>21</v>
      </c>
      <c r="G3493">
        <v>0</v>
      </c>
      <c r="H3493">
        <v>0</v>
      </c>
      <c r="I3493" t="s">
        <v>22</v>
      </c>
      <c r="J3493" t="s">
        <v>30</v>
      </c>
      <c r="K3493">
        <v>97</v>
      </c>
      <c r="L3493">
        <v>49.0291</v>
      </c>
      <c r="M3493">
        <v>6.3787500000000001</v>
      </c>
      <c r="O3493" s="33">
        <f>IF(ISBLANK(Tableau1[[#This Row],[Date]]),"",$C$8)</f>
        <v>0</v>
      </c>
      <c r="P3493" t="str">
        <f>Tableau1[[#This Row],[Latitude]]&amp;" "&amp;Tableau1[[#This Row],[Longitude]]</f>
        <v>49,0291 6,37875</v>
      </c>
      <c r="Q34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4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494" spans="1:20" x14ac:dyDescent="0.35">
      <c r="A3494" s="32" t="s">
        <v>1532</v>
      </c>
      <c r="B3494">
        <v>13102000</v>
      </c>
      <c r="C3494">
        <v>818577</v>
      </c>
      <c r="D3494">
        <v>1074774</v>
      </c>
      <c r="E3494">
        <v>216367</v>
      </c>
      <c r="F3494" t="s">
        <v>21</v>
      </c>
      <c r="G3494">
        <v>0</v>
      </c>
      <c r="H3494">
        <v>0</v>
      </c>
      <c r="I3494" t="s">
        <v>40</v>
      </c>
      <c r="J3494" t="s">
        <v>129</v>
      </c>
      <c r="K3494">
        <v>95</v>
      </c>
      <c r="L3494">
        <v>49.061300000000003</v>
      </c>
      <c r="M3494">
        <v>6.2919</v>
      </c>
      <c r="O3494" s="33">
        <f>IF(ISBLANK(Tableau1[[#This Row],[Date]]),"",$C$8)</f>
        <v>0</v>
      </c>
      <c r="P3494" t="str">
        <f>Tableau1[[#This Row],[Latitude]]&amp;" "&amp;Tableau1[[#This Row],[Longitude]]</f>
        <v>49,0613 6,2919</v>
      </c>
      <c r="Q34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4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495" spans="1:20" x14ac:dyDescent="0.35">
      <c r="A3495" s="32" t="s">
        <v>1533</v>
      </c>
      <c r="B3495">
        <v>13101900</v>
      </c>
      <c r="C3495">
        <v>818577</v>
      </c>
      <c r="D3495">
        <v>1074774</v>
      </c>
      <c r="E3495">
        <v>216359</v>
      </c>
      <c r="F3495" t="s">
        <v>21</v>
      </c>
      <c r="G3495">
        <v>0</v>
      </c>
      <c r="H3495">
        <v>0</v>
      </c>
      <c r="I3495" t="s">
        <v>40</v>
      </c>
      <c r="J3495" t="s">
        <v>30</v>
      </c>
      <c r="K3495">
        <v>84</v>
      </c>
      <c r="L3495">
        <v>49.081000000000003</v>
      </c>
      <c r="M3495">
        <v>6.1923300000000001</v>
      </c>
      <c r="O3495" s="33">
        <f>IF(ISBLANK(Tableau1[[#This Row],[Date]]),"",$C$8)</f>
        <v>0</v>
      </c>
      <c r="P3495" t="str">
        <f>Tableau1[[#This Row],[Latitude]]&amp;" "&amp;Tableau1[[#This Row],[Longitude]]</f>
        <v>49,081 6,19233</v>
      </c>
      <c r="Q34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4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496" spans="1:20" x14ac:dyDescent="0.35">
      <c r="A3496" s="32" t="s">
        <v>1534</v>
      </c>
      <c r="B3496">
        <v>13101830</v>
      </c>
      <c r="C3496">
        <v>818577</v>
      </c>
      <c r="D3496">
        <v>1074764</v>
      </c>
      <c r="E3496">
        <v>216351</v>
      </c>
      <c r="F3496" t="s">
        <v>21</v>
      </c>
      <c r="G3496">
        <v>0</v>
      </c>
      <c r="H3496">
        <v>0</v>
      </c>
      <c r="I3496" t="s">
        <v>48</v>
      </c>
      <c r="J3496" t="s">
        <v>129</v>
      </c>
      <c r="K3496">
        <v>12</v>
      </c>
      <c r="L3496">
        <v>49.096800000000002</v>
      </c>
      <c r="M3496">
        <v>6.1669499999999999</v>
      </c>
      <c r="O3496" s="33">
        <f>IF(ISBLANK(Tableau1[[#This Row],[Date]]),"",$C$8)</f>
        <v>0</v>
      </c>
      <c r="P3496" t="str">
        <f>Tableau1[[#This Row],[Latitude]]&amp;" "&amp;Tableau1[[#This Row],[Longitude]]</f>
        <v>49,0968 6,16695</v>
      </c>
      <c r="Q34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4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4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497" spans="1:20" x14ac:dyDescent="0.35">
      <c r="A3497" s="32" t="s">
        <v>1535</v>
      </c>
      <c r="B3497">
        <v>13101800</v>
      </c>
      <c r="C3497">
        <v>818576</v>
      </c>
      <c r="D3497">
        <v>1074759</v>
      </c>
      <c r="E3497">
        <v>216347</v>
      </c>
      <c r="F3497" t="s">
        <v>21</v>
      </c>
      <c r="G3497">
        <v>0</v>
      </c>
      <c r="H3497">
        <v>0</v>
      </c>
      <c r="I3497" t="s">
        <v>48</v>
      </c>
      <c r="K3497">
        <v>0</v>
      </c>
      <c r="L3497">
        <v>49.093699999999998</v>
      </c>
      <c r="M3497">
        <v>6.1373600000000001</v>
      </c>
      <c r="O3497" s="33">
        <f>IF(ISBLANK(Tableau1[[#This Row],[Date]]),"",$C$8)</f>
        <v>0</v>
      </c>
      <c r="P3497" t="str">
        <f>Tableau1[[#This Row],[Latitude]]&amp;" "&amp;Tableau1[[#This Row],[Longitude]]</f>
        <v>49,0937 6,13736</v>
      </c>
      <c r="Q34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4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498" spans="1:20" x14ac:dyDescent="0.35">
      <c r="A3498" s="32" t="s">
        <v>1536</v>
      </c>
      <c r="B3498">
        <v>13101790</v>
      </c>
      <c r="C3498">
        <v>818576</v>
      </c>
      <c r="D3498">
        <v>1074755</v>
      </c>
      <c r="E3498">
        <v>216343</v>
      </c>
      <c r="F3498" t="s">
        <v>21</v>
      </c>
      <c r="G3498">
        <v>0</v>
      </c>
      <c r="H3498">
        <v>0</v>
      </c>
      <c r="I3498" t="s">
        <v>48</v>
      </c>
      <c r="J3498" t="s">
        <v>139</v>
      </c>
      <c r="K3498">
        <v>35</v>
      </c>
      <c r="L3498">
        <v>49.090899999999998</v>
      </c>
      <c r="M3498">
        <v>6.1273</v>
      </c>
      <c r="O3498" s="33">
        <f>IF(ISBLANK(Tableau1[[#This Row],[Date]]),"",$C$8)</f>
        <v>0</v>
      </c>
      <c r="P3498" t="str">
        <f>Tableau1[[#This Row],[Latitude]]&amp;" "&amp;Tableau1[[#This Row],[Longitude]]</f>
        <v>49,0909 6,1273</v>
      </c>
      <c r="Q34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4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4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499" spans="1:20" x14ac:dyDescent="0.35">
      <c r="A3499" s="32" t="s">
        <v>1537</v>
      </c>
      <c r="B3499">
        <v>13101750</v>
      </c>
      <c r="C3499">
        <v>818566</v>
      </c>
      <c r="D3499">
        <v>1074752</v>
      </c>
      <c r="E3499">
        <v>216337</v>
      </c>
      <c r="F3499" t="s">
        <v>21</v>
      </c>
      <c r="G3499">
        <v>0</v>
      </c>
      <c r="H3499">
        <v>0</v>
      </c>
      <c r="I3499" t="s">
        <v>48</v>
      </c>
      <c r="J3499" t="s">
        <v>58</v>
      </c>
      <c r="K3499">
        <v>90</v>
      </c>
      <c r="L3499">
        <v>49.048000000000002</v>
      </c>
      <c r="M3499">
        <v>6.05931</v>
      </c>
      <c r="O3499" s="33">
        <f>IF(ISBLANK(Tableau1[[#This Row],[Date]]),"",$C$8)</f>
        <v>0</v>
      </c>
      <c r="P3499" t="str">
        <f>Tableau1[[#This Row],[Latitude]]&amp;" "&amp;Tableau1[[#This Row],[Longitude]]</f>
        <v>49,048 6,05931</v>
      </c>
      <c r="Q34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4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4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4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500" spans="1:20" x14ac:dyDescent="0.35">
      <c r="A3500" s="32" t="s">
        <v>1538</v>
      </c>
      <c r="B3500">
        <v>13101690</v>
      </c>
      <c r="C3500">
        <v>818566</v>
      </c>
      <c r="D3500">
        <v>1074750</v>
      </c>
      <c r="E3500">
        <v>216330</v>
      </c>
      <c r="F3500" t="s">
        <v>21</v>
      </c>
      <c r="G3500">
        <v>0</v>
      </c>
      <c r="H3500">
        <v>0</v>
      </c>
      <c r="I3500" t="s">
        <v>48</v>
      </c>
      <c r="J3500" t="s">
        <v>58</v>
      </c>
      <c r="K3500">
        <v>21</v>
      </c>
      <c r="L3500">
        <v>49.0077</v>
      </c>
      <c r="M3500">
        <v>6.03918</v>
      </c>
      <c r="O3500" s="33">
        <f>IF(ISBLANK(Tableau1[[#This Row],[Date]]),"",$C$8)</f>
        <v>0</v>
      </c>
      <c r="P3500" t="str">
        <f>Tableau1[[#This Row],[Latitude]]&amp;" "&amp;Tableau1[[#This Row],[Longitude]]</f>
        <v>49,0077 6,03918</v>
      </c>
      <c r="Q35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5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5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01" spans="1:20" x14ac:dyDescent="0.35">
      <c r="A3501" s="32" t="s">
        <v>1539</v>
      </c>
      <c r="B3501">
        <v>13101660</v>
      </c>
      <c r="C3501">
        <v>818557</v>
      </c>
      <c r="D3501">
        <v>1074746</v>
      </c>
      <c r="E3501">
        <v>216325</v>
      </c>
      <c r="F3501" t="s">
        <v>21</v>
      </c>
      <c r="G3501">
        <v>0</v>
      </c>
      <c r="H3501">
        <v>0</v>
      </c>
      <c r="I3501" t="s">
        <v>56</v>
      </c>
      <c r="J3501" t="s">
        <v>58</v>
      </c>
      <c r="K3501">
        <v>95</v>
      </c>
      <c r="L3501">
        <v>48.951900000000002</v>
      </c>
      <c r="M3501">
        <v>6.0392799999999998</v>
      </c>
      <c r="O3501" s="33">
        <f>IF(ISBLANK(Tableau1[[#This Row],[Date]]),"",$C$8)</f>
        <v>0</v>
      </c>
      <c r="P3501" t="str">
        <f>Tableau1[[#This Row],[Latitude]]&amp;" "&amp;Tableau1[[#This Row],[Longitude]]</f>
        <v>48,9519 6,03928</v>
      </c>
      <c r="Q35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5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02" spans="1:20" x14ac:dyDescent="0.35">
      <c r="A3502" s="32" t="s">
        <v>1540</v>
      </c>
      <c r="B3502">
        <v>13101590</v>
      </c>
      <c r="C3502">
        <v>818557</v>
      </c>
      <c r="D3502">
        <v>1074741</v>
      </c>
      <c r="E3502">
        <v>216316</v>
      </c>
      <c r="F3502" t="s">
        <v>21</v>
      </c>
      <c r="G3502">
        <v>0</v>
      </c>
      <c r="H3502">
        <v>0</v>
      </c>
      <c r="I3502" t="s">
        <v>56</v>
      </c>
      <c r="J3502" t="s">
        <v>25</v>
      </c>
      <c r="K3502">
        <v>97</v>
      </c>
      <c r="L3502">
        <v>48.8202</v>
      </c>
      <c r="M3502">
        <v>6.0980499999999997</v>
      </c>
      <c r="O3502" s="33">
        <f>IF(ISBLANK(Tableau1[[#This Row],[Date]]),"",$C$8)</f>
        <v>0</v>
      </c>
      <c r="P3502" t="str">
        <f>Tableau1[[#This Row],[Latitude]]&amp;" "&amp;Tableau1[[#This Row],[Longitude]]</f>
        <v>48,8202 6,09805</v>
      </c>
      <c r="Q35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5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503" spans="1:20" x14ac:dyDescent="0.35">
      <c r="A3503" s="32" t="s">
        <v>1541</v>
      </c>
      <c r="B3503">
        <v>13101550</v>
      </c>
      <c r="C3503">
        <v>818557</v>
      </c>
      <c r="D3503">
        <v>1074740</v>
      </c>
      <c r="E3503">
        <v>216305</v>
      </c>
      <c r="F3503" t="s">
        <v>21</v>
      </c>
      <c r="G3503">
        <v>0</v>
      </c>
      <c r="H3503">
        <v>0</v>
      </c>
      <c r="I3503" t="s">
        <v>56</v>
      </c>
      <c r="J3503" t="s">
        <v>58</v>
      </c>
      <c r="K3503">
        <v>85</v>
      </c>
      <c r="L3503">
        <v>48.768700000000003</v>
      </c>
      <c r="M3503">
        <v>6.1300100000000004</v>
      </c>
      <c r="O3503" s="33">
        <f>IF(ISBLANK(Tableau1[[#This Row],[Date]]),"",$C$8)</f>
        <v>0</v>
      </c>
      <c r="P3503" t="str">
        <f>Tableau1[[#This Row],[Latitude]]&amp;" "&amp;Tableau1[[#This Row],[Longitude]]</f>
        <v>48,7687 6,13001</v>
      </c>
      <c r="Q35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5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04" spans="1:20" x14ac:dyDescent="0.35">
      <c r="A3504" s="32" t="s">
        <v>1542</v>
      </c>
      <c r="B3504">
        <v>13101490</v>
      </c>
      <c r="C3504">
        <v>818557</v>
      </c>
      <c r="D3504">
        <v>1074736</v>
      </c>
      <c r="E3504">
        <v>216298</v>
      </c>
      <c r="F3504" t="s">
        <v>21</v>
      </c>
      <c r="G3504">
        <v>0</v>
      </c>
      <c r="H3504">
        <v>0</v>
      </c>
      <c r="I3504" t="s">
        <v>56</v>
      </c>
      <c r="K3504">
        <v>0</v>
      </c>
      <c r="L3504">
        <v>48.747799999999998</v>
      </c>
      <c r="M3504">
        <v>6.1524599999999996</v>
      </c>
      <c r="O3504" s="33">
        <f>IF(ISBLANK(Tableau1[[#This Row],[Date]]),"",$C$8)</f>
        <v>0</v>
      </c>
      <c r="P3504" t="str">
        <f>Tableau1[[#This Row],[Latitude]]&amp;" "&amp;Tableau1[[#This Row],[Longitude]]</f>
        <v>48,7478 6,15246</v>
      </c>
      <c r="Q35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5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505" spans="1:20" x14ac:dyDescent="0.35">
      <c r="A3505" s="32" t="s">
        <v>1543</v>
      </c>
      <c r="B3505">
        <v>13101480</v>
      </c>
      <c r="C3505">
        <v>818548</v>
      </c>
      <c r="D3505">
        <v>1074726</v>
      </c>
      <c r="E3505">
        <v>216296</v>
      </c>
      <c r="F3505" t="s">
        <v>21</v>
      </c>
      <c r="G3505">
        <v>0</v>
      </c>
      <c r="H3505">
        <v>0</v>
      </c>
      <c r="I3505" t="s">
        <v>63</v>
      </c>
      <c r="J3505" t="s">
        <v>58</v>
      </c>
      <c r="K3505">
        <v>88</v>
      </c>
      <c r="L3505">
        <v>48.715499999999999</v>
      </c>
      <c r="M3505">
        <v>6.1683000000000003</v>
      </c>
      <c r="O3505" s="33">
        <f>IF(ISBLANK(Tableau1[[#This Row],[Date]]),"",$C$8)</f>
        <v>0</v>
      </c>
      <c r="P3505" t="str">
        <f>Tableau1[[#This Row],[Latitude]]&amp;" "&amp;Tableau1[[#This Row],[Longitude]]</f>
        <v>48,7155 6,1683</v>
      </c>
      <c r="Q35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5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06" spans="1:20" x14ac:dyDescent="0.35">
      <c r="A3506" s="32" t="s">
        <v>1544</v>
      </c>
      <c r="B3506">
        <v>13101420</v>
      </c>
      <c r="C3506">
        <v>818548</v>
      </c>
      <c r="D3506">
        <v>1074722</v>
      </c>
      <c r="E3506">
        <v>216288</v>
      </c>
      <c r="F3506" t="s">
        <v>21</v>
      </c>
      <c r="G3506">
        <v>0</v>
      </c>
      <c r="H3506">
        <v>0</v>
      </c>
      <c r="I3506" t="s">
        <v>63</v>
      </c>
      <c r="K3506">
        <v>0</v>
      </c>
      <c r="L3506">
        <v>48.689799999999998</v>
      </c>
      <c r="M3506">
        <v>6.1735300000000004</v>
      </c>
      <c r="O3506" s="33">
        <f>IF(ISBLANK(Tableau1[[#This Row],[Date]]),"",$C$8)</f>
        <v>0</v>
      </c>
      <c r="P3506" t="str">
        <f>Tableau1[[#This Row],[Latitude]]&amp;" "&amp;Tableau1[[#This Row],[Longitude]]</f>
        <v>48,6898 6,17353</v>
      </c>
      <c r="Q35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5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507" spans="1:20" x14ac:dyDescent="0.35">
      <c r="A3507" s="32" t="s">
        <v>1545</v>
      </c>
      <c r="B3507">
        <v>13101410</v>
      </c>
      <c r="C3507">
        <v>818547</v>
      </c>
      <c r="D3507">
        <v>1074715</v>
      </c>
      <c r="E3507">
        <v>216284</v>
      </c>
      <c r="F3507" t="s">
        <v>21</v>
      </c>
      <c r="G3507">
        <v>0</v>
      </c>
      <c r="H3507">
        <v>0</v>
      </c>
      <c r="I3507" t="s">
        <v>63</v>
      </c>
      <c r="J3507" t="s">
        <v>38</v>
      </c>
      <c r="K3507">
        <v>50</v>
      </c>
      <c r="L3507">
        <v>48.681399999999996</v>
      </c>
      <c r="M3507">
        <v>6.18668</v>
      </c>
      <c r="O3507" s="33">
        <f>IF(ISBLANK(Tableau1[[#This Row],[Date]]),"",$C$8)</f>
        <v>0</v>
      </c>
      <c r="P3507" t="str">
        <f>Tableau1[[#This Row],[Latitude]]&amp;" "&amp;Tableau1[[#This Row],[Longitude]]</f>
        <v>48,6814 6,18668</v>
      </c>
      <c r="Q35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5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5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08" spans="1:20" x14ac:dyDescent="0.35">
      <c r="A3508" s="32" t="s">
        <v>1546</v>
      </c>
      <c r="B3508">
        <v>13101370</v>
      </c>
      <c r="C3508">
        <v>818538</v>
      </c>
      <c r="D3508">
        <v>1074711</v>
      </c>
      <c r="E3508">
        <v>216275</v>
      </c>
      <c r="F3508" t="s">
        <v>21</v>
      </c>
      <c r="G3508">
        <v>0</v>
      </c>
      <c r="H3508">
        <v>0</v>
      </c>
      <c r="I3508" t="s">
        <v>63</v>
      </c>
      <c r="J3508" t="s">
        <v>38</v>
      </c>
      <c r="K3508">
        <v>95</v>
      </c>
      <c r="L3508">
        <v>48.6449</v>
      </c>
      <c r="M3508">
        <v>6.2460000000000004</v>
      </c>
      <c r="O3508" s="33">
        <f>IF(ISBLANK(Tableau1[[#This Row],[Date]]),"",$C$8)</f>
        <v>0</v>
      </c>
      <c r="P3508" t="str">
        <f>Tableau1[[#This Row],[Latitude]]&amp;" "&amp;Tableau1[[#This Row],[Longitude]]</f>
        <v>48,6449 6,246</v>
      </c>
      <c r="Q35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5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5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09" spans="1:20" x14ac:dyDescent="0.35">
      <c r="A3509" s="32" t="s">
        <v>1547</v>
      </c>
      <c r="B3509">
        <v>13101230</v>
      </c>
      <c r="C3509">
        <v>818536</v>
      </c>
      <c r="D3509">
        <v>1074706</v>
      </c>
      <c r="E3509">
        <v>216251</v>
      </c>
      <c r="F3509" t="s">
        <v>21</v>
      </c>
      <c r="G3509">
        <v>0</v>
      </c>
      <c r="H3509">
        <v>0</v>
      </c>
      <c r="I3509" t="s">
        <v>63</v>
      </c>
      <c r="J3509" t="s">
        <v>58</v>
      </c>
      <c r="K3509">
        <v>28</v>
      </c>
      <c r="L3509">
        <v>48.571599999999997</v>
      </c>
      <c r="M3509">
        <v>6.3783500000000002</v>
      </c>
      <c r="O3509" s="33">
        <f>IF(ISBLANK(Tableau1[[#This Row],[Date]]),"",$C$8)</f>
        <v>0</v>
      </c>
      <c r="P3509" t="str">
        <f>Tableau1[[#This Row],[Latitude]]&amp;" "&amp;Tableau1[[#This Row],[Longitude]]</f>
        <v>48,5716 6,37835</v>
      </c>
      <c r="Q35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10" spans="1:20" x14ac:dyDescent="0.35">
      <c r="A3510" s="32" t="s">
        <v>1548</v>
      </c>
      <c r="B3510">
        <v>13101220</v>
      </c>
      <c r="C3510">
        <v>818536</v>
      </c>
      <c r="D3510">
        <v>1074698</v>
      </c>
      <c r="E3510">
        <v>216244</v>
      </c>
      <c r="F3510" t="s">
        <v>21</v>
      </c>
      <c r="G3510">
        <v>0</v>
      </c>
      <c r="H3510">
        <v>0</v>
      </c>
      <c r="I3510" t="s">
        <v>63</v>
      </c>
      <c r="K3510">
        <v>0</v>
      </c>
      <c r="L3510">
        <v>48.566400000000002</v>
      </c>
      <c r="M3510">
        <v>6.38253</v>
      </c>
      <c r="O3510" s="33">
        <f>IF(ISBLANK(Tableau1[[#This Row],[Date]]),"",$C$8)</f>
        <v>0</v>
      </c>
      <c r="P3510" t="str">
        <f>Tableau1[[#This Row],[Latitude]]&amp;" "&amp;Tableau1[[#This Row],[Longitude]]</f>
        <v>48,5664 6,38253</v>
      </c>
      <c r="Q35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3511" spans="1:20" x14ac:dyDescent="0.35">
      <c r="A3511" s="32" t="s">
        <v>1549</v>
      </c>
      <c r="B3511">
        <v>13101210</v>
      </c>
      <c r="C3511">
        <v>818536</v>
      </c>
      <c r="D3511">
        <v>1074684</v>
      </c>
      <c r="E3511">
        <v>216242</v>
      </c>
      <c r="F3511" t="s">
        <v>21</v>
      </c>
      <c r="G3511">
        <v>0</v>
      </c>
      <c r="H3511">
        <v>0</v>
      </c>
      <c r="I3511" t="s">
        <v>63</v>
      </c>
      <c r="K3511">
        <v>0</v>
      </c>
      <c r="L3511">
        <v>48.566400000000002</v>
      </c>
      <c r="M3511">
        <v>6.38253</v>
      </c>
      <c r="O3511" s="33">
        <f>IF(ISBLANK(Tableau1[[#This Row],[Date]]),"",$C$8)</f>
        <v>0</v>
      </c>
      <c r="P3511" t="str">
        <f>Tableau1[[#This Row],[Latitude]]&amp;" "&amp;Tableau1[[#This Row],[Longitude]]</f>
        <v>48,5664 6,38253</v>
      </c>
      <c r="Q35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16</v>
      </c>
    </row>
    <row r="3512" spans="1:20" x14ac:dyDescent="0.35">
      <c r="A3512" s="32" t="s">
        <v>1550</v>
      </c>
      <c r="B3512">
        <v>13101200</v>
      </c>
      <c r="C3512">
        <v>818536</v>
      </c>
      <c r="D3512">
        <v>1074668</v>
      </c>
      <c r="E3512">
        <v>216239</v>
      </c>
      <c r="F3512" t="s">
        <v>21</v>
      </c>
      <c r="G3512">
        <v>0</v>
      </c>
      <c r="H3512">
        <v>0</v>
      </c>
      <c r="I3512" t="s">
        <v>63</v>
      </c>
      <c r="K3512">
        <v>0</v>
      </c>
      <c r="L3512">
        <v>48.566400000000002</v>
      </c>
      <c r="M3512">
        <v>6.38253</v>
      </c>
      <c r="O3512" s="33">
        <f>IF(ISBLANK(Tableau1[[#This Row],[Date]]),"",$C$8)</f>
        <v>0</v>
      </c>
      <c r="P3512" t="str">
        <f>Tableau1[[#This Row],[Latitude]]&amp;" "&amp;Tableau1[[#This Row],[Longitude]]</f>
        <v>48,5664 6,38253</v>
      </c>
      <c r="Q35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3513" spans="1:20" x14ac:dyDescent="0.35">
      <c r="A3513" s="32" t="s">
        <v>1551</v>
      </c>
      <c r="B3513">
        <v>13101190</v>
      </c>
      <c r="C3513">
        <v>818536</v>
      </c>
      <c r="D3513">
        <v>1074656</v>
      </c>
      <c r="E3513">
        <v>216236</v>
      </c>
      <c r="F3513" t="s">
        <v>21</v>
      </c>
      <c r="G3513">
        <v>0</v>
      </c>
      <c r="H3513">
        <v>0</v>
      </c>
      <c r="I3513" t="s">
        <v>63</v>
      </c>
      <c r="K3513">
        <v>0</v>
      </c>
      <c r="L3513">
        <v>48.566400000000002</v>
      </c>
      <c r="M3513">
        <v>6.38253</v>
      </c>
      <c r="O3513" s="33">
        <f>IF(ISBLANK(Tableau1[[#This Row],[Date]]),"",$C$8)</f>
        <v>0</v>
      </c>
      <c r="P3513" t="str">
        <f>Tableau1[[#This Row],[Latitude]]&amp;" "&amp;Tableau1[[#This Row],[Longitude]]</f>
        <v>48,5664 6,38253</v>
      </c>
      <c r="Q35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3514" spans="1:20" x14ac:dyDescent="0.35">
      <c r="A3514" s="32" t="s">
        <v>1552</v>
      </c>
      <c r="B3514">
        <v>13101180</v>
      </c>
      <c r="C3514">
        <v>818536</v>
      </c>
      <c r="D3514">
        <v>1074643</v>
      </c>
      <c r="E3514">
        <v>216234</v>
      </c>
      <c r="F3514" t="s">
        <v>21</v>
      </c>
      <c r="G3514">
        <v>0</v>
      </c>
      <c r="H3514">
        <v>0</v>
      </c>
      <c r="I3514" t="s">
        <v>63</v>
      </c>
      <c r="K3514">
        <v>0</v>
      </c>
      <c r="L3514">
        <v>48.566400000000002</v>
      </c>
      <c r="M3514">
        <v>6.3825599999999998</v>
      </c>
      <c r="O3514" s="33">
        <f>IF(ISBLANK(Tableau1[[#This Row],[Date]]),"",$C$8)</f>
        <v>0</v>
      </c>
      <c r="P3514" t="str">
        <f>Tableau1[[#This Row],[Latitude]]&amp;" "&amp;Tableau1[[#This Row],[Longitude]]</f>
        <v>48,5664 6,38256</v>
      </c>
      <c r="Q35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3515" spans="1:20" x14ac:dyDescent="0.35">
      <c r="A3515" s="32" t="s">
        <v>1553</v>
      </c>
      <c r="B3515">
        <v>13101170</v>
      </c>
      <c r="C3515">
        <v>818536</v>
      </c>
      <c r="D3515">
        <v>1074630</v>
      </c>
      <c r="E3515">
        <v>216232</v>
      </c>
      <c r="F3515" t="s">
        <v>21</v>
      </c>
      <c r="G3515">
        <v>0</v>
      </c>
      <c r="H3515">
        <v>0</v>
      </c>
      <c r="I3515" t="s">
        <v>63</v>
      </c>
      <c r="K3515">
        <v>0</v>
      </c>
      <c r="L3515">
        <v>48.566400000000002</v>
      </c>
      <c r="M3515">
        <v>6.3826000000000001</v>
      </c>
      <c r="O3515" s="33">
        <f>IF(ISBLANK(Tableau1[[#This Row],[Date]]),"",$C$8)</f>
        <v>0</v>
      </c>
      <c r="P3515" t="str">
        <f>Tableau1[[#This Row],[Latitude]]&amp;" "&amp;Tableau1[[#This Row],[Longitude]]</f>
        <v>48,5664 6,3826</v>
      </c>
      <c r="Q35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3516" spans="1:20" x14ac:dyDescent="0.35">
      <c r="A3516" s="32" t="s">
        <v>1554</v>
      </c>
      <c r="B3516">
        <v>13101170</v>
      </c>
      <c r="C3516">
        <v>818536</v>
      </c>
      <c r="D3516">
        <v>1074617</v>
      </c>
      <c r="E3516">
        <v>216229</v>
      </c>
      <c r="F3516" t="s">
        <v>21</v>
      </c>
      <c r="G3516">
        <v>0</v>
      </c>
      <c r="H3516">
        <v>0</v>
      </c>
      <c r="I3516" t="s">
        <v>63</v>
      </c>
      <c r="K3516">
        <v>0</v>
      </c>
      <c r="L3516">
        <v>48.566400000000002</v>
      </c>
      <c r="M3516">
        <v>6.3825500000000002</v>
      </c>
      <c r="O3516" s="33">
        <f>IF(ISBLANK(Tableau1[[#This Row],[Date]]),"",$C$8)</f>
        <v>0</v>
      </c>
      <c r="P3516" t="str">
        <f>Tableau1[[#This Row],[Latitude]]&amp;" "&amp;Tableau1[[#This Row],[Longitude]]</f>
        <v>48,5664 6,38255</v>
      </c>
      <c r="Q35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3517" spans="1:20" x14ac:dyDescent="0.35">
      <c r="A3517" s="32" t="s">
        <v>1555</v>
      </c>
      <c r="B3517">
        <v>13101160</v>
      </c>
      <c r="C3517">
        <v>818536</v>
      </c>
      <c r="D3517">
        <v>1074603</v>
      </c>
      <c r="E3517">
        <v>216227</v>
      </c>
      <c r="F3517" t="s">
        <v>21</v>
      </c>
      <c r="G3517">
        <v>0</v>
      </c>
      <c r="H3517">
        <v>0</v>
      </c>
      <c r="I3517" t="s">
        <v>56</v>
      </c>
      <c r="K3517">
        <v>0</v>
      </c>
      <c r="L3517">
        <v>48.566400000000002</v>
      </c>
      <c r="M3517">
        <v>6.3825599999999998</v>
      </c>
      <c r="O3517" s="33">
        <f>IF(ISBLANK(Tableau1[[#This Row],[Date]]),"",$C$8)</f>
        <v>0</v>
      </c>
      <c r="P3517" t="str">
        <f>Tableau1[[#This Row],[Latitude]]&amp;" "&amp;Tableau1[[#This Row],[Longitude]]</f>
        <v>48,5664 6,38256</v>
      </c>
      <c r="Q35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3518" spans="1:20" x14ac:dyDescent="0.35">
      <c r="A3518" s="32" t="s">
        <v>1556</v>
      </c>
      <c r="B3518">
        <v>13101150</v>
      </c>
      <c r="C3518">
        <v>818536</v>
      </c>
      <c r="D3518">
        <v>1074590</v>
      </c>
      <c r="E3518">
        <v>216224</v>
      </c>
      <c r="F3518" t="s">
        <v>21</v>
      </c>
      <c r="G3518">
        <v>0</v>
      </c>
      <c r="H3518">
        <v>0</v>
      </c>
      <c r="I3518" t="s">
        <v>56</v>
      </c>
      <c r="K3518">
        <v>0</v>
      </c>
      <c r="L3518">
        <v>48.566400000000002</v>
      </c>
      <c r="M3518">
        <v>6.38253</v>
      </c>
      <c r="O3518" s="33">
        <f>IF(ISBLANK(Tableau1[[#This Row],[Date]]),"",$C$8)</f>
        <v>0</v>
      </c>
      <c r="P3518" t="str">
        <f>Tableau1[[#This Row],[Latitude]]&amp;" "&amp;Tableau1[[#This Row],[Longitude]]</f>
        <v>48,5664 6,38253</v>
      </c>
      <c r="Q35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519" spans="1:20" x14ac:dyDescent="0.35">
      <c r="A3519" s="32" t="s">
        <v>1557</v>
      </c>
      <c r="B3519">
        <v>13101140</v>
      </c>
      <c r="C3519">
        <v>818536</v>
      </c>
      <c r="D3519">
        <v>1074579</v>
      </c>
      <c r="E3519">
        <v>216223</v>
      </c>
      <c r="F3519" t="s">
        <v>21</v>
      </c>
      <c r="G3519">
        <v>0</v>
      </c>
      <c r="H3519">
        <v>0</v>
      </c>
      <c r="I3519" t="s">
        <v>56</v>
      </c>
      <c r="K3519">
        <v>0</v>
      </c>
      <c r="L3519">
        <v>48.566400000000002</v>
      </c>
      <c r="M3519">
        <v>6.3825799999999999</v>
      </c>
      <c r="O3519" s="33">
        <f>IF(ISBLANK(Tableau1[[#This Row],[Date]]),"",$C$8)</f>
        <v>0</v>
      </c>
      <c r="P3519" t="str">
        <f>Tableau1[[#This Row],[Latitude]]&amp;" "&amp;Tableau1[[#This Row],[Longitude]]</f>
        <v>48,5664 6,38258</v>
      </c>
      <c r="Q35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520" spans="1:20" x14ac:dyDescent="0.35">
      <c r="A3520" s="32" t="s">
        <v>1558</v>
      </c>
      <c r="B3520">
        <v>13101130</v>
      </c>
      <c r="C3520">
        <v>818536</v>
      </c>
      <c r="D3520">
        <v>1074569</v>
      </c>
      <c r="E3520">
        <v>216222</v>
      </c>
      <c r="F3520" t="s">
        <v>21</v>
      </c>
      <c r="G3520">
        <v>0</v>
      </c>
      <c r="H3520">
        <v>0</v>
      </c>
      <c r="I3520" t="s">
        <v>56</v>
      </c>
      <c r="K3520">
        <v>0</v>
      </c>
      <c r="L3520">
        <v>48.566400000000002</v>
      </c>
      <c r="M3520">
        <v>6.3825599999999998</v>
      </c>
      <c r="O3520" s="33">
        <f>IF(ISBLANK(Tableau1[[#This Row],[Date]]),"",$C$8)</f>
        <v>0</v>
      </c>
      <c r="P3520" t="str">
        <f>Tableau1[[#This Row],[Latitude]]&amp;" "&amp;Tableau1[[#This Row],[Longitude]]</f>
        <v>48,5664 6,38256</v>
      </c>
      <c r="Q35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521" spans="1:20" x14ac:dyDescent="0.35">
      <c r="A3521" s="32" t="s">
        <v>1559</v>
      </c>
      <c r="B3521">
        <v>13101120</v>
      </c>
      <c r="C3521">
        <v>818536</v>
      </c>
      <c r="D3521">
        <v>1074559</v>
      </c>
      <c r="E3521">
        <v>216220</v>
      </c>
      <c r="F3521" t="s">
        <v>21</v>
      </c>
      <c r="G3521">
        <v>0</v>
      </c>
      <c r="H3521">
        <v>0</v>
      </c>
      <c r="I3521" t="s">
        <v>56</v>
      </c>
      <c r="K3521">
        <v>0</v>
      </c>
      <c r="L3521">
        <v>48.566400000000002</v>
      </c>
      <c r="M3521">
        <v>6.3825500000000002</v>
      </c>
      <c r="O3521" s="33">
        <f>IF(ISBLANK(Tableau1[[#This Row],[Date]]),"",$C$8)</f>
        <v>0</v>
      </c>
      <c r="P3521" t="str">
        <f>Tableau1[[#This Row],[Latitude]]&amp;" "&amp;Tableau1[[#This Row],[Longitude]]</f>
        <v>48,5664 6,38255</v>
      </c>
      <c r="Q35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522" spans="1:20" x14ac:dyDescent="0.35">
      <c r="A3522" s="32" t="s">
        <v>1560</v>
      </c>
      <c r="B3522">
        <v>13101110</v>
      </c>
      <c r="C3522">
        <v>818536</v>
      </c>
      <c r="D3522">
        <v>1074550</v>
      </c>
      <c r="E3522">
        <v>216219</v>
      </c>
      <c r="F3522" t="s">
        <v>21</v>
      </c>
      <c r="G3522">
        <v>0</v>
      </c>
      <c r="H3522">
        <v>0</v>
      </c>
      <c r="I3522" t="s">
        <v>48</v>
      </c>
      <c r="K3522">
        <v>0</v>
      </c>
      <c r="L3522">
        <v>48.566400000000002</v>
      </c>
      <c r="M3522">
        <v>6.38253</v>
      </c>
      <c r="O3522" s="33">
        <f>IF(ISBLANK(Tableau1[[#This Row],[Date]]),"",$C$8)</f>
        <v>0</v>
      </c>
      <c r="P3522" t="str">
        <f>Tableau1[[#This Row],[Latitude]]&amp;" "&amp;Tableau1[[#This Row],[Longitude]]</f>
        <v>48,5664 6,38253</v>
      </c>
      <c r="Q35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523" spans="1:20" x14ac:dyDescent="0.35">
      <c r="A3523" s="32" t="s">
        <v>1561</v>
      </c>
      <c r="B3523">
        <v>13101110</v>
      </c>
      <c r="C3523">
        <v>818536</v>
      </c>
      <c r="D3523">
        <v>1074539</v>
      </c>
      <c r="E3523">
        <v>216218</v>
      </c>
      <c r="F3523" t="s">
        <v>21</v>
      </c>
      <c r="G3523">
        <v>0</v>
      </c>
      <c r="H3523">
        <v>0</v>
      </c>
      <c r="I3523" t="s">
        <v>48</v>
      </c>
      <c r="K3523">
        <v>0</v>
      </c>
      <c r="L3523">
        <v>48.566400000000002</v>
      </c>
      <c r="M3523">
        <v>6.3825500000000002</v>
      </c>
      <c r="O3523" s="33">
        <f>IF(ISBLANK(Tableau1[[#This Row],[Date]]),"",$C$8)</f>
        <v>0</v>
      </c>
      <c r="P3523" t="str">
        <f>Tableau1[[#This Row],[Latitude]]&amp;" "&amp;Tableau1[[#This Row],[Longitude]]</f>
        <v>48,5664 6,38255</v>
      </c>
      <c r="Q35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524" spans="1:20" x14ac:dyDescent="0.35">
      <c r="A3524" s="32" t="s">
        <v>1562</v>
      </c>
      <c r="B3524">
        <v>13101100</v>
      </c>
      <c r="C3524">
        <v>818536</v>
      </c>
      <c r="D3524">
        <v>1074529</v>
      </c>
      <c r="E3524">
        <v>216217</v>
      </c>
      <c r="F3524" t="s">
        <v>21</v>
      </c>
      <c r="G3524">
        <v>0</v>
      </c>
      <c r="H3524">
        <v>0</v>
      </c>
      <c r="I3524" t="s">
        <v>48</v>
      </c>
      <c r="K3524">
        <v>0</v>
      </c>
      <c r="L3524">
        <v>48.566400000000002</v>
      </c>
      <c r="M3524">
        <v>6.3825500000000002</v>
      </c>
      <c r="O3524" s="33">
        <f>IF(ISBLANK(Tableau1[[#This Row],[Date]]),"",$C$8)</f>
        <v>0</v>
      </c>
      <c r="P3524" t="str">
        <f>Tableau1[[#This Row],[Latitude]]&amp;" "&amp;Tableau1[[#This Row],[Longitude]]</f>
        <v>48,5664 6,38255</v>
      </c>
      <c r="Q35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525" spans="1:20" x14ac:dyDescent="0.35">
      <c r="A3525" s="32" t="s">
        <v>1563</v>
      </c>
      <c r="B3525">
        <v>13101090</v>
      </c>
      <c r="C3525">
        <v>818536</v>
      </c>
      <c r="D3525">
        <v>1074520</v>
      </c>
      <c r="E3525">
        <v>216216</v>
      </c>
      <c r="F3525" t="s">
        <v>21</v>
      </c>
      <c r="G3525">
        <v>0</v>
      </c>
      <c r="H3525">
        <v>0</v>
      </c>
      <c r="I3525" t="s">
        <v>48</v>
      </c>
      <c r="K3525">
        <v>0</v>
      </c>
      <c r="L3525">
        <v>48.566400000000002</v>
      </c>
      <c r="M3525">
        <v>6.3825099999999999</v>
      </c>
      <c r="O3525" s="33">
        <f>IF(ISBLANK(Tableau1[[#This Row],[Date]]),"",$C$8)</f>
        <v>0</v>
      </c>
      <c r="P3525" t="str">
        <f>Tableau1[[#This Row],[Latitude]]&amp;" "&amp;Tableau1[[#This Row],[Longitude]]</f>
        <v>48,5664 6,38251</v>
      </c>
      <c r="Q35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526" spans="1:20" x14ac:dyDescent="0.35">
      <c r="A3526" s="32" t="s">
        <v>1564</v>
      </c>
      <c r="B3526">
        <v>13101080</v>
      </c>
      <c r="C3526">
        <v>818536</v>
      </c>
      <c r="D3526">
        <v>1074510</v>
      </c>
      <c r="E3526">
        <v>216215</v>
      </c>
      <c r="F3526" t="s">
        <v>21</v>
      </c>
      <c r="G3526">
        <v>0</v>
      </c>
      <c r="H3526">
        <v>0</v>
      </c>
      <c r="I3526" t="s">
        <v>48</v>
      </c>
      <c r="K3526">
        <v>0</v>
      </c>
      <c r="L3526">
        <v>48.566400000000002</v>
      </c>
      <c r="M3526">
        <v>6.3825500000000002</v>
      </c>
      <c r="O3526" s="33">
        <f>IF(ISBLANK(Tableau1[[#This Row],[Date]]),"",$C$8)</f>
        <v>0</v>
      </c>
      <c r="P3526" t="str">
        <f>Tableau1[[#This Row],[Latitude]]&amp;" "&amp;Tableau1[[#This Row],[Longitude]]</f>
        <v>48,5664 6,38255</v>
      </c>
      <c r="Q35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527" spans="1:20" x14ac:dyDescent="0.35">
      <c r="A3527" s="32" t="s">
        <v>1565</v>
      </c>
      <c r="B3527">
        <v>13101070</v>
      </c>
      <c r="C3527">
        <v>818536</v>
      </c>
      <c r="D3527">
        <v>1074499</v>
      </c>
      <c r="E3527">
        <v>216213</v>
      </c>
      <c r="F3527" t="s">
        <v>21</v>
      </c>
      <c r="G3527">
        <v>0</v>
      </c>
      <c r="H3527">
        <v>0</v>
      </c>
      <c r="I3527" t="s">
        <v>48</v>
      </c>
      <c r="K3527">
        <v>0</v>
      </c>
      <c r="L3527">
        <v>48.566400000000002</v>
      </c>
      <c r="M3527">
        <v>6.38253</v>
      </c>
      <c r="O3527" s="33">
        <f>IF(ISBLANK(Tableau1[[#This Row],[Date]]),"",$C$8)</f>
        <v>0</v>
      </c>
      <c r="P3527" t="str">
        <f>Tableau1[[#This Row],[Latitude]]&amp;" "&amp;Tableau1[[#This Row],[Longitude]]</f>
        <v>48,5664 6,38253</v>
      </c>
      <c r="Q35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528" spans="1:20" x14ac:dyDescent="0.35">
      <c r="A3528" s="32" t="s">
        <v>1566</v>
      </c>
      <c r="B3528">
        <v>13101060</v>
      </c>
      <c r="C3528">
        <v>818536</v>
      </c>
      <c r="D3528">
        <v>1074488</v>
      </c>
      <c r="E3528">
        <v>216210</v>
      </c>
      <c r="F3528" t="s">
        <v>21</v>
      </c>
      <c r="G3528">
        <v>0</v>
      </c>
      <c r="H3528">
        <v>0</v>
      </c>
      <c r="I3528" t="s">
        <v>40</v>
      </c>
      <c r="K3528">
        <v>0</v>
      </c>
      <c r="L3528">
        <v>48.566400000000002</v>
      </c>
      <c r="M3528">
        <v>6.3825099999999999</v>
      </c>
      <c r="O3528" s="33">
        <f>IF(ISBLANK(Tableau1[[#This Row],[Date]]),"",$C$8)</f>
        <v>0</v>
      </c>
      <c r="P3528" t="str">
        <f>Tableau1[[#This Row],[Latitude]]&amp;" "&amp;Tableau1[[#This Row],[Longitude]]</f>
        <v>48,5664 6,38251</v>
      </c>
      <c r="Q35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3529" spans="1:20" x14ac:dyDescent="0.35">
      <c r="A3529" s="32" t="s">
        <v>1567</v>
      </c>
      <c r="B3529">
        <v>13101050</v>
      </c>
      <c r="C3529">
        <v>818536</v>
      </c>
      <c r="D3529">
        <v>1074476</v>
      </c>
      <c r="E3529">
        <v>216207</v>
      </c>
      <c r="F3529" t="s">
        <v>21</v>
      </c>
      <c r="G3529">
        <v>0</v>
      </c>
      <c r="H3529">
        <v>0</v>
      </c>
      <c r="I3529" t="s">
        <v>48</v>
      </c>
      <c r="J3529" t="s">
        <v>30</v>
      </c>
      <c r="K3529">
        <v>20</v>
      </c>
      <c r="L3529">
        <v>48.567900000000002</v>
      </c>
      <c r="M3529">
        <v>6.38063</v>
      </c>
      <c r="O3529" s="33">
        <f>IF(ISBLANK(Tableau1[[#This Row],[Date]]),"",$C$8)</f>
        <v>0</v>
      </c>
      <c r="P3529" t="str">
        <f>Tableau1[[#This Row],[Latitude]]&amp;" "&amp;Tableau1[[#This Row],[Longitude]]</f>
        <v>48,5679 6,38063</v>
      </c>
      <c r="Q35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30" spans="1:20" x14ac:dyDescent="0.35">
      <c r="A3530" s="32" t="s">
        <v>1568</v>
      </c>
      <c r="B3530">
        <v>13101040</v>
      </c>
      <c r="C3530">
        <v>818536</v>
      </c>
      <c r="D3530">
        <v>1074468</v>
      </c>
      <c r="E3530">
        <v>216203</v>
      </c>
      <c r="F3530" t="s">
        <v>21</v>
      </c>
      <c r="G3530">
        <v>0</v>
      </c>
      <c r="H3530">
        <v>0</v>
      </c>
      <c r="I3530" t="s">
        <v>48</v>
      </c>
      <c r="J3530" t="s">
        <v>30</v>
      </c>
      <c r="K3530">
        <v>15</v>
      </c>
      <c r="L3530">
        <v>48.572099999999999</v>
      </c>
      <c r="M3530">
        <v>6.3776599999999997</v>
      </c>
      <c r="O3530" s="33">
        <f>IF(ISBLANK(Tableau1[[#This Row],[Date]]),"",$C$8)</f>
        <v>0</v>
      </c>
      <c r="P3530" t="str">
        <f>Tableau1[[#This Row],[Latitude]]&amp;" "&amp;Tableau1[[#This Row],[Longitude]]</f>
        <v>48,5721 6,37766</v>
      </c>
      <c r="Q35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5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531" spans="1:20" x14ac:dyDescent="0.35">
      <c r="A3531" s="32" t="s">
        <v>1569</v>
      </c>
      <c r="B3531">
        <v>13101020</v>
      </c>
      <c r="C3531">
        <v>818536</v>
      </c>
      <c r="D3531">
        <v>1074462</v>
      </c>
      <c r="E3531">
        <v>216196</v>
      </c>
      <c r="F3531" t="s">
        <v>21</v>
      </c>
      <c r="G3531">
        <v>0</v>
      </c>
      <c r="H3531">
        <v>0</v>
      </c>
      <c r="I3531" t="s">
        <v>40</v>
      </c>
      <c r="J3531" t="s">
        <v>30</v>
      </c>
      <c r="K3531">
        <v>55</v>
      </c>
      <c r="L3531">
        <v>48.591500000000003</v>
      </c>
      <c r="M3531">
        <v>6.35975</v>
      </c>
      <c r="O3531" s="33">
        <f>IF(ISBLANK(Tableau1[[#This Row],[Date]]),"",$C$8)</f>
        <v>0</v>
      </c>
      <c r="P3531" t="str">
        <f>Tableau1[[#This Row],[Latitude]]&amp;" "&amp;Tableau1[[#This Row],[Longitude]]</f>
        <v>48,5915 6,35975</v>
      </c>
      <c r="Q35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5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35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32" spans="1:20" x14ac:dyDescent="0.35">
      <c r="A3532" s="32" t="s">
        <v>1570</v>
      </c>
      <c r="B3532">
        <v>13100930</v>
      </c>
      <c r="C3532">
        <v>818517</v>
      </c>
      <c r="D3532">
        <v>1074457</v>
      </c>
      <c r="E3532">
        <v>216185</v>
      </c>
      <c r="F3532" t="s">
        <v>21</v>
      </c>
      <c r="G3532">
        <v>0</v>
      </c>
      <c r="H3532">
        <v>0</v>
      </c>
      <c r="I3532" t="s">
        <v>48</v>
      </c>
      <c r="J3532" t="s">
        <v>30</v>
      </c>
      <c r="K3532">
        <v>94</v>
      </c>
      <c r="L3532">
        <v>48.636200000000002</v>
      </c>
      <c r="M3532">
        <v>6.3102</v>
      </c>
      <c r="O3532" s="33">
        <f>IF(ISBLANK(Tableau1[[#This Row],[Date]]),"",$C$8)</f>
        <v>0</v>
      </c>
      <c r="P3532" t="str">
        <f>Tableau1[[#This Row],[Latitude]]&amp;" "&amp;Tableau1[[#This Row],[Longitude]]</f>
        <v>48,6362 6,3102</v>
      </c>
      <c r="Q35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5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533" spans="1:20" x14ac:dyDescent="0.35">
      <c r="A3533" s="32" t="s">
        <v>1571</v>
      </c>
      <c r="B3533">
        <v>13100820</v>
      </c>
      <c r="C3533">
        <v>818517</v>
      </c>
      <c r="D3533">
        <v>1074455</v>
      </c>
      <c r="E3533">
        <v>216172</v>
      </c>
      <c r="F3533" t="s">
        <v>21</v>
      </c>
      <c r="G3533">
        <v>0</v>
      </c>
      <c r="H3533">
        <v>0</v>
      </c>
      <c r="I3533" t="s">
        <v>48</v>
      </c>
      <c r="J3533" t="s">
        <v>30</v>
      </c>
      <c r="K3533">
        <v>95</v>
      </c>
      <c r="L3533">
        <v>48.660400000000003</v>
      </c>
      <c r="M3533">
        <v>6.2216100000000001</v>
      </c>
      <c r="O3533" s="33">
        <f>IF(ISBLANK(Tableau1[[#This Row],[Date]]),"",$C$8)</f>
        <v>0</v>
      </c>
      <c r="P3533" t="str">
        <f>Tableau1[[#This Row],[Latitude]]&amp;" "&amp;Tableau1[[#This Row],[Longitude]]</f>
        <v>48,6604 6,22161</v>
      </c>
      <c r="Q35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35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34" spans="1:20" x14ac:dyDescent="0.35">
      <c r="A3534" s="32" t="s">
        <v>1572</v>
      </c>
      <c r="B3534">
        <v>13100550</v>
      </c>
      <c r="C3534">
        <v>818517</v>
      </c>
      <c r="D3534">
        <v>1074452</v>
      </c>
      <c r="E3534">
        <v>216146</v>
      </c>
      <c r="F3534" t="s">
        <v>21</v>
      </c>
      <c r="G3534">
        <v>0</v>
      </c>
      <c r="H3534">
        <v>0</v>
      </c>
      <c r="I3534" t="s">
        <v>48</v>
      </c>
      <c r="J3534" t="s">
        <v>30</v>
      </c>
      <c r="K3534">
        <v>24</v>
      </c>
      <c r="L3534">
        <v>48.685200000000002</v>
      </c>
      <c r="M3534">
        <v>6.1792800000000003</v>
      </c>
      <c r="O3534" s="33">
        <f>IF(ISBLANK(Tableau1[[#This Row],[Date]]),"",$C$8)</f>
        <v>0</v>
      </c>
      <c r="P3534" t="str">
        <f>Tableau1[[#This Row],[Latitude]]&amp;" "&amp;Tableau1[[#This Row],[Longitude]]</f>
        <v>48,6852 6,17928</v>
      </c>
      <c r="Q35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5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5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35" spans="1:20" x14ac:dyDescent="0.35">
      <c r="A3535" s="32" t="s">
        <v>1573</v>
      </c>
      <c r="B3535">
        <v>13100530</v>
      </c>
      <c r="C3535">
        <v>818515</v>
      </c>
      <c r="D3535">
        <v>1074448</v>
      </c>
      <c r="E3535">
        <v>216139</v>
      </c>
      <c r="F3535" t="s">
        <v>21</v>
      </c>
      <c r="G3535">
        <v>0</v>
      </c>
      <c r="H3535">
        <v>0</v>
      </c>
      <c r="I3535" t="s">
        <v>48</v>
      </c>
      <c r="J3535" t="s">
        <v>28</v>
      </c>
      <c r="K3535">
        <v>72</v>
      </c>
      <c r="L3535">
        <v>48.713000000000001</v>
      </c>
      <c r="M3535">
        <v>6.1672799999999999</v>
      </c>
      <c r="O3535" s="33">
        <f>IF(ISBLANK(Tableau1[[#This Row],[Date]]),"",$C$8)</f>
        <v>0</v>
      </c>
      <c r="P3535" t="str">
        <f>Tableau1[[#This Row],[Latitude]]&amp;" "&amp;Tableau1[[#This Row],[Longitude]]</f>
        <v>48,713 6,16728</v>
      </c>
      <c r="Q35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35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36" spans="1:20" x14ac:dyDescent="0.35">
      <c r="A3536" s="32" t="s">
        <v>1574</v>
      </c>
      <c r="B3536">
        <v>13100280</v>
      </c>
      <c r="C3536">
        <v>818515</v>
      </c>
      <c r="D3536">
        <v>1074445</v>
      </c>
      <c r="E3536">
        <v>216115</v>
      </c>
      <c r="F3536" t="s">
        <v>21</v>
      </c>
      <c r="G3536">
        <v>0</v>
      </c>
      <c r="H3536">
        <v>0</v>
      </c>
      <c r="I3536" t="s">
        <v>48</v>
      </c>
      <c r="K3536">
        <v>0</v>
      </c>
      <c r="L3536">
        <v>48.739899999999999</v>
      </c>
      <c r="M3536">
        <v>6.1628999999999996</v>
      </c>
      <c r="O3536" s="33">
        <f>IF(ISBLANK(Tableau1[[#This Row],[Date]]),"",$C$8)</f>
        <v>0</v>
      </c>
      <c r="P3536" t="str">
        <f>Tableau1[[#This Row],[Latitude]]&amp;" "&amp;Tableau1[[#This Row],[Longitude]]</f>
        <v>48,7399 6,1629</v>
      </c>
      <c r="Q35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37" spans="1:20" x14ac:dyDescent="0.35">
      <c r="A3537" s="32" t="s">
        <v>1575</v>
      </c>
      <c r="B3537">
        <v>13100270</v>
      </c>
      <c r="C3537">
        <v>818515</v>
      </c>
      <c r="D3537">
        <v>1074437</v>
      </c>
      <c r="E3537">
        <v>216112</v>
      </c>
      <c r="F3537" t="s">
        <v>21</v>
      </c>
      <c r="G3537">
        <v>0</v>
      </c>
      <c r="H3537">
        <v>0</v>
      </c>
      <c r="I3537" t="s">
        <v>48</v>
      </c>
      <c r="J3537" t="s">
        <v>30</v>
      </c>
      <c r="K3537">
        <v>25</v>
      </c>
      <c r="L3537">
        <v>48.743600000000001</v>
      </c>
      <c r="M3537">
        <v>6.1575300000000004</v>
      </c>
      <c r="O3537" s="33">
        <f>IF(ISBLANK(Tableau1[[#This Row],[Date]]),"",$C$8)</f>
        <v>0</v>
      </c>
      <c r="P3537" t="str">
        <f>Tableau1[[#This Row],[Latitude]]&amp;" "&amp;Tableau1[[#This Row],[Longitude]]</f>
        <v>48,7436 6,15753</v>
      </c>
      <c r="Q35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5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5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38" spans="1:20" x14ac:dyDescent="0.35">
      <c r="A3538" s="32" t="s">
        <v>1576</v>
      </c>
      <c r="B3538">
        <v>13100170</v>
      </c>
      <c r="C3538">
        <v>818513</v>
      </c>
      <c r="D3538">
        <v>1074433</v>
      </c>
      <c r="E3538">
        <v>216101</v>
      </c>
      <c r="F3538" t="s">
        <v>21</v>
      </c>
      <c r="G3538">
        <v>0</v>
      </c>
      <c r="H3538">
        <v>0</v>
      </c>
      <c r="I3538" t="s">
        <v>48</v>
      </c>
      <c r="J3538" t="s">
        <v>30</v>
      </c>
      <c r="K3538">
        <v>78</v>
      </c>
      <c r="L3538">
        <v>48.7851</v>
      </c>
      <c r="M3538">
        <v>6.1301500000000004</v>
      </c>
      <c r="O3538" s="33">
        <f>IF(ISBLANK(Tableau1[[#This Row],[Date]]),"",$C$8)</f>
        <v>0</v>
      </c>
      <c r="P3538" t="str">
        <f>Tableau1[[#This Row],[Latitude]]&amp;" "&amp;Tableau1[[#This Row],[Longitude]]</f>
        <v>48,7851 6,13015</v>
      </c>
      <c r="Q35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5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539" spans="1:20" x14ac:dyDescent="0.35">
      <c r="A3539" s="32" t="s">
        <v>1577</v>
      </c>
      <c r="B3539">
        <v>13099940</v>
      </c>
      <c r="C3539">
        <v>818513</v>
      </c>
      <c r="D3539">
        <v>1074431</v>
      </c>
      <c r="E3539">
        <v>216076</v>
      </c>
      <c r="F3539" t="s">
        <v>21</v>
      </c>
      <c r="G3539">
        <v>0</v>
      </c>
      <c r="H3539">
        <v>0</v>
      </c>
      <c r="I3539" t="s">
        <v>48</v>
      </c>
      <c r="J3539" t="s">
        <v>129</v>
      </c>
      <c r="K3539">
        <v>33</v>
      </c>
      <c r="L3539">
        <v>48.820099999999996</v>
      </c>
      <c r="M3539">
        <v>6.0988300000000004</v>
      </c>
      <c r="O3539" s="33">
        <f>IF(ISBLANK(Tableau1[[#This Row],[Date]]),"",$C$8)</f>
        <v>0</v>
      </c>
      <c r="P3539" t="str">
        <f>Tableau1[[#This Row],[Latitude]]&amp;" "&amp;Tableau1[[#This Row],[Longitude]]</f>
        <v>48,8201 6,09883</v>
      </c>
      <c r="Q35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5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40" spans="1:20" x14ac:dyDescent="0.35">
      <c r="A3540" s="32" t="s">
        <v>1578</v>
      </c>
      <c r="B3540">
        <v>13099900</v>
      </c>
      <c r="C3540">
        <v>818513</v>
      </c>
      <c r="D3540">
        <v>1074426</v>
      </c>
      <c r="E3540">
        <v>216071</v>
      </c>
      <c r="F3540" t="s">
        <v>21</v>
      </c>
      <c r="G3540">
        <v>0</v>
      </c>
      <c r="H3540">
        <v>0</v>
      </c>
      <c r="I3540" t="s">
        <v>48</v>
      </c>
      <c r="K3540">
        <v>0</v>
      </c>
      <c r="L3540">
        <v>48.820900000000002</v>
      </c>
      <c r="M3540">
        <v>6.0935600000000001</v>
      </c>
      <c r="O3540" s="33">
        <f>IF(ISBLANK(Tableau1[[#This Row],[Date]]),"",$C$8)</f>
        <v>0</v>
      </c>
      <c r="P3540" t="str">
        <f>Tableau1[[#This Row],[Latitude]]&amp;" "&amp;Tableau1[[#This Row],[Longitude]]</f>
        <v>48,8209 6,09356</v>
      </c>
      <c r="Q35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5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3541" spans="1:20" x14ac:dyDescent="0.35">
      <c r="A3541" s="32" t="s">
        <v>1579</v>
      </c>
      <c r="B3541">
        <v>13099880</v>
      </c>
      <c r="C3541">
        <v>818513</v>
      </c>
      <c r="D3541">
        <v>1074409</v>
      </c>
      <c r="E3541">
        <v>216069</v>
      </c>
      <c r="F3541" t="s">
        <v>21</v>
      </c>
      <c r="G3541">
        <v>0</v>
      </c>
      <c r="H3541">
        <v>0</v>
      </c>
      <c r="I3541" t="s">
        <v>48</v>
      </c>
      <c r="K3541">
        <v>0</v>
      </c>
      <c r="L3541">
        <v>48.820999999999998</v>
      </c>
      <c r="M3541">
        <v>6.0935600000000001</v>
      </c>
      <c r="O3541" s="33">
        <f>IF(ISBLANK(Tableau1[[#This Row],[Date]]),"",$C$8)</f>
        <v>0</v>
      </c>
      <c r="P3541" t="str">
        <f>Tableau1[[#This Row],[Latitude]]&amp;" "&amp;Tableau1[[#This Row],[Longitude]]</f>
        <v>48,821 6,09356</v>
      </c>
      <c r="Q35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42" spans="1:20" x14ac:dyDescent="0.35">
      <c r="A3542" s="32" t="s">
        <v>1580</v>
      </c>
      <c r="B3542">
        <v>13099870</v>
      </c>
      <c r="C3542">
        <v>818513</v>
      </c>
      <c r="D3542">
        <v>1074401</v>
      </c>
      <c r="E3542">
        <v>216068</v>
      </c>
      <c r="F3542" t="s">
        <v>21</v>
      </c>
      <c r="G3542">
        <v>0</v>
      </c>
      <c r="H3542">
        <v>0</v>
      </c>
      <c r="I3542" t="s">
        <v>40</v>
      </c>
      <c r="K3542">
        <v>0</v>
      </c>
      <c r="L3542">
        <v>48.820900000000002</v>
      </c>
      <c r="M3542">
        <v>6.0935300000000003</v>
      </c>
      <c r="O3542" s="33">
        <f>IF(ISBLANK(Tableau1[[#This Row],[Date]]),"",$C$8)</f>
        <v>0</v>
      </c>
      <c r="P3542" t="str">
        <f>Tableau1[[#This Row],[Latitude]]&amp;" "&amp;Tableau1[[#This Row],[Longitude]]</f>
        <v>48,8209 6,09353</v>
      </c>
      <c r="Q35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43" spans="1:20" x14ac:dyDescent="0.35">
      <c r="A3543" s="32" t="s">
        <v>1581</v>
      </c>
      <c r="B3543">
        <v>13099870</v>
      </c>
      <c r="C3543">
        <v>818513</v>
      </c>
      <c r="D3543">
        <v>1074393</v>
      </c>
      <c r="E3543">
        <v>216067</v>
      </c>
      <c r="F3543" t="s">
        <v>21</v>
      </c>
      <c r="G3543">
        <v>0</v>
      </c>
      <c r="H3543">
        <v>0</v>
      </c>
      <c r="I3543" t="s">
        <v>40</v>
      </c>
      <c r="K3543">
        <v>0</v>
      </c>
      <c r="L3543">
        <v>48.820900000000002</v>
      </c>
      <c r="M3543">
        <v>6.0935600000000001</v>
      </c>
      <c r="O3543" s="33">
        <f>IF(ISBLANK(Tableau1[[#This Row],[Date]]),"",$C$8)</f>
        <v>0</v>
      </c>
      <c r="P3543" t="str">
        <f>Tableau1[[#This Row],[Latitude]]&amp;" "&amp;Tableau1[[#This Row],[Longitude]]</f>
        <v>48,8209 6,09356</v>
      </c>
      <c r="Q35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44" spans="1:20" x14ac:dyDescent="0.35">
      <c r="A3544" s="32" t="s">
        <v>1582</v>
      </c>
      <c r="B3544">
        <v>13099860</v>
      </c>
      <c r="C3544">
        <v>818513</v>
      </c>
      <c r="D3544">
        <v>1074385</v>
      </c>
      <c r="E3544">
        <v>216067</v>
      </c>
      <c r="F3544" t="s">
        <v>21</v>
      </c>
      <c r="G3544">
        <v>0</v>
      </c>
      <c r="H3544">
        <v>0</v>
      </c>
      <c r="I3544" t="s">
        <v>40</v>
      </c>
      <c r="K3544">
        <v>0</v>
      </c>
      <c r="L3544">
        <v>48.820900000000002</v>
      </c>
      <c r="M3544">
        <v>6.0935800000000002</v>
      </c>
      <c r="O3544" s="33">
        <f>IF(ISBLANK(Tableau1[[#This Row],[Date]]),"",$C$8)</f>
        <v>0</v>
      </c>
      <c r="P3544" t="str">
        <f>Tableau1[[#This Row],[Latitude]]&amp;" "&amp;Tableau1[[#This Row],[Longitude]]</f>
        <v>48,8209 6,09358</v>
      </c>
      <c r="Q35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45" spans="1:20" x14ac:dyDescent="0.35">
      <c r="A3545" s="32" t="s">
        <v>1583</v>
      </c>
      <c r="B3545">
        <v>13099850</v>
      </c>
      <c r="C3545">
        <v>818513</v>
      </c>
      <c r="D3545">
        <v>1074377</v>
      </c>
      <c r="E3545">
        <v>216066</v>
      </c>
      <c r="F3545" t="s">
        <v>21</v>
      </c>
      <c r="G3545">
        <v>0</v>
      </c>
      <c r="H3545">
        <v>0</v>
      </c>
      <c r="I3545" t="s">
        <v>40</v>
      </c>
      <c r="K3545">
        <v>0</v>
      </c>
      <c r="L3545">
        <v>48.820999999999998</v>
      </c>
      <c r="M3545">
        <v>6.0935499999999996</v>
      </c>
      <c r="O3545" s="33">
        <f>IF(ISBLANK(Tableau1[[#This Row],[Date]]),"",$C$8)</f>
        <v>0</v>
      </c>
      <c r="P3545" t="str">
        <f>Tableau1[[#This Row],[Latitude]]&amp;" "&amp;Tableau1[[#This Row],[Longitude]]</f>
        <v>48,821 6,09355</v>
      </c>
      <c r="Q35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46" spans="1:20" x14ac:dyDescent="0.35">
      <c r="A3546" s="32" t="s">
        <v>1584</v>
      </c>
      <c r="B3546">
        <v>13099840</v>
      </c>
      <c r="C3546">
        <v>818513</v>
      </c>
      <c r="D3546">
        <v>1074369</v>
      </c>
      <c r="E3546">
        <v>216065</v>
      </c>
      <c r="F3546" t="s">
        <v>21</v>
      </c>
      <c r="G3546">
        <v>0</v>
      </c>
      <c r="H3546">
        <v>0</v>
      </c>
      <c r="I3546" t="s">
        <v>40</v>
      </c>
      <c r="K3546">
        <v>0</v>
      </c>
      <c r="L3546">
        <v>48.820999999999998</v>
      </c>
      <c r="M3546">
        <v>6.0935600000000001</v>
      </c>
      <c r="O3546" s="33">
        <f>IF(ISBLANK(Tableau1[[#This Row],[Date]]),"",$C$8)</f>
        <v>0</v>
      </c>
      <c r="P3546" t="str">
        <f>Tableau1[[#This Row],[Latitude]]&amp;" "&amp;Tableau1[[#This Row],[Longitude]]</f>
        <v>48,821 6,09356</v>
      </c>
      <c r="Q35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47" spans="1:20" x14ac:dyDescent="0.35">
      <c r="A3547" s="32" t="s">
        <v>1585</v>
      </c>
      <c r="B3547">
        <v>13099830</v>
      </c>
      <c r="C3547">
        <v>818513</v>
      </c>
      <c r="D3547">
        <v>1074361</v>
      </c>
      <c r="E3547">
        <v>216065</v>
      </c>
      <c r="F3547" t="s">
        <v>21</v>
      </c>
      <c r="G3547">
        <v>0</v>
      </c>
      <c r="H3547">
        <v>0</v>
      </c>
      <c r="I3547" t="s">
        <v>40</v>
      </c>
      <c r="K3547">
        <v>0</v>
      </c>
      <c r="L3547">
        <v>48.820900000000002</v>
      </c>
      <c r="M3547">
        <v>6.0935100000000002</v>
      </c>
      <c r="O3547" s="33">
        <f>IF(ISBLANK(Tableau1[[#This Row],[Date]]),"",$C$8)</f>
        <v>0</v>
      </c>
      <c r="P3547" t="str">
        <f>Tableau1[[#This Row],[Latitude]]&amp;" "&amp;Tableau1[[#This Row],[Longitude]]</f>
        <v>48,8209 6,09351</v>
      </c>
      <c r="Q35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548" spans="1:20" x14ac:dyDescent="0.35">
      <c r="A3548" s="32" t="s">
        <v>1586</v>
      </c>
      <c r="B3548">
        <v>13099830</v>
      </c>
      <c r="C3548">
        <v>818513</v>
      </c>
      <c r="D3548">
        <v>1074354</v>
      </c>
      <c r="E3548">
        <v>216064</v>
      </c>
      <c r="F3548" t="s">
        <v>21</v>
      </c>
      <c r="G3548">
        <v>0</v>
      </c>
      <c r="H3548">
        <v>0</v>
      </c>
      <c r="I3548" t="s">
        <v>22</v>
      </c>
      <c r="K3548">
        <v>0</v>
      </c>
      <c r="L3548">
        <v>48.820900000000002</v>
      </c>
      <c r="M3548">
        <v>6.0935499999999996</v>
      </c>
      <c r="O3548" s="33">
        <f>IF(ISBLANK(Tableau1[[#This Row],[Date]]),"",$C$8)</f>
        <v>0</v>
      </c>
      <c r="P3548" t="str">
        <f>Tableau1[[#This Row],[Latitude]]&amp;" "&amp;Tableau1[[#This Row],[Longitude]]</f>
        <v>48,8209 6,09355</v>
      </c>
      <c r="Q35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549" spans="1:20" x14ac:dyDescent="0.35">
      <c r="A3549" s="32" t="s">
        <v>1587</v>
      </c>
      <c r="B3549">
        <v>13099820</v>
      </c>
      <c r="C3549">
        <v>818513</v>
      </c>
      <c r="D3549">
        <v>1074345</v>
      </c>
      <c r="E3549">
        <v>216062</v>
      </c>
      <c r="F3549" t="s">
        <v>21</v>
      </c>
      <c r="G3549">
        <v>0</v>
      </c>
      <c r="H3549">
        <v>0</v>
      </c>
      <c r="I3549" t="s">
        <v>22</v>
      </c>
      <c r="K3549">
        <v>0</v>
      </c>
      <c r="L3549">
        <v>48.820900000000002</v>
      </c>
      <c r="M3549">
        <v>6.0935499999999996</v>
      </c>
      <c r="O3549" s="33">
        <f>IF(ISBLANK(Tableau1[[#This Row],[Date]]),"",$C$8)</f>
        <v>0</v>
      </c>
      <c r="P3549" t="str">
        <f>Tableau1[[#This Row],[Latitude]]&amp;" "&amp;Tableau1[[#This Row],[Longitude]]</f>
        <v>48,8209 6,09355</v>
      </c>
      <c r="Q35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550" spans="1:20" x14ac:dyDescent="0.35">
      <c r="A3550" s="32" t="s">
        <v>1588</v>
      </c>
      <c r="B3550">
        <v>13099810</v>
      </c>
      <c r="C3550">
        <v>818513</v>
      </c>
      <c r="D3550">
        <v>1074334</v>
      </c>
      <c r="E3550">
        <v>216058</v>
      </c>
      <c r="F3550" t="s">
        <v>21</v>
      </c>
      <c r="G3550">
        <v>0</v>
      </c>
      <c r="H3550">
        <v>0</v>
      </c>
      <c r="I3550" t="s">
        <v>40</v>
      </c>
      <c r="K3550">
        <v>4</v>
      </c>
      <c r="L3550">
        <v>48.820900000000002</v>
      </c>
      <c r="M3550">
        <v>6.0933099999999998</v>
      </c>
      <c r="O3550" s="33">
        <f>IF(ISBLANK(Tableau1[[#This Row],[Date]]),"",$C$8)</f>
        <v>0</v>
      </c>
      <c r="P3550" t="str">
        <f>Tableau1[[#This Row],[Latitude]]&amp;" "&amp;Tableau1[[#This Row],[Longitude]]</f>
        <v>48,8209 6,09331</v>
      </c>
      <c r="Q35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5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551" spans="1:20" x14ac:dyDescent="0.35">
      <c r="A3551" s="32" t="s">
        <v>1589</v>
      </c>
      <c r="B3551">
        <v>13099800</v>
      </c>
      <c r="C3551">
        <v>818512</v>
      </c>
      <c r="D3551">
        <v>1074328</v>
      </c>
      <c r="E3551">
        <v>216055</v>
      </c>
      <c r="F3551" t="s">
        <v>21</v>
      </c>
      <c r="G3551">
        <v>0</v>
      </c>
      <c r="H3551">
        <v>0</v>
      </c>
      <c r="I3551" t="s">
        <v>22</v>
      </c>
      <c r="J3551" t="s">
        <v>30</v>
      </c>
      <c r="K3551">
        <v>64</v>
      </c>
      <c r="L3551">
        <v>48.833100000000002</v>
      </c>
      <c r="M3551">
        <v>6.0780000000000003</v>
      </c>
      <c r="O3551" s="33">
        <f>IF(ISBLANK(Tableau1[[#This Row],[Date]]),"",$C$8)</f>
        <v>0</v>
      </c>
      <c r="P3551" t="str">
        <f>Tableau1[[#This Row],[Latitude]]&amp;" "&amp;Tableau1[[#This Row],[Longitude]]</f>
        <v>48,8331 6,078</v>
      </c>
      <c r="Q35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5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552" spans="1:20" x14ac:dyDescent="0.35">
      <c r="A3552" s="32" t="s">
        <v>1590</v>
      </c>
      <c r="B3552">
        <v>13099730</v>
      </c>
      <c r="C3552">
        <v>818512</v>
      </c>
      <c r="D3552">
        <v>1074327</v>
      </c>
      <c r="E3552">
        <v>216047</v>
      </c>
      <c r="F3552" t="s">
        <v>21</v>
      </c>
      <c r="G3552">
        <v>0</v>
      </c>
      <c r="H3552">
        <v>0</v>
      </c>
      <c r="I3552" t="s">
        <v>40</v>
      </c>
      <c r="J3552" t="s">
        <v>30</v>
      </c>
      <c r="K3552">
        <v>83</v>
      </c>
      <c r="L3552">
        <v>48.888500000000001</v>
      </c>
      <c r="M3552">
        <v>6.0581100000000001</v>
      </c>
      <c r="O3552" s="33">
        <f>IF(ISBLANK(Tableau1[[#This Row],[Date]]),"",$C$8)</f>
        <v>0</v>
      </c>
      <c r="P3552" t="str">
        <f>Tableau1[[#This Row],[Latitude]]&amp;" "&amp;Tableau1[[#This Row],[Longitude]]</f>
        <v>48,8885 6,05811</v>
      </c>
      <c r="Q35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5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53" spans="1:20" x14ac:dyDescent="0.35">
      <c r="A3553" s="32" t="s">
        <v>1591</v>
      </c>
      <c r="B3553">
        <v>13099630</v>
      </c>
      <c r="C3553">
        <v>818512</v>
      </c>
      <c r="D3553">
        <v>1074324</v>
      </c>
      <c r="E3553">
        <v>216039</v>
      </c>
      <c r="F3553" t="s">
        <v>21</v>
      </c>
      <c r="G3553">
        <v>0</v>
      </c>
      <c r="H3553">
        <v>0</v>
      </c>
      <c r="I3553" t="s">
        <v>22</v>
      </c>
      <c r="J3553" t="s">
        <v>28</v>
      </c>
      <c r="K3553">
        <v>85</v>
      </c>
      <c r="L3553">
        <v>48.948099999999997</v>
      </c>
      <c r="M3553">
        <v>6.0405300000000004</v>
      </c>
      <c r="O3553" s="33">
        <f>IF(ISBLANK(Tableau1[[#This Row],[Date]]),"",$C$8)</f>
        <v>0</v>
      </c>
      <c r="P3553" t="str">
        <f>Tableau1[[#This Row],[Latitude]]&amp;" "&amp;Tableau1[[#This Row],[Longitude]]</f>
        <v>48,9481 6,04053</v>
      </c>
      <c r="Q35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5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54" spans="1:20" x14ac:dyDescent="0.35">
      <c r="A3554" s="32" t="s">
        <v>1592</v>
      </c>
      <c r="B3554">
        <v>13099410</v>
      </c>
      <c r="C3554">
        <v>818512</v>
      </c>
      <c r="D3554">
        <v>1074320</v>
      </c>
      <c r="E3554">
        <v>216017</v>
      </c>
      <c r="F3554" t="s">
        <v>21</v>
      </c>
      <c r="G3554">
        <v>0</v>
      </c>
      <c r="H3554">
        <v>0</v>
      </c>
      <c r="I3554" t="s">
        <v>22</v>
      </c>
      <c r="J3554" t="s">
        <v>23</v>
      </c>
      <c r="K3554">
        <v>46</v>
      </c>
      <c r="L3554">
        <v>49.001199999999997</v>
      </c>
      <c r="M3554">
        <v>6.0381</v>
      </c>
      <c r="O3554" s="33">
        <f>IF(ISBLANK(Tableau1[[#This Row],[Date]]),"",$C$8)</f>
        <v>0</v>
      </c>
      <c r="P3554" t="str">
        <f>Tableau1[[#This Row],[Latitude]]&amp;" "&amp;Tableau1[[#This Row],[Longitude]]</f>
        <v>49,0012 6,0381</v>
      </c>
      <c r="Q35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5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55" spans="1:20" x14ac:dyDescent="0.35">
      <c r="A3555" s="32" t="s">
        <v>1593</v>
      </c>
      <c r="B3555">
        <v>13099330</v>
      </c>
      <c r="C3555">
        <v>818512</v>
      </c>
      <c r="D3555">
        <v>1074317</v>
      </c>
      <c r="E3555">
        <v>216007</v>
      </c>
      <c r="F3555" t="s">
        <v>21</v>
      </c>
      <c r="G3555">
        <v>0</v>
      </c>
      <c r="H3555">
        <v>0</v>
      </c>
      <c r="I3555" t="s">
        <v>22</v>
      </c>
      <c r="K3555">
        <v>0</v>
      </c>
      <c r="L3555">
        <v>49.014600000000002</v>
      </c>
      <c r="M3555">
        <v>6.0446</v>
      </c>
      <c r="O3555" s="33">
        <f>IF(ISBLANK(Tableau1[[#This Row],[Date]]),"",$C$8)</f>
        <v>0</v>
      </c>
      <c r="P3555" t="str">
        <f>Tableau1[[#This Row],[Latitude]]&amp;" "&amp;Tableau1[[#This Row],[Longitude]]</f>
        <v>49,0146 6,0446</v>
      </c>
      <c r="Q35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556" spans="1:20" x14ac:dyDescent="0.35">
      <c r="A3556" s="32" t="s">
        <v>1594</v>
      </c>
      <c r="B3556">
        <v>13099320</v>
      </c>
      <c r="C3556">
        <v>818512</v>
      </c>
      <c r="D3556">
        <v>1074308</v>
      </c>
      <c r="E3556">
        <v>216005</v>
      </c>
      <c r="F3556" t="s">
        <v>21</v>
      </c>
      <c r="G3556">
        <v>0</v>
      </c>
      <c r="H3556">
        <v>0</v>
      </c>
      <c r="I3556" t="s">
        <v>22</v>
      </c>
      <c r="K3556">
        <v>0</v>
      </c>
      <c r="L3556">
        <v>49.014600000000002</v>
      </c>
      <c r="M3556">
        <v>6.0446099999999996</v>
      </c>
      <c r="O3556" s="33">
        <f>IF(ISBLANK(Tableau1[[#This Row],[Date]]),"",$C$8)</f>
        <v>0</v>
      </c>
      <c r="P3556" t="str">
        <f>Tableau1[[#This Row],[Latitude]]&amp;" "&amp;Tableau1[[#This Row],[Longitude]]</f>
        <v>49,0146 6,04461</v>
      </c>
      <c r="Q35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57" spans="1:20" x14ac:dyDescent="0.35">
      <c r="A3557" s="32" t="s">
        <v>1595</v>
      </c>
      <c r="B3557">
        <v>13099310</v>
      </c>
      <c r="C3557">
        <v>818512</v>
      </c>
      <c r="D3557">
        <v>1074300</v>
      </c>
      <c r="E3557">
        <v>216003</v>
      </c>
      <c r="F3557" t="s">
        <v>21</v>
      </c>
      <c r="G3557">
        <v>0</v>
      </c>
      <c r="H3557">
        <v>0</v>
      </c>
      <c r="I3557" t="s">
        <v>22</v>
      </c>
      <c r="K3557">
        <v>0</v>
      </c>
      <c r="L3557">
        <v>49.014600000000002</v>
      </c>
      <c r="M3557">
        <v>6.0446</v>
      </c>
      <c r="O3557" s="33">
        <f>IF(ISBLANK(Tableau1[[#This Row],[Date]]),"",$C$8)</f>
        <v>0</v>
      </c>
      <c r="P3557" t="str">
        <f>Tableau1[[#This Row],[Latitude]]&amp;" "&amp;Tableau1[[#This Row],[Longitude]]</f>
        <v>49,0146 6,0446</v>
      </c>
      <c r="Q35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558" spans="1:20" x14ac:dyDescent="0.35">
      <c r="A3558" s="32" t="s">
        <v>1596</v>
      </c>
      <c r="B3558">
        <v>13099300</v>
      </c>
      <c r="C3558">
        <v>818512</v>
      </c>
      <c r="D3558">
        <v>1074292</v>
      </c>
      <c r="E3558">
        <v>216001</v>
      </c>
      <c r="F3558" t="s">
        <v>21</v>
      </c>
      <c r="G3558">
        <v>0</v>
      </c>
      <c r="H3558">
        <v>0</v>
      </c>
      <c r="I3558" t="s">
        <v>22</v>
      </c>
      <c r="K3558">
        <v>0</v>
      </c>
      <c r="L3558">
        <v>49.014600000000002</v>
      </c>
      <c r="M3558">
        <v>6.0445599999999997</v>
      </c>
      <c r="O3558" s="33">
        <f>IF(ISBLANK(Tableau1[[#This Row],[Date]]),"",$C$8)</f>
        <v>0</v>
      </c>
      <c r="P3558" t="str">
        <f>Tableau1[[#This Row],[Latitude]]&amp;" "&amp;Tableau1[[#This Row],[Longitude]]</f>
        <v>49,0146 6,04456</v>
      </c>
      <c r="Q35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559" spans="1:20" x14ac:dyDescent="0.35">
      <c r="A3559" s="32" t="s">
        <v>1597</v>
      </c>
      <c r="B3559">
        <v>13099290</v>
      </c>
      <c r="C3559">
        <v>818512</v>
      </c>
      <c r="D3559">
        <v>1074285</v>
      </c>
      <c r="E3559">
        <v>215999</v>
      </c>
      <c r="F3559" t="s">
        <v>21</v>
      </c>
      <c r="G3559">
        <v>0</v>
      </c>
      <c r="H3559">
        <v>0</v>
      </c>
      <c r="I3559" t="s">
        <v>22</v>
      </c>
      <c r="J3559" t="s">
        <v>23</v>
      </c>
      <c r="K3559">
        <v>24</v>
      </c>
      <c r="L3559">
        <v>49.018099999999997</v>
      </c>
      <c r="M3559">
        <v>6.0479599999999998</v>
      </c>
      <c r="O3559" s="33">
        <f>IF(ISBLANK(Tableau1[[#This Row],[Date]]),"",$C$8)</f>
        <v>0</v>
      </c>
      <c r="P3559" t="str">
        <f>Tableau1[[#This Row],[Latitude]]&amp;" "&amp;Tableau1[[#This Row],[Longitude]]</f>
        <v>49,0181 6,04796</v>
      </c>
      <c r="Q35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5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5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60" spans="1:20" x14ac:dyDescent="0.35">
      <c r="A3560" s="32" t="s">
        <v>1598</v>
      </c>
      <c r="B3560">
        <v>13099230</v>
      </c>
      <c r="C3560">
        <v>818509</v>
      </c>
      <c r="D3560">
        <v>1074281</v>
      </c>
      <c r="E3560">
        <v>215989</v>
      </c>
      <c r="F3560" t="s">
        <v>21</v>
      </c>
      <c r="G3560">
        <v>0</v>
      </c>
      <c r="H3560">
        <v>0</v>
      </c>
      <c r="I3560" t="s">
        <v>22</v>
      </c>
      <c r="J3560" t="s">
        <v>23</v>
      </c>
      <c r="K3560">
        <v>94</v>
      </c>
      <c r="L3560">
        <v>49.070900000000002</v>
      </c>
      <c r="M3560">
        <v>6.0738799999999999</v>
      </c>
      <c r="O3560" s="33">
        <f>IF(ISBLANK(Tableau1[[#This Row],[Date]]),"",$C$8)</f>
        <v>0</v>
      </c>
      <c r="P3560" t="str">
        <f>Tableau1[[#This Row],[Latitude]]&amp;" "&amp;Tableau1[[#This Row],[Longitude]]</f>
        <v>49,0709 6,07388</v>
      </c>
      <c r="Q35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5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561" spans="1:20" x14ac:dyDescent="0.35">
      <c r="A3561" s="32" t="s">
        <v>1599</v>
      </c>
      <c r="B3561">
        <v>13099030</v>
      </c>
      <c r="C3561">
        <v>818509</v>
      </c>
      <c r="D3561">
        <v>1074280</v>
      </c>
      <c r="E3561">
        <v>215968</v>
      </c>
      <c r="F3561" t="s">
        <v>21</v>
      </c>
      <c r="G3561">
        <v>0</v>
      </c>
      <c r="H3561">
        <v>0</v>
      </c>
      <c r="I3561" t="s">
        <v>22</v>
      </c>
      <c r="J3561" t="s">
        <v>25</v>
      </c>
      <c r="K3561">
        <v>53</v>
      </c>
      <c r="L3561">
        <v>49.0959</v>
      </c>
      <c r="M3561">
        <v>6.1530500000000004</v>
      </c>
      <c r="O3561" s="33">
        <f>IF(ISBLANK(Tableau1[[#This Row],[Date]]),"",$C$8)</f>
        <v>0</v>
      </c>
      <c r="P3561" t="str">
        <f>Tableau1[[#This Row],[Latitude]]&amp;" "&amp;Tableau1[[#This Row],[Longitude]]</f>
        <v>49,0959 6,15305</v>
      </c>
      <c r="Q35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5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62" spans="1:20" x14ac:dyDescent="0.35">
      <c r="A3562" s="32" t="s">
        <v>1600</v>
      </c>
      <c r="B3562">
        <v>13098950</v>
      </c>
      <c r="C3562">
        <v>818509</v>
      </c>
      <c r="D3562">
        <v>1074277</v>
      </c>
      <c r="E3562">
        <v>215956</v>
      </c>
      <c r="F3562" t="s">
        <v>21</v>
      </c>
      <c r="G3562">
        <v>0</v>
      </c>
      <c r="H3562">
        <v>0</v>
      </c>
      <c r="I3562" t="s">
        <v>22</v>
      </c>
      <c r="J3562" t="s">
        <v>38</v>
      </c>
      <c r="K3562">
        <v>11</v>
      </c>
      <c r="L3562">
        <v>49.0914</v>
      </c>
      <c r="M3562">
        <v>6.1771799999999999</v>
      </c>
      <c r="O3562" s="33">
        <f>IF(ISBLANK(Tableau1[[#This Row],[Date]]),"",$C$8)</f>
        <v>0</v>
      </c>
      <c r="P3562" t="str">
        <f>Tableau1[[#This Row],[Latitude]]&amp;" "&amp;Tableau1[[#This Row],[Longitude]]</f>
        <v>49,0914 6,17718</v>
      </c>
      <c r="Q35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5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5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63" spans="1:20" x14ac:dyDescent="0.35">
      <c r="A3563" s="32" t="s">
        <v>1601</v>
      </c>
      <c r="B3563">
        <v>13098930</v>
      </c>
      <c r="C3563">
        <v>818495</v>
      </c>
      <c r="D3563">
        <v>1074272</v>
      </c>
      <c r="E3563">
        <v>215950</v>
      </c>
      <c r="F3563" t="s">
        <v>21</v>
      </c>
      <c r="G3563">
        <v>0</v>
      </c>
      <c r="H3563">
        <v>0</v>
      </c>
      <c r="I3563" t="s">
        <v>226</v>
      </c>
      <c r="J3563" t="s">
        <v>25</v>
      </c>
      <c r="K3563">
        <v>96</v>
      </c>
      <c r="L3563">
        <v>49.071899999999999</v>
      </c>
      <c r="M3563">
        <v>6.2352499999999997</v>
      </c>
      <c r="O3563" s="33">
        <f>IF(ISBLANK(Tableau1[[#This Row],[Date]]),"",$C$8)</f>
        <v>0</v>
      </c>
      <c r="P3563" t="str">
        <f>Tableau1[[#This Row],[Latitude]]&amp;" "&amp;Tableau1[[#This Row],[Longitude]]</f>
        <v>49,0719 6,23525</v>
      </c>
      <c r="Q35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5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35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564" spans="1:20" x14ac:dyDescent="0.35">
      <c r="A3564" s="32" t="s">
        <v>1602</v>
      </c>
      <c r="B3564">
        <v>13098870</v>
      </c>
      <c r="C3564">
        <v>818466</v>
      </c>
      <c r="D3564">
        <v>1074265</v>
      </c>
      <c r="E3564">
        <v>215943</v>
      </c>
      <c r="G3564">
        <v>0</v>
      </c>
      <c r="H3564">
        <v>0</v>
      </c>
      <c r="I3564" t="s">
        <v>22</v>
      </c>
      <c r="J3564" t="s">
        <v>58</v>
      </c>
      <c r="K3564">
        <v>95</v>
      </c>
      <c r="L3564">
        <v>49.051900000000003</v>
      </c>
      <c r="M3564">
        <v>6.3292000000000002</v>
      </c>
      <c r="O3564" s="33">
        <f>IF(ISBLANK(Tableau1[[#This Row],[Date]]),"",$C$8)</f>
        <v>0</v>
      </c>
      <c r="P3564" t="str">
        <f>Tableau1[[#This Row],[Latitude]]&amp;" "&amp;Tableau1[[#This Row],[Longitude]]</f>
        <v>49,0519 6,3292</v>
      </c>
      <c r="Q35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65" spans="1:20" x14ac:dyDescent="0.35">
      <c r="A3565" s="32" t="s">
        <v>1603</v>
      </c>
      <c r="B3565">
        <v>13098870</v>
      </c>
      <c r="C3565">
        <v>818466</v>
      </c>
      <c r="D3565">
        <v>1074265</v>
      </c>
      <c r="E3565">
        <v>215943</v>
      </c>
      <c r="G3565">
        <v>0</v>
      </c>
      <c r="H3565">
        <v>0</v>
      </c>
      <c r="I3565" t="s">
        <v>22</v>
      </c>
      <c r="J3565" t="s">
        <v>38</v>
      </c>
      <c r="K3565">
        <v>94</v>
      </c>
      <c r="L3565">
        <v>49.009599999999999</v>
      </c>
      <c r="M3565">
        <v>6.4088000000000003</v>
      </c>
      <c r="O3565" s="33">
        <f>IF(ISBLANK(Tableau1[[#This Row],[Date]]),"",$C$8)</f>
        <v>0</v>
      </c>
      <c r="P3565" t="str">
        <f>Tableau1[[#This Row],[Latitude]]&amp;" "&amp;Tableau1[[#This Row],[Longitude]]</f>
        <v>49,0096 6,4088</v>
      </c>
      <c r="Q35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66" spans="1:20" x14ac:dyDescent="0.35">
      <c r="A3566" s="32" t="s">
        <v>1604</v>
      </c>
      <c r="B3566">
        <v>13098870</v>
      </c>
      <c r="C3566">
        <v>818466</v>
      </c>
      <c r="D3566">
        <v>1074265</v>
      </c>
      <c r="E3566">
        <v>215943</v>
      </c>
      <c r="G3566">
        <v>0</v>
      </c>
      <c r="H3566">
        <v>0</v>
      </c>
      <c r="I3566" t="s">
        <v>226</v>
      </c>
      <c r="J3566" t="s">
        <v>23</v>
      </c>
      <c r="K3566">
        <v>96</v>
      </c>
      <c r="L3566">
        <v>49.013800000000003</v>
      </c>
      <c r="M3566">
        <v>6.5032300000000003</v>
      </c>
      <c r="O3566" s="33">
        <f>IF(ISBLANK(Tableau1[[#This Row],[Date]]),"",$C$8)</f>
        <v>0</v>
      </c>
      <c r="P3566" t="str">
        <f>Tableau1[[#This Row],[Latitude]]&amp;" "&amp;Tableau1[[#This Row],[Longitude]]</f>
        <v>49,0138 6,50323</v>
      </c>
      <c r="Q35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67" spans="1:20" x14ac:dyDescent="0.35">
      <c r="A3567" s="32" t="s">
        <v>1605</v>
      </c>
      <c r="B3567">
        <v>13098870</v>
      </c>
      <c r="C3567">
        <v>818466</v>
      </c>
      <c r="D3567">
        <v>1074265</v>
      </c>
      <c r="E3567">
        <v>215943</v>
      </c>
      <c r="G3567">
        <v>0</v>
      </c>
      <c r="H3567">
        <v>0</v>
      </c>
      <c r="I3567" t="s">
        <v>226</v>
      </c>
      <c r="J3567" t="s">
        <v>25</v>
      </c>
      <c r="K3567">
        <v>93</v>
      </c>
      <c r="L3567">
        <v>49.044800000000002</v>
      </c>
      <c r="M3567">
        <v>6.59945</v>
      </c>
      <c r="O3567" s="33">
        <f>IF(ISBLANK(Tableau1[[#This Row],[Date]]),"",$C$8)</f>
        <v>0</v>
      </c>
      <c r="P3567" t="str">
        <f>Tableau1[[#This Row],[Latitude]]&amp;" "&amp;Tableau1[[#This Row],[Longitude]]</f>
        <v>49,0448 6,59945</v>
      </c>
      <c r="Q35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68" spans="1:20" x14ac:dyDescent="0.35">
      <c r="A3568" s="32" t="s">
        <v>1606</v>
      </c>
      <c r="B3568">
        <v>13098870</v>
      </c>
      <c r="C3568">
        <v>818466</v>
      </c>
      <c r="D3568">
        <v>1074265</v>
      </c>
      <c r="E3568">
        <v>215943</v>
      </c>
      <c r="G3568">
        <v>0</v>
      </c>
      <c r="H3568">
        <v>0</v>
      </c>
      <c r="I3568" t="s">
        <v>226</v>
      </c>
      <c r="J3568" t="s">
        <v>23</v>
      </c>
      <c r="K3568">
        <v>95</v>
      </c>
      <c r="L3568">
        <v>49.061599999999999</v>
      </c>
      <c r="M3568">
        <v>6.6998300000000004</v>
      </c>
      <c r="O3568" s="33">
        <f>IF(ISBLANK(Tableau1[[#This Row],[Date]]),"",$C$8)</f>
        <v>0</v>
      </c>
      <c r="P3568" t="str">
        <f>Tableau1[[#This Row],[Latitude]]&amp;" "&amp;Tableau1[[#This Row],[Longitude]]</f>
        <v>49,0616 6,69983</v>
      </c>
      <c r="Q35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69" spans="1:20" x14ac:dyDescent="0.35">
      <c r="A3569" s="32" t="s">
        <v>1607</v>
      </c>
      <c r="B3569">
        <v>13098870</v>
      </c>
      <c r="C3569">
        <v>818466</v>
      </c>
      <c r="D3569">
        <v>1074265</v>
      </c>
      <c r="E3569">
        <v>215943</v>
      </c>
      <c r="G3569">
        <v>0</v>
      </c>
      <c r="H3569">
        <v>0</v>
      </c>
      <c r="I3569" t="s">
        <v>226</v>
      </c>
      <c r="J3569" t="s">
        <v>28</v>
      </c>
      <c r="K3569">
        <v>93</v>
      </c>
      <c r="L3569">
        <v>49.115900000000003</v>
      </c>
      <c r="M3569">
        <v>6.7599299999999998</v>
      </c>
      <c r="O3569" s="33">
        <f>IF(ISBLANK(Tableau1[[#This Row],[Date]]),"",$C$8)</f>
        <v>0</v>
      </c>
      <c r="P3569" t="str">
        <f>Tableau1[[#This Row],[Latitude]]&amp;" "&amp;Tableau1[[#This Row],[Longitude]]</f>
        <v>49,1159 6,75993</v>
      </c>
      <c r="Q35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70" spans="1:20" x14ac:dyDescent="0.35">
      <c r="A3570" s="32" t="s">
        <v>1608</v>
      </c>
      <c r="B3570">
        <v>13098870</v>
      </c>
      <c r="C3570">
        <v>818466</v>
      </c>
      <c r="D3570">
        <v>1074265</v>
      </c>
      <c r="E3570">
        <v>215943</v>
      </c>
      <c r="G3570">
        <v>0</v>
      </c>
      <c r="H3570">
        <v>0</v>
      </c>
      <c r="I3570" t="s">
        <v>226</v>
      </c>
      <c r="J3570" t="s">
        <v>23</v>
      </c>
      <c r="K3570">
        <v>93</v>
      </c>
      <c r="L3570">
        <v>49.142600000000002</v>
      </c>
      <c r="M3570">
        <v>6.8438999999999997</v>
      </c>
      <c r="O3570" s="33">
        <f>IF(ISBLANK(Tableau1[[#This Row],[Date]]),"",$C$8)</f>
        <v>0</v>
      </c>
      <c r="P3570" t="str">
        <f>Tableau1[[#This Row],[Latitude]]&amp;" "&amp;Tableau1[[#This Row],[Longitude]]</f>
        <v>49,1426 6,8439</v>
      </c>
      <c r="Q35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71" spans="1:20" x14ac:dyDescent="0.35">
      <c r="A3571" s="32" t="s">
        <v>1609</v>
      </c>
      <c r="B3571">
        <v>13098870</v>
      </c>
      <c r="C3571">
        <v>818466</v>
      </c>
      <c r="D3571">
        <v>1074265</v>
      </c>
      <c r="E3571">
        <v>215943</v>
      </c>
      <c r="G3571">
        <v>0</v>
      </c>
      <c r="H3571">
        <v>0</v>
      </c>
      <c r="I3571" t="s">
        <v>226</v>
      </c>
      <c r="J3571" t="s">
        <v>23</v>
      </c>
      <c r="K3571">
        <v>85</v>
      </c>
      <c r="L3571">
        <v>49.192500000000003</v>
      </c>
      <c r="M3571">
        <v>6.9077599999999997</v>
      </c>
      <c r="O3571" s="33">
        <f>IF(ISBLANK(Tableau1[[#This Row],[Date]]),"",$C$8)</f>
        <v>0</v>
      </c>
      <c r="P3571" t="str">
        <f>Tableau1[[#This Row],[Latitude]]&amp;" "&amp;Tableau1[[#This Row],[Longitude]]</f>
        <v>49,1925 6,90776</v>
      </c>
      <c r="Q35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5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72" spans="1:20" x14ac:dyDescent="0.35">
      <c r="A3572" s="32" t="s">
        <v>1610</v>
      </c>
      <c r="B3572">
        <v>13098790</v>
      </c>
      <c r="C3572">
        <v>818466</v>
      </c>
      <c r="D3572">
        <v>1074265</v>
      </c>
      <c r="E3572">
        <v>215938</v>
      </c>
      <c r="F3572" t="s">
        <v>68</v>
      </c>
      <c r="G3572">
        <v>0</v>
      </c>
      <c r="H3572">
        <v>0</v>
      </c>
      <c r="I3572" t="s">
        <v>231</v>
      </c>
      <c r="J3572" t="s">
        <v>28</v>
      </c>
      <c r="K3572">
        <v>68</v>
      </c>
      <c r="L3572">
        <v>49.226199999999999</v>
      </c>
      <c r="M3572">
        <v>6.9604999999999997</v>
      </c>
      <c r="O3572" s="33">
        <f>IF(ISBLANK(Tableau1[[#This Row],[Date]]),"",$C$8)</f>
        <v>0</v>
      </c>
      <c r="P3572" t="str">
        <f>Tableau1[[#This Row],[Latitude]]&amp;" "&amp;Tableau1[[#This Row],[Longitude]]</f>
        <v>49,2262 6,9605</v>
      </c>
      <c r="Q357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5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73" spans="1:20" x14ac:dyDescent="0.35">
      <c r="A3573" s="32" t="s">
        <v>1611</v>
      </c>
      <c r="B3573">
        <v>13098680</v>
      </c>
      <c r="C3573">
        <v>818466</v>
      </c>
      <c r="D3573">
        <v>1074265</v>
      </c>
      <c r="E3573">
        <v>215930</v>
      </c>
      <c r="F3573" t="s">
        <v>68</v>
      </c>
      <c r="G3573">
        <v>0</v>
      </c>
      <c r="H3573">
        <v>0</v>
      </c>
      <c r="I3573" t="s">
        <v>231</v>
      </c>
      <c r="J3573" t="s">
        <v>23</v>
      </c>
      <c r="K3573">
        <v>25</v>
      </c>
      <c r="L3573">
        <v>49.243299999999998</v>
      </c>
      <c r="M3573">
        <v>6.9987300000000001</v>
      </c>
      <c r="O3573" s="33">
        <f>IF(ISBLANK(Tableau1[[#This Row],[Date]]),"",$C$8)</f>
        <v>0</v>
      </c>
      <c r="P3573" t="str">
        <f>Tableau1[[#This Row],[Latitude]]&amp;" "&amp;Tableau1[[#This Row],[Longitude]]</f>
        <v>49,2433 6,99873</v>
      </c>
      <c r="Q3573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5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574" spans="1:20" x14ac:dyDescent="0.35">
      <c r="A3574" s="32" t="s">
        <v>1612</v>
      </c>
      <c r="B3574">
        <v>13098650</v>
      </c>
      <c r="C3574">
        <v>818466</v>
      </c>
      <c r="D3574">
        <v>1074263</v>
      </c>
      <c r="E3574">
        <v>215927</v>
      </c>
      <c r="F3574" t="s">
        <v>68</v>
      </c>
      <c r="G3574">
        <v>0</v>
      </c>
      <c r="H3574">
        <v>0</v>
      </c>
      <c r="I3574" t="s">
        <v>239</v>
      </c>
      <c r="K3574">
        <v>0</v>
      </c>
      <c r="L3574">
        <v>49.246099999999998</v>
      </c>
      <c r="M3574">
        <v>7.0019099999999996</v>
      </c>
      <c r="O3574" s="33">
        <f>IF(ISBLANK(Tableau1[[#This Row],[Date]]),"",$C$8)</f>
        <v>0</v>
      </c>
      <c r="P3574" t="str">
        <f>Tableau1[[#This Row],[Latitude]]&amp;" "&amp;Tableau1[[#This Row],[Longitude]]</f>
        <v>49,2461 7,00191</v>
      </c>
      <c r="Q357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75" spans="1:20" x14ac:dyDescent="0.35">
      <c r="A3575" s="32" t="s">
        <v>1613</v>
      </c>
      <c r="B3575">
        <v>13098650</v>
      </c>
      <c r="C3575">
        <v>818466</v>
      </c>
      <c r="D3575">
        <v>1074258</v>
      </c>
      <c r="E3575">
        <v>215925</v>
      </c>
      <c r="F3575" t="s">
        <v>68</v>
      </c>
      <c r="G3575">
        <v>0</v>
      </c>
      <c r="H3575">
        <v>0</v>
      </c>
      <c r="I3575" t="s">
        <v>241</v>
      </c>
      <c r="K3575">
        <v>0</v>
      </c>
      <c r="L3575">
        <v>49.246099999999998</v>
      </c>
      <c r="M3575">
        <v>7.0019299999999998</v>
      </c>
      <c r="O3575" s="33">
        <f>IF(ISBLANK(Tableau1[[#This Row],[Date]]),"",$C$8)</f>
        <v>0</v>
      </c>
      <c r="P3575" t="str">
        <f>Tableau1[[#This Row],[Latitude]]&amp;" "&amp;Tableau1[[#This Row],[Longitude]]</f>
        <v>49,2461 7,00193</v>
      </c>
      <c r="Q357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76" spans="1:20" x14ac:dyDescent="0.35">
      <c r="A3576" s="32" t="s">
        <v>1614</v>
      </c>
      <c r="B3576">
        <v>13098650</v>
      </c>
      <c r="C3576">
        <v>818466</v>
      </c>
      <c r="D3576">
        <v>1074254</v>
      </c>
      <c r="E3576">
        <v>215923</v>
      </c>
      <c r="F3576" t="s">
        <v>68</v>
      </c>
      <c r="G3576">
        <v>0</v>
      </c>
      <c r="H3576">
        <v>0</v>
      </c>
      <c r="I3576" t="s">
        <v>243</v>
      </c>
      <c r="K3576">
        <v>0</v>
      </c>
      <c r="L3576">
        <v>49.246200000000002</v>
      </c>
      <c r="M3576">
        <v>7.0019099999999996</v>
      </c>
      <c r="O3576" s="33">
        <f>IF(ISBLANK(Tableau1[[#This Row],[Date]]),"",$C$8)</f>
        <v>0</v>
      </c>
      <c r="P3576" t="str">
        <f>Tableau1[[#This Row],[Latitude]]&amp;" "&amp;Tableau1[[#This Row],[Longitude]]</f>
        <v>49,2462 7,00191</v>
      </c>
      <c r="Q357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77" spans="1:20" x14ac:dyDescent="0.35">
      <c r="A3577" s="32" t="s">
        <v>1615</v>
      </c>
      <c r="B3577">
        <v>13098640</v>
      </c>
      <c r="C3577">
        <v>818466</v>
      </c>
      <c r="D3577">
        <v>1074250</v>
      </c>
      <c r="E3577">
        <v>215921</v>
      </c>
      <c r="F3577" t="s">
        <v>68</v>
      </c>
      <c r="G3577">
        <v>0</v>
      </c>
      <c r="H3577">
        <v>0</v>
      </c>
      <c r="I3577" t="s">
        <v>294</v>
      </c>
      <c r="K3577">
        <v>0</v>
      </c>
      <c r="L3577">
        <v>49.246099999999998</v>
      </c>
      <c r="M3577">
        <v>7.0019099999999996</v>
      </c>
      <c r="O3577" s="33">
        <f>IF(ISBLANK(Tableau1[[#This Row],[Date]]),"",$C$8)</f>
        <v>0</v>
      </c>
      <c r="P3577" t="str">
        <f>Tableau1[[#This Row],[Latitude]]&amp;" "&amp;Tableau1[[#This Row],[Longitude]]</f>
        <v>49,2461 7,00191</v>
      </c>
      <c r="Q357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78" spans="1:20" x14ac:dyDescent="0.35">
      <c r="A3578" s="32" t="s">
        <v>1616</v>
      </c>
      <c r="B3578">
        <v>13098640</v>
      </c>
      <c r="C3578">
        <v>818466</v>
      </c>
      <c r="D3578">
        <v>1074245</v>
      </c>
      <c r="E3578">
        <v>215920</v>
      </c>
      <c r="F3578" t="s">
        <v>68</v>
      </c>
      <c r="G3578">
        <v>0</v>
      </c>
      <c r="H3578">
        <v>0</v>
      </c>
      <c r="I3578" t="s">
        <v>367</v>
      </c>
      <c r="K3578">
        <v>0</v>
      </c>
      <c r="L3578">
        <v>49.246099999999998</v>
      </c>
      <c r="M3578">
        <v>7.0019299999999998</v>
      </c>
      <c r="O3578" s="33">
        <f>IF(ISBLANK(Tableau1[[#This Row],[Date]]),"",$C$8)</f>
        <v>0</v>
      </c>
      <c r="P3578" t="str">
        <f>Tableau1[[#This Row],[Latitude]]&amp;" "&amp;Tableau1[[#This Row],[Longitude]]</f>
        <v>49,2461 7,00193</v>
      </c>
      <c r="Q357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579" spans="1:20" x14ac:dyDescent="0.35">
      <c r="A3579" s="32" t="s">
        <v>1617</v>
      </c>
      <c r="B3579">
        <v>13098630</v>
      </c>
      <c r="C3579">
        <v>818466</v>
      </c>
      <c r="D3579">
        <v>1074238</v>
      </c>
      <c r="E3579">
        <v>215917</v>
      </c>
      <c r="F3579" t="s">
        <v>68</v>
      </c>
      <c r="G3579">
        <v>0</v>
      </c>
      <c r="H3579">
        <v>0</v>
      </c>
      <c r="I3579" t="s">
        <v>1618</v>
      </c>
      <c r="K3579">
        <v>0</v>
      </c>
      <c r="L3579">
        <v>49.246099999999998</v>
      </c>
      <c r="M3579">
        <v>7.0019299999999998</v>
      </c>
      <c r="O3579" s="33">
        <f>IF(ISBLANK(Tableau1[[#This Row],[Date]]),"",$C$8)</f>
        <v>0</v>
      </c>
      <c r="P3579" t="str">
        <f>Tableau1[[#This Row],[Latitude]]&amp;" "&amp;Tableau1[[#This Row],[Longitude]]</f>
        <v>49,2461 7,00193</v>
      </c>
      <c r="Q3579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580" spans="1:20" x14ac:dyDescent="0.35">
      <c r="A3580" s="32" t="s">
        <v>1619</v>
      </c>
      <c r="B3580">
        <v>13098620</v>
      </c>
      <c r="C3580">
        <v>818466</v>
      </c>
      <c r="D3580">
        <v>1074237</v>
      </c>
      <c r="E3580">
        <v>215912</v>
      </c>
      <c r="F3580" t="s">
        <v>68</v>
      </c>
      <c r="G3580">
        <v>0</v>
      </c>
      <c r="H3580">
        <v>0</v>
      </c>
      <c r="I3580" t="s">
        <v>1618</v>
      </c>
      <c r="J3580" t="s">
        <v>139</v>
      </c>
      <c r="K3580">
        <v>17</v>
      </c>
      <c r="L3580">
        <v>49.242800000000003</v>
      </c>
      <c r="M3580">
        <v>6.9984999999999999</v>
      </c>
      <c r="O3580" s="33">
        <f>IF(ISBLANK(Tableau1[[#This Row],[Date]]),"",$C$8)</f>
        <v>0</v>
      </c>
      <c r="P3580" t="str">
        <f>Tableau1[[#This Row],[Latitude]]&amp;" "&amp;Tableau1[[#This Row],[Longitude]]</f>
        <v>49,2428 6,9985</v>
      </c>
      <c r="Q3580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581" spans="1:20" x14ac:dyDescent="0.35">
      <c r="A3581" s="32" t="s">
        <v>1620</v>
      </c>
      <c r="B3581">
        <v>13098610</v>
      </c>
      <c r="C3581">
        <v>818466</v>
      </c>
      <c r="D3581">
        <v>1074236</v>
      </c>
      <c r="E3581">
        <v>215908</v>
      </c>
      <c r="F3581" t="s">
        <v>68</v>
      </c>
      <c r="G3581">
        <v>0</v>
      </c>
      <c r="H3581">
        <v>0</v>
      </c>
      <c r="I3581" t="s">
        <v>1621</v>
      </c>
      <c r="K3581">
        <v>0</v>
      </c>
      <c r="L3581">
        <v>49.243699999999997</v>
      </c>
      <c r="M3581">
        <v>7.0000799999999996</v>
      </c>
      <c r="O3581" s="33">
        <f>IF(ISBLANK(Tableau1[[#This Row],[Date]]),"",$C$8)</f>
        <v>0</v>
      </c>
      <c r="P3581" t="str">
        <f>Tableau1[[#This Row],[Latitude]]&amp;" "&amp;Tableau1[[#This Row],[Longitude]]</f>
        <v>49,2437 7,00008</v>
      </c>
      <c r="Q3581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582" spans="1:20" x14ac:dyDescent="0.35">
      <c r="A3582" s="32" t="s">
        <v>1622</v>
      </c>
      <c r="B3582">
        <v>13098610</v>
      </c>
      <c r="C3582">
        <v>818466</v>
      </c>
      <c r="D3582">
        <v>1074235</v>
      </c>
      <c r="E3582">
        <v>215907</v>
      </c>
      <c r="F3582" t="s">
        <v>68</v>
      </c>
      <c r="G3582">
        <v>0</v>
      </c>
      <c r="H3582">
        <v>0</v>
      </c>
      <c r="I3582" t="s">
        <v>1621</v>
      </c>
      <c r="K3582">
        <v>0</v>
      </c>
      <c r="L3582">
        <v>49.243699999999997</v>
      </c>
      <c r="M3582">
        <v>7.0000299999999998</v>
      </c>
      <c r="O3582" s="33">
        <f>IF(ISBLANK(Tableau1[[#This Row],[Date]]),"",$C$8)</f>
        <v>0</v>
      </c>
      <c r="P3582" t="str">
        <f>Tableau1[[#This Row],[Latitude]]&amp;" "&amp;Tableau1[[#This Row],[Longitude]]</f>
        <v>49,2437 7,00003</v>
      </c>
      <c r="Q3582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83" spans="1:20" x14ac:dyDescent="0.35">
      <c r="A3583" s="32" t="s">
        <v>1623</v>
      </c>
      <c r="I3583" t="s">
        <v>71</v>
      </c>
      <c r="K3583">
        <v>0</v>
      </c>
      <c r="L3583">
        <v>49.243699999999997</v>
      </c>
      <c r="M3583">
        <v>7.0000600000000004</v>
      </c>
      <c r="O3583" s="33">
        <f>IF(ISBLANK(Tableau1[[#This Row],[Date]]),"",$C$8)</f>
        <v>0</v>
      </c>
      <c r="P3583" t="str">
        <f>Tableau1[[#This Row],[Latitude]]&amp;" "&amp;Tableau1[[#This Row],[Longitude]]</f>
        <v>49,2437 7,00006</v>
      </c>
      <c r="Q35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84" spans="1:20" x14ac:dyDescent="0.35">
      <c r="A3584" s="32" t="s">
        <v>1624</v>
      </c>
      <c r="B3584">
        <v>13098600</v>
      </c>
      <c r="C3584">
        <v>818466</v>
      </c>
      <c r="D3584">
        <v>1074233</v>
      </c>
      <c r="E3584">
        <v>215905</v>
      </c>
      <c r="F3584" t="s">
        <v>68</v>
      </c>
      <c r="G3584">
        <v>0</v>
      </c>
      <c r="H3584">
        <v>0</v>
      </c>
      <c r="I3584" t="s">
        <v>71</v>
      </c>
      <c r="K3584">
        <v>0</v>
      </c>
      <c r="L3584">
        <v>49.2425</v>
      </c>
      <c r="M3584">
        <v>6.9974299999999996</v>
      </c>
      <c r="O3584" s="33">
        <f>IF(ISBLANK(Tableau1[[#This Row],[Date]]),"",$C$8)</f>
        <v>0</v>
      </c>
      <c r="P3584" t="str">
        <f>Tableau1[[#This Row],[Latitude]]&amp;" "&amp;Tableau1[[#This Row],[Longitude]]</f>
        <v>49,2425 6,99743</v>
      </c>
      <c r="Q3584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5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585" spans="1:20" x14ac:dyDescent="0.35">
      <c r="A3585" s="32" t="s">
        <v>1625</v>
      </c>
      <c r="B3585">
        <v>13098600</v>
      </c>
      <c r="C3585">
        <v>818466</v>
      </c>
      <c r="D3585">
        <v>1074231</v>
      </c>
      <c r="E3585">
        <v>215902</v>
      </c>
      <c r="F3585" t="s">
        <v>68</v>
      </c>
      <c r="G3585">
        <v>0</v>
      </c>
      <c r="H3585">
        <v>0</v>
      </c>
      <c r="I3585" t="s">
        <v>78</v>
      </c>
      <c r="J3585" t="s">
        <v>28</v>
      </c>
      <c r="K3585">
        <v>23</v>
      </c>
      <c r="L3585">
        <v>49.244799999999998</v>
      </c>
      <c r="M3585">
        <v>7.0004799999999996</v>
      </c>
      <c r="O3585" s="33">
        <f>IF(ISBLANK(Tableau1[[#This Row],[Date]]),"",$C$8)</f>
        <v>0</v>
      </c>
      <c r="P3585" t="str">
        <f>Tableau1[[#This Row],[Latitude]]&amp;" "&amp;Tableau1[[#This Row],[Longitude]]</f>
        <v>49,2448 7,00048</v>
      </c>
      <c r="Q3585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586" spans="1:20" x14ac:dyDescent="0.35">
      <c r="A3586" s="32" t="s">
        <v>1626</v>
      </c>
      <c r="B3586">
        <v>13098590</v>
      </c>
      <c r="C3586">
        <v>818466</v>
      </c>
      <c r="D3586">
        <v>1074229</v>
      </c>
      <c r="E3586">
        <v>215899</v>
      </c>
      <c r="F3586" t="s">
        <v>68</v>
      </c>
      <c r="G3586">
        <v>0</v>
      </c>
      <c r="H3586">
        <v>0</v>
      </c>
      <c r="I3586" t="s">
        <v>78</v>
      </c>
      <c r="K3586">
        <v>0</v>
      </c>
      <c r="L3586">
        <v>49.264299999999999</v>
      </c>
      <c r="M3586">
        <v>7.00305</v>
      </c>
      <c r="O3586" s="33">
        <f>IF(ISBLANK(Tableau1[[#This Row],[Date]]),"",$C$8)</f>
        <v>0</v>
      </c>
      <c r="P3586" t="str">
        <f>Tableau1[[#This Row],[Latitude]]&amp;" "&amp;Tableau1[[#This Row],[Longitude]]</f>
        <v>49,2643 7,00305</v>
      </c>
      <c r="Q3586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5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587" spans="1:20" x14ac:dyDescent="0.35">
      <c r="A3587" s="32" t="s">
        <v>1627</v>
      </c>
      <c r="B3587">
        <v>13098580</v>
      </c>
      <c r="C3587">
        <v>818466</v>
      </c>
      <c r="D3587">
        <v>1074228</v>
      </c>
      <c r="E3587">
        <v>215894</v>
      </c>
      <c r="F3587" t="s">
        <v>68</v>
      </c>
      <c r="G3587">
        <v>0</v>
      </c>
      <c r="H3587">
        <v>0</v>
      </c>
      <c r="I3587" t="s">
        <v>85</v>
      </c>
      <c r="K3587">
        <v>0</v>
      </c>
      <c r="L3587">
        <v>49.261299999999999</v>
      </c>
      <c r="M3587">
        <v>7.0010500000000002</v>
      </c>
      <c r="O3587" s="33">
        <f>IF(ISBLANK(Tableau1[[#This Row],[Date]]),"",$C$8)</f>
        <v>0</v>
      </c>
      <c r="P3587" t="str">
        <f>Tableau1[[#This Row],[Latitude]]&amp;" "&amp;Tableau1[[#This Row],[Longitude]]</f>
        <v>49,2613 7,00105</v>
      </c>
      <c r="Q3587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5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5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588" spans="1:20" x14ac:dyDescent="0.35">
      <c r="A3588" s="32" t="s">
        <v>1628</v>
      </c>
      <c r="B3588">
        <v>13098530</v>
      </c>
      <c r="C3588">
        <v>818458</v>
      </c>
      <c r="D3588">
        <v>1074227</v>
      </c>
      <c r="E3588">
        <v>215889</v>
      </c>
      <c r="F3588" t="s">
        <v>68</v>
      </c>
      <c r="G3588">
        <v>0</v>
      </c>
      <c r="H3588">
        <v>0</v>
      </c>
      <c r="I3588" t="s">
        <v>85</v>
      </c>
      <c r="J3588" t="s">
        <v>139</v>
      </c>
      <c r="K3588">
        <v>59</v>
      </c>
      <c r="L3588">
        <v>49.242699999999999</v>
      </c>
      <c r="M3588">
        <v>6.9820000000000002</v>
      </c>
      <c r="O3588" s="33">
        <f>IF(ISBLANK(Tableau1[[#This Row],[Date]]),"",$C$8)</f>
        <v>0</v>
      </c>
      <c r="P3588" t="str">
        <f>Tableau1[[#This Row],[Latitude]]&amp;" "&amp;Tableau1[[#This Row],[Longitude]]</f>
        <v>49,2427 6,982</v>
      </c>
      <c r="Q3588" t="str">
        <f>IF(ISBLANK(Tableau1[[#This Row],[Date]]),"",IF(AND(LEFT(Tableau1[Latitude],5)&gt;"+49.2",Tableau1[Voltage]="DC"),"BELGIQUE",IF(AND(LEFT(Tableau1[Latitude],5)&gt;"+49.2",Tableau1[Voltage]="16.7 Hz"),"Allemagne","France")))</f>
        <v>Allemagne</v>
      </c>
      <c r="R35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5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5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589" spans="1:20" x14ac:dyDescent="0.35">
      <c r="A3589" s="32" t="s">
        <v>1629</v>
      </c>
      <c r="B3589">
        <v>13098490</v>
      </c>
      <c r="C3589">
        <v>818454</v>
      </c>
      <c r="D3589">
        <v>1074225</v>
      </c>
      <c r="E3589">
        <v>215884</v>
      </c>
      <c r="F3589" t="s">
        <v>21</v>
      </c>
      <c r="G3589">
        <v>0</v>
      </c>
      <c r="H3589">
        <v>0</v>
      </c>
      <c r="I3589" t="s">
        <v>85</v>
      </c>
      <c r="J3589" t="s">
        <v>139</v>
      </c>
      <c r="K3589">
        <v>95</v>
      </c>
      <c r="L3589">
        <v>49.204999999999998</v>
      </c>
      <c r="M3589">
        <v>6.9318099999999996</v>
      </c>
      <c r="O3589" s="33">
        <f>IF(ISBLANK(Tableau1[[#This Row],[Date]]),"",$C$8)</f>
        <v>0</v>
      </c>
      <c r="P3589" t="str">
        <f>Tableau1[[#This Row],[Latitude]]&amp;" "&amp;Tableau1[[#This Row],[Longitude]]</f>
        <v>49,205 6,93181</v>
      </c>
      <c r="Q35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5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90" spans="1:20" x14ac:dyDescent="0.35">
      <c r="A3590" s="32" t="s">
        <v>1630</v>
      </c>
      <c r="B3590">
        <v>13098280</v>
      </c>
      <c r="C3590">
        <v>818454</v>
      </c>
      <c r="D3590">
        <v>1074220</v>
      </c>
      <c r="E3590">
        <v>215865</v>
      </c>
      <c r="F3590" t="s">
        <v>21</v>
      </c>
      <c r="G3590">
        <v>0</v>
      </c>
      <c r="H3590">
        <v>0</v>
      </c>
      <c r="I3590" t="s">
        <v>85</v>
      </c>
      <c r="J3590" t="s">
        <v>139</v>
      </c>
      <c r="K3590">
        <v>19</v>
      </c>
      <c r="L3590">
        <v>49.188400000000001</v>
      </c>
      <c r="M3590">
        <v>6.8986599999999996</v>
      </c>
      <c r="O3590" s="33">
        <f>IF(ISBLANK(Tableau1[[#This Row],[Date]]),"",$C$8)</f>
        <v>0</v>
      </c>
      <c r="P3590" t="str">
        <f>Tableau1[[#This Row],[Latitude]]&amp;" "&amp;Tableau1[[#This Row],[Longitude]]</f>
        <v>49,1884 6,89866</v>
      </c>
      <c r="Q35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5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5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91" spans="1:20" x14ac:dyDescent="0.35">
      <c r="A3591" s="32" t="s">
        <v>1631</v>
      </c>
      <c r="B3591">
        <v>13098210</v>
      </c>
      <c r="C3591">
        <v>818436</v>
      </c>
      <c r="D3591">
        <v>1074215</v>
      </c>
      <c r="E3591">
        <v>215858</v>
      </c>
      <c r="F3591" t="s">
        <v>21</v>
      </c>
      <c r="G3591">
        <v>0</v>
      </c>
      <c r="H3591">
        <v>0</v>
      </c>
      <c r="I3591" t="s">
        <v>92</v>
      </c>
      <c r="J3591" t="s">
        <v>139</v>
      </c>
      <c r="K3591">
        <v>90</v>
      </c>
      <c r="L3591">
        <v>49.1676</v>
      </c>
      <c r="M3591">
        <v>6.8607800000000001</v>
      </c>
      <c r="O3591" s="33">
        <f>IF(ISBLANK(Tableau1[[#This Row],[Date]]),"",$C$8)</f>
        <v>0</v>
      </c>
      <c r="P3591" t="str">
        <f>Tableau1[[#This Row],[Latitude]]&amp;" "&amp;Tableau1[[#This Row],[Longitude]]</f>
        <v>49,1676 6,86078</v>
      </c>
      <c r="Q35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5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92" spans="1:20" x14ac:dyDescent="0.35">
      <c r="A3592" s="32" t="s">
        <v>1632</v>
      </c>
      <c r="B3592">
        <v>13098160</v>
      </c>
      <c r="C3592">
        <v>818436</v>
      </c>
      <c r="D3592">
        <v>1074212</v>
      </c>
      <c r="E3592">
        <v>215850</v>
      </c>
      <c r="F3592" t="s">
        <v>21</v>
      </c>
      <c r="G3592">
        <v>0</v>
      </c>
      <c r="H3592">
        <v>0</v>
      </c>
      <c r="I3592" t="s">
        <v>92</v>
      </c>
      <c r="J3592" t="s">
        <v>139</v>
      </c>
      <c r="K3592">
        <v>94</v>
      </c>
      <c r="L3592">
        <v>49.131599999999999</v>
      </c>
      <c r="M3592">
        <v>6.7833600000000001</v>
      </c>
      <c r="O3592" s="33">
        <f>IF(ISBLANK(Tableau1[[#This Row],[Date]]),"",$C$8)</f>
        <v>0</v>
      </c>
      <c r="P3592" t="str">
        <f>Tableau1[[#This Row],[Latitude]]&amp;" "&amp;Tableau1[[#This Row],[Longitude]]</f>
        <v>49,1316 6,78336</v>
      </c>
      <c r="Q35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5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5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93" spans="1:20" x14ac:dyDescent="0.35">
      <c r="A3593" s="32" t="s">
        <v>1633</v>
      </c>
      <c r="B3593">
        <v>13098110</v>
      </c>
      <c r="C3593">
        <v>818425</v>
      </c>
      <c r="D3593">
        <v>1074207</v>
      </c>
      <c r="E3593">
        <v>215843</v>
      </c>
      <c r="F3593" t="s">
        <v>21</v>
      </c>
      <c r="G3593">
        <v>0</v>
      </c>
      <c r="H3593">
        <v>0</v>
      </c>
      <c r="I3593" t="s">
        <v>92</v>
      </c>
      <c r="J3593" t="s">
        <v>139</v>
      </c>
      <c r="K3593">
        <v>93</v>
      </c>
      <c r="L3593">
        <v>49.081299999999999</v>
      </c>
      <c r="M3593">
        <v>6.7141799999999998</v>
      </c>
      <c r="O3593" s="33">
        <f>IF(ISBLANK(Tableau1[[#This Row],[Date]]),"",$C$8)</f>
        <v>0</v>
      </c>
      <c r="P3593" t="str">
        <f>Tableau1[[#This Row],[Latitude]]&amp;" "&amp;Tableau1[[#This Row],[Longitude]]</f>
        <v>49,0813 6,71418</v>
      </c>
      <c r="Q35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5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594" spans="1:20" x14ac:dyDescent="0.35">
      <c r="A3594" s="32" t="s">
        <v>1634</v>
      </c>
      <c r="B3594">
        <v>13097920</v>
      </c>
      <c r="C3594">
        <v>818425</v>
      </c>
      <c r="D3594">
        <v>1074207</v>
      </c>
      <c r="E3594">
        <v>215826</v>
      </c>
      <c r="F3594" t="s">
        <v>21</v>
      </c>
      <c r="G3594">
        <v>0</v>
      </c>
      <c r="H3594">
        <v>0</v>
      </c>
      <c r="I3594" t="s">
        <v>92</v>
      </c>
      <c r="J3594" t="s">
        <v>129</v>
      </c>
      <c r="K3594">
        <v>98</v>
      </c>
      <c r="L3594">
        <v>49.0458</v>
      </c>
      <c r="M3594">
        <v>6.6302599999999998</v>
      </c>
      <c r="O3594" s="33">
        <f>IF(ISBLANK(Tableau1[[#This Row],[Date]]),"",$C$8)</f>
        <v>0</v>
      </c>
      <c r="P3594" t="str">
        <f>Tableau1[[#This Row],[Latitude]]&amp;" "&amp;Tableau1[[#This Row],[Longitude]]</f>
        <v>49,0458 6,63026</v>
      </c>
      <c r="Q35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5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95" spans="1:20" x14ac:dyDescent="0.35">
      <c r="A3595" s="32" t="s">
        <v>1635</v>
      </c>
      <c r="B3595">
        <v>13097790</v>
      </c>
      <c r="C3595">
        <v>818425</v>
      </c>
      <c r="D3595">
        <v>1074204</v>
      </c>
      <c r="E3595">
        <v>215811</v>
      </c>
      <c r="F3595" t="s">
        <v>21</v>
      </c>
      <c r="G3595">
        <v>0</v>
      </c>
      <c r="H3595">
        <v>0</v>
      </c>
      <c r="I3595" t="s">
        <v>109</v>
      </c>
      <c r="J3595" t="s">
        <v>129</v>
      </c>
      <c r="K3595">
        <v>95</v>
      </c>
      <c r="L3595">
        <v>49.022500000000001</v>
      </c>
      <c r="M3595">
        <v>6.5312799999999998</v>
      </c>
      <c r="O3595" s="33">
        <f>IF(ISBLANK(Tableau1[[#This Row],[Date]]),"",$C$8)</f>
        <v>0</v>
      </c>
      <c r="P3595" t="str">
        <f>Tableau1[[#This Row],[Latitude]]&amp;" "&amp;Tableau1[[#This Row],[Longitude]]</f>
        <v>49,0225 6,53128</v>
      </c>
      <c r="Q35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5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596" spans="1:20" x14ac:dyDescent="0.35">
      <c r="A3596" s="32" t="s">
        <v>1636</v>
      </c>
      <c r="B3596">
        <v>13097450</v>
      </c>
      <c r="C3596">
        <v>818425</v>
      </c>
      <c r="D3596">
        <v>1074200</v>
      </c>
      <c r="E3596">
        <v>215778</v>
      </c>
      <c r="F3596" t="s">
        <v>21</v>
      </c>
      <c r="G3596">
        <v>0</v>
      </c>
      <c r="H3596">
        <v>0</v>
      </c>
      <c r="I3596" t="s">
        <v>109</v>
      </c>
      <c r="J3596" t="s">
        <v>30</v>
      </c>
      <c r="K3596">
        <v>86</v>
      </c>
      <c r="L3596">
        <v>48.997799999999998</v>
      </c>
      <c r="M3596">
        <v>6.43485</v>
      </c>
      <c r="O3596" s="33">
        <f>IF(ISBLANK(Tableau1[[#This Row],[Date]]),"",$C$8)</f>
        <v>0</v>
      </c>
      <c r="P3596" t="str">
        <f>Tableau1[[#This Row],[Latitude]]&amp;" "&amp;Tableau1[[#This Row],[Longitude]]</f>
        <v>48,9978 6,43485</v>
      </c>
      <c r="Q35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5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97" spans="1:20" x14ac:dyDescent="0.35">
      <c r="A3597" s="32" t="s">
        <v>1637</v>
      </c>
      <c r="B3597">
        <v>13097290</v>
      </c>
      <c r="C3597">
        <v>818425</v>
      </c>
      <c r="D3597">
        <v>1074197</v>
      </c>
      <c r="E3597">
        <v>215763</v>
      </c>
      <c r="F3597" t="s">
        <v>21</v>
      </c>
      <c r="G3597">
        <v>0</v>
      </c>
      <c r="H3597">
        <v>0</v>
      </c>
      <c r="I3597" t="s">
        <v>109</v>
      </c>
      <c r="J3597" t="s">
        <v>129</v>
      </c>
      <c r="K3597">
        <v>96</v>
      </c>
      <c r="L3597">
        <v>49.0413</v>
      </c>
      <c r="M3597">
        <v>6.3560800000000004</v>
      </c>
      <c r="O3597" s="33">
        <f>IF(ISBLANK(Tableau1[[#This Row],[Date]]),"",$C$8)</f>
        <v>0</v>
      </c>
      <c r="P3597" t="str">
        <f>Tableau1[[#This Row],[Latitude]]&amp;" "&amp;Tableau1[[#This Row],[Longitude]]</f>
        <v>49,0413 6,35608</v>
      </c>
      <c r="Q35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5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5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598" spans="1:20" x14ac:dyDescent="0.35">
      <c r="A3598" s="32" t="s">
        <v>1638</v>
      </c>
      <c r="B3598">
        <v>13097030</v>
      </c>
      <c r="C3598">
        <v>818423</v>
      </c>
      <c r="D3598">
        <v>1074194</v>
      </c>
      <c r="E3598">
        <v>215739</v>
      </c>
      <c r="F3598" t="s">
        <v>21</v>
      </c>
      <c r="G3598">
        <v>0</v>
      </c>
      <c r="H3598">
        <v>0</v>
      </c>
      <c r="I3598" t="s">
        <v>109</v>
      </c>
      <c r="J3598" t="s">
        <v>30</v>
      </c>
      <c r="K3598">
        <v>92</v>
      </c>
      <c r="L3598">
        <v>49.063699999999997</v>
      </c>
      <c r="M3598">
        <v>6.2638800000000003</v>
      </c>
      <c r="O3598" s="33">
        <f>IF(ISBLANK(Tableau1[[#This Row],[Date]]),"",$C$8)</f>
        <v>0</v>
      </c>
      <c r="P3598" t="str">
        <f>Tableau1[[#This Row],[Latitude]]&amp;" "&amp;Tableau1[[#This Row],[Longitude]]</f>
        <v>49,0637 6,26388</v>
      </c>
      <c r="Q35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5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599" spans="1:20" x14ac:dyDescent="0.35">
      <c r="A3599" s="32" t="s">
        <v>1639</v>
      </c>
      <c r="B3599">
        <v>13096690</v>
      </c>
      <c r="C3599">
        <v>818423</v>
      </c>
      <c r="D3599">
        <v>1074189</v>
      </c>
      <c r="E3599">
        <v>215704</v>
      </c>
      <c r="F3599" t="s">
        <v>21</v>
      </c>
      <c r="G3599">
        <v>0</v>
      </c>
      <c r="H3599">
        <v>0</v>
      </c>
      <c r="I3599" t="s">
        <v>109</v>
      </c>
      <c r="J3599" t="s">
        <v>30</v>
      </c>
      <c r="K3599">
        <v>51</v>
      </c>
      <c r="L3599">
        <v>49.085599999999999</v>
      </c>
      <c r="M3599">
        <v>6.1856999999999998</v>
      </c>
      <c r="O3599" s="33">
        <f>IF(ISBLANK(Tableau1[[#This Row],[Date]]),"",$C$8)</f>
        <v>0</v>
      </c>
      <c r="P3599" t="str">
        <f>Tableau1[[#This Row],[Latitude]]&amp;" "&amp;Tableau1[[#This Row],[Longitude]]</f>
        <v>49,0856 6,1857</v>
      </c>
      <c r="Q35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5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5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5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00" spans="1:20" x14ac:dyDescent="0.35">
      <c r="A3600" s="32" t="s">
        <v>1640</v>
      </c>
      <c r="B3600">
        <v>13096610</v>
      </c>
      <c r="C3600">
        <v>818423</v>
      </c>
      <c r="D3600">
        <v>1074188</v>
      </c>
      <c r="E3600">
        <v>215695</v>
      </c>
      <c r="F3600" t="s">
        <v>21</v>
      </c>
      <c r="G3600">
        <v>0</v>
      </c>
      <c r="H3600">
        <v>0</v>
      </c>
      <c r="I3600" t="s">
        <v>109</v>
      </c>
      <c r="K3600">
        <v>0</v>
      </c>
      <c r="L3600">
        <v>49.0961</v>
      </c>
      <c r="M3600">
        <v>6.16906</v>
      </c>
      <c r="O3600" s="33">
        <f>IF(ISBLANK(Tableau1[[#This Row],[Date]]),"",$C$8)</f>
        <v>0</v>
      </c>
      <c r="P3600" t="str">
        <f>Tableau1[[#This Row],[Latitude]]&amp;" "&amp;Tableau1[[#This Row],[Longitude]]</f>
        <v>49,0961 6,16906</v>
      </c>
      <c r="Q36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6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601" spans="1:20" x14ac:dyDescent="0.35">
      <c r="A3601" s="32" t="s">
        <v>1641</v>
      </c>
      <c r="B3601">
        <v>13096600</v>
      </c>
      <c r="C3601">
        <v>818423</v>
      </c>
      <c r="D3601">
        <v>1074180</v>
      </c>
      <c r="E3601">
        <v>215694</v>
      </c>
      <c r="F3601" t="s">
        <v>21</v>
      </c>
      <c r="G3601">
        <v>0</v>
      </c>
      <c r="H3601">
        <v>0</v>
      </c>
      <c r="I3601" t="s">
        <v>109</v>
      </c>
      <c r="K3601">
        <v>0</v>
      </c>
      <c r="L3601">
        <v>49.0961</v>
      </c>
      <c r="M3601">
        <v>6.1691000000000003</v>
      </c>
      <c r="O3601" s="33">
        <f>IF(ISBLANK(Tableau1[[#This Row],[Date]]),"",$C$8)</f>
        <v>0</v>
      </c>
      <c r="P3601" t="str">
        <f>Tableau1[[#This Row],[Latitude]]&amp;" "&amp;Tableau1[[#This Row],[Longitude]]</f>
        <v>49,0961 6,1691</v>
      </c>
      <c r="Q36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6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602" spans="1:20" x14ac:dyDescent="0.35">
      <c r="A3602" s="32" t="s">
        <v>1642</v>
      </c>
      <c r="B3602">
        <v>13096590</v>
      </c>
      <c r="C3602">
        <v>818423</v>
      </c>
      <c r="D3602">
        <v>1074172</v>
      </c>
      <c r="E3602">
        <v>215693</v>
      </c>
      <c r="F3602" t="s">
        <v>21</v>
      </c>
      <c r="G3602">
        <v>0</v>
      </c>
      <c r="H3602">
        <v>0</v>
      </c>
      <c r="I3602" t="s">
        <v>109</v>
      </c>
      <c r="K3602">
        <v>0</v>
      </c>
      <c r="L3602">
        <v>49.0961</v>
      </c>
      <c r="M3602">
        <v>6.1690800000000001</v>
      </c>
      <c r="O3602" s="33">
        <f>IF(ISBLANK(Tableau1[[#This Row],[Date]]),"",$C$8)</f>
        <v>0</v>
      </c>
      <c r="P3602" t="str">
        <f>Tableau1[[#This Row],[Latitude]]&amp;" "&amp;Tableau1[[#This Row],[Longitude]]</f>
        <v>49,0961 6,16908</v>
      </c>
      <c r="Q36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6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603" spans="1:20" x14ac:dyDescent="0.35">
      <c r="A3603" s="32" t="s">
        <v>1643</v>
      </c>
      <c r="B3603">
        <v>13096580</v>
      </c>
      <c r="C3603">
        <v>818423</v>
      </c>
      <c r="D3603">
        <v>1074166</v>
      </c>
      <c r="E3603">
        <v>215691</v>
      </c>
      <c r="F3603" t="s">
        <v>21</v>
      </c>
      <c r="G3603">
        <v>0</v>
      </c>
      <c r="H3603">
        <v>0</v>
      </c>
      <c r="I3603" t="s">
        <v>109</v>
      </c>
      <c r="K3603">
        <v>0</v>
      </c>
      <c r="L3603">
        <v>49.0961</v>
      </c>
      <c r="M3603">
        <v>6.1690800000000001</v>
      </c>
      <c r="O3603" s="33">
        <f>IF(ISBLANK(Tableau1[[#This Row],[Date]]),"",$C$8)</f>
        <v>0</v>
      </c>
      <c r="P3603" t="str">
        <f>Tableau1[[#This Row],[Latitude]]&amp;" "&amp;Tableau1[[#This Row],[Longitude]]</f>
        <v>49,0961 6,16908</v>
      </c>
      <c r="Q36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6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604" spans="1:20" x14ac:dyDescent="0.35">
      <c r="A3604" s="32" t="s">
        <v>1644</v>
      </c>
      <c r="B3604">
        <v>13096570</v>
      </c>
      <c r="C3604">
        <v>818423</v>
      </c>
      <c r="D3604">
        <v>1074158</v>
      </c>
      <c r="E3604">
        <v>215689</v>
      </c>
      <c r="F3604" t="s">
        <v>21</v>
      </c>
      <c r="G3604">
        <v>0</v>
      </c>
      <c r="H3604">
        <v>0</v>
      </c>
      <c r="I3604" t="s">
        <v>118</v>
      </c>
      <c r="K3604">
        <v>0</v>
      </c>
      <c r="L3604">
        <v>49.0961</v>
      </c>
      <c r="M3604">
        <v>6.1690800000000001</v>
      </c>
      <c r="O3604" s="33">
        <f>IF(ISBLANK(Tableau1[[#This Row],[Date]]),"",$C$8)</f>
        <v>0</v>
      </c>
      <c r="P3604" t="str">
        <f>Tableau1[[#This Row],[Latitude]]&amp;" "&amp;Tableau1[[#This Row],[Longitude]]</f>
        <v>49,0961 6,16908</v>
      </c>
      <c r="Q36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6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605" spans="1:20" x14ac:dyDescent="0.35">
      <c r="A3605" s="32" t="s">
        <v>1645</v>
      </c>
      <c r="B3605">
        <v>13096560</v>
      </c>
      <c r="C3605">
        <v>818423</v>
      </c>
      <c r="D3605">
        <v>1074153</v>
      </c>
      <c r="E3605">
        <v>215686</v>
      </c>
      <c r="F3605" t="s">
        <v>21</v>
      </c>
      <c r="G3605">
        <v>0</v>
      </c>
      <c r="H3605">
        <v>0</v>
      </c>
      <c r="I3605" t="s">
        <v>118</v>
      </c>
      <c r="J3605" t="s">
        <v>129</v>
      </c>
      <c r="K3605">
        <v>17</v>
      </c>
      <c r="L3605">
        <v>49.096400000000003</v>
      </c>
      <c r="M3605">
        <v>6.1604099999999997</v>
      </c>
      <c r="O3605" s="33">
        <f>IF(ISBLANK(Tableau1[[#This Row],[Date]]),"",$C$8)</f>
        <v>0</v>
      </c>
      <c r="P3605" t="str">
        <f>Tableau1[[#This Row],[Latitude]]&amp;" "&amp;Tableau1[[#This Row],[Longitude]]</f>
        <v>49,0964 6,16041</v>
      </c>
      <c r="Q36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6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6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606" spans="1:20" x14ac:dyDescent="0.35">
      <c r="A3606" s="32" t="s">
        <v>1646</v>
      </c>
      <c r="B3606">
        <v>13096530</v>
      </c>
      <c r="C3606">
        <v>818407</v>
      </c>
      <c r="D3606">
        <v>1074148</v>
      </c>
      <c r="E3606">
        <v>215681</v>
      </c>
      <c r="F3606" t="s">
        <v>21</v>
      </c>
      <c r="G3606">
        <v>0</v>
      </c>
      <c r="H3606">
        <v>0</v>
      </c>
      <c r="I3606" t="s">
        <v>118</v>
      </c>
      <c r="J3606" t="s">
        <v>139</v>
      </c>
      <c r="K3606">
        <v>54</v>
      </c>
      <c r="L3606">
        <v>49.091200000000001</v>
      </c>
      <c r="M3606">
        <v>6.1281299999999996</v>
      </c>
      <c r="O3606" s="33">
        <f>IF(ISBLANK(Tableau1[[#This Row],[Date]]),"",$C$8)</f>
        <v>0</v>
      </c>
      <c r="P3606" t="str">
        <f>Tableau1[[#This Row],[Latitude]]&amp;" "&amp;Tableau1[[#This Row],[Longitude]]</f>
        <v>49,0912 6,12813</v>
      </c>
      <c r="Q36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6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</v>
      </c>
      <c r="T36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607" spans="1:20" x14ac:dyDescent="0.35">
      <c r="A3607" s="32" t="s">
        <v>1647</v>
      </c>
      <c r="B3607">
        <v>13096440</v>
      </c>
      <c r="C3607">
        <v>818366</v>
      </c>
      <c r="D3607">
        <v>1074141</v>
      </c>
      <c r="E3607">
        <v>215670</v>
      </c>
      <c r="F3607" t="s">
        <v>21</v>
      </c>
      <c r="G3607">
        <v>0</v>
      </c>
      <c r="H3607">
        <v>0</v>
      </c>
      <c r="I3607" t="s">
        <v>118</v>
      </c>
      <c r="J3607" t="s">
        <v>58</v>
      </c>
      <c r="K3607">
        <v>99</v>
      </c>
      <c r="L3607">
        <v>49.046700000000001</v>
      </c>
      <c r="M3607">
        <v>6.0589000000000004</v>
      </c>
      <c r="O3607" s="33">
        <f>IF(ISBLANK(Tableau1[[#This Row],[Date]]),"",$C$8)</f>
        <v>0</v>
      </c>
      <c r="P3607" t="str">
        <f>Tableau1[[#This Row],[Latitude]]&amp;" "&amp;Tableau1[[#This Row],[Longitude]]</f>
        <v>49,0467 6,0589</v>
      </c>
      <c r="Q36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6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</v>
      </c>
      <c r="T36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608" spans="1:20" x14ac:dyDescent="0.35">
      <c r="A3608" s="32" t="s">
        <v>1648</v>
      </c>
      <c r="B3608">
        <v>13096330</v>
      </c>
      <c r="C3608">
        <v>818340</v>
      </c>
      <c r="D3608">
        <v>1074131</v>
      </c>
      <c r="E3608">
        <v>215661</v>
      </c>
      <c r="F3608" t="s">
        <v>21</v>
      </c>
      <c r="G3608">
        <v>0</v>
      </c>
      <c r="H3608">
        <v>0</v>
      </c>
      <c r="I3608" t="s">
        <v>118</v>
      </c>
      <c r="J3608" t="s">
        <v>129</v>
      </c>
      <c r="K3608">
        <v>100</v>
      </c>
      <c r="L3608">
        <v>49.013300000000001</v>
      </c>
      <c r="M3608">
        <v>5.9958999999999998</v>
      </c>
      <c r="O3608" s="33">
        <f>IF(ISBLANK(Tableau1[[#This Row],[Date]]),"",$C$8)</f>
        <v>0</v>
      </c>
      <c r="P3608" t="str">
        <f>Tableau1[[#This Row],[Latitude]]&amp;" "&amp;Tableau1[[#This Row],[Longitude]]</f>
        <v>49,0133 5,9959</v>
      </c>
      <c r="Q36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6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609" spans="1:20" x14ac:dyDescent="0.35">
      <c r="A3609" s="32" t="s">
        <v>1649</v>
      </c>
      <c r="B3609">
        <v>13096190</v>
      </c>
      <c r="C3609">
        <v>818340</v>
      </c>
      <c r="D3609">
        <v>1074122</v>
      </c>
      <c r="E3609">
        <v>215652</v>
      </c>
      <c r="F3609" t="s">
        <v>21</v>
      </c>
      <c r="G3609">
        <v>0</v>
      </c>
      <c r="H3609">
        <v>0</v>
      </c>
      <c r="I3609" t="s">
        <v>118</v>
      </c>
      <c r="J3609" t="s">
        <v>139</v>
      </c>
      <c r="K3609">
        <v>94</v>
      </c>
      <c r="L3609">
        <v>48.985399999999998</v>
      </c>
      <c r="M3609">
        <v>5.9041800000000002</v>
      </c>
      <c r="O3609" s="33">
        <f>IF(ISBLANK(Tableau1[[#This Row],[Date]]),"",$C$8)</f>
        <v>0</v>
      </c>
      <c r="P3609" t="str">
        <f>Tableau1[[#This Row],[Latitude]]&amp;" "&amp;Tableau1[[#This Row],[Longitude]]</f>
        <v>48,9854 5,90418</v>
      </c>
      <c r="Q36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6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610" spans="1:20" x14ac:dyDescent="0.35">
      <c r="A3610" s="32" t="s">
        <v>1650</v>
      </c>
      <c r="B3610">
        <v>13096150</v>
      </c>
      <c r="C3610">
        <v>818340</v>
      </c>
      <c r="D3610">
        <v>1074116</v>
      </c>
      <c r="E3610">
        <v>215647</v>
      </c>
      <c r="F3610" t="s">
        <v>21</v>
      </c>
      <c r="G3610">
        <v>0</v>
      </c>
      <c r="H3610">
        <v>0</v>
      </c>
      <c r="I3610" t="s">
        <v>118</v>
      </c>
      <c r="J3610" t="s">
        <v>139</v>
      </c>
      <c r="K3610">
        <v>93</v>
      </c>
      <c r="L3610">
        <v>48.929000000000002</v>
      </c>
      <c r="M3610">
        <v>5.8444099999999999</v>
      </c>
      <c r="O3610" s="33">
        <f>IF(ISBLANK(Tableau1[[#This Row],[Date]]),"",$C$8)</f>
        <v>0</v>
      </c>
      <c r="P3610" t="str">
        <f>Tableau1[[#This Row],[Latitude]]&amp;" "&amp;Tableau1[[#This Row],[Longitude]]</f>
        <v>48,929 5,84441</v>
      </c>
      <c r="Q36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6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611" spans="1:20" x14ac:dyDescent="0.35">
      <c r="A3611" s="32" t="s">
        <v>1651</v>
      </c>
      <c r="B3611">
        <v>13096030</v>
      </c>
      <c r="C3611">
        <v>818340</v>
      </c>
      <c r="D3611">
        <v>1074111</v>
      </c>
      <c r="E3611">
        <v>215637</v>
      </c>
      <c r="F3611" t="s">
        <v>21</v>
      </c>
      <c r="G3611">
        <v>0</v>
      </c>
      <c r="H3611">
        <v>0</v>
      </c>
      <c r="I3611" t="s">
        <v>450</v>
      </c>
      <c r="J3611" t="s">
        <v>139</v>
      </c>
      <c r="K3611">
        <v>99</v>
      </c>
      <c r="L3611">
        <v>48.874000000000002</v>
      </c>
      <c r="M3611">
        <v>5.7777099999999999</v>
      </c>
      <c r="O3611" s="33">
        <f>IF(ISBLANK(Tableau1[[#This Row],[Date]]),"",$C$8)</f>
        <v>0</v>
      </c>
      <c r="P3611" t="str">
        <f>Tableau1[[#This Row],[Latitude]]&amp;" "&amp;Tableau1[[#This Row],[Longitude]]</f>
        <v>48,874 5,77771</v>
      </c>
      <c r="Q36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6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612" spans="1:20" x14ac:dyDescent="0.35">
      <c r="A3612" s="32" t="s">
        <v>1652</v>
      </c>
      <c r="B3612">
        <v>13095850</v>
      </c>
      <c r="C3612">
        <v>818340</v>
      </c>
      <c r="D3612">
        <v>1074109</v>
      </c>
      <c r="E3612">
        <v>215620</v>
      </c>
      <c r="F3612" t="s">
        <v>21</v>
      </c>
      <c r="G3612">
        <v>0</v>
      </c>
      <c r="H3612">
        <v>0</v>
      </c>
      <c r="I3612" t="s">
        <v>450</v>
      </c>
      <c r="J3612" t="s">
        <v>129</v>
      </c>
      <c r="K3612">
        <v>99</v>
      </c>
      <c r="L3612">
        <v>48.827100000000002</v>
      </c>
      <c r="M3612">
        <v>5.6991800000000001</v>
      </c>
      <c r="O3612" s="33">
        <f>IF(ISBLANK(Tableau1[[#This Row],[Date]]),"",$C$8)</f>
        <v>0</v>
      </c>
      <c r="P3612" t="str">
        <f>Tableau1[[#This Row],[Latitude]]&amp;" "&amp;Tableau1[[#This Row],[Longitude]]</f>
        <v>48,8271 5,69918</v>
      </c>
      <c r="Q36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6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6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613" spans="1:20" x14ac:dyDescent="0.35">
      <c r="A3613" s="32" t="s">
        <v>1653</v>
      </c>
      <c r="B3613">
        <v>13095680</v>
      </c>
      <c r="C3613">
        <v>818334</v>
      </c>
      <c r="D3613">
        <v>1074103</v>
      </c>
      <c r="E3613">
        <v>215606</v>
      </c>
      <c r="F3613" t="s">
        <v>21</v>
      </c>
      <c r="G3613">
        <v>0</v>
      </c>
      <c r="H3613">
        <v>0</v>
      </c>
      <c r="I3613" t="s">
        <v>450</v>
      </c>
      <c r="J3613" t="s">
        <v>139</v>
      </c>
      <c r="K3613">
        <v>95</v>
      </c>
      <c r="L3613">
        <v>48.8048</v>
      </c>
      <c r="M3613">
        <v>5.5948799999999999</v>
      </c>
      <c r="O3613" s="33">
        <f>IF(ISBLANK(Tableau1[[#This Row],[Date]]),"",$C$8)</f>
        <v>0</v>
      </c>
      <c r="P3613" t="str">
        <f>Tableau1[[#This Row],[Latitude]]&amp;" "&amp;Tableau1[[#This Row],[Longitude]]</f>
        <v>48,8048 5,59488</v>
      </c>
      <c r="Q36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6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36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614" spans="1:20" x14ac:dyDescent="0.35">
      <c r="A3614" s="32" t="s">
        <v>1654</v>
      </c>
      <c r="B3614">
        <v>13095520</v>
      </c>
      <c r="C3614">
        <v>818312</v>
      </c>
      <c r="D3614">
        <v>1074096</v>
      </c>
      <c r="E3614">
        <v>215591</v>
      </c>
      <c r="F3614" t="s">
        <v>21</v>
      </c>
      <c r="G3614">
        <v>0</v>
      </c>
      <c r="H3614">
        <v>0</v>
      </c>
      <c r="I3614" t="s">
        <v>450</v>
      </c>
      <c r="J3614" t="s">
        <v>129</v>
      </c>
      <c r="K3614">
        <v>98</v>
      </c>
      <c r="L3614">
        <v>48.804200000000002</v>
      </c>
      <c r="M3614">
        <v>5.5023</v>
      </c>
      <c r="O3614" s="33">
        <f>IF(ISBLANK(Tableau1[[#This Row],[Date]]),"",$C$8)</f>
        <v>0</v>
      </c>
      <c r="P3614" t="str">
        <f>Tableau1[[#This Row],[Latitude]]&amp;" "&amp;Tableau1[[#This Row],[Longitude]]</f>
        <v>48,8042 5,5023</v>
      </c>
      <c r="Q36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6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69</v>
      </c>
      <c r="T36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3615" spans="1:20" x14ac:dyDescent="0.35">
      <c r="A3615" s="32" t="s">
        <v>1655</v>
      </c>
      <c r="B3615">
        <v>13095490</v>
      </c>
      <c r="C3615">
        <v>818243</v>
      </c>
      <c r="D3615">
        <v>1074082</v>
      </c>
      <c r="E3615">
        <v>215587</v>
      </c>
      <c r="F3615" t="s">
        <v>21</v>
      </c>
      <c r="G3615">
        <v>0</v>
      </c>
      <c r="H3615">
        <v>0</v>
      </c>
      <c r="I3615" t="s">
        <v>450</v>
      </c>
      <c r="J3615" t="s">
        <v>139</v>
      </c>
      <c r="K3615">
        <v>92</v>
      </c>
      <c r="L3615">
        <v>48.770400000000002</v>
      </c>
      <c r="M3615">
        <v>5.4069599999999998</v>
      </c>
      <c r="O3615" s="33">
        <f>IF(ISBLANK(Tableau1[[#This Row],[Date]]),"",$C$8)</f>
        <v>0</v>
      </c>
      <c r="P3615" t="str">
        <f>Tableau1[[#This Row],[Latitude]]&amp;" "&amp;Tableau1[[#This Row],[Longitude]]</f>
        <v>48,7704 5,40696</v>
      </c>
      <c r="Q36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36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3616" spans="1:20" x14ac:dyDescent="0.35">
      <c r="A3616" s="32" t="s">
        <v>1656</v>
      </c>
      <c r="B3616">
        <v>13095160</v>
      </c>
      <c r="C3616">
        <v>818243</v>
      </c>
      <c r="D3616">
        <v>1074068</v>
      </c>
      <c r="E3616">
        <v>215564</v>
      </c>
      <c r="F3616" t="s">
        <v>21</v>
      </c>
      <c r="G3616">
        <v>0</v>
      </c>
      <c r="H3616">
        <v>0</v>
      </c>
      <c r="I3616" t="s">
        <v>450</v>
      </c>
      <c r="J3616" t="s">
        <v>129</v>
      </c>
      <c r="K3616">
        <v>97</v>
      </c>
      <c r="L3616">
        <v>48.720199999999998</v>
      </c>
      <c r="M3616">
        <v>5.3509000000000002</v>
      </c>
      <c r="O3616" s="33">
        <f>IF(ISBLANK(Tableau1[[#This Row],[Date]]),"",$C$8)</f>
        <v>0</v>
      </c>
      <c r="P3616" t="str">
        <f>Tableau1[[#This Row],[Latitude]]&amp;" "&amp;Tableau1[[#This Row],[Longitude]]</f>
        <v>48,7202 5,3509</v>
      </c>
      <c r="Q36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6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3617" spans="1:20" x14ac:dyDescent="0.35">
      <c r="A3617" s="32" t="s">
        <v>1657</v>
      </c>
      <c r="B3617">
        <v>13094820</v>
      </c>
      <c r="C3617">
        <v>818243</v>
      </c>
      <c r="D3617">
        <v>1074055</v>
      </c>
      <c r="E3617">
        <v>215537</v>
      </c>
      <c r="F3617" t="s">
        <v>21</v>
      </c>
      <c r="G3617">
        <v>0</v>
      </c>
      <c r="H3617">
        <v>0</v>
      </c>
      <c r="I3617" t="s">
        <v>450</v>
      </c>
      <c r="J3617" t="s">
        <v>129</v>
      </c>
      <c r="K3617">
        <v>97</v>
      </c>
      <c r="L3617">
        <v>48.731699999999996</v>
      </c>
      <c r="M3617">
        <v>5.25563</v>
      </c>
      <c r="O3617" s="33">
        <f>IF(ISBLANK(Tableau1[[#This Row],[Date]]),"",$C$8)</f>
        <v>0</v>
      </c>
      <c r="P3617" t="str">
        <f>Tableau1[[#This Row],[Latitude]]&amp;" "&amp;Tableau1[[#This Row],[Longitude]]</f>
        <v>48,7317 5,25563</v>
      </c>
      <c r="Q36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36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618" spans="1:20" x14ac:dyDescent="0.35">
      <c r="A3618" s="32" t="s">
        <v>1658</v>
      </c>
      <c r="B3618">
        <v>13094530</v>
      </c>
      <c r="C3618">
        <v>818243</v>
      </c>
      <c r="D3618">
        <v>1074046</v>
      </c>
      <c r="E3618">
        <v>215515</v>
      </c>
      <c r="F3618" t="s">
        <v>21</v>
      </c>
      <c r="G3618">
        <v>0</v>
      </c>
      <c r="H3618">
        <v>0</v>
      </c>
      <c r="I3618" t="s">
        <v>450</v>
      </c>
      <c r="J3618" t="s">
        <v>30</v>
      </c>
      <c r="K3618">
        <v>96</v>
      </c>
      <c r="L3618">
        <v>48.771700000000003</v>
      </c>
      <c r="M3618">
        <v>5.1693600000000002</v>
      </c>
      <c r="O3618" s="33">
        <f>IF(ISBLANK(Tableau1[[#This Row],[Date]]),"",$C$8)</f>
        <v>0</v>
      </c>
      <c r="P3618" t="str">
        <f>Tableau1[[#This Row],[Latitude]]&amp;" "&amp;Tableau1[[#This Row],[Longitude]]</f>
        <v>48,7717 5,16936</v>
      </c>
      <c r="Q36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6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3619" spans="1:20" x14ac:dyDescent="0.35">
      <c r="A3619" s="32" t="s">
        <v>1659</v>
      </c>
      <c r="B3619">
        <v>13094320</v>
      </c>
      <c r="C3619">
        <v>818243</v>
      </c>
      <c r="D3619">
        <v>1074034</v>
      </c>
      <c r="E3619">
        <v>215503</v>
      </c>
      <c r="F3619" t="s">
        <v>21</v>
      </c>
      <c r="G3619">
        <v>0</v>
      </c>
      <c r="H3619">
        <v>0</v>
      </c>
      <c r="I3619" t="s">
        <v>450</v>
      </c>
      <c r="J3619" t="s">
        <v>139</v>
      </c>
      <c r="K3619">
        <v>95</v>
      </c>
      <c r="L3619">
        <v>48.807099999999998</v>
      </c>
      <c r="M3619">
        <v>5.0822799999999999</v>
      </c>
      <c r="O3619" s="33">
        <f>IF(ISBLANK(Tableau1[[#This Row],[Date]]),"",$C$8)</f>
        <v>0</v>
      </c>
      <c r="P3619" t="str">
        <f>Tableau1[[#This Row],[Latitude]]&amp;" "&amp;Tableau1[[#This Row],[Longitude]]</f>
        <v>48,8071 5,08228</v>
      </c>
      <c r="Q36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6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620" spans="1:20" x14ac:dyDescent="0.35">
      <c r="A3620" s="32" t="s">
        <v>1660</v>
      </c>
      <c r="B3620">
        <v>13094080</v>
      </c>
      <c r="C3620">
        <v>818243</v>
      </c>
      <c r="D3620">
        <v>1074032</v>
      </c>
      <c r="E3620">
        <v>215479</v>
      </c>
      <c r="F3620" t="s">
        <v>21</v>
      </c>
      <c r="G3620">
        <v>0</v>
      </c>
      <c r="H3620">
        <v>0</v>
      </c>
      <c r="I3620" t="s">
        <v>450</v>
      </c>
      <c r="J3620" t="s">
        <v>129</v>
      </c>
      <c r="K3620">
        <v>99</v>
      </c>
      <c r="L3620">
        <v>48.824199999999998</v>
      </c>
      <c r="M3620">
        <v>4.9861000000000004</v>
      </c>
      <c r="O3620" s="33">
        <f>IF(ISBLANK(Tableau1[[#This Row],[Date]]),"",$C$8)</f>
        <v>0</v>
      </c>
      <c r="P3620" t="str">
        <f>Tableau1[[#This Row],[Latitude]]&amp;" "&amp;Tableau1[[#This Row],[Longitude]]</f>
        <v>48,8242 4,9861</v>
      </c>
      <c r="Q36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6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621" spans="1:20" x14ac:dyDescent="0.35">
      <c r="A3621" s="32" t="s">
        <v>1661</v>
      </c>
      <c r="B3621">
        <v>13093850</v>
      </c>
      <c r="C3621">
        <v>818243</v>
      </c>
      <c r="D3621">
        <v>1074027</v>
      </c>
      <c r="E3621">
        <v>215459</v>
      </c>
      <c r="F3621" t="s">
        <v>21</v>
      </c>
      <c r="G3621">
        <v>0</v>
      </c>
      <c r="H3621">
        <v>0</v>
      </c>
      <c r="I3621" t="s">
        <v>450</v>
      </c>
      <c r="J3621" t="s">
        <v>139</v>
      </c>
      <c r="K3621">
        <v>95</v>
      </c>
      <c r="L3621">
        <v>48.7819</v>
      </c>
      <c r="M3621">
        <v>4.8973500000000003</v>
      </c>
      <c r="O3621" s="33">
        <f>IF(ISBLANK(Tableau1[[#This Row],[Date]]),"",$C$8)</f>
        <v>0</v>
      </c>
      <c r="P3621" t="str">
        <f>Tableau1[[#This Row],[Latitude]]&amp;" "&amp;Tableau1[[#This Row],[Longitude]]</f>
        <v>48,7819 4,89735</v>
      </c>
      <c r="Q36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6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22" spans="1:20" x14ac:dyDescent="0.35">
      <c r="A3622" s="32" t="s">
        <v>1662</v>
      </c>
      <c r="B3622">
        <v>13093660</v>
      </c>
      <c r="C3622">
        <v>818243</v>
      </c>
      <c r="D3622">
        <v>1074026</v>
      </c>
      <c r="E3622">
        <v>215436</v>
      </c>
      <c r="F3622" t="s">
        <v>21</v>
      </c>
      <c r="G3622">
        <v>0</v>
      </c>
      <c r="H3622">
        <v>0</v>
      </c>
      <c r="I3622" t="s">
        <v>450</v>
      </c>
      <c r="J3622" t="s">
        <v>139</v>
      </c>
      <c r="K3622">
        <v>96</v>
      </c>
      <c r="L3622">
        <v>48.747300000000003</v>
      </c>
      <c r="M3622">
        <v>4.8033299999999999</v>
      </c>
      <c r="O3622" s="33">
        <f>IF(ISBLANK(Tableau1[[#This Row],[Date]]),"",$C$8)</f>
        <v>0</v>
      </c>
      <c r="P3622" t="str">
        <f>Tableau1[[#This Row],[Latitude]]&amp;" "&amp;Tableau1[[#This Row],[Longitude]]</f>
        <v>48,7473 4,80333</v>
      </c>
      <c r="Q36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6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623" spans="1:20" x14ac:dyDescent="0.35">
      <c r="A3623" s="32" t="s">
        <v>1663</v>
      </c>
      <c r="B3623">
        <v>13093430</v>
      </c>
      <c r="C3623">
        <v>818243</v>
      </c>
      <c r="D3623">
        <v>1074017</v>
      </c>
      <c r="E3623">
        <v>215415</v>
      </c>
      <c r="F3623" t="s">
        <v>21</v>
      </c>
      <c r="G3623">
        <v>0</v>
      </c>
      <c r="H3623">
        <v>0</v>
      </c>
      <c r="I3623" t="s">
        <v>450</v>
      </c>
      <c r="J3623" t="s">
        <v>129</v>
      </c>
      <c r="K3623">
        <v>88</v>
      </c>
      <c r="L3623">
        <v>48.721699999999998</v>
      </c>
      <c r="M3623">
        <v>4.7092099999999997</v>
      </c>
      <c r="O3623" s="33">
        <f>IF(ISBLANK(Tableau1[[#This Row],[Date]]),"",$C$8)</f>
        <v>0</v>
      </c>
      <c r="P3623" t="str">
        <f>Tableau1[[#This Row],[Latitude]]&amp;" "&amp;Tableau1[[#This Row],[Longitude]]</f>
        <v>48,7217 4,70921</v>
      </c>
      <c r="Q36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6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624" spans="1:20" x14ac:dyDescent="0.35">
      <c r="A3624" s="32" t="s">
        <v>1664</v>
      </c>
      <c r="B3624">
        <v>13093250</v>
      </c>
      <c r="C3624">
        <v>818243</v>
      </c>
      <c r="D3624">
        <v>1074014</v>
      </c>
      <c r="E3624">
        <v>215399</v>
      </c>
      <c r="F3624" t="s">
        <v>21</v>
      </c>
      <c r="G3624">
        <v>0</v>
      </c>
      <c r="H3624">
        <v>0</v>
      </c>
      <c r="I3624" t="s">
        <v>450</v>
      </c>
      <c r="J3624" t="s">
        <v>129</v>
      </c>
      <c r="K3624">
        <v>95</v>
      </c>
      <c r="L3624">
        <v>48.719900000000003</v>
      </c>
      <c r="M3624">
        <v>4.6025600000000004</v>
      </c>
      <c r="O3624" s="33">
        <f>IF(ISBLANK(Tableau1[[#This Row],[Date]]),"",$C$8)</f>
        <v>0</v>
      </c>
      <c r="P3624" t="str">
        <f>Tableau1[[#This Row],[Latitude]]&amp;" "&amp;Tableau1[[#This Row],[Longitude]]</f>
        <v>48,7199 4,60256</v>
      </c>
      <c r="Q36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6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625" spans="1:20" x14ac:dyDescent="0.35">
      <c r="A3625" s="32" t="s">
        <v>1665</v>
      </c>
      <c r="B3625">
        <v>13093040</v>
      </c>
      <c r="C3625">
        <v>818243</v>
      </c>
      <c r="D3625">
        <v>1074012</v>
      </c>
      <c r="E3625">
        <v>215379</v>
      </c>
      <c r="F3625" t="s">
        <v>21</v>
      </c>
      <c r="G3625">
        <v>0</v>
      </c>
      <c r="H3625">
        <v>0</v>
      </c>
      <c r="I3625" t="s">
        <v>450</v>
      </c>
      <c r="J3625" t="s">
        <v>30</v>
      </c>
      <c r="K3625">
        <v>85</v>
      </c>
      <c r="L3625">
        <v>48.763100000000001</v>
      </c>
      <c r="M3625">
        <v>4.5373000000000001</v>
      </c>
      <c r="O3625" s="33">
        <f>IF(ISBLANK(Tableau1[[#This Row],[Date]]),"",$C$8)</f>
        <v>0</v>
      </c>
      <c r="P3625" t="str">
        <f>Tableau1[[#This Row],[Latitude]]&amp;" "&amp;Tableau1[[#This Row],[Longitude]]</f>
        <v>48,7631 4,5373</v>
      </c>
      <c r="Q36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6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6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626" spans="1:20" x14ac:dyDescent="0.35">
      <c r="A3626" s="32" t="s">
        <v>1666</v>
      </c>
      <c r="B3626">
        <v>13092890</v>
      </c>
      <c r="C3626">
        <v>818242</v>
      </c>
      <c r="D3626">
        <v>1074009</v>
      </c>
      <c r="E3626">
        <v>215366</v>
      </c>
      <c r="F3626" t="s">
        <v>21</v>
      </c>
      <c r="G3626">
        <v>0</v>
      </c>
      <c r="H3626">
        <v>0</v>
      </c>
      <c r="I3626" t="s">
        <v>450</v>
      </c>
      <c r="J3626" t="s">
        <v>30</v>
      </c>
      <c r="K3626">
        <v>59</v>
      </c>
      <c r="L3626">
        <v>48.802999999999997</v>
      </c>
      <c r="M3626">
        <v>4.5049799999999998</v>
      </c>
      <c r="O3626" s="33">
        <f>IF(ISBLANK(Tableau1[[#This Row],[Date]]),"",$C$8)</f>
        <v>0</v>
      </c>
      <c r="P3626" t="str">
        <f>Tableau1[[#This Row],[Latitude]]&amp;" "&amp;Tableau1[[#This Row],[Longitude]]</f>
        <v>48,803 4,50498</v>
      </c>
      <c r="Q36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6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6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627" spans="1:20" x14ac:dyDescent="0.35">
      <c r="A3627" s="32" t="s">
        <v>1667</v>
      </c>
      <c r="B3627">
        <v>13092730</v>
      </c>
      <c r="C3627">
        <v>818234</v>
      </c>
      <c r="D3627">
        <v>1074006</v>
      </c>
      <c r="E3627">
        <v>215352</v>
      </c>
      <c r="F3627" t="s">
        <v>21</v>
      </c>
      <c r="G3627">
        <v>0</v>
      </c>
      <c r="H3627">
        <v>0</v>
      </c>
      <c r="I3627" t="s">
        <v>543</v>
      </c>
      <c r="J3627" t="s">
        <v>30</v>
      </c>
      <c r="K3627">
        <v>97</v>
      </c>
      <c r="L3627">
        <v>48.857799999999997</v>
      </c>
      <c r="M3627">
        <v>4.4399600000000001</v>
      </c>
      <c r="O3627" s="33">
        <f>IF(ISBLANK(Tableau1[[#This Row],[Date]]),"",$C$8)</f>
        <v>0</v>
      </c>
      <c r="P3627" t="str">
        <f>Tableau1[[#This Row],[Latitude]]&amp;" "&amp;Tableau1[[#This Row],[Longitude]]</f>
        <v>48,8578 4,43996</v>
      </c>
      <c r="Q36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6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628" spans="1:20" x14ac:dyDescent="0.35">
      <c r="A3628" s="32" t="s">
        <v>1668</v>
      </c>
      <c r="B3628">
        <v>13092550</v>
      </c>
      <c r="C3628">
        <v>818234</v>
      </c>
      <c r="D3628">
        <v>1074003</v>
      </c>
      <c r="E3628">
        <v>215339</v>
      </c>
      <c r="F3628" t="s">
        <v>21</v>
      </c>
      <c r="G3628">
        <v>0</v>
      </c>
      <c r="H3628">
        <v>0</v>
      </c>
      <c r="I3628" t="s">
        <v>543</v>
      </c>
      <c r="J3628" t="s">
        <v>30</v>
      </c>
      <c r="K3628">
        <v>93</v>
      </c>
      <c r="L3628">
        <v>48.914700000000003</v>
      </c>
      <c r="M3628">
        <v>4.3769799999999996</v>
      </c>
      <c r="O3628" s="33">
        <f>IF(ISBLANK(Tableau1[[#This Row],[Date]]),"",$C$8)</f>
        <v>0</v>
      </c>
      <c r="P3628" t="str">
        <f>Tableau1[[#This Row],[Latitude]]&amp;" "&amp;Tableau1[[#This Row],[Longitude]]</f>
        <v>48,9147 4,37698</v>
      </c>
      <c r="Q36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320</v>
      </c>
      <c r="S36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629" spans="1:20" x14ac:dyDescent="0.35">
      <c r="A3629" s="32" t="s">
        <v>1669</v>
      </c>
      <c r="B3629">
        <v>13092230</v>
      </c>
      <c r="C3629">
        <v>818234</v>
      </c>
      <c r="D3629">
        <v>1073995</v>
      </c>
      <c r="E3629">
        <v>215314</v>
      </c>
      <c r="F3629" t="s">
        <v>21</v>
      </c>
      <c r="G3629">
        <v>0</v>
      </c>
      <c r="H3629">
        <v>0</v>
      </c>
      <c r="I3629" t="s">
        <v>543</v>
      </c>
      <c r="J3629" t="s">
        <v>129</v>
      </c>
      <c r="K3629">
        <v>99</v>
      </c>
      <c r="L3629">
        <v>49.000799999999998</v>
      </c>
      <c r="M3629">
        <v>4.2190799999999999</v>
      </c>
      <c r="O3629" s="33">
        <f>IF(ISBLANK(Tableau1[[#This Row],[Date]]),"",$C$8)</f>
        <v>0</v>
      </c>
      <c r="P3629" t="str">
        <f>Tableau1[[#This Row],[Latitude]]&amp;" "&amp;Tableau1[[#This Row],[Longitude]]</f>
        <v>49,0008 4,21908</v>
      </c>
      <c r="Q36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6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30" spans="1:20" x14ac:dyDescent="0.35">
      <c r="A3630" s="32" t="s">
        <v>1670</v>
      </c>
      <c r="B3630">
        <v>13092040</v>
      </c>
      <c r="C3630">
        <v>818234</v>
      </c>
      <c r="D3630">
        <v>1073994</v>
      </c>
      <c r="E3630">
        <v>215297</v>
      </c>
      <c r="F3630" t="s">
        <v>21</v>
      </c>
      <c r="G3630">
        <v>0</v>
      </c>
      <c r="H3630">
        <v>0</v>
      </c>
      <c r="I3630" t="s">
        <v>543</v>
      </c>
      <c r="J3630" t="s">
        <v>129</v>
      </c>
      <c r="K3630">
        <v>97</v>
      </c>
      <c r="L3630">
        <v>49.021099999999997</v>
      </c>
      <c r="M3630">
        <v>4.1142099999999999</v>
      </c>
      <c r="O3630" s="33">
        <f>IF(ISBLANK(Tableau1[[#This Row],[Date]]),"",$C$8)</f>
        <v>0</v>
      </c>
      <c r="P3630" t="str">
        <f>Tableau1[[#This Row],[Latitude]]&amp;" "&amp;Tableau1[[#This Row],[Longitude]]</f>
        <v>49,0211 4,11421</v>
      </c>
      <c r="Q36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6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631" spans="1:20" x14ac:dyDescent="0.35">
      <c r="A3631" s="32" t="s">
        <v>1671</v>
      </c>
      <c r="B3631">
        <v>13091890</v>
      </c>
      <c r="C3631">
        <v>818234</v>
      </c>
      <c r="D3631">
        <v>1073991</v>
      </c>
      <c r="E3631">
        <v>215285</v>
      </c>
      <c r="F3631" t="s">
        <v>21</v>
      </c>
      <c r="G3631">
        <v>0</v>
      </c>
      <c r="H3631">
        <v>0</v>
      </c>
      <c r="I3631" t="s">
        <v>450</v>
      </c>
      <c r="J3631" t="s">
        <v>129</v>
      </c>
      <c r="K3631">
        <v>98</v>
      </c>
      <c r="L3631">
        <v>49.033499999999997</v>
      </c>
      <c r="M3631">
        <v>4.00441</v>
      </c>
      <c r="O3631" s="33">
        <f>IF(ISBLANK(Tableau1[[#This Row],[Date]]),"",$C$8)</f>
        <v>0</v>
      </c>
      <c r="P3631" t="str">
        <f>Tableau1[[#This Row],[Latitude]]&amp;" "&amp;Tableau1[[#This Row],[Longitude]]</f>
        <v>49,0335 4,00441</v>
      </c>
      <c r="Q36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6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632" spans="1:20" x14ac:dyDescent="0.35">
      <c r="A3632" s="32" t="s">
        <v>1672</v>
      </c>
      <c r="B3632">
        <v>13091700</v>
      </c>
      <c r="C3632">
        <v>818234</v>
      </c>
      <c r="D3632">
        <v>1073989</v>
      </c>
      <c r="E3632">
        <v>215269</v>
      </c>
      <c r="F3632" t="s">
        <v>21</v>
      </c>
      <c r="G3632">
        <v>0</v>
      </c>
      <c r="H3632">
        <v>0</v>
      </c>
      <c r="I3632" t="s">
        <v>450</v>
      </c>
      <c r="J3632" t="s">
        <v>129</v>
      </c>
      <c r="K3632">
        <v>96</v>
      </c>
      <c r="L3632">
        <v>49.056699999999999</v>
      </c>
      <c r="M3632">
        <v>3.90585</v>
      </c>
      <c r="O3632" s="33">
        <f>IF(ISBLANK(Tableau1[[#This Row],[Date]]),"",$C$8)</f>
        <v>0</v>
      </c>
      <c r="P3632" t="str">
        <f>Tableau1[[#This Row],[Latitude]]&amp;" "&amp;Tableau1[[#This Row],[Longitude]]</f>
        <v>49,0567 3,90585</v>
      </c>
      <c r="Q36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6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33" spans="1:20" x14ac:dyDescent="0.35">
      <c r="A3633" s="32" t="s">
        <v>1673</v>
      </c>
      <c r="B3633">
        <v>13091520</v>
      </c>
      <c r="C3633">
        <v>818234</v>
      </c>
      <c r="D3633">
        <v>1073988</v>
      </c>
      <c r="E3633">
        <v>215253</v>
      </c>
      <c r="F3633" t="s">
        <v>21</v>
      </c>
      <c r="G3633">
        <v>0</v>
      </c>
      <c r="H3633">
        <v>0</v>
      </c>
      <c r="I3633" t="s">
        <v>450</v>
      </c>
      <c r="J3633" t="s">
        <v>129</v>
      </c>
      <c r="K3633">
        <v>95</v>
      </c>
      <c r="L3633">
        <v>49.076599999999999</v>
      </c>
      <c r="M3633">
        <v>3.7982100000000001</v>
      </c>
      <c r="O3633" s="33">
        <f>IF(ISBLANK(Tableau1[[#This Row],[Date]]),"",$C$8)</f>
        <v>0</v>
      </c>
      <c r="P3633" t="str">
        <f>Tableau1[[#This Row],[Latitude]]&amp;" "&amp;Tableau1[[#This Row],[Longitude]]</f>
        <v>49,0766 3,79821</v>
      </c>
      <c r="Q36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6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634" spans="1:20" x14ac:dyDescent="0.35">
      <c r="A3634" s="32" t="s">
        <v>1674</v>
      </c>
      <c r="B3634">
        <v>13091360</v>
      </c>
      <c r="C3634">
        <v>818234</v>
      </c>
      <c r="D3634">
        <v>1073986</v>
      </c>
      <c r="E3634">
        <v>215239</v>
      </c>
      <c r="F3634" t="s">
        <v>21</v>
      </c>
      <c r="G3634">
        <v>0</v>
      </c>
      <c r="H3634">
        <v>0</v>
      </c>
      <c r="I3634" t="s">
        <v>450</v>
      </c>
      <c r="J3634" t="s">
        <v>129</v>
      </c>
      <c r="K3634">
        <v>97</v>
      </c>
      <c r="L3634">
        <v>49.084400000000002</v>
      </c>
      <c r="M3634">
        <v>3.6913800000000001</v>
      </c>
      <c r="O3634" s="33">
        <f>IF(ISBLANK(Tableau1[[#This Row],[Date]]),"",$C$8)</f>
        <v>0</v>
      </c>
      <c r="P3634" t="str">
        <f>Tableau1[[#This Row],[Latitude]]&amp;" "&amp;Tableau1[[#This Row],[Longitude]]</f>
        <v>49,0844 3,69138</v>
      </c>
      <c r="Q36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6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35" spans="1:20" x14ac:dyDescent="0.35">
      <c r="A3635" s="32" t="s">
        <v>1675</v>
      </c>
      <c r="B3635">
        <v>13091180</v>
      </c>
      <c r="C3635">
        <v>818234</v>
      </c>
      <c r="D3635">
        <v>1073985</v>
      </c>
      <c r="E3635">
        <v>215221</v>
      </c>
      <c r="F3635" t="s">
        <v>21</v>
      </c>
      <c r="G3635">
        <v>0</v>
      </c>
      <c r="H3635">
        <v>0</v>
      </c>
      <c r="I3635" t="s">
        <v>450</v>
      </c>
      <c r="J3635" t="s">
        <v>139</v>
      </c>
      <c r="K3635">
        <v>93</v>
      </c>
      <c r="L3635">
        <v>49.061999999999998</v>
      </c>
      <c r="M3635">
        <v>3.6014300000000001</v>
      </c>
      <c r="O3635" s="33">
        <f>IF(ISBLANK(Tableau1[[#This Row],[Date]]),"",$C$8)</f>
        <v>0</v>
      </c>
      <c r="P3635" t="str">
        <f>Tableau1[[#This Row],[Latitude]]&amp;" "&amp;Tableau1[[#This Row],[Longitude]]</f>
        <v>49,062 3,60143</v>
      </c>
      <c r="Q36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6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36" spans="1:20" x14ac:dyDescent="0.35">
      <c r="A3636" s="32" t="s">
        <v>1676</v>
      </c>
      <c r="B3636">
        <v>13091010</v>
      </c>
      <c r="C3636">
        <v>818234</v>
      </c>
      <c r="D3636">
        <v>1073984</v>
      </c>
      <c r="E3636">
        <v>215202</v>
      </c>
      <c r="F3636" t="s">
        <v>21</v>
      </c>
      <c r="G3636">
        <v>0</v>
      </c>
      <c r="H3636">
        <v>0</v>
      </c>
      <c r="I3636" t="s">
        <v>450</v>
      </c>
      <c r="J3636" t="s">
        <v>139</v>
      </c>
      <c r="K3636">
        <v>95</v>
      </c>
      <c r="L3636">
        <v>49.0702</v>
      </c>
      <c r="M3636">
        <v>3.5268099999999998</v>
      </c>
      <c r="O3636" s="33">
        <f>IF(ISBLANK(Tableau1[[#This Row],[Date]]),"",$C$8)</f>
        <v>0</v>
      </c>
      <c r="P3636" t="str">
        <f>Tableau1[[#This Row],[Latitude]]&amp;" "&amp;Tableau1[[#This Row],[Longitude]]</f>
        <v>49,0702 3,52681</v>
      </c>
      <c r="Q36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6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37" spans="1:20" x14ac:dyDescent="0.35">
      <c r="A3637" s="32" t="s">
        <v>1677</v>
      </c>
      <c r="B3637">
        <v>13090810</v>
      </c>
      <c r="C3637">
        <v>818234</v>
      </c>
      <c r="D3637">
        <v>1073983</v>
      </c>
      <c r="E3637">
        <v>215182</v>
      </c>
      <c r="F3637" t="s">
        <v>21</v>
      </c>
      <c r="G3637">
        <v>0</v>
      </c>
      <c r="H3637">
        <v>0</v>
      </c>
      <c r="I3637" t="s">
        <v>450</v>
      </c>
      <c r="J3637" t="s">
        <v>129</v>
      </c>
      <c r="K3637">
        <v>96</v>
      </c>
      <c r="L3637">
        <v>49.043300000000002</v>
      </c>
      <c r="M3637">
        <v>3.4392</v>
      </c>
      <c r="O3637" s="33">
        <f>IF(ISBLANK(Tableau1[[#This Row],[Date]]),"",$C$8)</f>
        <v>0</v>
      </c>
      <c r="P3637" t="str">
        <f>Tableau1[[#This Row],[Latitude]]&amp;" "&amp;Tableau1[[#This Row],[Longitude]]</f>
        <v>49,0433 3,4392</v>
      </c>
      <c r="Q36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6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38" spans="1:20" x14ac:dyDescent="0.35">
      <c r="A3638" s="32" t="s">
        <v>1678</v>
      </c>
      <c r="B3638">
        <v>13090620</v>
      </c>
      <c r="C3638">
        <v>818234</v>
      </c>
      <c r="D3638">
        <v>1073982</v>
      </c>
      <c r="E3638">
        <v>215166</v>
      </c>
      <c r="F3638" t="s">
        <v>21</v>
      </c>
      <c r="G3638">
        <v>0</v>
      </c>
      <c r="H3638">
        <v>0</v>
      </c>
      <c r="I3638" t="s">
        <v>450</v>
      </c>
      <c r="J3638" t="s">
        <v>139</v>
      </c>
      <c r="K3638">
        <v>97</v>
      </c>
      <c r="L3638">
        <v>48.994700000000002</v>
      </c>
      <c r="M3638">
        <v>3.37066</v>
      </c>
      <c r="O3638" s="33">
        <f>IF(ISBLANK(Tableau1[[#This Row],[Date]]),"",$C$8)</f>
        <v>0</v>
      </c>
      <c r="P3638" t="str">
        <f>Tableau1[[#This Row],[Latitude]]&amp;" "&amp;Tableau1[[#This Row],[Longitude]]</f>
        <v>48,9947 3,37066</v>
      </c>
      <c r="Q36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6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639" spans="1:20" x14ac:dyDescent="0.35">
      <c r="A3639" s="32" t="s">
        <v>1679</v>
      </c>
      <c r="B3639">
        <v>13090440</v>
      </c>
      <c r="C3639">
        <v>818234</v>
      </c>
      <c r="D3639">
        <v>1073981</v>
      </c>
      <c r="E3639">
        <v>215149</v>
      </c>
      <c r="F3639" t="s">
        <v>21</v>
      </c>
      <c r="G3639">
        <v>0</v>
      </c>
      <c r="H3639">
        <v>0</v>
      </c>
      <c r="I3639" t="s">
        <v>450</v>
      </c>
      <c r="J3639" t="s">
        <v>58</v>
      </c>
      <c r="K3639">
        <v>96</v>
      </c>
      <c r="L3639">
        <v>48.958500000000001</v>
      </c>
      <c r="M3639">
        <v>3.28451</v>
      </c>
      <c r="O3639" s="33">
        <f>IF(ISBLANK(Tableau1[[#This Row],[Date]]),"",$C$8)</f>
        <v>0</v>
      </c>
      <c r="P3639" t="str">
        <f>Tableau1[[#This Row],[Latitude]]&amp;" "&amp;Tableau1[[#This Row],[Longitude]]</f>
        <v>48,9585 3,28451</v>
      </c>
      <c r="Q36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6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640" spans="1:20" x14ac:dyDescent="0.35">
      <c r="A3640" s="32" t="s">
        <v>1680</v>
      </c>
      <c r="B3640">
        <v>13090270</v>
      </c>
      <c r="C3640">
        <v>818234</v>
      </c>
      <c r="D3640">
        <v>1073979</v>
      </c>
      <c r="E3640">
        <v>215133</v>
      </c>
      <c r="F3640" t="s">
        <v>21</v>
      </c>
      <c r="G3640">
        <v>0</v>
      </c>
      <c r="H3640">
        <v>0</v>
      </c>
      <c r="I3640" t="s">
        <v>450</v>
      </c>
      <c r="O3640" s="33">
        <f>IF(ISBLANK(Tableau1[[#This Row],[Date]]),"",$C$8)</f>
        <v>0</v>
      </c>
      <c r="P3640" t="str">
        <f>Tableau1[[#This Row],[Latitude]]&amp;" "&amp;Tableau1[[#This Row],[Longitude]]</f>
        <v xml:space="preserve"> </v>
      </c>
      <c r="Q36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6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641" spans="1:20" x14ac:dyDescent="0.35">
      <c r="A3641" s="32" t="s">
        <v>1681</v>
      </c>
      <c r="B3641">
        <v>13090130</v>
      </c>
      <c r="C3641">
        <v>818234</v>
      </c>
      <c r="D3641">
        <v>1073970</v>
      </c>
      <c r="E3641">
        <v>215126</v>
      </c>
      <c r="F3641" t="s">
        <v>21</v>
      </c>
      <c r="G3641">
        <v>0</v>
      </c>
      <c r="H3641">
        <v>0</v>
      </c>
      <c r="I3641" t="s">
        <v>118</v>
      </c>
      <c r="J3641" t="s">
        <v>129</v>
      </c>
      <c r="K3641">
        <v>98</v>
      </c>
      <c r="L3641">
        <v>48.950699999999998</v>
      </c>
      <c r="M3641">
        <v>3.1137600000000001</v>
      </c>
      <c r="O3641" s="33">
        <f>IF(ISBLANK(Tableau1[[#This Row],[Date]]),"",$C$8)</f>
        <v>0</v>
      </c>
      <c r="P3641" t="str">
        <f>Tableau1[[#This Row],[Latitude]]&amp;" "&amp;Tableau1[[#This Row],[Longitude]]</f>
        <v>48,9507 3,11376</v>
      </c>
      <c r="Q36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6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642" spans="1:20" x14ac:dyDescent="0.35">
      <c r="A3642" s="32" t="s">
        <v>1682</v>
      </c>
      <c r="B3642">
        <v>13089980</v>
      </c>
      <c r="C3642">
        <v>818234</v>
      </c>
      <c r="D3642">
        <v>1073965</v>
      </c>
      <c r="E3642">
        <v>215116</v>
      </c>
      <c r="F3642" t="s">
        <v>21</v>
      </c>
      <c r="G3642">
        <v>0</v>
      </c>
      <c r="H3642">
        <v>0</v>
      </c>
      <c r="I3642" t="s">
        <v>118</v>
      </c>
      <c r="J3642" t="s">
        <v>28</v>
      </c>
      <c r="K3642">
        <v>98</v>
      </c>
      <c r="L3642">
        <v>48.967199999999998</v>
      </c>
      <c r="M3642">
        <v>3.0117099999999999</v>
      </c>
      <c r="O3642" s="33">
        <f>IF(ISBLANK(Tableau1[[#This Row],[Date]]),"",$C$8)</f>
        <v>0</v>
      </c>
      <c r="P3642" t="str">
        <f>Tableau1[[#This Row],[Latitude]]&amp;" "&amp;Tableau1[[#This Row],[Longitude]]</f>
        <v>48,9672 3,01171</v>
      </c>
      <c r="Q36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6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6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3643" spans="1:20" x14ac:dyDescent="0.35">
      <c r="A3643" s="32" t="s">
        <v>1683</v>
      </c>
      <c r="B3643">
        <v>13089720</v>
      </c>
      <c r="C3643">
        <v>818232</v>
      </c>
      <c r="D3643">
        <v>1073952</v>
      </c>
      <c r="E3643">
        <v>215097</v>
      </c>
      <c r="F3643" t="s">
        <v>21</v>
      </c>
      <c r="G3643">
        <v>0</v>
      </c>
      <c r="H3643">
        <v>0</v>
      </c>
      <c r="I3643" t="s">
        <v>109</v>
      </c>
      <c r="J3643" t="s">
        <v>129</v>
      </c>
      <c r="K3643">
        <v>43</v>
      </c>
      <c r="L3643">
        <v>48.960099999999997</v>
      </c>
      <c r="M3643">
        <v>2.93343</v>
      </c>
      <c r="O3643" s="33">
        <f>IF(ISBLANK(Tableau1[[#This Row],[Date]]),"",$C$8)</f>
        <v>0</v>
      </c>
      <c r="P3643" t="str">
        <f>Tableau1[[#This Row],[Latitude]]&amp;" "&amp;Tableau1[[#This Row],[Longitude]]</f>
        <v>48,9601 2,93343</v>
      </c>
      <c r="Q36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6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644" spans="1:20" x14ac:dyDescent="0.35">
      <c r="A3644" s="32" t="s">
        <v>1684</v>
      </c>
      <c r="B3644">
        <v>13089690</v>
      </c>
      <c r="C3644">
        <v>818232</v>
      </c>
      <c r="D3644">
        <v>1073946</v>
      </c>
      <c r="E3644">
        <v>215091</v>
      </c>
      <c r="F3644" t="s">
        <v>21</v>
      </c>
      <c r="G3644">
        <v>0</v>
      </c>
      <c r="H3644">
        <v>0</v>
      </c>
      <c r="I3644" t="s">
        <v>109</v>
      </c>
      <c r="K3644">
        <v>9</v>
      </c>
      <c r="L3644">
        <v>48.961500000000001</v>
      </c>
      <c r="M3644">
        <v>2.9166599999999998</v>
      </c>
      <c r="O3644" s="33">
        <f>IF(ISBLANK(Tableau1[[#This Row],[Date]]),"",$C$8)</f>
        <v>0</v>
      </c>
      <c r="P3644" t="str">
        <f>Tableau1[[#This Row],[Latitude]]&amp;" "&amp;Tableau1[[#This Row],[Longitude]]</f>
        <v>48,9615 2,91666</v>
      </c>
      <c r="Q36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6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6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645" spans="1:20" x14ac:dyDescent="0.35">
      <c r="A3645" s="32" t="s">
        <v>1685</v>
      </c>
      <c r="B3645">
        <v>13089510</v>
      </c>
      <c r="C3645">
        <v>818220</v>
      </c>
      <c r="D3645">
        <v>1073938</v>
      </c>
      <c r="E3645">
        <v>215073</v>
      </c>
      <c r="F3645" t="s">
        <v>21</v>
      </c>
      <c r="G3645">
        <v>0</v>
      </c>
      <c r="H3645">
        <v>0</v>
      </c>
      <c r="I3645" t="s">
        <v>109</v>
      </c>
      <c r="J3645" t="s">
        <v>139</v>
      </c>
      <c r="K3645">
        <v>95</v>
      </c>
      <c r="L3645">
        <v>48.929900000000004</v>
      </c>
      <c r="M3645">
        <v>2.8543099999999999</v>
      </c>
      <c r="O3645" s="33">
        <f>IF(ISBLANK(Tableau1[[#This Row],[Date]]),"",$C$8)</f>
        <v>0</v>
      </c>
      <c r="P3645" t="str">
        <f>Tableau1[[#This Row],[Latitude]]&amp;" "&amp;Tableau1[[#This Row],[Longitude]]</f>
        <v>48,9299 2,85431</v>
      </c>
      <c r="Q36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6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646" spans="1:20" x14ac:dyDescent="0.35">
      <c r="A3646" s="32" t="s">
        <v>1686</v>
      </c>
      <c r="B3646">
        <v>13089370</v>
      </c>
      <c r="C3646">
        <v>818220</v>
      </c>
      <c r="D3646">
        <v>1073934</v>
      </c>
      <c r="E3646">
        <v>215060</v>
      </c>
      <c r="F3646" t="s">
        <v>21</v>
      </c>
      <c r="G3646">
        <v>0</v>
      </c>
      <c r="H3646">
        <v>0</v>
      </c>
      <c r="I3646" t="s">
        <v>92</v>
      </c>
      <c r="J3646" t="s">
        <v>129</v>
      </c>
      <c r="K3646">
        <v>95</v>
      </c>
      <c r="L3646">
        <v>48.900399999999998</v>
      </c>
      <c r="M3646">
        <v>2.7686099999999998</v>
      </c>
      <c r="O3646" s="33">
        <f>IF(ISBLANK(Tableau1[[#This Row],[Date]]),"",$C$8)</f>
        <v>0</v>
      </c>
      <c r="P3646" t="str">
        <f>Tableau1[[#This Row],[Latitude]]&amp;" "&amp;Tableau1[[#This Row],[Longitude]]</f>
        <v>48,9004 2,76861</v>
      </c>
      <c r="Q36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6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647" spans="1:20" x14ac:dyDescent="0.35">
      <c r="A3647" s="32" t="s">
        <v>1687</v>
      </c>
      <c r="B3647">
        <v>13089140</v>
      </c>
      <c r="C3647">
        <v>818220</v>
      </c>
      <c r="D3647">
        <v>1073925</v>
      </c>
      <c r="E3647">
        <v>215041</v>
      </c>
      <c r="F3647" t="s">
        <v>21</v>
      </c>
      <c r="G3647">
        <v>0</v>
      </c>
      <c r="H3647">
        <v>0</v>
      </c>
      <c r="I3647" t="s">
        <v>92</v>
      </c>
      <c r="J3647" t="s">
        <v>129</v>
      </c>
      <c r="K3647">
        <v>38</v>
      </c>
      <c r="L3647">
        <v>48.882199999999997</v>
      </c>
      <c r="M3647">
        <v>2.7063299999999999</v>
      </c>
      <c r="O3647" s="33">
        <f>IF(ISBLANK(Tableau1[[#This Row],[Date]]),"",$C$8)</f>
        <v>0</v>
      </c>
      <c r="P3647" t="str">
        <f>Tableau1[[#This Row],[Latitude]]&amp;" "&amp;Tableau1[[#This Row],[Longitude]]</f>
        <v>48,8822 2,70633</v>
      </c>
      <c r="Q36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6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648" spans="1:20" x14ac:dyDescent="0.35">
      <c r="A3648" s="32" t="s">
        <v>1688</v>
      </c>
      <c r="B3648">
        <v>13089090</v>
      </c>
      <c r="C3648">
        <v>818220</v>
      </c>
      <c r="D3648">
        <v>1073922</v>
      </c>
      <c r="E3648">
        <v>215035</v>
      </c>
      <c r="F3648" t="s">
        <v>21</v>
      </c>
      <c r="G3648">
        <v>0</v>
      </c>
      <c r="H3648">
        <v>0</v>
      </c>
      <c r="I3648" t="s">
        <v>85</v>
      </c>
      <c r="K3648">
        <v>0</v>
      </c>
      <c r="L3648">
        <v>48.881399999999999</v>
      </c>
      <c r="M3648">
        <v>2.69293</v>
      </c>
      <c r="O3648" s="33">
        <f>IF(ISBLANK(Tableau1[[#This Row],[Date]]),"",$C$8)</f>
        <v>0</v>
      </c>
      <c r="P3648" t="str">
        <f>Tableau1[[#This Row],[Latitude]]&amp;" "&amp;Tableau1[[#This Row],[Longitude]]</f>
        <v>48,8814 2,69293</v>
      </c>
      <c r="Q36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6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649" spans="1:20" x14ac:dyDescent="0.35">
      <c r="A3649" s="32" t="s">
        <v>1689</v>
      </c>
      <c r="B3649">
        <v>13089080</v>
      </c>
      <c r="C3649">
        <v>818220</v>
      </c>
      <c r="D3649">
        <v>1073914</v>
      </c>
      <c r="E3649">
        <v>215033</v>
      </c>
      <c r="F3649" t="s">
        <v>21</v>
      </c>
      <c r="G3649">
        <v>0</v>
      </c>
      <c r="H3649">
        <v>0</v>
      </c>
      <c r="I3649" t="s">
        <v>85</v>
      </c>
      <c r="K3649">
        <v>10</v>
      </c>
      <c r="L3649">
        <v>48.880800000000001</v>
      </c>
      <c r="M3649">
        <v>2.6886000000000001</v>
      </c>
      <c r="O3649" s="33">
        <f>IF(ISBLANK(Tableau1[[#This Row],[Date]]),"",$C$8)</f>
        <v>0</v>
      </c>
      <c r="P3649" t="str">
        <f>Tableau1[[#This Row],[Latitude]]&amp;" "&amp;Tableau1[[#This Row],[Longitude]]</f>
        <v>48,8808 2,6886</v>
      </c>
      <c r="Q36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6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6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650" spans="1:20" x14ac:dyDescent="0.35">
      <c r="A3650" s="32" t="s">
        <v>1690</v>
      </c>
      <c r="B3650">
        <v>13089070</v>
      </c>
      <c r="C3650">
        <v>818219</v>
      </c>
      <c r="D3650">
        <v>1073905</v>
      </c>
      <c r="E3650">
        <v>215030</v>
      </c>
      <c r="F3650" t="s">
        <v>21</v>
      </c>
      <c r="G3650">
        <v>0</v>
      </c>
      <c r="H3650">
        <v>0</v>
      </c>
      <c r="I3650" t="s">
        <v>85</v>
      </c>
      <c r="J3650" t="s">
        <v>129</v>
      </c>
      <c r="K3650">
        <v>46</v>
      </c>
      <c r="L3650">
        <v>48.876399999999997</v>
      </c>
      <c r="M3650">
        <v>2.6626500000000002</v>
      </c>
      <c r="O3650" s="33">
        <f>IF(ISBLANK(Tableau1[[#This Row],[Date]]),"",$C$8)</f>
        <v>0</v>
      </c>
      <c r="P3650" t="str">
        <f>Tableau1[[#This Row],[Latitude]]&amp;" "&amp;Tableau1[[#This Row],[Longitude]]</f>
        <v>48,8764 2,66265</v>
      </c>
      <c r="Q36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6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651" spans="1:20" x14ac:dyDescent="0.35">
      <c r="A3651" s="32" t="s">
        <v>1691</v>
      </c>
      <c r="B3651">
        <v>13089010</v>
      </c>
      <c r="C3651">
        <v>818219</v>
      </c>
      <c r="D3651">
        <v>1073897</v>
      </c>
      <c r="E3651">
        <v>215028</v>
      </c>
      <c r="F3651" t="s">
        <v>21</v>
      </c>
      <c r="G3651">
        <v>0</v>
      </c>
      <c r="H3651">
        <v>0</v>
      </c>
      <c r="I3651" t="s">
        <v>85</v>
      </c>
      <c r="K3651">
        <v>0</v>
      </c>
      <c r="L3651">
        <v>48.875300000000003</v>
      </c>
      <c r="M3651">
        <v>2.6387100000000001</v>
      </c>
      <c r="O3651" s="33">
        <f>IF(ISBLANK(Tableau1[[#This Row],[Date]]),"",$C$8)</f>
        <v>0</v>
      </c>
      <c r="P3651" t="str">
        <f>Tableau1[[#This Row],[Latitude]]&amp;" "&amp;Tableau1[[#This Row],[Longitude]]</f>
        <v>48,8753 2,63871</v>
      </c>
      <c r="Q36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6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652" spans="1:20" x14ac:dyDescent="0.35">
      <c r="A3652" s="32" t="s">
        <v>1692</v>
      </c>
      <c r="B3652">
        <v>13088930</v>
      </c>
      <c r="C3652">
        <v>818219</v>
      </c>
      <c r="D3652">
        <v>1073891</v>
      </c>
      <c r="E3652">
        <v>215015</v>
      </c>
      <c r="F3652" t="s">
        <v>21</v>
      </c>
      <c r="G3652">
        <v>0</v>
      </c>
      <c r="H3652">
        <v>0</v>
      </c>
      <c r="I3652" t="s">
        <v>85</v>
      </c>
      <c r="J3652" t="s">
        <v>129</v>
      </c>
      <c r="K3652">
        <v>26</v>
      </c>
      <c r="L3652">
        <v>48.877600000000001</v>
      </c>
      <c r="M3652">
        <v>2.5495100000000002</v>
      </c>
      <c r="O3652" s="33">
        <f>IF(ISBLANK(Tableau1[[#This Row],[Date]]),"",$C$8)</f>
        <v>0</v>
      </c>
      <c r="P3652" t="str">
        <f>Tableau1[[#This Row],[Latitude]]&amp;" "&amp;Tableau1[[#This Row],[Longitude]]</f>
        <v>48,8776 2,54951</v>
      </c>
      <c r="Q36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6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653" spans="1:20" x14ac:dyDescent="0.35">
      <c r="A3653" s="32" t="s">
        <v>1693</v>
      </c>
      <c r="B3653">
        <v>13088870</v>
      </c>
      <c r="C3653">
        <v>818219</v>
      </c>
      <c r="D3653">
        <v>1073889</v>
      </c>
      <c r="E3653">
        <v>215007</v>
      </c>
      <c r="F3653" t="s">
        <v>21</v>
      </c>
      <c r="G3653">
        <v>0</v>
      </c>
      <c r="H3653">
        <v>0</v>
      </c>
      <c r="I3653" t="s">
        <v>85</v>
      </c>
      <c r="J3653" t="s">
        <v>58</v>
      </c>
      <c r="K3653">
        <v>39</v>
      </c>
      <c r="L3653">
        <v>48.864100000000001</v>
      </c>
      <c r="M3653">
        <v>2.5223300000000002</v>
      </c>
      <c r="O3653" s="33">
        <f>IF(ISBLANK(Tableau1[[#This Row],[Date]]),"",$C$8)</f>
        <v>0</v>
      </c>
      <c r="P3653" t="str">
        <f>Tableau1[[#This Row],[Latitude]]&amp;" "&amp;Tableau1[[#This Row],[Longitude]]</f>
        <v>48,8641 2,52233</v>
      </c>
      <c r="Q36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6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654" spans="1:20" x14ac:dyDescent="0.35">
      <c r="A3654" s="32" t="s">
        <v>1694</v>
      </c>
      <c r="B3654">
        <v>13088820</v>
      </c>
      <c r="C3654">
        <v>818219</v>
      </c>
      <c r="D3654">
        <v>1073880</v>
      </c>
      <c r="E3654">
        <v>215005</v>
      </c>
      <c r="F3654" t="s">
        <v>21</v>
      </c>
      <c r="G3654">
        <v>0</v>
      </c>
      <c r="H3654">
        <v>0</v>
      </c>
      <c r="I3654" t="s">
        <v>85</v>
      </c>
      <c r="J3654" t="s">
        <v>58</v>
      </c>
      <c r="K3654">
        <v>76</v>
      </c>
      <c r="L3654">
        <v>48.815199999999997</v>
      </c>
      <c r="M3654">
        <v>2.5192000000000001</v>
      </c>
      <c r="O3654" s="33">
        <f>IF(ISBLANK(Tableau1[[#This Row],[Date]]),"",$C$8)</f>
        <v>0</v>
      </c>
      <c r="P3654" t="str">
        <f>Tableau1[[#This Row],[Latitude]]&amp;" "&amp;Tableau1[[#This Row],[Longitude]]</f>
        <v>48,8152 2,5192</v>
      </c>
      <c r="Q36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6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655" spans="1:20" x14ac:dyDescent="0.35">
      <c r="A3655" s="32" t="s">
        <v>1695</v>
      </c>
      <c r="B3655">
        <v>13088640</v>
      </c>
      <c r="C3655">
        <v>818219</v>
      </c>
      <c r="D3655">
        <v>1073872</v>
      </c>
      <c r="E3655">
        <v>214993</v>
      </c>
      <c r="G3655">
        <v>0</v>
      </c>
      <c r="H3655">
        <v>0</v>
      </c>
      <c r="I3655" t="s">
        <v>85</v>
      </c>
      <c r="J3655" t="s">
        <v>58</v>
      </c>
      <c r="K3655">
        <v>54</v>
      </c>
      <c r="L3655">
        <v>48.775500000000001</v>
      </c>
      <c r="M3655">
        <v>2.5082499999999999</v>
      </c>
      <c r="O3655" s="33">
        <f>IF(ISBLANK(Tableau1[[#This Row],[Date]]),"",$C$8)</f>
        <v>0</v>
      </c>
      <c r="P3655" t="str">
        <f>Tableau1[[#This Row],[Latitude]]&amp;" "&amp;Tableau1[[#This Row],[Longitude]]</f>
        <v>48,7755 2,50825</v>
      </c>
      <c r="Q36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6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</v>
      </c>
      <c r="T36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56" spans="1:20" x14ac:dyDescent="0.35">
      <c r="A3656" s="32" t="s">
        <v>1696</v>
      </c>
      <c r="B3656">
        <v>13088410</v>
      </c>
      <c r="C3656">
        <v>818093</v>
      </c>
      <c r="D3656">
        <v>1073872</v>
      </c>
      <c r="E3656">
        <v>214993</v>
      </c>
      <c r="F3656" t="s">
        <v>315</v>
      </c>
      <c r="G3656">
        <v>64</v>
      </c>
      <c r="H3656">
        <v>0</v>
      </c>
      <c r="I3656" t="s">
        <v>85</v>
      </c>
      <c r="J3656" t="s">
        <v>129</v>
      </c>
      <c r="K3656">
        <v>23</v>
      </c>
      <c r="L3656">
        <v>48.760599999999997</v>
      </c>
      <c r="M3656">
        <v>2.4714100000000001</v>
      </c>
      <c r="O3656" s="33">
        <f>IF(ISBLANK(Tableau1[[#This Row],[Date]]),"",$C$8)</f>
        <v>0</v>
      </c>
      <c r="P3656" t="str">
        <f>Tableau1[[#This Row],[Latitude]]&amp;" "&amp;Tableau1[[#This Row],[Longitude]]</f>
        <v>48,7606 2,47141</v>
      </c>
      <c r="Q36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36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254</v>
      </c>
      <c r="T36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57" spans="1:20" x14ac:dyDescent="0.35">
      <c r="A3657" s="32" t="s">
        <v>1697</v>
      </c>
      <c r="B3657">
        <v>13088000</v>
      </c>
      <c r="C3657">
        <v>817839</v>
      </c>
      <c r="D3657">
        <v>1073872</v>
      </c>
      <c r="E3657">
        <v>214993</v>
      </c>
      <c r="F3657" t="s">
        <v>315</v>
      </c>
      <c r="G3657">
        <v>0</v>
      </c>
      <c r="H3657">
        <v>0</v>
      </c>
      <c r="I3657" t="s">
        <v>85</v>
      </c>
      <c r="K3657">
        <v>0</v>
      </c>
      <c r="L3657">
        <v>48.759799999999998</v>
      </c>
      <c r="M3657">
        <v>2.4655499999999999</v>
      </c>
      <c r="O3657" s="33">
        <f>IF(ISBLANK(Tableau1[[#This Row],[Date]]),"",$C$8)</f>
        <v>0</v>
      </c>
      <c r="P3657" t="str">
        <f>Tableau1[[#This Row],[Latitude]]&amp;" "&amp;Tableau1[[#This Row],[Longitude]]</f>
        <v>48,7598 2,46555</v>
      </c>
      <c r="Q36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590</v>
      </c>
      <c r="S36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198</v>
      </c>
      <c r="T36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58" spans="1:20" x14ac:dyDescent="0.35">
      <c r="A3658" s="32" t="s">
        <v>1698</v>
      </c>
      <c r="B3658">
        <v>13087410</v>
      </c>
      <c r="C3658">
        <v>817641</v>
      </c>
      <c r="D3658">
        <v>1073872</v>
      </c>
      <c r="E3658">
        <v>214993</v>
      </c>
      <c r="F3658" t="s">
        <v>315</v>
      </c>
      <c r="G3658">
        <v>64</v>
      </c>
      <c r="H3658">
        <v>0</v>
      </c>
      <c r="I3658" t="s">
        <v>85</v>
      </c>
      <c r="K3658">
        <v>0</v>
      </c>
      <c r="L3658">
        <v>48.759799999999998</v>
      </c>
      <c r="M3658">
        <v>2.4655100000000001</v>
      </c>
      <c r="O3658" s="33">
        <f>IF(ISBLANK(Tableau1[[#This Row],[Date]]),"",$C$8)</f>
        <v>0</v>
      </c>
      <c r="P3658" t="str">
        <f>Tableau1[[#This Row],[Latitude]]&amp;" "&amp;Tableau1[[#This Row],[Longitude]]</f>
        <v>48,7598 2,46551</v>
      </c>
      <c r="Q36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980</v>
      </c>
      <c r="S36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372</v>
      </c>
      <c r="T36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59" spans="1:20" x14ac:dyDescent="0.35">
      <c r="A3659" s="32" t="s">
        <v>1699</v>
      </c>
      <c r="B3659">
        <v>13086430</v>
      </c>
      <c r="C3659">
        <v>817269</v>
      </c>
      <c r="D3659">
        <v>1073872</v>
      </c>
      <c r="E3659">
        <v>214993</v>
      </c>
      <c r="F3659" t="s">
        <v>315</v>
      </c>
      <c r="G3659">
        <v>64</v>
      </c>
      <c r="H3659">
        <v>0</v>
      </c>
      <c r="I3659" t="s">
        <v>71</v>
      </c>
      <c r="J3659" t="s">
        <v>129</v>
      </c>
      <c r="K3659">
        <v>20</v>
      </c>
      <c r="L3659">
        <v>48.758099999999999</v>
      </c>
      <c r="M3659">
        <v>2.4544999999999999</v>
      </c>
      <c r="O3659" s="33">
        <f>IF(ISBLANK(Tableau1[[#This Row],[Date]]),"",$C$8)</f>
        <v>0</v>
      </c>
      <c r="P3659" t="str">
        <f>Tableau1[[#This Row],[Latitude]]&amp;" "&amp;Tableau1[[#This Row],[Longitude]]</f>
        <v>48,7581 2,4545</v>
      </c>
      <c r="Q36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6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159</v>
      </c>
      <c r="T36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0" spans="1:20" x14ac:dyDescent="0.35">
      <c r="A3660" s="32" t="s">
        <v>1700</v>
      </c>
      <c r="B3660">
        <v>13086260</v>
      </c>
      <c r="C3660">
        <v>817110</v>
      </c>
      <c r="D3660">
        <v>1073872</v>
      </c>
      <c r="E3660">
        <v>214993</v>
      </c>
      <c r="F3660" t="s">
        <v>315</v>
      </c>
      <c r="G3660">
        <v>0</v>
      </c>
      <c r="H3660">
        <v>0</v>
      </c>
      <c r="I3660" t="s">
        <v>63</v>
      </c>
      <c r="J3660" t="s">
        <v>139</v>
      </c>
      <c r="K3660">
        <v>57</v>
      </c>
      <c r="L3660">
        <v>48.706200000000003</v>
      </c>
      <c r="M3660">
        <v>2.40985</v>
      </c>
      <c r="O3660" s="33">
        <f>IF(ISBLANK(Tableau1[[#This Row],[Date]]),"",$C$8)</f>
        <v>0</v>
      </c>
      <c r="P3660" t="str">
        <f>Tableau1[[#This Row],[Latitude]]&amp;" "&amp;Tableau1[[#This Row],[Longitude]]</f>
        <v>48,7062 2,40985</v>
      </c>
      <c r="Q36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36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126</v>
      </c>
      <c r="T36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1" spans="1:20" x14ac:dyDescent="0.35">
      <c r="A3661" s="32" t="s">
        <v>1701</v>
      </c>
      <c r="B3661">
        <v>13085620</v>
      </c>
      <c r="C3661">
        <v>816984</v>
      </c>
      <c r="D3661">
        <v>1073872</v>
      </c>
      <c r="E3661">
        <v>214993</v>
      </c>
      <c r="F3661" t="s">
        <v>315</v>
      </c>
      <c r="G3661">
        <v>0</v>
      </c>
      <c r="H3661">
        <v>0</v>
      </c>
      <c r="I3661" t="s">
        <v>56</v>
      </c>
      <c r="K3661">
        <v>0</v>
      </c>
      <c r="L3661">
        <v>48.685600000000001</v>
      </c>
      <c r="M3661">
        <v>2.3731100000000001</v>
      </c>
      <c r="O3661" s="33">
        <f>IF(ISBLANK(Tableau1[[#This Row],[Date]]),"",$C$8)</f>
        <v>0</v>
      </c>
      <c r="P3661" t="str">
        <f>Tableau1[[#This Row],[Latitude]]&amp;" "&amp;Tableau1[[#This Row],[Longitude]]</f>
        <v>48,6856 2,37311</v>
      </c>
      <c r="Q36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6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</v>
      </c>
      <c r="T36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2" spans="1:20" x14ac:dyDescent="0.35">
      <c r="A3662" s="32" t="s">
        <v>1702</v>
      </c>
      <c r="B3662">
        <v>13085530</v>
      </c>
      <c r="C3662">
        <v>816965</v>
      </c>
      <c r="D3662">
        <v>1073872</v>
      </c>
      <c r="E3662">
        <v>214993</v>
      </c>
      <c r="F3662" t="s">
        <v>315</v>
      </c>
      <c r="G3662">
        <v>0</v>
      </c>
      <c r="H3662">
        <v>0</v>
      </c>
      <c r="I3662" t="s">
        <v>48</v>
      </c>
      <c r="K3662">
        <v>0</v>
      </c>
      <c r="L3662">
        <v>48.685600000000001</v>
      </c>
      <c r="M3662">
        <v>2.3731</v>
      </c>
      <c r="O3662" s="33">
        <f>IF(ISBLANK(Tableau1[[#This Row],[Date]]),"",$C$8)</f>
        <v>0</v>
      </c>
      <c r="P3662" t="str">
        <f>Tableau1[[#This Row],[Latitude]]&amp;" "&amp;Tableau1[[#This Row],[Longitude]]</f>
        <v>48,6856 2,3731</v>
      </c>
      <c r="Q36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6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36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3" spans="1:20" x14ac:dyDescent="0.35">
      <c r="A3663" s="32" t="s">
        <v>1703</v>
      </c>
      <c r="B3663">
        <v>13085450</v>
      </c>
      <c r="C3663">
        <v>816950</v>
      </c>
      <c r="D3663">
        <v>1073872</v>
      </c>
      <c r="E3663">
        <v>214993</v>
      </c>
      <c r="F3663" t="s">
        <v>315</v>
      </c>
      <c r="G3663">
        <v>0</v>
      </c>
      <c r="H3663">
        <v>0</v>
      </c>
      <c r="I3663" t="s">
        <v>48</v>
      </c>
      <c r="K3663">
        <v>0</v>
      </c>
      <c r="L3663">
        <v>48.685600000000001</v>
      </c>
      <c r="M3663">
        <v>2.3731</v>
      </c>
      <c r="O3663" s="33">
        <f>IF(ISBLANK(Tableau1[[#This Row],[Date]]),"",$C$8)</f>
        <v>0</v>
      </c>
      <c r="P3663" t="str">
        <f>Tableau1[[#This Row],[Latitude]]&amp;" "&amp;Tableau1[[#This Row],[Longitude]]</f>
        <v>48,6856 2,3731</v>
      </c>
      <c r="Q36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6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6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4" spans="1:20" x14ac:dyDescent="0.35">
      <c r="A3664" s="32" t="s">
        <v>1704</v>
      </c>
      <c r="B3664">
        <v>13085410</v>
      </c>
      <c r="C3664">
        <v>816943</v>
      </c>
      <c r="D3664">
        <v>1073872</v>
      </c>
      <c r="E3664">
        <v>214993</v>
      </c>
      <c r="F3664" t="s">
        <v>315</v>
      </c>
      <c r="G3664">
        <v>0</v>
      </c>
      <c r="H3664">
        <v>0</v>
      </c>
      <c r="I3664" t="s">
        <v>48</v>
      </c>
      <c r="K3664">
        <v>5</v>
      </c>
      <c r="L3664">
        <v>48.685600000000001</v>
      </c>
      <c r="M3664">
        <v>2.3729100000000001</v>
      </c>
      <c r="O3664" s="33">
        <f>IF(ISBLANK(Tableau1[[#This Row],[Date]]),"",$C$8)</f>
        <v>0</v>
      </c>
      <c r="P3664" t="str">
        <f>Tableau1[[#This Row],[Latitude]]&amp;" "&amp;Tableau1[[#This Row],[Longitude]]</f>
        <v>48,6856 2,37291</v>
      </c>
      <c r="Q36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6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6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5" spans="1:20" x14ac:dyDescent="0.35">
      <c r="A3665" s="32" t="s">
        <v>1705</v>
      </c>
      <c r="B3665">
        <v>13085200</v>
      </c>
      <c r="C3665">
        <v>816937</v>
      </c>
      <c r="D3665">
        <v>1073872</v>
      </c>
      <c r="E3665">
        <v>214993</v>
      </c>
      <c r="F3665" t="s">
        <v>315</v>
      </c>
      <c r="G3665">
        <v>0</v>
      </c>
      <c r="H3665">
        <v>0</v>
      </c>
      <c r="I3665" t="s">
        <v>40</v>
      </c>
      <c r="J3665" t="s">
        <v>139</v>
      </c>
      <c r="K3665">
        <v>49</v>
      </c>
      <c r="L3665">
        <v>48.678199999999997</v>
      </c>
      <c r="M3665">
        <v>2.3547799999999999</v>
      </c>
      <c r="O3665" s="33">
        <f>IF(ISBLANK(Tableau1[[#This Row],[Date]]),"",$C$8)</f>
        <v>0</v>
      </c>
      <c r="P3665" t="str">
        <f>Tableau1[[#This Row],[Latitude]]&amp;" "&amp;Tableau1[[#This Row],[Longitude]]</f>
        <v>48,6782 2,35478</v>
      </c>
      <c r="Q36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6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6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6" spans="1:20" x14ac:dyDescent="0.35">
      <c r="A3666" s="32" t="s">
        <v>1706</v>
      </c>
      <c r="B3666">
        <v>13085080</v>
      </c>
      <c r="C3666">
        <v>816914</v>
      </c>
      <c r="D3666">
        <v>1073872</v>
      </c>
      <c r="E3666">
        <v>214993</v>
      </c>
      <c r="F3666" t="s">
        <v>315</v>
      </c>
      <c r="G3666">
        <v>0</v>
      </c>
      <c r="H3666">
        <v>0</v>
      </c>
      <c r="I3666" t="s">
        <v>40</v>
      </c>
      <c r="J3666" t="s">
        <v>139</v>
      </c>
      <c r="K3666">
        <v>69</v>
      </c>
      <c r="L3666">
        <v>48.648000000000003</v>
      </c>
      <c r="M3666">
        <v>2.3066300000000002</v>
      </c>
      <c r="O3666" s="33">
        <f>IF(ISBLANK(Tableau1[[#This Row],[Date]]),"",$C$8)</f>
        <v>0</v>
      </c>
      <c r="P3666" t="str">
        <f>Tableau1[[#This Row],[Latitude]]&amp;" "&amp;Tableau1[[#This Row],[Longitude]]</f>
        <v>48,648 2,30663</v>
      </c>
      <c r="Q36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6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6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7" spans="1:20" x14ac:dyDescent="0.35">
      <c r="A3667" s="32" t="s">
        <v>1707</v>
      </c>
      <c r="B3667">
        <v>13085020</v>
      </c>
      <c r="C3667">
        <v>816896</v>
      </c>
      <c r="D3667">
        <v>1073872</v>
      </c>
      <c r="E3667">
        <v>214993</v>
      </c>
      <c r="F3667" t="s">
        <v>315</v>
      </c>
      <c r="G3667">
        <v>0</v>
      </c>
      <c r="H3667">
        <v>0</v>
      </c>
      <c r="I3667" t="s">
        <v>40</v>
      </c>
      <c r="J3667" t="s">
        <v>58</v>
      </c>
      <c r="K3667">
        <v>22</v>
      </c>
      <c r="L3667">
        <v>48.6096</v>
      </c>
      <c r="M3667">
        <v>2.3035000000000001</v>
      </c>
      <c r="O3667" s="33">
        <f>IF(ISBLANK(Tableau1[[#This Row],[Date]]),"",$C$8)</f>
        <v>0</v>
      </c>
      <c r="P3667" t="str">
        <f>Tableau1[[#This Row],[Latitude]]&amp;" "&amp;Tableau1[[#This Row],[Longitude]]</f>
        <v>48,6096 2,3035</v>
      </c>
      <c r="Q36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6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6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8" spans="1:20" x14ac:dyDescent="0.35">
      <c r="A3668" s="32" t="s">
        <v>1708</v>
      </c>
      <c r="B3668">
        <v>13084940</v>
      </c>
      <c r="C3668">
        <v>816878</v>
      </c>
      <c r="D3668">
        <v>1073872</v>
      </c>
      <c r="E3668">
        <v>214993</v>
      </c>
      <c r="F3668" t="s">
        <v>315</v>
      </c>
      <c r="G3668">
        <v>0</v>
      </c>
      <c r="H3668">
        <v>0</v>
      </c>
      <c r="I3668" t="s">
        <v>22</v>
      </c>
      <c r="J3668" t="s">
        <v>58</v>
      </c>
      <c r="K3668">
        <v>16</v>
      </c>
      <c r="L3668">
        <v>48.597000000000001</v>
      </c>
      <c r="M3668">
        <v>2.2967</v>
      </c>
      <c r="O3668" s="33">
        <f>IF(ISBLANK(Tableau1[[#This Row],[Date]]),"",$C$8)</f>
        <v>0</v>
      </c>
      <c r="P3668" t="str">
        <f>Tableau1[[#This Row],[Latitude]]&amp;" "&amp;Tableau1[[#This Row],[Longitude]]</f>
        <v>48,597 2,2967</v>
      </c>
      <c r="Q36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6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36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69" spans="1:20" x14ac:dyDescent="0.35">
      <c r="A3669" s="32" t="s">
        <v>1709</v>
      </c>
      <c r="B3669">
        <v>13084920</v>
      </c>
      <c r="C3669">
        <v>816863</v>
      </c>
      <c r="D3669">
        <v>1073872</v>
      </c>
      <c r="E3669">
        <v>214993</v>
      </c>
      <c r="F3669" t="s">
        <v>315</v>
      </c>
      <c r="G3669">
        <v>0</v>
      </c>
      <c r="H3669">
        <v>0</v>
      </c>
      <c r="I3669" t="s">
        <v>22</v>
      </c>
      <c r="J3669" t="s">
        <v>58</v>
      </c>
      <c r="K3669">
        <v>66</v>
      </c>
      <c r="L3669">
        <v>48.581699999999998</v>
      </c>
      <c r="M3669">
        <v>2.29006</v>
      </c>
      <c r="O3669" s="33">
        <f>IF(ISBLANK(Tableau1[[#This Row],[Date]]),"",$C$8)</f>
        <v>0</v>
      </c>
      <c r="P3669" t="str">
        <f>Tableau1[[#This Row],[Latitude]]&amp;" "&amp;Tableau1[[#This Row],[Longitude]]</f>
        <v>48,5817 2,29006</v>
      </c>
      <c r="Q36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360</v>
      </c>
      <c r="S36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36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0" spans="1:20" x14ac:dyDescent="0.35">
      <c r="A3670" s="32" t="s">
        <v>1710</v>
      </c>
      <c r="B3670">
        <v>13084560</v>
      </c>
      <c r="C3670">
        <v>816836</v>
      </c>
      <c r="D3670">
        <v>1073872</v>
      </c>
      <c r="E3670">
        <v>214993</v>
      </c>
      <c r="F3670" t="s">
        <v>315</v>
      </c>
      <c r="G3670">
        <v>0</v>
      </c>
      <c r="H3670">
        <v>0</v>
      </c>
      <c r="I3670" t="s">
        <v>226</v>
      </c>
      <c r="J3670" t="s">
        <v>139</v>
      </c>
      <c r="K3670">
        <v>86</v>
      </c>
      <c r="L3670">
        <v>48.494</v>
      </c>
      <c r="M3670">
        <v>2.1947299999999998</v>
      </c>
      <c r="O3670" s="33">
        <f>IF(ISBLANK(Tableau1[[#This Row],[Date]]),"",$C$8)</f>
        <v>0</v>
      </c>
      <c r="P3670" t="str">
        <f>Tableau1[[#This Row],[Latitude]]&amp;" "&amp;Tableau1[[#This Row],[Longitude]]</f>
        <v>48,494 2,19473</v>
      </c>
      <c r="Q36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6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6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1" spans="1:20" x14ac:dyDescent="0.35">
      <c r="A3671" s="32" t="s">
        <v>1711</v>
      </c>
      <c r="B3671">
        <v>13084480</v>
      </c>
      <c r="C3671">
        <v>816827</v>
      </c>
      <c r="D3671">
        <v>1073872</v>
      </c>
      <c r="E3671">
        <v>214993</v>
      </c>
      <c r="F3671" t="s">
        <v>315</v>
      </c>
      <c r="G3671">
        <v>0</v>
      </c>
      <c r="H3671">
        <v>0</v>
      </c>
      <c r="I3671" t="s">
        <v>226</v>
      </c>
      <c r="J3671" t="s">
        <v>139</v>
      </c>
      <c r="K3671">
        <v>82</v>
      </c>
      <c r="L3671">
        <v>48.435499999999998</v>
      </c>
      <c r="M3671">
        <v>2.1563099999999999</v>
      </c>
      <c r="O3671" s="33">
        <f>IF(ISBLANK(Tableau1[[#This Row],[Date]]),"",$C$8)</f>
        <v>0</v>
      </c>
      <c r="P3671" t="str">
        <f>Tableau1[[#This Row],[Latitude]]&amp;" "&amp;Tableau1[[#This Row],[Longitude]]</f>
        <v>48,4355 2,15631</v>
      </c>
      <c r="Q36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6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6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2" spans="1:20" x14ac:dyDescent="0.35">
      <c r="A3672" s="32" t="s">
        <v>1712</v>
      </c>
      <c r="B3672">
        <v>13084460</v>
      </c>
      <c r="C3672">
        <v>816820</v>
      </c>
      <c r="D3672">
        <v>1073872</v>
      </c>
      <c r="E3672">
        <v>214993</v>
      </c>
      <c r="F3672" t="s">
        <v>315</v>
      </c>
      <c r="G3672">
        <v>0</v>
      </c>
      <c r="H3672">
        <v>0</v>
      </c>
      <c r="I3672" t="s">
        <v>231</v>
      </c>
      <c r="J3672" t="s">
        <v>139</v>
      </c>
      <c r="K3672">
        <v>91</v>
      </c>
      <c r="L3672">
        <v>48.398299999999999</v>
      </c>
      <c r="M3672">
        <v>2.0919099999999999</v>
      </c>
      <c r="O3672" s="33">
        <f>IF(ISBLANK(Tableau1[[#This Row],[Date]]),"",$C$8)</f>
        <v>0</v>
      </c>
      <c r="P3672" t="str">
        <f>Tableau1[[#This Row],[Latitude]]&amp;" "&amp;Tableau1[[#This Row],[Longitude]]</f>
        <v>48,3983 2,09191</v>
      </c>
      <c r="Q36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6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6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3" spans="1:20" x14ac:dyDescent="0.35">
      <c r="A3673" s="32" t="s">
        <v>1713</v>
      </c>
      <c r="B3673">
        <v>13084370</v>
      </c>
      <c r="C3673">
        <v>816816</v>
      </c>
      <c r="D3673">
        <v>1073872</v>
      </c>
      <c r="E3673">
        <v>214993</v>
      </c>
      <c r="F3673" t="s">
        <v>315</v>
      </c>
      <c r="G3673">
        <v>0</v>
      </c>
      <c r="H3673">
        <v>0</v>
      </c>
      <c r="I3673" t="s">
        <v>231</v>
      </c>
      <c r="J3673" t="s">
        <v>139</v>
      </c>
      <c r="K3673">
        <v>97</v>
      </c>
      <c r="L3673">
        <v>48.343899999999998</v>
      </c>
      <c r="M3673">
        <v>2.0273099999999999</v>
      </c>
      <c r="O3673" s="33">
        <f>IF(ISBLANK(Tableau1[[#This Row],[Date]]),"",$C$8)</f>
        <v>0</v>
      </c>
      <c r="P3673" t="str">
        <f>Tableau1[[#This Row],[Latitude]]&amp;" "&amp;Tableau1[[#This Row],[Longitude]]</f>
        <v>48,3439 2,02731</v>
      </c>
      <c r="Q36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6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6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4" spans="1:20" x14ac:dyDescent="0.35">
      <c r="A3674" s="32" t="s">
        <v>1714</v>
      </c>
      <c r="B3674">
        <v>13084200</v>
      </c>
      <c r="C3674">
        <v>816813</v>
      </c>
      <c r="D3674">
        <v>1073872</v>
      </c>
      <c r="E3674">
        <v>214993</v>
      </c>
      <c r="F3674" t="s">
        <v>315</v>
      </c>
      <c r="G3674">
        <v>0</v>
      </c>
      <c r="H3674">
        <v>0</v>
      </c>
      <c r="I3674" t="s">
        <v>235</v>
      </c>
      <c r="J3674" t="s">
        <v>58</v>
      </c>
      <c r="K3674">
        <v>97</v>
      </c>
      <c r="L3674">
        <v>48.278599999999997</v>
      </c>
      <c r="M3674">
        <v>1.98445</v>
      </c>
      <c r="O3674" s="33">
        <f>IF(ISBLANK(Tableau1[[#This Row],[Date]]),"",$C$8)</f>
        <v>0</v>
      </c>
      <c r="P3674" t="str">
        <f>Tableau1[[#This Row],[Latitude]]&amp;" "&amp;Tableau1[[#This Row],[Longitude]]</f>
        <v>48,2786 1,98445</v>
      </c>
      <c r="Q36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510</v>
      </c>
      <c r="S36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36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5" spans="1:20" x14ac:dyDescent="0.35">
      <c r="A3675" s="32" t="s">
        <v>1715</v>
      </c>
      <c r="B3675">
        <v>13083690</v>
      </c>
      <c r="C3675">
        <v>816800</v>
      </c>
      <c r="D3675">
        <v>1073872</v>
      </c>
      <c r="E3675">
        <v>214993</v>
      </c>
      <c r="G3675">
        <v>0</v>
      </c>
      <c r="H3675">
        <v>0</v>
      </c>
      <c r="I3675" t="s">
        <v>239</v>
      </c>
      <c r="J3675" t="s">
        <v>58</v>
      </c>
      <c r="K3675">
        <v>94</v>
      </c>
      <c r="L3675">
        <v>48.101599999999998</v>
      </c>
      <c r="M3675">
        <v>1.8926799999999999</v>
      </c>
      <c r="O3675" s="33">
        <f>IF(ISBLANK(Tableau1[[#This Row],[Date]]),"",$C$8)</f>
        <v>0</v>
      </c>
      <c r="P3675" t="str">
        <f>Tableau1[[#This Row],[Latitude]]&amp;" "&amp;Tableau1[[#This Row],[Longitude]]</f>
        <v>48,1016 1,89268</v>
      </c>
      <c r="Q36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6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6" spans="1:20" x14ac:dyDescent="0.35">
      <c r="A3676" s="32" t="s">
        <v>1716</v>
      </c>
      <c r="B3676">
        <v>13083590</v>
      </c>
      <c r="C3676">
        <v>816800</v>
      </c>
      <c r="D3676">
        <v>1073872</v>
      </c>
      <c r="E3676">
        <v>214993</v>
      </c>
      <c r="F3676" t="s">
        <v>315</v>
      </c>
      <c r="G3676">
        <v>0</v>
      </c>
      <c r="H3676">
        <v>0</v>
      </c>
      <c r="I3676" t="s">
        <v>241</v>
      </c>
      <c r="J3676" t="s">
        <v>58</v>
      </c>
      <c r="K3676">
        <v>97</v>
      </c>
      <c r="L3676">
        <v>48.031399999999998</v>
      </c>
      <c r="M3676">
        <v>1.8791500000000001</v>
      </c>
      <c r="O3676" s="33">
        <f>IF(ISBLANK(Tableau1[[#This Row],[Date]]),"",$C$8)</f>
        <v>0</v>
      </c>
      <c r="P3676" t="str">
        <f>Tableau1[[#This Row],[Latitude]]&amp;" "&amp;Tableau1[[#This Row],[Longitude]]</f>
        <v>48,0314 1,87915</v>
      </c>
      <c r="Q36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6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6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7" spans="1:20" x14ac:dyDescent="0.35">
      <c r="A3677" s="32" t="s">
        <v>1717</v>
      </c>
      <c r="B3677">
        <v>13083490</v>
      </c>
      <c r="C3677">
        <v>816799</v>
      </c>
      <c r="D3677">
        <v>1073872</v>
      </c>
      <c r="E3677">
        <v>214993</v>
      </c>
      <c r="F3677" t="s">
        <v>315</v>
      </c>
      <c r="G3677">
        <v>0</v>
      </c>
      <c r="H3677">
        <v>0</v>
      </c>
      <c r="I3677" t="s">
        <v>241</v>
      </c>
      <c r="J3677" t="s">
        <v>58</v>
      </c>
      <c r="K3677">
        <v>78</v>
      </c>
      <c r="L3677">
        <v>47.969700000000003</v>
      </c>
      <c r="M3677">
        <v>1.8875</v>
      </c>
      <c r="O3677" s="33">
        <f>IF(ISBLANK(Tableau1[[#This Row],[Date]]),"",$C$8)</f>
        <v>0</v>
      </c>
      <c r="P3677" t="str">
        <f>Tableau1[[#This Row],[Latitude]]&amp;" "&amp;Tableau1[[#This Row],[Longitude]]</f>
        <v>47,9697 1,8875</v>
      </c>
      <c r="Q36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6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8" spans="1:20" x14ac:dyDescent="0.35">
      <c r="A3678" s="32" t="s">
        <v>1718</v>
      </c>
      <c r="B3678">
        <v>13083450</v>
      </c>
      <c r="C3678">
        <v>816799</v>
      </c>
      <c r="D3678">
        <v>1073872</v>
      </c>
      <c r="E3678">
        <v>214993</v>
      </c>
      <c r="F3678" t="s">
        <v>315</v>
      </c>
      <c r="G3678">
        <v>0</v>
      </c>
      <c r="H3678">
        <v>0</v>
      </c>
      <c r="I3678" t="s">
        <v>241</v>
      </c>
      <c r="J3678" t="s">
        <v>58</v>
      </c>
      <c r="K3678">
        <v>24</v>
      </c>
      <c r="L3678">
        <v>47.929699999999997</v>
      </c>
      <c r="M3678">
        <v>1.90466</v>
      </c>
      <c r="O3678" s="33">
        <f>IF(ISBLANK(Tableau1[[#This Row],[Date]]),"",$C$8)</f>
        <v>0</v>
      </c>
      <c r="P3678" t="str">
        <f>Tableau1[[#This Row],[Latitude]]&amp;" "&amp;Tableau1[[#This Row],[Longitude]]</f>
        <v>47,9297 1,90466</v>
      </c>
      <c r="Q36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6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6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79" spans="1:20" x14ac:dyDescent="0.35">
      <c r="A3679" s="32" t="s">
        <v>1719</v>
      </c>
      <c r="B3679">
        <v>13083400</v>
      </c>
      <c r="C3679">
        <v>816798</v>
      </c>
      <c r="D3679">
        <v>1073872</v>
      </c>
      <c r="E3679">
        <v>214993</v>
      </c>
      <c r="G3679">
        <v>0</v>
      </c>
      <c r="H3679">
        <v>0</v>
      </c>
      <c r="I3679" t="s">
        <v>241</v>
      </c>
      <c r="K3679">
        <v>9</v>
      </c>
      <c r="L3679">
        <v>47.919600000000003</v>
      </c>
      <c r="M3679">
        <v>1.9050100000000001</v>
      </c>
      <c r="O3679" s="33">
        <f>IF(ISBLANK(Tableau1[[#This Row],[Date]]),"",$C$8)</f>
        <v>0</v>
      </c>
      <c r="P3679" t="str">
        <f>Tableau1[[#This Row],[Latitude]]&amp;" "&amp;Tableau1[[#This Row],[Longitude]]</f>
        <v>47,9196 1,90501</v>
      </c>
      <c r="Q36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6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36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0" spans="1:20" x14ac:dyDescent="0.35">
      <c r="A3680" s="32" t="s">
        <v>1720</v>
      </c>
      <c r="B3680">
        <v>13083360</v>
      </c>
      <c r="C3680">
        <v>816776</v>
      </c>
      <c r="D3680">
        <v>1073872</v>
      </c>
      <c r="E3680">
        <v>214993</v>
      </c>
      <c r="F3680" t="s">
        <v>315</v>
      </c>
      <c r="G3680">
        <v>0</v>
      </c>
      <c r="H3680">
        <v>0</v>
      </c>
      <c r="I3680" t="s">
        <v>243</v>
      </c>
      <c r="J3680" t="s">
        <v>139</v>
      </c>
      <c r="K3680">
        <v>86</v>
      </c>
      <c r="L3680">
        <v>47.912500000000001</v>
      </c>
      <c r="M3680">
        <v>1.8814599999999999</v>
      </c>
      <c r="O3680" s="33">
        <f>IF(ISBLANK(Tableau1[[#This Row],[Date]]),"",$C$8)</f>
        <v>0</v>
      </c>
      <c r="P3680" t="str">
        <f>Tableau1[[#This Row],[Latitude]]&amp;" "&amp;Tableau1[[#This Row],[Longitude]]</f>
        <v>47,9125 1,88146</v>
      </c>
      <c r="Q36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6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6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1" spans="1:20" x14ac:dyDescent="0.35">
      <c r="A3681" s="32" t="s">
        <v>1721</v>
      </c>
      <c r="B3681">
        <v>13083300</v>
      </c>
      <c r="C3681">
        <v>816769</v>
      </c>
      <c r="D3681">
        <v>1073872</v>
      </c>
      <c r="E3681">
        <v>214993</v>
      </c>
      <c r="F3681" t="s">
        <v>315</v>
      </c>
      <c r="G3681">
        <v>0</v>
      </c>
      <c r="H3681">
        <v>0</v>
      </c>
      <c r="I3681" t="s">
        <v>243</v>
      </c>
      <c r="J3681" t="s">
        <v>139</v>
      </c>
      <c r="K3681">
        <v>97</v>
      </c>
      <c r="L3681">
        <v>47.878</v>
      </c>
      <c r="M3681">
        <v>1.78485</v>
      </c>
      <c r="O3681" s="33">
        <f>IF(ISBLANK(Tableau1[[#This Row],[Date]]),"",$C$8)</f>
        <v>0</v>
      </c>
      <c r="P3681" t="str">
        <f>Tableau1[[#This Row],[Latitude]]&amp;" "&amp;Tableau1[[#This Row],[Longitude]]</f>
        <v>47,878 1,78485</v>
      </c>
      <c r="Q36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6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6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2" spans="1:20" x14ac:dyDescent="0.35">
      <c r="A3682" s="32" t="s">
        <v>1722</v>
      </c>
      <c r="B3682">
        <v>13083180</v>
      </c>
      <c r="C3682">
        <v>816757</v>
      </c>
      <c r="D3682">
        <v>1073872</v>
      </c>
      <c r="E3682">
        <v>214993</v>
      </c>
      <c r="F3682" t="s">
        <v>315</v>
      </c>
      <c r="G3682">
        <v>0</v>
      </c>
      <c r="H3682">
        <v>0</v>
      </c>
      <c r="I3682" t="s">
        <v>243</v>
      </c>
      <c r="J3682" t="s">
        <v>139</v>
      </c>
      <c r="K3682">
        <v>100</v>
      </c>
      <c r="L3682">
        <v>47.778700000000001</v>
      </c>
      <c r="M3682">
        <v>1.6261300000000001</v>
      </c>
      <c r="O3682" s="33">
        <f>IF(ISBLANK(Tableau1[[#This Row],[Date]]),"",$C$8)</f>
        <v>0</v>
      </c>
      <c r="P3682" t="str">
        <f>Tableau1[[#This Row],[Latitude]]&amp;" "&amp;Tableau1[[#This Row],[Longitude]]</f>
        <v>47,7787 1,62613</v>
      </c>
      <c r="Q36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6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6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3" spans="1:20" x14ac:dyDescent="0.35">
      <c r="A3683" s="32" t="s">
        <v>1723</v>
      </c>
      <c r="B3683">
        <v>13083070</v>
      </c>
      <c r="C3683">
        <v>816749</v>
      </c>
      <c r="D3683">
        <v>1073872</v>
      </c>
      <c r="E3683">
        <v>214993</v>
      </c>
      <c r="G3683">
        <v>64</v>
      </c>
      <c r="H3683">
        <v>0</v>
      </c>
      <c r="I3683" t="s">
        <v>243</v>
      </c>
      <c r="J3683" t="s">
        <v>139</v>
      </c>
      <c r="K3683">
        <v>99</v>
      </c>
      <c r="L3683">
        <v>47.7288</v>
      </c>
      <c r="M3683">
        <v>1.54471</v>
      </c>
      <c r="O3683" s="33">
        <f>IF(ISBLANK(Tableau1[[#This Row],[Date]]),"",$C$8)</f>
        <v>0</v>
      </c>
      <c r="P3683" t="str">
        <f>Tableau1[[#This Row],[Latitude]]&amp;" "&amp;Tableau1[[#This Row],[Longitude]]</f>
        <v>47,7288 1,54471</v>
      </c>
      <c r="Q36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6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6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4" spans="1:20" x14ac:dyDescent="0.35">
      <c r="A3684" s="32" t="s">
        <v>1724</v>
      </c>
      <c r="B3684">
        <v>13082960</v>
      </c>
      <c r="C3684">
        <v>816740</v>
      </c>
      <c r="D3684">
        <v>1073872</v>
      </c>
      <c r="E3684">
        <v>214993</v>
      </c>
      <c r="F3684" t="s">
        <v>315</v>
      </c>
      <c r="G3684">
        <v>0</v>
      </c>
      <c r="H3684">
        <v>0</v>
      </c>
      <c r="I3684" t="s">
        <v>279</v>
      </c>
      <c r="J3684" t="s">
        <v>139</v>
      </c>
      <c r="K3684">
        <v>99</v>
      </c>
      <c r="L3684">
        <v>47.6828</v>
      </c>
      <c r="M3684">
        <v>1.4578</v>
      </c>
      <c r="O3684" s="33">
        <f>IF(ISBLANK(Tableau1[[#This Row],[Date]]),"",$C$8)</f>
        <v>0</v>
      </c>
      <c r="P3684" t="str">
        <f>Tableau1[[#This Row],[Latitude]]&amp;" "&amp;Tableau1[[#This Row],[Longitude]]</f>
        <v>47,6828 1,4578</v>
      </c>
      <c r="Q36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6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6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5" spans="1:20" x14ac:dyDescent="0.35">
      <c r="A3685" s="32" t="s">
        <v>1725</v>
      </c>
      <c r="B3685">
        <v>13082890</v>
      </c>
      <c r="C3685">
        <v>816735</v>
      </c>
      <c r="D3685">
        <v>1073872</v>
      </c>
      <c r="E3685">
        <v>214993</v>
      </c>
      <c r="G3685">
        <v>0</v>
      </c>
      <c r="H3685">
        <v>0</v>
      </c>
      <c r="I3685" t="s">
        <v>279</v>
      </c>
      <c r="J3685" t="s">
        <v>139</v>
      </c>
      <c r="K3685">
        <v>99</v>
      </c>
      <c r="L3685">
        <v>47.628799999999998</v>
      </c>
      <c r="M3685">
        <v>1.3814</v>
      </c>
      <c r="O3685" s="33">
        <f>IF(ISBLANK(Tableau1[[#This Row],[Date]]),"",$C$8)</f>
        <v>0</v>
      </c>
      <c r="P3685" t="str">
        <f>Tableau1[[#This Row],[Latitude]]&amp;" "&amp;Tableau1[[#This Row],[Longitude]]</f>
        <v>47,6288 1,3814</v>
      </c>
      <c r="Q36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6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6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6" spans="1:20" x14ac:dyDescent="0.35">
      <c r="A3686" s="32" t="s">
        <v>1726</v>
      </c>
      <c r="B3686">
        <v>13082790</v>
      </c>
      <c r="C3686">
        <v>816732</v>
      </c>
      <c r="D3686">
        <v>1073872</v>
      </c>
      <c r="E3686">
        <v>214993</v>
      </c>
      <c r="F3686" t="s">
        <v>315</v>
      </c>
      <c r="G3686">
        <v>0</v>
      </c>
      <c r="H3686">
        <v>0</v>
      </c>
      <c r="I3686" t="s">
        <v>279</v>
      </c>
      <c r="J3686" t="s">
        <v>139</v>
      </c>
      <c r="K3686">
        <v>98</v>
      </c>
      <c r="L3686">
        <v>47.575200000000002</v>
      </c>
      <c r="M3686">
        <v>1.31291</v>
      </c>
      <c r="O3686" s="33">
        <f>IF(ISBLANK(Tableau1[[#This Row],[Date]]),"",$C$8)</f>
        <v>0</v>
      </c>
      <c r="P3686" t="str">
        <f>Tableau1[[#This Row],[Latitude]]&amp;" "&amp;Tableau1[[#This Row],[Longitude]]</f>
        <v>47,5752 1,31291</v>
      </c>
      <c r="Q36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6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6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7" spans="1:20" x14ac:dyDescent="0.35">
      <c r="A3687" s="32" t="s">
        <v>1727</v>
      </c>
      <c r="B3687">
        <v>13082650</v>
      </c>
      <c r="C3687">
        <v>816724</v>
      </c>
      <c r="D3687">
        <v>1073872</v>
      </c>
      <c r="E3687">
        <v>214993</v>
      </c>
      <c r="F3687" t="s">
        <v>315</v>
      </c>
      <c r="G3687">
        <v>0</v>
      </c>
      <c r="H3687">
        <v>0</v>
      </c>
      <c r="I3687" t="s">
        <v>279</v>
      </c>
      <c r="J3687" t="s">
        <v>139</v>
      </c>
      <c r="K3687">
        <v>99</v>
      </c>
      <c r="L3687">
        <v>47.517299999999999</v>
      </c>
      <c r="M3687">
        <v>1.24383</v>
      </c>
      <c r="O3687" s="33">
        <f>IF(ISBLANK(Tableau1[[#This Row],[Date]]),"",$C$8)</f>
        <v>0</v>
      </c>
      <c r="P3687" t="str">
        <f>Tableau1[[#This Row],[Latitude]]&amp;" "&amp;Tableau1[[#This Row],[Longitude]]</f>
        <v>47,5173 1,24383</v>
      </c>
      <c r="Q36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6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6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8" spans="1:20" x14ac:dyDescent="0.35">
      <c r="A3688" s="32" t="s">
        <v>1728</v>
      </c>
      <c r="B3688">
        <v>13082550</v>
      </c>
      <c r="C3688">
        <v>816719</v>
      </c>
      <c r="D3688">
        <v>1073872</v>
      </c>
      <c r="E3688">
        <v>214993</v>
      </c>
      <c r="G3688">
        <v>0</v>
      </c>
      <c r="H3688">
        <v>0</v>
      </c>
      <c r="I3688" t="s">
        <v>279</v>
      </c>
      <c r="J3688" t="s">
        <v>129</v>
      </c>
      <c r="K3688">
        <v>100</v>
      </c>
      <c r="L3688">
        <v>47.481999999999999</v>
      </c>
      <c r="M3688">
        <v>1.14791</v>
      </c>
      <c r="O3688" s="33">
        <f>IF(ISBLANK(Tableau1[[#This Row],[Date]]),"",$C$8)</f>
        <v>0</v>
      </c>
      <c r="P3688" t="str">
        <f>Tableau1[[#This Row],[Latitude]]&amp;" "&amp;Tableau1[[#This Row],[Longitude]]</f>
        <v>47,482 1,14791</v>
      </c>
      <c r="Q36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6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6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6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89" spans="1:20" x14ac:dyDescent="0.35">
      <c r="A3689" s="32" t="s">
        <v>1729</v>
      </c>
      <c r="B3689">
        <v>13082510</v>
      </c>
      <c r="C3689">
        <v>816703</v>
      </c>
      <c r="D3689">
        <v>1073872</v>
      </c>
      <c r="E3689">
        <v>214993</v>
      </c>
      <c r="F3689" t="s">
        <v>315</v>
      </c>
      <c r="G3689">
        <v>0</v>
      </c>
      <c r="H3689">
        <v>0</v>
      </c>
      <c r="I3689" t="s">
        <v>279</v>
      </c>
      <c r="J3689" t="s">
        <v>139</v>
      </c>
      <c r="K3689">
        <v>100</v>
      </c>
      <c r="L3689">
        <v>47.45</v>
      </c>
      <c r="M3689">
        <v>1.04938</v>
      </c>
      <c r="O3689" s="33">
        <f>IF(ISBLANK(Tableau1[[#This Row],[Date]]),"",$C$8)</f>
        <v>0</v>
      </c>
      <c r="P3689" t="str">
        <f>Tableau1[[#This Row],[Latitude]]&amp;" "&amp;Tableau1[[#This Row],[Longitude]]</f>
        <v>47,45 1,04938</v>
      </c>
      <c r="Q36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6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6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0" spans="1:20" x14ac:dyDescent="0.35">
      <c r="A3690" s="32" t="s">
        <v>1730</v>
      </c>
      <c r="B3690">
        <v>13082430</v>
      </c>
      <c r="C3690">
        <v>816700</v>
      </c>
      <c r="D3690">
        <v>1073872</v>
      </c>
      <c r="E3690">
        <v>214993</v>
      </c>
      <c r="F3690" t="s">
        <v>315</v>
      </c>
      <c r="G3690">
        <v>0</v>
      </c>
      <c r="H3690">
        <v>0</v>
      </c>
      <c r="I3690" t="s">
        <v>279</v>
      </c>
      <c r="J3690" t="s">
        <v>129</v>
      </c>
      <c r="K3690">
        <v>100</v>
      </c>
      <c r="L3690">
        <v>47.415799999999997</v>
      </c>
      <c r="M3690">
        <v>0.95226</v>
      </c>
      <c r="O3690" s="33">
        <f>IF(ISBLANK(Tableau1[[#This Row],[Date]]),"",$C$8)</f>
        <v>0</v>
      </c>
      <c r="P3690" t="str">
        <f>Tableau1[[#This Row],[Latitude]]&amp;" "&amp;Tableau1[[#This Row],[Longitude]]</f>
        <v>47,4158 0,95226</v>
      </c>
      <c r="Q36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6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6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1" spans="1:20" x14ac:dyDescent="0.35">
      <c r="A3691" s="32" t="s">
        <v>1731</v>
      </c>
      <c r="B3691">
        <v>13082360</v>
      </c>
      <c r="C3691">
        <v>816700</v>
      </c>
      <c r="D3691">
        <v>1073872</v>
      </c>
      <c r="E3691">
        <v>214993</v>
      </c>
      <c r="F3691" t="s">
        <v>315</v>
      </c>
      <c r="G3691">
        <v>0</v>
      </c>
      <c r="H3691">
        <v>0</v>
      </c>
      <c r="I3691" t="s">
        <v>279</v>
      </c>
      <c r="J3691" t="s">
        <v>129</v>
      </c>
      <c r="K3691">
        <v>94</v>
      </c>
      <c r="L3691">
        <v>47.4041</v>
      </c>
      <c r="M3691">
        <v>0.84389999999999998</v>
      </c>
      <c r="O3691" s="33">
        <f>IF(ISBLANK(Tableau1[[#This Row],[Date]]),"",$C$8)</f>
        <v>0</v>
      </c>
      <c r="P3691" t="str">
        <f>Tableau1[[#This Row],[Latitude]]&amp;" "&amp;Tableau1[[#This Row],[Longitude]]</f>
        <v>47,4041 0,8439</v>
      </c>
      <c r="Q369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6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</v>
      </c>
      <c r="T36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2" spans="1:20" x14ac:dyDescent="0.35">
      <c r="A3692" s="32" t="s">
        <v>1732</v>
      </c>
      <c r="B3692">
        <v>13082140</v>
      </c>
      <c r="C3692">
        <v>816671</v>
      </c>
      <c r="D3692">
        <v>1073872</v>
      </c>
      <c r="E3692">
        <v>214993</v>
      </c>
      <c r="F3692" t="s">
        <v>315</v>
      </c>
      <c r="G3692">
        <v>0</v>
      </c>
      <c r="H3692">
        <v>0</v>
      </c>
      <c r="I3692" t="s">
        <v>279</v>
      </c>
      <c r="K3692">
        <v>0</v>
      </c>
      <c r="L3692">
        <v>47.390700000000002</v>
      </c>
      <c r="M3692">
        <v>0.77610999999999997</v>
      </c>
      <c r="O3692" s="33">
        <f>IF(ISBLANK(Tableau1[[#This Row],[Date]]),"",$C$8)</f>
        <v>0</v>
      </c>
      <c r="P3692" t="str">
        <f>Tableau1[[#This Row],[Latitude]]&amp;" "&amp;Tableau1[[#This Row],[Longitude]]</f>
        <v>47,3907 0,77611</v>
      </c>
      <c r="Q36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6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6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3" spans="1:20" x14ac:dyDescent="0.35">
      <c r="A3693" s="32" t="s">
        <v>1733</v>
      </c>
      <c r="B3693">
        <v>13082110</v>
      </c>
      <c r="C3693">
        <v>816669</v>
      </c>
      <c r="D3693">
        <v>1073872</v>
      </c>
      <c r="E3693">
        <v>214993</v>
      </c>
      <c r="F3693" t="s">
        <v>315</v>
      </c>
      <c r="G3693">
        <v>0</v>
      </c>
      <c r="H3693">
        <v>0</v>
      </c>
      <c r="I3693" t="s">
        <v>279</v>
      </c>
      <c r="K3693">
        <v>0</v>
      </c>
      <c r="L3693">
        <v>47.390700000000002</v>
      </c>
      <c r="M3693">
        <v>0.77610999999999997</v>
      </c>
      <c r="O3693" s="33">
        <f>IF(ISBLANK(Tableau1[[#This Row],[Date]]),"",$C$8)</f>
        <v>0</v>
      </c>
      <c r="P3693" t="str">
        <f>Tableau1[[#This Row],[Latitude]]&amp;" "&amp;Tableau1[[#This Row],[Longitude]]</f>
        <v>47,3907 0,77611</v>
      </c>
      <c r="Q36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6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36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4" spans="1:20" x14ac:dyDescent="0.35">
      <c r="A3694" s="32" t="s">
        <v>1734</v>
      </c>
      <c r="B3694">
        <v>13082010</v>
      </c>
      <c r="C3694">
        <v>816622</v>
      </c>
      <c r="D3694">
        <v>1073872</v>
      </c>
      <c r="E3694">
        <v>214993</v>
      </c>
      <c r="F3694" t="s">
        <v>315</v>
      </c>
      <c r="G3694">
        <v>128</v>
      </c>
      <c r="H3694">
        <v>0</v>
      </c>
      <c r="I3694" t="s">
        <v>294</v>
      </c>
      <c r="K3694">
        <v>0</v>
      </c>
      <c r="L3694">
        <v>47.390700000000002</v>
      </c>
      <c r="M3694">
        <v>0.77610999999999997</v>
      </c>
      <c r="O3694" s="33">
        <f>IF(ISBLANK(Tableau1[[#This Row],[Date]]),"",$C$8)</f>
        <v>0</v>
      </c>
      <c r="P3694" t="str">
        <f>Tableau1[[#This Row],[Latitude]]&amp;" "&amp;Tableau1[[#This Row],[Longitude]]</f>
        <v>47,3907 0,77611</v>
      </c>
      <c r="Q36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6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183</v>
      </c>
      <c r="T36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5" spans="1:20" x14ac:dyDescent="0.35">
      <c r="A3695" s="32" t="s">
        <v>1735</v>
      </c>
      <c r="B3695">
        <v>13081780</v>
      </c>
      <c r="C3695">
        <v>816439</v>
      </c>
      <c r="D3695">
        <v>1073872</v>
      </c>
      <c r="E3695">
        <v>214993</v>
      </c>
      <c r="F3695" t="s">
        <v>315</v>
      </c>
      <c r="G3695">
        <v>0</v>
      </c>
      <c r="H3695">
        <v>0</v>
      </c>
      <c r="I3695" t="s">
        <v>294</v>
      </c>
      <c r="K3695">
        <v>0</v>
      </c>
      <c r="L3695">
        <v>47.392600000000002</v>
      </c>
      <c r="M3695">
        <v>0.76017999999999997</v>
      </c>
      <c r="O3695" s="33">
        <f>IF(ISBLANK(Tableau1[[#This Row],[Date]]),"",$C$8)</f>
        <v>0</v>
      </c>
      <c r="P3695" t="str">
        <f>Tableau1[[#This Row],[Latitude]]&amp;" "&amp;Tableau1[[#This Row],[Longitude]]</f>
        <v>47,3926 0,76018</v>
      </c>
      <c r="Q369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6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6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6" spans="1:20" x14ac:dyDescent="0.35">
      <c r="A3696" s="32" t="s">
        <v>1736</v>
      </c>
      <c r="B3696">
        <v>13081670</v>
      </c>
      <c r="C3696">
        <v>816421</v>
      </c>
      <c r="D3696">
        <v>1073872</v>
      </c>
      <c r="E3696">
        <v>214993</v>
      </c>
      <c r="F3696" t="s">
        <v>315</v>
      </c>
      <c r="G3696">
        <v>64</v>
      </c>
      <c r="H3696">
        <v>0</v>
      </c>
      <c r="I3696" t="s">
        <v>294</v>
      </c>
      <c r="J3696" t="s">
        <v>139</v>
      </c>
      <c r="K3696">
        <v>28</v>
      </c>
      <c r="L3696">
        <v>47.385199999999998</v>
      </c>
      <c r="M3696">
        <v>0.73065000000000002</v>
      </c>
      <c r="O3696" s="33">
        <f>IF(ISBLANK(Tableau1[[#This Row],[Date]]),"",$C$8)</f>
        <v>0</v>
      </c>
      <c r="P3696" t="str">
        <f>Tableau1[[#This Row],[Latitude]]&amp;" "&amp;Tableau1[[#This Row],[Longitude]]</f>
        <v>47,3852 0,73065</v>
      </c>
      <c r="Q369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6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6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7" spans="1:20" x14ac:dyDescent="0.35">
      <c r="A3697" s="32" t="s">
        <v>1737</v>
      </c>
      <c r="B3697">
        <v>13081410</v>
      </c>
      <c r="C3697">
        <v>816403</v>
      </c>
      <c r="D3697">
        <v>1073872</v>
      </c>
      <c r="E3697">
        <v>214993</v>
      </c>
      <c r="F3697" t="s">
        <v>315</v>
      </c>
      <c r="G3697">
        <v>0</v>
      </c>
      <c r="H3697">
        <v>0</v>
      </c>
      <c r="I3697" t="s">
        <v>294</v>
      </c>
      <c r="J3697" t="s">
        <v>139</v>
      </c>
      <c r="K3697">
        <v>26</v>
      </c>
      <c r="L3697">
        <v>47.377899999999997</v>
      </c>
      <c r="M3697">
        <v>0.70443</v>
      </c>
      <c r="O3697" s="33">
        <f>IF(ISBLANK(Tableau1[[#This Row],[Date]]),"",$C$8)</f>
        <v>0</v>
      </c>
      <c r="P3697" t="str">
        <f>Tableau1[[#This Row],[Latitude]]&amp;" "&amp;Tableau1[[#This Row],[Longitude]]</f>
        <v>47,3779 0,70443</v>
      </c>
      <c r="Q369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6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6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8" spans="1:20" x14ac:dyDescent="0.35">
      <c r="A3698" s="32" t="s">
        <v>1738</v>
      </c>
      <c r="B3698">
        <v>13081330</v>
      </c>
      <c r="C3698">
        <v>816394</v>
      </c>
      <c r="D3698">
        <v>1073872</v>
      </c>
      <c r="E3698">
        <v>214993</v>
      </c>
      <c r="F3698" t="s">
        <v>315</v>
      </c>
      <c r="G3698">
        <v>0</v>
      </c>
      <c r="H3698">
        <v>0</v>
      </c>
      <c r="I3698" t="s">
        <v>367</v>
      </c>
      <c r="J3698" t="s">
        <v>58</v>
      </c>
      <c r="K3698">
        <v>97</v>
      </c>
      <c r="L3698">
        <v>47.3232</v>
      </c>
      <c r="M3698">
        <v>0.66564999999999996</v>
      </c>
      <c r="O3698" s="33">
        <f>IF(ISBLANK(Tableau1[[#This Row],[Date]]),"",$C$8)</f>
        <v>0</v>
      </c>
      <c r="P3698" t="str">
        <f>Tableau1[[#This Row],[Latitude]]&amp;" "&amp;Tableau1[[#This Row],[Longitude]]</f>
        <v>47,3232 0,66565</v>
      </c>
      <c r="Q369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6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6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699" spans="1:20" x14ac:dyDescent="0.35">
      <c r="A3699" s="32" t="s">
        <v>1739</v>
      </c>
      <c r="B3699">
        <v>13081110</v>
      </c>
      <c r="C3699">
        <v>816384</v>
      </c>
      <c r="D3699">
        <v>1073872</v>
      </c>
      <c r="E3699">
        <v>214993</v>
      </c>
      <c r="F3699" t="s">
        <v>315</v>
      </c>
      <c r="G3699">
        <v>0</v>
      </c>
      <c r="H3699">
        <v>0</v>
      </c>
      <c r="I3699" t="s">
        <v>367</v>
      </c>
      <c r="J3699" t="s">
        <v>58</v>
      </c>
      <c r="K3699">
        <v>95</v>
      </c>
      <c r="L3699">
        <v>47.251600000000003</v>
      </c>
      <c r="M3699">
        <v>0.64670000000000005</v>
      </c>
      <c r="O3699" s="33">
        <f>IF(ISBLANK(Tableau1[[#This Row],[Date]]),"",$C$8)</f>
        <v>0</v>
      </c>
      <c r="P3699" t="str">
        <f>Tableau1[[#This Row],[Latitude]]&amp;" "&amp;Tableau1[[#This Row],[Longitude]]</f>
        <v>47,2516 0,6467</v>
      </c>
      <c r="Q36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6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2200</v>
      </c>
      <c r="S36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843</v>
      </c>
      <c r="T36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0" spans="1:20" x14ac:dyDescent="0.35">
      <c r="A3700" s="32" t="s">
        <v>1740</v>
      </c>
      <c r="B3700">
        <v>13078910</v>
      </c>
      <c r="C3700">
        <v>815541</v>
      </c>
      <c r="D3700">
        <v>1073872</v>
      </c>
      <c r="E3700">
        <v>214993</v>
      </c>
      <c r="F3700" t="s">
        <v>315</v>
      </c>
      <c r="G3700">
        <v>0</v>
      </c>
      <c r="H3700">
        <v>0</v>
      </c>
      <c r="I3700" t="s">
        <v>367</v>
      </c>
      <c r="J3700" t="s">
        <v>58</v>
      </c>
      <c r="K3700">
        <v>96</v>
      </c>
      <c r="L3700">
        <v>46.6113</v>
      </c>
      <c r="M3700">
        <v>0.35048000000000001</v>
      </c>
      <c r="O3700" s="33">
        <f>IF(ISBLANK(Tableau1[[#This Row],[Date]]),"",$C$8)</f>
        <v>0</v>
      </c>
      <c r="P3700" t="str">
        <f>Tableau1[[#This Row],[Latitude]]&amp;" "&amp;Tableau1[[#This Row],[Longitude]]</f>
        <v>46,6113 0,35048</v>
      </c>
      <c r="Q370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7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7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1" spans="1:20" x14ac:dyDescent="0.35">
      <c r="A3701" s="32" t="s">
        <v>1741</v>
      </c>
      <c r="B3701">
        <v>13078840</v>
      </c>
      <c r="C3701">
        <v>815518</v>
      </c>
      <c r="D3701">
        <v>1073872</v>
      </c>
      <c r="E3701">
        <v>214993</v>
      </c>
      <c r="F3701" t="s">
        <v>315</v>
      </c>
      <c r="G3701">
        <v>0</v>
      </c>
      <c r="H3701">
        <v>0</v>
      </c>
      <c r="I3701" t="s">
        <v>367</v>
      </c>
      <c r="J3701" t="s">
        <v>38</v>
      </c>
      <c r="K3701">
        <v>63</v>
      </c>
      <c r="L3701">
        <v>46.558500000000002</v>
      </c>
      <c r="M3701">
        <v>0.33333000000000002</v>
      </c>
      <c r="O3701" s="33">
        <f>IF(ISBLANK(Tableau1[[#This Row],[Date]]),"",$C$8)</f>
        <v>0</v>
      </c>
      <c r="P3701" t="str">
        <f>Tableau1[[#This Row],[Latitude]]&amp;" "&amp;Tableau1[[#This Row],[Longitude]]</f>
        <v>46,5585 0,33333</v>
      </c>
      <c r="Q37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840</v>
      </c>
      <c r="S37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389</v>
      </c>
      <c r="T37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2" spans="1:20" x14ac:dyDescent="0.35">
      <c r="A3702" s="32" t="s">
        <v>1742</v>
      </c>
      <c r="B3702">
        <v>13078000</v>
      </c>
      <c r="C3702">
        <v>815129</v>
      </c>
      <c r="D3702">
        <v>1073872</v>
      </c>
      <c r="E3702">
        <v>214993</v>
      </c>
      <c r="F3702" t="s">
        <v>315</v>
      </c>
      <c r="G3702">
        <v>0</v>
      </c>
      <c r="H3702">
        <v>0</v>
      </c>
      <c r="I3702" t="s">
        <v>367</v>
      </c>
      <c r="J3702" t="s">
        <v>58</v>
      </c>
      <c r="K3702">
        <v>96</v>
      </c>
      <c r="L3702">
        <v>46.188000000000002</v>
      </c>
      <c r="M3702">
        <v>0.23146</v>
      </c>
      <c r="O3702" s="33">
        <f>IF(ISBLANK(Tableau1[[#This Row],[Date]]),"",$C$8)</f>
        <v>0</v>
      </c>
      <c r="P3702" t="str">
        <f>Tableau1[[#This Row],[Latitude]]&amp;" "&amp;Tableau1[[#This Row],[Longitude]]</f>
        <v>46,188 0,23146</v>
      </c>
      <c r="Q37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7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37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3" spans="1:20" x14ac:dyDescent="0.35">
      <c r="A3703" s="32" t="s">
        <v>1743</v>
      </c>
      <c r="B3703">
        <v>13077800</v>
      </c>
      <c r="C3703">
        <v>815114</v>
      </c>
      <c r="D3703">
        <v>1073872</v>
      </c>
      <c r="E3703">
        <v>214993</v>
      </c>
      <c r="F3703" t="s">
        <v>315</v>
      </c>
      <c r="G3703">
        <v>0</v>
      </c>
      <c r="H3703">
        <v>0</v>
      </c>
      <c r="I3703" t="s">
        <v>367</v>
      </c>
      <c r="J3703" t="s">
        <v>58</v>
      </c>
      <c r="K3703">
        <v>97</v>
      </c>
      <c r="L3703">
        <v>46.117400000000004</v>
      </c>
      <c r="M3703">
        <v>0.21223</v>
      </c>
      <c r="O3703" s="33">
        <f>IF(ISBLANK(Tableau1[[#This Row],[Date]]),"",$C$8)</f>
        <v>0</v>
      </c>
      <c r="P3703" t="str">
        <f>Tableau1[[#This Row],[Latitude]]&amp;" "&amp;Tableau1[[#This Row],[Longitude]]</f>
        <v>46,1174 0,21223</v>
      </c>
      <c r="Q37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1010</v>
      </c>
      <c r="S37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419</v>
      </c>
      <c r="T37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4" spans="1:20" x14ac:dyDescent="0.35">
      <c r="A3704" s="32" t="s">
        <v>1744</v>
      </c>
      <c r="B3704">
        <v>13076790</v>
      </c>
      <c r="C3704">
        <v>814695</v>
      </c>
      <c r="D3704">
        <v>1073872</v>
      </c>
      <c r="E3704">
        <v>214993</v>
      </c>
      <c r="F3704" t="s">
        <v>315</v>
      </c>
      <c r="G3704">
        <v>0</v>
      </c>
      <c r="H3704">
        <v>0</v>
      </c>
      <c r="I3704" t="s">
        <v>367</v>
      </c>
      <c r="J3704" t="s">
        <v>58</v>
      </c>
      <c r="K3704">
        <v>96</v>
      </c>
      <c r="L3704">
        <v>45.927999999999997</v>
      </c>
      <c r="M3704">
        <v>0.13058</v>
      </c>
      <c r="O3704" s="33">
        <f>IF(ISBLANK(Tableau1[[#This Row],[Date]]),"",$C$8)</f>
        <v>0</v>
      </c>
      <c r="P3704" t="str">
        <f>Tableau1[[#This Row],[Latitude]]&amp;" "&amp;Tableau1[[#This Row],[Longitude]]</f>
        <v>45,928 0,13058</v>
      </c>
      <c r="Q37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590</v>
      </c>
      <c r="S37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151</v>
      </c>
      <c r="T37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5" spans="1:20" x14ac:dyDescent="0.35">
      <c r="A3705" s="32" t="s">
        <v>1745</v>
      </c>
      <c r="B3705">
        <v>13076200</v>
      </c>
      <c r="C3705">
        <v>814544</v>
      </c>
      <c r="D3705">
        <v>1073872</v>
      </c>
      <c r="E3705">
        <v>214993</v>
      </c>
      <c r="F3705" t="s">
        <v>315</v>
      </c>
      <c r="G3705">
        <v>64</v>
      </c>
      <c r="H3705">
        <v>0</v>
      </c>
      <c r="I3705" t="s">
        <v>367</v>
      </c>
      <c r="J3705" t="s">
        <v>58</v>
      </c>
      <c r="K3705">
        <v>95</v>
      </c>
      <c r="L3705">
        <v>45.798000000000002</v>
      </c>
      <c r="M3705">
        <v>0.15187999999999999</v>
      </c>
      <c r="O3705" s="33">
        <f>IF(ISBLANK(Tableau1[[#This Row],[Date]]),"",$C$8)</f>
        <v>0</v>
      </c>
      <c r="P3705" t="str">
        <f>Tableau1[[#This Row],[Latitude]]&amp;" "&amp;Tableau1[[#This Row],[Longitude]]</f>
        <v>45,798 0,15188</v>
      </c>
      <c r="Q37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7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7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6" spans="1:20" x14ac:dyDescent="0.35">
      <c r="A3706" s="32" t="s">
        <v>1746</v>
      </c>
      <c r="B3706">
        <v>13076040</v>
      </c>
      <c r="C3706">
        <v>814540</v>
      </c>
      <c r="D3706">
        <v>1073872</v>
      </c>
      <c r="E3706">
        <v>214993</v>
      </c>
      <c r="F3706" t="s">
        <v>315</v>
      </c>
      <c r="G3706">
        <v>0</v>
      </c>
      <c r="H3706">
        <v>0</v>
      </c>
      <c r="I3706" t="s">
        <v>367</v>
      </c>
      <c r="J3706" t="s">
        <v>58</v>
      </c>
      <c r="K3706">
        <v>96</v>
      </c>
      <c r="L3706">
        <v>45.734699999999997</v>
      </c>
      <c r="M3706">
        <v>0.15812999999999999</v>
      </c>
      <c r="O3706" s="33">
        <f>IF(ISBLANK(Tableau1[[#This Row],[Date]]),"",$C$8)</f>
        <v>0</v>
      </c>
      <c r="P3706" t="str">
        <f>Tableau1[[#This Row],[Latitude]]&amp;" "&amp;Tableau1[[#This Row],[Longitude]]</f>
        <v>45,7347 0,15813</v>
      </c>
      <c r="Q37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7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7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7" spans="1:20" x14ac:dyDescent="0.35">
      <c r="A3707" s="32" t="s">
        <v>1747</v>
      </c>
      <c r="B3707">
        <v>13075820</v>
      </c>
      <c r="C3707">
        <v>814524</v>
      </c>
      <c r="D3707">
        <v>1073872</v>
      </c>
      <c r="E3707">
        <v>214993</v>
      </c>
      <c r="F3707" t="s">
        <v>315</v>
      </c>
      <c r="G3707">
        <v>0</v>
      </c>
      <c r="H3707">
        <v>0</v>
      </c>
      <c r="I3707" t="s">
        <v>294</v>
      </c>
      <c r="J3707" t="s">
        <v>58</v>
      </c>
      <c r="K3707">
        <v>96</v>
      </c>
      <c r="L3707">
        <v>45.613799999999998</v>
      </c>
      <c r="M3707">
        <v>0.10546</v>
      </c>
      <c r="O3707" s="33">
        <f>IF(ISBLANK(Tableau1[[#This Row],[Date]]),"",$C$8)</f>
        <v>0</v>
      </c>
      <c r="P3707" t="str">
        <f>Tableau1[[#This Row],[Latitude]]&amp;" "&amp;Tableau1[[#This Row],[Longitude]]</f>
        <v>45,6138 0,10546</v>
      </c>
      <c r="Q37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7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7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8" spans="1:20" x14ac:dyDescent="0.35">
      <c r="A3708" s="32" t="s">
        <v>1748</v>
      </c>
      <c r="B3708">
        <v>13075760</v>
      </c>
      <c r="C3708">
        <v>814513</v>
      </c>
      <c r="D3708">
        <v>1073872</v>
      </c>
      <c r="E3708">
        <v>214993</v>
      </c>
      <c r="F3708" t="s">
        <v>315</v>
      </c>
      <c r="G3708">
        <v>128</v>
      </c>
      <c r="H3708">
        <v>0</v>
      </c>
      <c r="I3708" t="s">
        <v>294</v>
      </c>
      <c r="J3708" t="s">
        <v>58</v>
      </c>
      <c r="K3708">
        <v>96</v>
      </c>
      <c r="L3708">
        <v>45.547800000000002</v>
      </c>
      <c r="M3708">
        <v>0.12306</v>
      </c>
      <c r="O3708" s="33">
        <f>IF(ISBLANK(Tableau1[[#This Row],[Date]]),"",$C$8)</f>
        <v>0</v>
      </c>
      <c r="P3708" t="str">
        <f>Tableau1[[#This Row],[Latitude]]&amp;" "&amp;Tableau1[[#This Row],[Longitude]]</f>
        <v>45,5478 0,12306</v>
      </c>
      <c r="Q37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7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7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09" spans="1:20" x14ac:dyDescent="0.35">
      <c r="A3709" s="32" t="s">
        <v>1749</v>
      </c>
      <c r="B3709">
        <v>13075550</v>
      </c>
      <c r="C3709">
        <v>814503</v>
      </c>
      <c r="D3709">
        <v>1073872</v>
      </c>
      <c r="E3709">
        <v>214993</v>
      </c>
      <c r="F3709" t="s">
        <v>315</v>
      </c>
      <c r="G3709">
        <v>0</v>
      </c>
      <c r="H3709">
        <v>0</v>
      </c>
      <c r="I3709" t="s">
        <v>294</v>
      </c>
      <c r="J3709" t="s">
        <v>139</v>
      </c>
      <c r="K3709">
        <v>94</v>
      </c>
      <c r="L3709">
        <v>45.448099999999997</v>
      </c>
      <c r="M3709">
        <v>0.18223</v>
      </c>
      <c r="O3709" s="33">
        <f>IF(ISBLANK(Tableau1[[#This Row],[Date]]),"",$C$8)</f>
        <v>0</v>
      </c>
      <c r="P3709" t="str">
        <f>Tableau1[[#This Row],[Latitude]]&amp;" "&amp;Tableau1[[#This Row],[Longitude]]</f>
        <v>45,4481 0,18223</v>
      </c>
      <c r="Q37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37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</v>
      </c>
      <c r="T37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0" spans="1:20" x14ac:dyDescent="0.35">
      <c r="A3710" s="32" t="s">
        <v>1750</v>
      </c>
      <c r="B3710">
        <v>13075240</v>
      </c>
      <c r="C3710">
        <v>814462</v>
      </c>
      <c r="D3710">
        <v>1073872</v>
      </c>
      <c r="E3710">
        <v>214993</v>
      </c>
      <c r="F3710" t="s">
        <v>315</v>
      </c>
      <c r="G3710">
        <v>0</v>
      </c>
      <c r="H3710">
        <v>0</v>
      </c>
      <c r="I3710" t="s">
        <v>294</v>
      </c>
      <c r="J3710" t="s">
        <v>139</v>
      </c>
      <c r="K3710">
        <v>97</v>
      </c>
      <c r="L3710">
        <v>45.387599999999999</v>
      </c>
      <c r="M3710">
        <v>0.12795000000000001</v>
      </c>
      <c r="O3710" s="33">
        <f>IF(ISBLANK(Tableau1[[#This Row],[Date]]),"",$C$8)</f>
        <v>0</v>
      </c>
      <c r="P3710" t="str">
        <f>Tableau1[[#This Row],[Latitude]]&amp;" "&amp;Tableau1[[#This Row],[Longitude]]</f>
        <v>45,3876 0,12795</v>
      </c>
      <c r="Q37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580</v>
      </c>
      <c r="S37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435</v>
      </c>
      <c r="T37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1" spans="1:20" x14ac:dyDescent="0.35">
      <c r="A3711" s="32" t="s">
        <v>1751</v>
      </c>
      <c r="B3711">
        <v>13074660</v>
      </c>
      <c r="C3711">
        <v>814027</v>
      </c>
      <c r="D3711">
        <v>1073872</v>
      </c>
      <c r="E3711">
        <v>214993</v>
      </c>
      <c r="F3711" t="s">
        <v>315</v>
      </c>
      <c r="G3711">
        <v>192</v>
      </c>
      <c r="H3711">
        <v>0</v>
      </c>
      <c r="I3711" t="s">
        <v>294</v>
      </c>
      <c r="J3711" t="s">
        <v>139</v>
      </c>
      <c r="K3711">
        <v>95</v>
      </c>
      <c r="L3711">
        <v>45.187199999999997</v>
      </c>
      <c r="M3711">
        <v>-4.8500000000000001E-3</v>
      </c>
      <c r="O3711" s="33">
        <f>IF(ISBLANK(Tableau1[[#This Row],[Date]]),"",$C$8)</f>
        <v>0</v>
      </c>
      <c r="P3711" t="str">
        <f>Tableau1[[#This Row],[Latitude]]&amp;" "&amp;Tableau1[[#This Row],[Longitude]]</f>
        <v>45,1872 -0,00485</v>
      </c>
      <c r="Q37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580</v>
      </c>
      <c r="S37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50</v>
      </c>
      <c r="T37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2" spans="1:20" x14ac:dyDescent="0.35">
      <c r="A3712" s="32" t="s">
        <v>1752</v>
      </c>
      <c r="B3712">
        <v>13074080</v>
      </c>
      <c r="C3712">
        <v>813977</v>
      </c>
      <c r="D3712">
        <v>1073872</v>
      </c>
      <c r="E3712">
        <v>214993</v>
      </c>
      <c r="F3712" t="s">
        <v>315</v>
      </c>
      <c r="G3712">
        <v>64</v>
      </c>
      <c r="H3712">
        <v>0</v>
      </c>
      <c r="I3712" t="s">
        <v>294</v>
      </c>
      <c r="J3712" t="s">
        <v>139</v>
      </c>
      <c r="K3712">
        <v>97</v>
      </c>
      <c r="L3712">
        <v>44.956400000000002</v>
      </c>
      <c r="M3712">
        <v>-0.21929999999999999</v>
      </c>
      <c r="O3712" s="33">
        <f>IF(ISBLANK(Tableau1[[#This Row],[Date]]),"",$C$8)</f>
        <v>0</v>
      </c>
      <c r="P3712" t="str">
        <f>Tableau1[[#This Row],[Latitude]]&amp;" "&amp;Tableau1[[#This Row],[Longitude]]</f>
        <v>44,9564 -0,2193</v>
      </c>
      <c r="Q37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690</v>
      </c>
      <c r="S37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31</v>
      </c>
      <c r="T37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3" spans="1:20" x14ac:dyDescent="0.35">
      <c r="A3713" s="32" t="s">
        <v>1753</v>
      </c>
      <c r="B3713">
        <v>13073390</v>
      </c>
      <c r="C3713">
        <v>813946</v>
      </c>
      <c r="D3713">
        <v>1073872</v>
      </c>
      <c r="E3713">
        <v>214993</v>
      </c>
      <c r="F3713" t="s">
        <v>315</v>
      </c>
      <c r="G3713">
        <v>0</v>
      </c>
      <c r="H3713">
        <v>0</v>
      </c>
      <c r="I3713" t="s">
        <v>294</v>
      </c>
      <c r="J3713" t="s">
        <v>139</v>
      </c>
      <c r="K3713">
        <v>93</v>
      </c>
      <c r="L3713">
        <v>44.897500000000001</v>
      </c>
      <c r="M3713">
        <v>-0.26411000000000001</v>
      </c>
      <c r="O3713" s="33">
        <f>IF(ISBLANK(Tableau1[[#This Row],[Date]]),"",$C$8)</f>
        <v>0</v>
      </c>
      <c r="P3713" t="str">
        <f>Tableau1[[#This Row],[Latitude]]&amp;" "&amp;Tableau1[[#This Row],[Longitude]]</f>
        <v>44,8975 -0,26411</v>
      </c>
      <c r="Q37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900</v>
      </c>
      <c r="S37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280</v>
      </c>
      <c r="T37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4" spans="1:20" x14ac:dyDescent="0.35">
      <c r="A3714" s="32" t="s">
        <v>1754</v>
      </c>
      <c r="B3714">
        <v>13072490</v>
      </c>
      <c r="C3714">
        <v>813666</v>
      </c>
      <c r="D3714">
        <v>1073872</v>
      </c>
      <c r="E3714">
        <v>214993</v>
      </c>
      <c r="F3714" t="s">
        <v>315</v>
      </c>
      <c r="G3714">
        <v>128</v>
      </c>
      <c r="H3714">
        <v>0</v>
      </c>
      <c r="I3714" t="s">
        <v>294</v>
      </c>
      <c r="J3714" t="s">
        <v>129</v>
      </c>
      <c r="K3714">
        <v>39</v>
      </c>
      <c r="L3714">
        <v>44.919800000000002</v>
      </c>
      <c r="M3714">
        <v>-0.42296</v>
      </c>
      <c r="O3714" s="33">
        <f>IF(ISBLANK(Tableau1[[#This Row],[Date]]),"",$C$8)</f>
        <v>0</v>
      </c>
      <c r="P3714" t="str">
        <f>Tableau1[[#This Row],[Latitude]]&amp;" "&amp;Tableau1[[#This Row],[Longitude]]</f>
        <v>44,9198 -0,42296</v>
      </c>
      <c r="Q37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7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67</v>
      </c>
      <c r="T37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5" spans="1:20" x14ac:dyDescent="0.35">
      <c r="A3715" s="32" t="s">
        <v>1755</v>
      </c>
      <c r="B3715">
        <v>13072350</v>
      </c>
      <c r="C3715">
        <v>813599</v>
      </c>
      <c r="D3715">
        <v>1073872</v>
      </c>
      <c r="E3715">
        <v>214993</v>
      </c>
      <c r="F3715" t="s">
        <v>315</v>
      </c>
      <c r="G3715">
        <v>0</v>
      </c>
      <c r="H3715">
        <v>0</v>
      </c>
      <c r="I3715" t="s">
        <v>294</v>
      </c>
      <c r="K3715">
        <v>0</v>
      </c>
      <c r="L3715">
        <v>44.922400000000003</v>
      </c>
      <c r="M3715">
        <v>-0.43280999999999997</v>
      </c>
      <c r="O3715" s="33">
        <f>IF(ISBLANK(Tableau1[[#This Row],[Date]]),"",$C$8)</f>
        <v>0</v>
      </c>
      <c r="P3715" t="str">
        <f>Tableau1[[#This Row],[Latitude]]&amp;" "&amp;Tableau1[[#This Row],[Longitude]]</f>
        <v>44,9224 -0,43281</v>
      </c>
      <c r="Q37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7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37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6" spans="1:20" x14ac:dyDescent="0.35">
      <c r="A3716" s="32" t="s">
        <v>1756</v>
      </c>
      <c r="B3716">
        <v>13072110</v>
      </c>
      <c r="C3716">
        <v>813566</v>
      </c>
      <c r="D3716">
        <v>1073872</v>
      </c>
      <c r="E3716">
        <v>214993</v>
      </c>
      <c r="F3716" t="s">
        <v>315</v>
      </c>
      <c r="G3716">
        <v>0</v>
      </c>
      <c r="H3716">
        <v>0</v>
      </c>
      <c r="I3716" t="s">
        <v>294</v>
      </c>
      <c r="J3716" t="s">
        <v>58</v>
      </c>
      <c r="K3716">
        <v>97</v>
      </c>
      <c r="L3716">
        <v>44.911000000000001</v>
      </c>
      <c r="M3716">
        <v>-0.52100999999999997</v>
      </c>
      <c r="O3716" s="33">
        <f>IF(ISBLANK(Tableau1[[#This Row],[Date]]),"",$C$8)</f>
        <v>0</v>
      </c>
      <c r="P3716" t="str">
        <f>Tableau1[[#This Row],[Latitude]]&amp;" "&amp;Tableau1[[#This Row],[Longitude]]</f>
        <v>44,911 -0,52101</v>
      </c>
      <c r="Q37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7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37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7" spans="1:20" x14ac:dyDescent="0.35">
      <c r="A3717" s="32" t="s">
        <v>1757</v>
      </c>
      <c r="B3717">
        <v>13071770</v>
      </c>
      <c r="C3717">
        <v>813539</v>
      </c>
      <c r="D3717">
        <v>1073872</v>
      </c>
      <c r="E3717">
        <v>214993</v>
      </c>
      <c r="F3717" t="s">
        <v>315</v>
      </c>
      <c r="G3717">
        <v>0</v>
      </c>
      <c r="H3717">
        <v>0</v>
      </c>
      <c r="I3717" t="s">
        <v>294</v>
      </c>
      <c r="J3717" t="s">
        <v>129</v>
      </c>
      <c r="K3717">
        <v>57</v>
      </c>
      <c r="L3717">
        <v>44.816600000000001</v>
      </c>
      <c r="M3717">
        <v>-0.57245000000000001</v>
      </c>
      <c r="O3717" s="33">
        <f>IF(ISBLANK(Tableau1[[#This Row],[Date]]),"",$C$8)</f>
        <v>0</v>
      </c>
      <c r="P3717" t="str">
        <f>Tableau1[[#This Row],[Latitude]]&amp;" "&amp;Tableau1[[#This Row],[Longitude]]</f>
        <v>44,8166 -0,57245</v>
      </c>
      <c r="Q37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7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37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8" spans="1:20" x14ac:dyDescent="0.35">
      <c r="A3718" s="32" t="s">
        <v>1758</v>
      </c>
      <c r="B3718">
        <v>13071590</v>
      </c>
      <c r="C3718">
        <v>813524</v>
      </c>
      <c r="D3718">
        <v>1073872</v>
      </c>
      <c r="E3718">
        <v>214993</v>
      </c>
      <c r="F3718" t="s">
        <v>315</v>
      </c>
      <c r="G3718">
        <v>0</v>
      </c>
      <c r="H3718">
        <v>0</v>
      </c>
      <c r="I3718" t="s">
        <v>294</v>
      </c>
      <c r="J3718" t="s">
        <v>139</v>
      </c>
      <c r="K3718">
        <v>95</v>
      </c>
      <c r="L3718">
        <v>44.751899999999999</v>
      </c>
      <c r="M3718">
        <v>-0.73709999999999998</v>
      </c>
      <c r="O3718" s="33">
        <f>IF(ISBLANK(Tableau1[[#This Row],[Date]]),"",$C$8)</f>
        <v>0</v>
      </c>
      <c r="P3718" t="str">
        <f>Tableau1[[#This Row],[Latitude]]&amp;" "&amp;Tableau1[[#This Row],[Longitude]]</f>
        <v>44,7519 -0,7371</v>
      </c>
      <c r="Q37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600</v>
      </c>
      <c r="S37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</v>
      </c>
      <c r="T37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19" spans="1:20" x14ac:dyDescent="0.35">
      <c r="A3719" s="32" t="s">
        <v>1759</v>
      </c>
      <c r="B3719">
        <v>13070990</v>
      </c>
      <c r="C3719">
        <v>813472</v>
      </c>
      <c r="D3719">
        <v>1073872</v>
      </c>
      <c r="E3719">
        <v>214993</v>
      </c>
      <c r="F3719" t="s">
        <v>315</v>
      </c>
      <c r="G3719">
        <v>0</v>
      </c>
      <c r="H3719">
        <v>0</v>
      </c>
      <c r="I3719" t="s">
        <v>294</v>
      </c>
      <c r="K3719">
        <v>0</v>
      </c>
      <c r="L3719">
        <v>44.622599999999998</v>
      </c>
      <c r="M3719">
        <v>-0.99960000000000004</v>
      </c>
      <c r="O3719" s="33">
        <f>IF(ISBLANK(Tableau1[[#This Row],[Date]]),"",$C$8)</f>
        <v>0</v>
      </c>
      <c r="P3719" t="str">
        <f>Tableau1[[#This Row],[Latitude]]&amp;" "&amp;Tableau1[[#This Row],[Longitude]]</f>
        <v>44,6226 -0,9996</v>
      </c>
      <c r="Q37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7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104</v>
      </c>
      <c r="T37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0" spans="1:20" x14ac:dyDescent="0.35">
      <c r="A3720" s="32" t="s">
        <v>1760</v>
      </c>
      <c r="B3720">
        <v>13070840</v>
      </c>
      <c r="C3720">
        <v>813368</v>
      </c>
      <c r="D3720">
        <v>1073872</v>
      </c>
      <c r="E3720">
        <v>214993</v>
      </c>
      <c r="F3720" t="s">
        <v>315</v>
      </c>
      <c r="G3720">
        <v>0</v>
      </c>
      <c r="H3720">
        <v>0</v>
      </c>
      <c r="I3720" t="s">
        <v>294</v>
      </c>
      <c r="K3720">
        <v>10</v>
      </c>
      <c r="L3720">
        <v>44.622199999999999</v>
      </c>
      <c r="M3720">
        <v>-1.0005999999999999</v>
      </c>
      <c r="O3720" s="33">
        <f>IF(ISBLANK(Tableau1[[#This Row],[Date]]),"",$C$8)</f>
        <v>0</v>
      </c>
      <c r="P3720" t="str">
        <f>Tableau1[[#This Row],[Latitude]]&amp;" "&amp;Tableau1[[#This Row],[Longitude]]</f>
        <v>44,6222 -1,0006</v>
      </c>
      <c r="Q372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7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</v>
      </c>
      <c r="T37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1" spans="1:20" x14ac:dyDescent="0.35">
      <c r="A3721" s="32" t="s">
        <v>1761</v>
      </c>
      <c r="B3721">
        <v>13070660</v>
      </c>
      <c r="C3721">
        <v>813327</v>
      </c>
      <c r="D3721">
        <v>1073872</v>
      </c>
      <c r="E3721">
        <v>214993</v>
      </c>
      <c r="F3721" t="s">
        <v>315</v>
      </c>
      <c r="G3721">
        <v>0</v>
      </c>
      <c r="H3721">
        <v>0</v>
      </c>
      <c r="I3721" t="s">
        <v>294</v>
      </c>
      <c r="J3721" t="s">
        <v>58</v>
      </c>
      <c r="K3721">
        <v>95</v>
      </c>
      <c r="L3721">
        <v>44.5364</v>
      </c>
      <c r="M3721">
        <v>-0.98916000000000004</v>
      </c>
      <c r="O3721" s="33">
        <f>IF(ISBLANK(Tableau1[[#This Row],[Date]]),"",$C$8)</f>
        <v>0</v>
      </c>
      <c r="P3721" t="str">
        <f>Tableau1[[#This Row],[Latitude]]&amp;" "&amp;Tableau1[[#This Row],[Longitude]]</f>
        <v>44,5364 -0,98916</v>
      </c>
      <c r="Q37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760</v>
      </c>
      <c r="S37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108</v>
      </c>
      <c r="T37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2" spans="1:20" x14ac:dyDescent="0.35">
      <c r="A3722" s="32" t="s">
        <v>1762</v>
      </c>
      <c r="B3722">
        <v>13069900</v>
      </c>
      <c r="C3722">
        <v>813219</v>
      </c>
      <c r="D3722">
        <v>1073872</v>
      </c>
      <c r="E3722">
        <v>214993</v>
      </c>
      <c r="F3722" t="s">
        <v>315</v>
      </c>
      <c r="G3722">
        <v>0</v>
      </c>
      <c r="H3722">
        <v>0</v>
      </c>
      <c r="I3722" t="s">
        <v>294</v>
      </c>
      <c r="J3722" t="s">
        <v>58</v>
      </c>
      <c r="K3722">
        <v>92</v>
      </c>
      <c r="L3722">
        <v>44.257300000000001</v>
      </c>
      <c r="M3722">
        <v>-0.93089999999999995</v>
      </c>
      <c r="O3722" s="33">
        <f>IF(ISBLANK(Tableau1[[#This Row],[Date]]),"",$C$8)</f>
        <v>0</v>
      </c>
      <c r="P3722" t="str">
        <f>Tableau1[[#This Row],[Latitude]]&amp;" "&amp;Tableau1[[#This Row],[Longitude]]</f>
        <v>44,2573 -0,9309</v>
      </c>
      <c r="Q37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7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37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3" spans="1:20" x14ac:dyDescent="0.35">
      <c r="A3723" s="32" t="s">
        <v>1763</v>
      </c>
      <c r="B3723">
        <v>13069560</v>
      </c>
      <c r="C3723">
        <v>813199</v>
      </c>
      <c r="D3723">
        <v>1073872</v>
      </c>
      <c r="E3723">
        <v>214993</v>
      </c>
      <c r="F3723" t="s">
        <v>315</v>
      </c>
      <c r="G3723">
        <v>64</v>
      </c>
      <c r="H3723">
        <v>0</v>
      </c>
      <c r="I3723" t="s">
        <v>294</v>
      </c>
      <c r="J3723" t="s">
        <v>58</v>
      </c>
      <c r="K3723">
        <v>87</v>
      </c>
      <c r="L3723">
        <v>44.120699999999999</v>
      </c>
      <c r="M3723">
        <v>-0.91452999999999995</v>
      </c>
      <c r="O3723" s="33">
        <f>IF(ISBLANK(Tableau1[[#This Row],[Date]]),"",$C$8)</f>
        <v>0</v>
      </c>
      <c r="P3723" t="str">
        <f>Tableau1[[#This Row],[Latitude]]&amp;" "&amp;Tableau1[[#This Row],[Longitude]]</f>
        <v>44,1207 -0,91453</v>
      </c>
      <c r="Q37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37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37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4" spans="1:20" x14ac:dyDescent="0.35">
      <c r="A3724" s="32" t="s">
        <v>1764</v>
      </c>
      <c r="B3724">
        <v>13069260</v>
      </c>
      <c r="C3724">
        <v>813163</v>
      </c>
      <c r="D3724">
        <v>1073872</v>
      </c>
      <c r="E3724">
        <v>214993</v>
      </c>
      <c r="F3724" t="s">
        <v>315</v>
      </c>
      <c r="G3724">
        <v>0</v>
      </c>
      <c r="H3724">
        <v>0</v>
      </c>
      <c r="I3724" t="s">
        <v>294</v>
      </c>
      <c r="J3724" t="s">
        <v>58</v>
      </c>
      <c r="K3724">
        <v>94</v>
      </c>
      <c r="L3724">
        <v>43.925899999999999</v>
      </c>
      <c r="M3724">
        <v>-0.91508</v>
      </c>
      <c r="O3724" s="33">
        <f>IF(ISBLANK(Tableau1[[#This Row],[Date]]),"",$C$8)</f>
        <v>0</v>
      </c>
      <c r="P3724" t="str">
        <f>Tableau1[[#This Row],[Latitude]]&amp;" "&amp;Tableau1[[#This Row],[Longitude]]</f>
        <v>43,9259 -0,91508</v>
      </c>
      <c r="Q37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37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7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5" spans="1:20" x14ac:dyDescent="0.35">
      <c r="A3725" s="32" t="s">
        <v>1765</v>
      </c>
      <c r="B3725">
        <v>13068890</v>
      </c>
      <c r="C3725">
        <v>813154</v>
      </c>
      <c r="D3725">
        <v>1073872</v>
      </c>
      <c r="E3725">
        <v>214993</v>
      </c>
      <c r="F3725" t="s">
        <v>315</v>
      </c>
      <c r="G3725">
        <v>0</v>
      </c>
      <c r="H3725">
        <v>0</v>
      </c>
      <c r="I3725" t="s">
        <v>294</v>
      </c>
      <c r="J3725" t="s">
        <v>139</v>
      </c>
      <c r="K3725">
        <v>91</v>
      </c>
      <c r="L3725">
        <v>43.804200000000002</v>
      </c>
      <c r="M3725">
        <v>-0.98038000000000003</v>
      </c>
      <c r="O3725" s="33">
        <f>IF(ISBLANK(Tableau1[[#This Row],[Date]]),"",$C$8)</f>
        <v>0</v>
      </c>
      <c r="P3725" t="str">
        <f>Tableau1[[#This Row],[Latitude]]&amp;" "&amp;Tableau1[[#This Row],[Longitude]]</f>
        <v>43,8042 -0,98038</v>
      </c>
      <c r="Q37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37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7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6" spans="1:20" x14ac:dyDescent="0.35">
      <c r="A3726" s="32" t="s">
        <v>1766</v>
      </c>
      <c r="B3726">
        <v>13068610</v>
      </c>
      <c r="C3726">
        <v>813136</v>
      </c>
      <c r="D3726">
        <v>1073872</v>
      </c>
      <c r="E3726">
        <v>214993</v>
      </c>
      <c r="F3726" t="s">
        <v>315</v>
      </c>
      <c r="G3726">
        <v>128</v>
      </c>
      <c r="H3726">
        <v>0</v>
      </c>
      <c r="I3726" t="s">
        <v>279</v>
      </c>
      <c r="J3726" t="s">
        <v>129</v>
      </c>
      <c r="K3726">
        <v>81</v>
      </c>
      <c r="L3726">
        <v>43.7196</v>
      </c>
      <c r="M3726">
        <v>-1.08328</v>
      </c>
      <c r="O3726" s="33">
        <f>IF(ISBLANK(Tableau1[[#This Row],[Date]]),"",$C$8)</f>
        <v>0</v>
      </c>
      <c r="P3726" t="str">
        <f>Tableau1[[#This Row],[Latitude]]&amp;" "&amp;Tableau1[[#This Row],[Longitude]]</f>
        <v>43,7196 -1,08328</v>
      </c>
      <c r="Q37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7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7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7" spans="1:20" x14ac:dyDescent="0.35">
      <c r="A3727" s="32" t="s">
        <v>1767</v>
      </c>
      <c r="B3727">
        <v>13068490</v>
      </c>
      <c r="C3727">
        <v>813133</v>
      </c>
      <c r="D3727">
        <v>1073872</v>
      </c>
      <c r="E3727">
        <v>214993</v>
      </c>
      <c r="F3727" t="s">
        <v>315</v>
      </c>
      <c r="G3727">
        <v>0</v>
      </c>
      <c r="H3727">
        <v>0</v>
      </c>
      <c r="I3727" t="s">
        <v>279</v>
      </c>
      <c r="J3727" t="s">
        <v>129</v>
      </c>
      <c r="K3727">
        <v>93</v>
      </c>
      <c r="L3727">
        <v>43.676900000000003</v>
      </c>
      <c r="M3727">
        <v>-1.1483000000000001</v>
      </c>
      <c r="O3727" s="33">
        <f>IF(ISBLANK(Tableau1[[#This Row],[Date]]),"",$C$8)</f>
        <v>0</v>
      </c>
      <c r="P3727" t="str">
        <f>Tableau1[[#This Row],[Latitude]]&amp;" "&amp;Tableau1[[#This Row],[Longitude]]</f>
        <v>43,6769 -1,1483</v>
      </c>
      <c r="Q37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7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7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8" spans="1:20" x14ac:dyDescent="0.35">
      <c r="A3728" s="32" t="s">
        <v>1768</v>
      </c>
      <c r="B3728">
        <v>13068400</v>
      </c>
      <c r="C3728">
        <v>813122</v>
      </c>
      <c r="D3728">
        <v>1073872</v>
      </c>
      <c r="E3728">
        <v>214993</v>
      </c>
      <c r="F3728" t="s">
        <v>315</v>
      </c>
      <c r="G3728">
        <v>0</v>
      </c>
      <c r="H3728">
        <v>0</v>
      </c>
      <c r="I3728" t="s">
        <v>279</v>
      </c>
      <c r="J3728" t="s">
        <v>30</v>
      </c>
      <c r="K3728">
        <v>91</v>
      </c>
      <c r="L3728">
        <v>43.668700000000001</v>
      </c>
      <c r="M3728">
        <v>-1.2339599999999999</v>
      </c>
      <c r="O3728" s="33">
        <f>IF(ISBLANK(Tableau1[[#This Row],[Date]]),"",$C$8)</f>
        <v>0</v>
      </c>
      <c r="P3728" t="str">
        <f>Tableau1[[#This Row],[Latitude]]&amp;" "&amp;Tableau1[[#This Row],[Longitude]]</f>
        <v>43,6687 -1,23396</v>
      </c>
      <c r="Q37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7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7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29" spans="1:20" x14ac:dyDescent="0.35">
      <c r="A3729" s="32" t="s">
        <v>1769</v>
      </c>
      <c r="B3729">
        <v>13068280</v>
      </c>
      <c r="C3729">
        <v>813115</v>
      </c>
      <c r="D3729">
        <v>1073872</v>
      </c>
      <c r="E3729">
        <v>214993</v>
      </c>
      <c r="F3729" t="s">
        <v>315</v>
      </c>
      <c r="G3729">
        <v>0</v>
      </c>
      <c r="H3729">
        <v>0</v>
      </c>
      <c r="I3729" t="s">
        <v>279</v>
      </c>
      <c r="J3729" t="s">
        <v>129</v>
      </c>
      <c r="K3729">
        <v>71</v>
      </c>
      <c r="L3729">
        <v>43.6569</v>
      </c>
      <c r="M3729">
        <v>-1.3115600000000001</v>
      </c>
      <c r="O3729" s="33">
        <f>IF(ISBLANK(Tableau1[[#This Row],[Date]]),"",$C$8)</f>
        <v>0</v>
      </c>
      <c r="P3729" t="str">
        <f>Tableau1[[#This Row],[Latitude]]&amp;" "&amp;Tableau1[[#This Row],[Longitude]]</f>
        <v>43,6569 -1,31156</v>
      </c>
      <c r="Q37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7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7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0" spans="1:20" x14ac:dyDescent="0.35">
      <c r="A3730" s="32" t="s">
        <v>1770</v>
      </c>
      <c r="B3730">
        <v>13068160</v>
      </c>
      <c r="C3730">
        <v>813105</v>
      </c>
      <c r="D3730">
        <v>1073872</v>
      </c>
      <c r="E3730">
        <v>214993</v>
      </c>
      <c r="F3730" t="s">
        <v>315</v>
      </c>
      <c r="G3730">
        <v>0</v>
      </c>
      <c r="H3730">
        <v>0</v>
      </c>
      <c r="I3730" t="s">
        <v>294</v>
      </c>
      <c r="J3730" t="s">
        <v>139</v>
      </c>
      <c r="K3730">
        <v>72</v>
      </c>
      <c r="L3730">
        <v>43.591299999999997</v>
      </c>
      <c r="M3730">
        <v>-1.4240999999999999</v>
      </c>
      <c r="O3730" s="33">
        <f>IF(ISBLANK(Tableau1[[#This Row],[Date]]),"",$C$8)</f>
        <v>0</v>
      </c>
      <c r="P3730" t="str">
        <f>Tableau1[[#This Row],[Latitude]]&amp;" "&amp;Tableau1[[#This Row],[Longitude]]</f>
        <v>43,5913 -1,4241</v>
      </c>
      <c r="Q37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37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43</v>
      </c>
      <c r="T37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1" spans="1:20" x14ac:dyDescent="0.35">
      <c r="A3731" s="32" t="s">
        <v>1771</v>
      </c>
      <c r="B3731">
        <v>13067860</v>
      </c>
      <c r="C3731">
        <v>813062</v>
      </c>
      <c r="D3731">
        <v>1073872</v>
      </c>
      <c r="E3731">
        <v>214993</v>
      </c>
      <c r="F3731" t="s">
        <v>315</v>
      </c>
      <c r="G3731">
        <v>0</v>
      </c>
      <c r="H3731">
        <v>0</v>
      </c>
      <c r="I3731" t="s">
        <v>279</v>
      </c>
      <c r="J3731" t="s">
        <v>58</v>
      </c>
      <c r="K3731">
        <v>42</v>
      </c>
      <c r="L3731">
        <v>43.506100000000004</v>
      </c>
      <c r="M3731">
        <v>-1.48566</v>
      </c>
      <c r="O3731" s="33">
        <f>IF(ISBLANK(Tableau1[[#This Row],[Date]]),"",$C$8)</f>
        <v>0</v>
      </c>
      <c r="P3731" t="str">
        <f>Tableau1[[#This Row],[Latitude]]&amp;" "&amp;Tableau1[[#This Row],[Longitude]]</f>
        <v>43,5061 -1,48566</v>
      </c>
      <c r="Q37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810</v>
      </c>
      <c r="S37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411</v>
      </c>
      <c r="T37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2" spans="1:20" x14ac:dyDescent="0.35">
      <c r="A3732" s="32" t="s">
        <v>1772</v>
      </c>
      <c r="B3732">
        <v>13067050</v>
      </c>
      <c r="C3732">
        <v>812651</v>
      </c>
      <c r="D3732">
        <v>1073872</v>
      </c>
      <c r="E3732">
        <v>214993</v>
      </c>
      <c r="F3732" t="s">
        <v>315</v>
      </c>
      <c r="G3732">
        <v>0</v>
      </c>
      <c r="H3732">
        <v>0</v>
      </c>
      <c r="I3732" t="s">
        <v>279</v>
      </c>
      <c r="K3732">
        <v>0</v>
      </c>
      <c r="L3732">
        <v>43.484999999999999</v>
      </c>
      <c r="M3732">
        <v>-1.43665</v>
      </c>
      <c r="O3732" s="33">
        <f>IF(ISBLANK(Tableau1[[#This Row],[Date]]),"",$C$8)</f>
        <v>0</v>
      </c>
      <c r="P3732" t="str">
        <f>Tableau1[[#This Row],[Latitude]]&amp;" "&amp;Tableau1[[#This Row],[Longitude]]</f>
        <v>43,485 -1,43665</v>
      </c>
      <c r="Q37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1430</v>
      </c>
      <c r="S37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872</v>
      </c>
      <c r="T37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3" spans="1:20" x14ac:dyDescent="0.35">
      <c r="A3733" s="32" t="s">
        <v>1773</v>
      </c>
      <c r="B3733">
        <v>13065620</v>
      </c>
      <c r="C3733">
        <v>811779</v>
      </c>
      <c r="D3733">
        <v>1073872</v>
      </c>
      <c r="E3733">
        <v>214993</v>
      </c>
      <c r="F3733" t="s">
        <v>315</v>
      </c>
      <c r="G3733">
        <v>0</v>
      </c>
      <c r="H3733">
        <v>0</v>
      </c>
      <c r="I3733" t="s">
        <v>279</v>
      </c>
      <c r="K3733">
        <v>0</v>
      </c>
      <c r="L3733">
        <v>43.484999999999999</v>
      </c>
      <c r="M3733">
        <v>-1.4366099999999999</v>
      </c>
      <c r="O3733" s="33">
        <f>IF(ISBLANK(Tableau1[[#This Row],[Date]]),"",$C$8)</f>
        <v>0</v>
      </c>
      <c r="P3733" t="str">
        <f>Tableau1[[#This Row],[Latitude]]&amp;" "&amp;Tableau1[[#This Row],[Longitude]]</f>
        <v>43,485 -1,43661</v>
      </c>
      <c r="Q37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1190</v>
      </c>
      <c r="S37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626</v>
      </c>
      <c r="T37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4" spans="1:20" x14ac:dyDescent="0.35">
      <c r="A3734" s="32" t="s">
        <v>1774</v>
      </c>
      <c r="B3734">
        <v>13064430</v>
      </c>
      <c r="C3734">
        <v>811153</v>
      </c>
      <c r="D3734">
        <v>1073872</v>
      </c>
      <c r="E3734">
        <v>214993</v>
      </c>
      <c r="F3734" t="s">
        <v>315</v>
      </c>
      <c r="G3734">
        <v>0</v>
      </c>
      <c r="H3734">
        <v>0</v>
      </c>
      <c r="I3734" t="s">
        <v>279</v>
      </c>
      <c r="K3734">
        <v>0</v>
      </c>
      <c r="L3734">
        <v>43.485100000000003</v>
      </c>
      <c r="M3734">
        <v>-1.43665</v>
      </c>
      <c r="O3734" s="33">
        <f>IF(ISBLANK(Tableau1[[#This Row],[Date]]),"",$C$8)</f>
        <v>0</v>
      </c>
      <c r="P3734" t="str">
        <f>Tableau1[[#This Row],[Latitude]]&amp;" "&amp;Tableau1[[#This Row],[Longitude]]</f>
        <v>43,4851 -1,43665</v>
      </c>
      <c r="Q37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7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5" spans="1:20" x14ac:dyDescent="0.35">
      <c r="A3735" s="32" t="s">
        <v>1775</v>
      </c>
      <c r="I3735" t="s">
        <v>63</v>
      </c>
      <c r="K3735">
        <v>0</v>
      </c>
      <c r="L3735">
        <v>43.484299999999998</v>
      </c>
      <c r="M3735">
        <v>-1.4248099999999999</v>
      </c>
      <c r="O3735" s="33">
        <f>IF(ISBLANK(Tableau1[[#This Row],[Date]]),"",$C$8)</f>
        <v>0</v>
      </c>
      <c r="P3735" t="str">
        <f>Tableau1[[#This Row],[Latitude]]&amp;" "&amp;Tableau1[[#This Row],[Longitude]]</f>
        <v>43,4843 -1,42481</v>
      </c>
      <c r="Q37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7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6" spans="1:20" x14ac:dyDescent="0.35">
      <c r="A3736" s="32" t="s">
        <v>1776</v>
      </c>
      <c r="B3736">
        <v>13063920</v>
      </c>
      <c r="C3736">
        <v>810891</v>
      </c>
      <c r="D3736">
        <v>1073872</v>
      </c>
      <c r="E3736">
        <v>214993</v>
      </c>
      <c r="G3736">
        <v>0</v>
      </c>
      <c r="H3736">
        <v>0</v>
      </c>
      <c r="I3736" t="s">
        <v>63</v>
      </c>
      <c r="K3736">
        <v>0</v>
      </c>
      <c r="L3736">
        <v>43.484299999999998</v>
      </c>
      <c r="M3736">
        <v>-1.42483</v>
      </c>
      <c r="O3736" s="33">
        <f>IF(ISBLANK(Tableau1[[#This Row],[Date]]),"",$C$8)</f>
        <v>0</v>
      </c>
      <c r="P3736" t="str">
        <f>Tableau1[[#This Row],[Latitude]]&amp;" "&amp;Tableau1[[#This Row],[Longitude]]</f>
        <v>43,4843 -1,42483</v>
      </c>
      <c r="Q37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7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7" spans="1:20" x14ac:dyDescent="0.35">
      <c r="A3737" s="32" t="s">
        <v>1777</v>
      </c>
      <c r="B3737">
        <v>13063920</v>
      </c>
      <c r="C3737">
        <v>810891</v>
      </c>
      <c r="D3737">
        <v>1073872</v>
      </c>
      <c r="E3737">
        <v>214993</v>
      </c>
      <c r="G3737">
        <v>0</v>
      </c>
      <c r="H3737">
        <v>0</v>
      </c>
      <c r="I3737" t="s">
        <v>48</v>
      </c>
      <c r="K3737">
        <v>0</v>
      </c>
      <c r="L3737">
        <v>43.484299999999998</v>
      </c>
      <c r="M3737">
        <v>-1.4248099999999999</v>
      </c>
      <c r="O3737" s="33">
        <f>IF(ISBLANK(Tableau1[[#This Row],[Date]]),"",$C$8)</f>
        <v>0</v>
      </c>
      <c r="P3737" t="str">
        <f>Tableau1[[#This Row],[Latitude]]&amp;" "&amp;Tableau1[[#This Row],[Longitude]]</f>
        <v>43,4843 -1,42481</v>
      </c>
      <c r="Q37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7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8" spans="1:20" x14ac:dyDescent="0.35">
      <c r="A3738" s="32" t="s">
        <v>1778</v>
      </c>
      <c r="I3738" t="s">
        <v>294</v>
      </c>
      <c r="K3738">
        <v>0</v>
      </c>
      <c r="L3738">
        <v>43.484200000000001</v>
      </c>
      <c r="M3738">
        <v>-1.42483</v>
      </c>
      <c r="O3738" s="33">
        <f>IF(ISBLANK(Tableau1[[#This Row],[Date]]),"",$C$8)</f>
        <v>0</v>
      </c>
      <c r="P3738" t="str">
        <f>Tableau1[[#This Row],[Latitude]]&amp;" "&amp;Tableau1[[#This Row],[Longitude]]</f>
        <v>43,4842 -1,42483</v>
      </c>
      <c r="Q37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7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39" spans="1:20" x14ac:dyDescent="0.35">
      <c r="A3739" s="32">
        <v>43804.301388888889</v>
      </c>
      <c r="I3739" t="s">
        <v>1779</v>
      </c>
      <c r="K3739">
        <v>0</v>
      </c>
      <c r="L3739">
        <v>43.484200000000001</v>
      </c>
      <c r="M3739">
        <v>-1.4248499999999999</v>
      </c>
      <c r="O3739" s="33">
        <f>IF(ISBLANK(Tableau1[[#This Row],[Date]]),"",$C$8)</f>
        <v>0</v>
      </c>
      <c r="P3739" t="str">
        <f>Tableau1[[#This Row],[Latitude]]&amp;" "&amp;Tableau1[[#This Row],[Longitude]]</f>
        <v>43,4842 -1,42485</v>
      </c>
      <c r="Q37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7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0" spans="1:20" x14ac:dyDescent="0.35">
      <c r="A3740" s="32">
        <v>43774.291666666664</v>
      </c>
      <c r="I3740" t="s">
        <v>22</v>
      </c>
      <c r="K3740">
        <v>0</v>
      </c>
      <c r="L3740">
        <v>43.485300000000002</v>
      </c>
      <c r="M3740">
        <v>-1.4298299999999999</v>
      </c>
      <c r="O3740" s="33">
        <f>IF(ISBLANK(Tableau1[[#This Row],[Date]]),"",$C$8)</f>
        <v>0</v>
      </c>
      <c r="P3740" t="str">
        <f>Tableau1[[#This Row],[Latitude]]&amp;" "&amp;Tableau1[[#This Row],[Longitude]]</f>
        <v>43,4853 -1,42983</v>
      </c>
      <c r="Q37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7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1" spans="1:20" x14ac:dyDescent="0.35">
      <c r="A3741" s="32">
        <v>43774.291666666664</v>
      </c>
      <c r="I3741" t="s">
        <v>22</v>
      </c>
      <c r="K3741">
        <v>0</v>
      </c>
      <c r="L3741">
        <v>43.485300000000002</v>
      </c>
      <c r="M3741">
        <v>-1.4298500000000001</v>
      </c>
      <c r="O3741" s="33">
        <f>IF(ISBLANK(Tableau1[[#This Row],[Date]]),"",$C$8)</f>
        <v>0</v>
      </c>
      <c r="P3741" t="str">
        <f>Tableau1[[#This Row],[Latitude]]&amp;" "&amp;Tableau1[[#This Row],[Longitude]]</f>
        <v>43,4853 -1,42985</v>
      </c>
      <c r="Q37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7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2" spans="1:20" x14ac:dyDescent="0.35">
      <c r="A3742" s="32">
        <v>43774.288194444445</v>
      </c>
      <c r="B3742">
        <v>13063790</v>
      </c>
      <c r="C3742">
        <v>810837</v>
      </c>
      <c r="D3742">
        <v>1073872</v>
      </c>
      <c r="E3742">
        <v>214993</v>
      </c>
      <c r="F3742" t="s">
        <v>315</v>
      </c>
      <c r="G3742">
        <v>0</v>
      </c>
      <c r="H3742">
        <v>0</v>
      </c>
      <c r="I3742" t="s">
        <v>22</v>
      </c>
      <c r="J3742" t="s">
        <v>129</v>
      </c>
      <c r="K3742">
        <v>19</v>
      </c>
      <c r="L3742">
        <v>43.484099999999998</v>
      </c>
      <c r="M3742">
        <v>-1.4393100000000001</v>
      </c>
      <c r="O3742" s="33">
        <f>IF(ISBLANK(Tableau1[[#This Row],[Date]]),"",$C$8)</f>
        <v>0</v>
      </c>
      <c r="P3742" t="str">
        <f>Tableau1[[#This Row],[Latitude]]&amp;" "&amp;Tableau1[[#This Row],[Longitude]]</f>
        <v>43,4841 -1,43931</v>
      </c>
      <c r="Q37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37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344</v>
      </c>
      <c r="T37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3" spans="1:20" x14ac:dyDescent="0.35">
      <c r="A3743" s="32">
        <v>43774.277777777781</v>
      </c>
      <c r="B3743">
        <v>13063320</v>
      </c>
      <c r="C3743">
        <v>810493</v>
      </c>
      <c r="D3743">
        <v>1073872</v>
      </c>
      <c r="E3743">
        <v>214993</v>
      </c>
      <c r="F3743" t="s">
        <v>315</v>
      </c>
      <c r="G3743">
        <v>0</v>
      </c>
      <c r="H3743">
        <v>0</v>
      </c>
      <c r="I3743" t="s">
        <v>22</v>
      </c>
      <c r="J3743" t="s">
        <v>28</v>
      </c>
      <c r="K3743">
        <v>37</v>
      </c>
      <c r="L3743">
        <v>43.515099999999997</v>
      </c>
      <c r="M3743">
        <v>-1.48685</v>
      </c>
      <c r="O3743" s="33">
        <f>IF(ISBLANK(Tableau1[[#This Row],[Date]]),"",$C$8)</f>
        <v>0</v>
      </c>
      <c r="P3743" t="str">
        <f>Tableau1[[#This Row],[Latitude]]&amp;" "&amp;Tableau1[[#This Row],[Longitude]]</f>
        <v>43,5151 -1,48685</v>
      </c>
      <c r="Q37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7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116</v>
      </c>
      <c r="T37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4" spans="1:20" x14ac:dyDescent="0.35">
      <c r="A3744" s="32">
        <v>43774.270833333336</v>
      </c>
      <c r="B3744">
        <v>13063080</v>
      </c>
      <c r="C3744">
        <v>810377</v>
      </c>
      <c r="D3744">
        <v>1073872</v>
      </c>
      <c r="E3744">
        <v>214993</v>
      </c>
      <c r="F3744" t="s">
        <v>315</v>
      </c>
      <c r="G3744">
        <v>0</v>
      </c>
      <c r="H3744">
        <v>0</v>
      </c>
      <c r="I3744" t="s">
        <v>22</v>
      </c>
      <c r="J3744" t="s">
        <v>23</v>
      </c>
      <c r="K3744">
        <v>42</v>
      </c>
      <c r="L3744">
        <v>43.584600000000002</v>
      </c>
      <c r="M3744">
        <v>-1.4315599999999999</v>
      </c>
      <c r="O3744" s="33">
        <f>IF(ISBLANK(Tableau1[[#This Row],[Date]]),"",$C$8)</f>
        <v>0</v>
      </c>
      <c r="P3744" t="str">
        <f>Tableau1[[#This Row],[Latitude]]&amp;" "&amp;Tableau1[[#This Row],[Longitude]]</f>
        <v>43,5846 -1,43156</v>
      </c>
      <c r="Q37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1290</v>
      </c>
      <c r="S37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1043</v>
      </c>
      <c r="T37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5" spans="1:20" x14ac:dyDescent="0.35">
      <c r="A3745" s="32">
        <v>43774.246527777781</v>
      </c>
      <c r="B3745">
        <v>13061790</v>
      </c>
      <c r="C3745">
        <v>809334</v>
      </c>
      <c r="D3745">
        <v>1073872</v>
      </c>
      <c r="E3745">
        <v>214993</v>
      </c>
      <c r="F3745" t="s">
        <v>315</v>
      </c>
      <c r="G3745">
        <v>64</v>
      </c>
      <c r="H3745">
        <v>0</v>
      </c>
      <c r="I3745" t="s">
        <v>22</v>
      </c>
      <c r="K3745">
        <v>7</v>
      </c>
      <c r="L3745">
        <v>43.7209</v>
      </c>
      <c r="M3745">
        <v>-1.0488599999999999</v>
      </c>
      <c r="O3745" s="33">
        <f>IF(ISBLANK(Tableau1[[#This Row],[Date]]),"",$C$8)</f>
        <v>0</v>
      </c>
      <c r="P3745" t="str">
        <f>Tableau1[[#This Row],[Latitude]]&amp;" "&amp;Tableau1[[#This Row],[Longitude]]</f>
        <v>43,7209 -1,04886</v>
      </c>
      <c r="Q37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650</v>
      </c>
      <c r="S37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352</v>
      </c>
      <c r="T37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6" spans="1:20" x14ac:dyDescent="0.35">
      <c r="A3746" s="32">
        <v>43774.236111111109</v>
      </c>
      <c r="B3746">
        <v>13061140</v>
      </c>
      <c r="C3746">
        <v>808982</v>
      </c>
      <c r="D3746">
        <v>1073872</v>
      </c>
      <c r="E3746">
        <v>214993</v>
      </c>
      <c r="F3746" t="s">
        <v>315</v>
      </c>
      <c r="G3746">
        <v>0</v>
      </c>
      <c r="H3746">
        <v>0</v>
      </c>
      <c r="I3746" t="s">
        <v>22</v>
      </c>
      <c r="J3746" t="s">
        <v>23</v>
      </c>
      <c r="K3746">
        <v>26</v>
      </c>
      <c r="L3746">
        <v>43.859699999999997</v>
      </c>
      <c r="M3746">
        <v>-0.94059999999999999</v>
      </c>
      <c r="O3746" s="33">
        <f>IF(ISBLANK(Tableau1[[#This Row],[Date]]),"",$C$8)</f>
        <v>0</v>
      </c>
      <c r="P3746" t="str">
        <f>Tableau1[[#This Row],[Latitude]]&amp;" "&amp;Tableau1[[#This Row],[Longitude]]</f>
        <v>43,8597 -0,9406</v>
      </c>
      <c r="Q37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750</v>
      </c>
      <c r="S37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946</v>
      </c>
      <c r="T37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7" spans="1:20" x14ac:dyDescent="0.35">
      <c r="A3747" s="32">
        <v>43774.222222222219</v>
      </c>
      <c r="B3747">
        <v>13060390</v>
      </c>
      <c r="C3747">
        <v>808036</v>
      </c>
      <c r="D3747">
        <v>1073872</v>
      </c>
      <c r="E3747">
        <v>214993</v>
      </c>
      <c r="F3747" t="s">
        <v>315</v>
      </c>
      <c r="G3747">
        <v>0</v>
      </c>
      <c r="H3747">
        <v>0</v>
      </c>
      <c r="I3747" t="s">
        <v>22</v>
      </c>
      <c r="J3747" t="s">
        <v>23</v>
      </c>
      <c r="K3747">
        <v>112</v>
      </c>
      <c r="L3747">
        <v>44.001800000000003</v>
      </c>
      <c r="M3747">
        <v>-0.90590999999999999</v>
      </c>
      <c r="O3747" s="33">
        <f>IF(ISBLANK(Tableau1[[#This Row],[Date]]),"",$C$8)</f>
        <v>0</v>
      </c>
      <c r="P3747" t="str">
        <f>Tableau1[[#This Row],[Latitude]]&amp;" "&amp;Tableau1[[#This Row],[Longitude]]</f>
        <v>44,0018 -0,90591</v>
      </c>
      <c r="Q374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7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195</v>
      </c>
      <c r="T37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8" spans="1:20" x14ac:dyDescent="0.35">
      <c r="A3748" s="32">
        <v>43774.211805555555</v>
      </c>
      <c r="B3748">
        <v>13060130</v>
      </c>
      <c r="C3748">
        <v>807841</v>
      </c>
      <c r="D3748">
        <v>1073872</v>
      </c>
      <c r="E3748">
        <v>214993</v>
      </c>
      <c r="F3748" t="s">
        <v>315</v>
      </c>
      <c r="G3748">
        <v>0</v>
      </c>
      <c r="H3748">
        <v>0</v>
      </c>
      <c r="I3748" t="s">
        <v>22</v>
      </c>
      <c r="J3748" t="s">
        <v>28</v>
      </c>
      <c r="K3748">
        <v>115</v>
      </c>
      <c r="L3748">
        <v>44.2592</v>
      </c>
      <c r="M3748">
        <v>-0.93128</v>
      </c>
      <c r="O3748" s="33">
        <f>IF(ISBLANK(Tableau1[[#This Row],[Date]]),"",$C$8)</f>
        <v>0</v>
      </c>
      <c r="P3748" t="str">
        <f>Tableau1[[#This Row],[Latitude]]&amp;" "&amp;Tableau1[[#This Row],[Longitude]]</f>
        <v>44,2592 -0,93128</v>
      </c>
      <c r="Q37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420</v>
      </c>
      <c r="S37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218</v>
      </c>
      <c r="T37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49" spans="1:20" x14ac:dyDescent="0.35">
      <c r="A3749" s="32">
        <v>43774.204861111109</v>
      </c>
      <c r="B3749">
        <v>13059710</v>
      </c>
      <c r="C3749">
        <v>807623</v>
      </c>
      <c r="D3749">
        <v>1073872</v>
      </c>
      <c r="E3749">
        <v>214993</v>
      </c>
      <c r="F3749" t="s">
        <v>315</v>
      </c>
      <c r="G3749">
        <v>64</v>
      </c>
      <c r="H3749">
        <v>0</v>
      </c>
      <c r="I3749" t="s">
        <v>226</v>
      </c>
      <c r="J3749" t="s">
        <v>28</v>
      </c>
      <c r="K3749">
        <v>114</v>
      </c>
      <c r="L3749">
        <v>44.4</v>
      </c>
      <c r="M3749">
        <v>-0.96075999999999995</v>
      </c>
      <c r="O3749" s="33">
        <f>IF(ISBLANK(Tableau1[[#This Row],[Date]]),"",$C$8)</f>
        <v>0</v>
      </c>
      <c r="P3749" t="str">
        <f>Tableau1[[#This Row],[Latitude]]&amp;" "&amp;Tableau1[[#This Row],[Longitude]]</f>
        <v>44,4 -0,96076</v>
      </c>
      <c r="Q37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230</v>
      </c>
      <c r="S37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68</v>
      </c>
      <c r="T37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0" spans="1:20" x14ac:dyDescent="0.35">
      <c r="A3750" s="32">
        <v>43774.201388888891</v>
      </c>
      <c r="B3750">
        <v>13059480</v>
      </c>
      <c r="C3750">
        <v>807555</v>
      </c>
      <c r="D3750">
        <v>1073872</v>
      </c>
      <c r="E3750">
        <v>214993</v>
      </c>
      <c r="F3750" t="s">
        <v>315</v>
      </c>
      <c r="G3750">
        <v>64</v>
      </c>
      <c r="H3750">
        <v>0</v>
      </c>
      <c r="I3750" t="s">
        <v>226</v>
      </c>
      <c r="J3750" t="s">
        <v>28</v>
      </c>
      <c r="K3750">
        <v>118</v>
      </c>
      <c r="L3750">
        <v>44.484900000000003</v>
      </c>
      <c r="M3750">
        <v>-0.97843000000000002</v>
      </c>
      <c r="O3750" s="33">
        <f>IF(ISBLANK(Tableau1[[#This Row],[Date]]),"",$C$8)</f>
        <v>0</v>
      </c>
      <c r="P3750" t="str">
        <f>Tableau1[[#This Row],[Latitude]]&amp;" "&amp;Tableau1[[#This Row],[Longitude]]</f>
        <v>44,4849 -0,97843</v>
      </c>
      <c r="Q37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37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624</v>
      </c>
      <c r="T37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1" spans="1:20" x14ac:dyDescent="0.35">
      <c r="A3751" s="32">
        <v>43774.190972222219</v>
      </c>
      <c r="B3751">
        <v>13058840</v>
      </c>
      <c r="C3751">
        <v>806931</v>
      </c>
      <c r="D3751">
        <v>1073872</v>
      </c>
      <c r="E3751">
        <v>214993</v>
      </c>
      <c r="F3751" t="s">
        <v>315</v>
      </c>
      <c r="G3751">
        <v>0</v>
      </c>
      <c r="H3751">
        <v>0</v>
      </c>
      <c r="I3751" t="s">
        <v>231</v>
      </c>
      <c r="J3751" t="s">
        <v>23</v>
      </c>
      <c r="K3751">
        <v>99</v>
      </c>
      <c r="L3751">
        <v>44.658799999999999</v>
      </c>
      <c r="M3751">
        <v>-0.91776000000000002</v>
      </c>
      <c r="O3751" s="33">
        <f>IF(ISBLANK(Tableau1[[#This Row],[Date]]),"",$C$8)</f>
        <v>0</v>
      </c>
      <c r="P3751" t="str">
        <f>Tableau1[[#This Row],[Latitude]]&amp;" "&amp;Tableau1[[#This Row],[Longitude]]</f>
        <v>44,6588 -0,91776</v>
      </c>
      <c r="Q37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7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37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2" spans="1:20" x14ac:dyDescent="0.35">
      <c r="A3752" s="32">
        <v>43774.1875</v>
      </c>
      <c r="B3752">
        <v>13058690</v>
      </c>
      <c r="C3752">
        <v>806896</v>
      </c>
      <c r="D3752">
        <v>1073872</v>
      </c>
      <c r="E3752">
        <v>214993</v>
      </c>
      <c r="F3752" t="s">
        <v>315</v>
      </c>
      <c r="G3752">
        <v>0</v>
      </c>
      <c r="H3752">
        <v>0</v>
      </c>
      <c r="I3752" t="s">
        <v>231</v>
      </c>
      <c r="J3752" t="s">
        <v>23</v>
      </c>
      <c r="K3752">
        <v>92</v>
      </c>
      <c r="L3752">
        <v>44.707099999999997</v>
      </c>
      <c r="M3752">
        <v>-0.82057999999999998</v>
      </c>
      <c r="O3752" s="33">
        <f>IF(ISBLANK(Tableau1[[#This Row],[Date]]),"",$C$8)</f>
        <v>0</v>
      </c>
      <c r="P3752" t="str">
        <f>Tableau1[[#This Row],[Latitude]]&amp;" "&amp;Tableau1[[#This Row],[Longitude]]</f>
        <v>44,7071 -0,82058</v>
      </c>
      <c r="Q375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37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286</v>
      </c>
      <c r="T37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3" spans="1:20" x14ac:dyDescent="0.35">
      <c r="A3753" s="32">
        <v>43774.180555555555</v>
      </c>
      <c r="B3753">
        <v>13058050</v>
      </c>
      <c r="C3753">
        <v>806610</v>
      </c>
      <c r="D3753">
        <v>1073872</v>
      </c>
      <c r="E3753">
        <v>214993</v>
      </c>
      <c r="F3753" t="s">
        <v>315</v>
      </c>
      <c r="G3753">
        <v>0</v>
      </c>
      <c r="H3753">
        <v>0</v>
      </c>
      <c r="I3753" t="s">
        <v>235</v>
      </c>
      <c r="J3753" t="s">
        <v>23</v>
      </c>
      <c r="K3753">
        <v>101</v>
      </c>
      <c r="L3753">
        <v>44.8001</v>
      </c>
      <c r="M3753">
        <v>-0.64305999999999996</v>
      </c>
      <c r="O3753" s="33">
        <f>IF(ISBLANK(Tableau1[[#This Row],[Date]]),"",$C$8)</f>
        <v>0</v>
      </c>
      <c r="P3753" t="str">
        <f>Tableau1[[#This Row],[Latitude]]&amp;" "&amp;Tableau1[[#This Row],[Longitude]]</f>
        <v>44,8001 -0,64306</v>
      </c>
      <c r="Q375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7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37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4" spans="1:20" x14ac:dyDescent="0.35">
      <c r="A3754" s="32">
        <v>43774.177083333336</v>
      </c>
      <c r="B3754">
        <v>13057880</v>
      </c>
      <c r="C3754">
        <v>806574</v>
      </c>
      <c r="D3754">
        <v>1073872</v>
      </c>
      <c r="E3754">
        <v>214993</v>
      </c>
      <c r="F3754" t="s">
        <v>315</v>
      </c>
      <c r="G3754">
        <v>0</v>
      </c>
      <c r="H3754">
        <v>0</v>
      </c>
      <c r="I3754" t="s">
        <v>235</v>
      </c>
      <c r="J3754" t="s">
        <v>25</v>
      </c>
      <c r="K3754">
        <v>26</v>
      </c>
      <c r="L3754">
        <v>44.816299999999998</v>
      </c>
      <c r="M3754">
        <v>-0.56974999999999998</v>
      </c>
      <c r="O3754" s="33">
        <f>IF(ISBLANK(Tableau1[[#This Row],[Date]]),"",$C$8)</f>
        <v>0</v>
      </c>
      <c r="P3754" t="str">
        <f>Tableau1[[#This Row],[Latitude]]&amp;" "&amp;Tableau1[[#This Row],[Longitude]]</f>
        <v>44,8163 -0,56975</v>
      </c>
      <c r="Q375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7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37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5" spans="1:20" x14ac:dyDescent="0.35">
      <c r="A3755" s="32">
        <v>43774.173611111109</v>
      </c>
      <c r="B3755">
        <v>13057680</v>
      </c>
      <c r="C3755">
        <v>806554</v>
      </c>
      <c r="D3755">
        <v>1073872</v>
      </c>
      <c r="E3755">
        <v>214993</v>
      </c>
      <c r="F3755" t="s">
        <v>315</v>
      </c>
      <c r="G3755">
        <v>0</v>
      </c>
      <c r="H3755">
        <v>0</v>
      </c>
      <c r="I3755" t="s">
        <v>239</v>
      </c>
      <c r="J3755" t="s">
        <v>58</v>
      </c>
      <c r="K3755">
        <v>25</v>
      </c>
      <c r="L3755">
        <v>44.808300000000003</v>
      </c>
      <c r="M3755">
        <v>-0.55825999999999998</v>
      </c>
      <c r="O3755" s="33">
        <f>IF(ISBLANK(Tableau1[[#This Row],[Date]]),"",$C$8)</f>
        <v>0</v>
      </c>
      <c r="P3755" t="str">
        <f>Tableau1[[#This Row],[Latitude]]&amp;" "&amp;Tableau1[[#This Row],[Longitude]]</f>
        <v>44,8083 -0,55826</v>
      </c>
      <c r="Q37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7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53</v>
      </c>
      <c r="T37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6" spans="1:20" x14ac:dyDescent="0.35">
      <c r="A3756" s="32">
        <v>43774.170138888891</v>
      </c>
      <c r="B3756">
        <v>13057340</v>
      </c>
      <c r="C3756">
        <v>806501</v>
      </c>
      <c r="D3756">
        <v>1073872</v>
      </c>
      <c r="E3756">
        <v>214993</v>
      </c>
      <c r="F3756" t="s">
        <v>315</v>
      </c>
      <c r="G3756">
        <v>0</v>
      </c>
      <c r="H3756">
        <v>0</v>
      </c>
      <c r="I3756" t="s">
        <v>239</v>
      </c>
      <c r="J3756" t="s">
        <v>38</v>
      </c>
      <c r="K3756">
        <v>17</v>
      </c>
      <c r="L3756">
        <v>44.793100000000003</v>
      </c>
      <c r="M3756">
        <v>-0.55108000000000001</v>
      </c>
      <c r="O3756" s="33">
        <f>IF(ISBLANK(Tableau1[[#This Row],[Date]]),"",$C$8)</f>
        <v>0</v>
      </c>
      <c r="P3756" t="str">
        <f>Tableau1[[#This Row],[Latitude]]&amp;" "&amp;Tableau1[[#This Row],[Longitude]]</f>
        <v>44,7931 -0,55108</v>
      </c>
      <c r="Q37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760</v>
      </c>
      <c r="S37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292</v>
      </c>
      <c r="T37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7" spans="1:20" x14ac:dyDescent="0.35">
      <c r="A3757" s="32">
        <v>43774.159722222219</v>
      </c>
      <c r="B3757">
        <v>13056580</v>
      </c>
      <c r="C3757">
        <v>806209</v>
      </c>
      <c r="D3757">
        <v>1073872</v>
      </c>
      <c r="E3757">
        <v>214993</v>
      </c>
      <c r="F3757" t="s">
        <v>315</v>
      </c>
      <c r="G3757">
        <v>0</v>
      </c>
      <c r="H3757">
        <v>0</v>
      </c>
      <c r="I3757" t="s">
        <v>239</v>
      </c>
      <c r="K3757">
        <v>0</v>
      </c>
      <c r="L3757">
        <v>44.7791</v>
      </c>
      <c r="M3757">
        <v>-0.54920000000000002</v>
      </c>
      <c r="O3757" s="33">
        <f>IF(ISBLANK(Tableau1[[#This Row],[Date]]),"",$C$8)</f>
        <v>0</v>
      </c>
      <c r="P3757" t="str">
        <f>Tableau1[[#This Row],[Latitude]]&amp;" "&amp;Tableau1[[#This Row],[Longitude]]</f>
        <v>44,7791 -0,5492</v>
      </c>
      <c r="Q37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430</v>
      </c>
      <c r="S37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171</v>
      </c>
      <c r="T37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8" spans="1:20" x14ac:dyDescent="0.35">
      <c r="A3758" s="32">
        <v>43774.152777777781</v>
      </c>
      <c r="B3758">
        <v>13056150</v>
      </c>
      <c r="C3758">
        <v>806038</v>
      </c>
      <c r="D3758">
        <v>1073872</v>
      </c>
      <c r="E3758">
        <v>214993</v>
      </c>
      <c r="F3758" t="s">
        <v>315</v>
      </c>
      <c r="G3758">
        <v>0</v>
      </c>
      <c r="H3758">
        <v>0</v>
      </c>
      <c r="I3758" t="s">
        <v>239</v>
      </c>
      <c r="K3758">
        <v>6</v>
      </c>
      <c r="L3758">
        <v>44.781199999999998</v>
      </c>
      <c r="M3758">
        <v>-0.54942999999999997</v>
      </c>
      <c r="O3758" s="33">
        <f>IF(ISBLANK(Tableau1[[#This Row],[Date]]),"",$C$8)</f>
        <v>0</v>
      </c>
      <c r="P3758" t="str">
        <f>Tableau1[[#This Row],[Latitude]]&amp;" "&amp;Tableau1[[#This Row],[Longitude]]</f>
        <v>44,7812 -0,54943</v>
      </c>
      <c r="Q37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37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163</v>
      </c>
      <c r="T37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59" spans="1:20" x14ac:dyDescent="0.35">
      <c r="A3759" s="32">
        <v>43774.149305555555</v>
      </c>
      <c r="B3759">
        <v>13055880</v>
      </c>
      <c r="C3759">
        <v>805875</v>
      </c>
      <c r="D3759">
        <v>1073872</v>
      </c>
      <c r="E3759">
        <v>214993</v>
      </c>
      <c r="F3759" t="s">
        <v>315</v>
      </c>
      <c r="G3759">
        <v>0</v>
      </c>
      <c r="H3759">
        <v>0</v>
      </c>
      <c r="I3759" t="s">
        <v>239</v>
      </c>
      <c r="K3759">
        <v>8</v>
      </c>
      <c r="L3759">
        <v>44.771299999999997</v>
      </c>
      <c r="M3759">
        <v>-0.54854999999999998</v>
      </c>
      <c r="O3759" s="33">
        <f>IF(ISBLANK(Tableau1[[#This Row],[Date]]),"",$C$8)</f>
        <v>0</v>
      </c>
      <c r="P3759" t="str">
        <f>Tableau1[[#This Row],[Latitude]]&amp;" "&amp;Tableau1[[#This Row],[Longitude]]</f>
        <v>44,7713 -0,54855</v>
      </c>
      <c r="Q37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37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276</v>
      </c>
      <c r="T37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0" spans="1:20" x14ac:dyDescent="0.35">
      <c r="A3760" s="32">
        <v>43774.138888888891</v>
      </c>
      <c r="B3760">
        <v>13055470</v>
      </c>
      <c r="C3760">
        <v>805599</v>
      </c>
      <c r="D3760">
        <v>1073872</v>
      </c>
      <c r="E3760">
        <v>214993</v>
      </c>
      <c r="G3760">
        <v>64</v>
      </c>
      <c r="H3760">
        <v>0</v>
      </c>
      <c r="I3760" t="s">
        <v>239</v>
      </c>
      <c r="K3760">
        <v>0</v>
      </c>
      <c r="L3760">
        <v>44.786000000000001</v>
      </c>
      <c r="M3760">
        <v>-0.54710000000000003</v>
      </c>
      <c r="O3760" s="33">
        <f>IF(ISBLANK(Tableau1[[#This Row],[Date]]),"",$C$8)</f>
        <v>0</v>
      </c>
      <c r="P3760" t="str">
        <f>Tableau1[[#This Row],[Latitude]]&amp;" "&amp;Tableau1[[#This Row],[Longitude]]</f>
        <v>44,786 -0,5471</v>
      </c>
      <c r="Q37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7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37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1" spans="1:20" x14ac:dyDescent="0.35">
      <c r="A3761" s="32">
        <v>43774.135416666664</v>
      </c>
      <c r="B3761">
        <v>13055340</v>
      </c>
      <c r="C3761">
        <v>805552</v>
      </c>
      <c r="D3761">
        <v>1073872</v>
      </c>
      <c r="E3761">
        <v>214993</v>
      </c>
      <c r="F3761" t="s">
        <v>315</v>
      </c>
      <c r="G3761">
        <v>0</v>
      </c>
      <c r="H3761">
        <v>0</v>
      </c>
      <c r="I3761" t="s">
        <v>239</v>
      </c>
      <c r="K3761">
        <v>4</v>
      </c>
      <c r="L3761">
        <v>44.785600000000002</v>
      </c>
      <c r="M3761">
        <v>-0.54705999999999999</v>
      </c>
      <c r="O3761" s="33">
        <f>IF(ISBLANK(Tableau1[[#This Row],[Date]]),"",$C$8)</f>
        <v>0</v>
      </c>
      <c r="P3761" t="str">
        <f>Tableau1[[#This Row],[Latitude]]&amp;" "&amp;Tableau1[[#This Row],[Longitude]]</f>
        <v>44,7856 -0,54706</v>
      </c>
      <c r="Q37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37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786</v>
      </c>
      <c r="T37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2" spans="1:20" x14ac:dyDescent="0.35">
      <c r="A3762" s="32">
        <v>43774.114583333336</v>
      </c>
      <c r="B3762">
        <v>13054510</v>
      </c>
      <c r="C3762">
        <v>804766</v>
      </c>
      <c r="D3762">
        <v>1073872</v>
      </c>
      <c r="E3762">
        <v>214993</v>
      </c>
      <c r="F3762" t="s">
        <v>315</v>
      </c>
      <c r="G3762">
        <v>64</v>
      </c>
      <c r="H3762">
        <v>0</v>
      </c>
      <c r="I3762" t="s">
        <v>239</v>
      </c>
      <c r="J3762" t="s">
        <v>23</v>
      </c>
      <c r="K3762">
        <v>51</v>
      </c>
      <c r="L3762">
        <v>44.835999999999999</v>
      </c>
      <c r="M3762">
        <v>-0.54813000000000001</v>
      </c>
      <c r="O3762" s="33">
        <f>IF(ISBLANK(Tableau1[[#This Row],[Date]]),"",$C$8)</f>
        <v>0</v>
      </c>
      <c r="P3762" t="str">
        <f>Tableau1[[#This Row],[Latitude]]&amp;" "&amp;Tableau1[[#This Row],[Longitude]]</f>
        <v>44,836 -0,54813</v>
      </c>
      <c r="Q37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37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395</v>
      </c>
      <c r="T37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763" spans="1:20" x14ac:dyDescent="0.35">
      <c r="A3763" s="32">
        <v>43774.100694444445</v>
      </c>
      <c r="B3763">
        <v>13053680</v>
      </c>
      <c r="C3763">
        <v>804371</v>
      </c>
      <c r="D3763">
        <v>1073871</v>
      </c>
      <c r="E3763">
        <v>214993</v>
      </c>
      <c r="F3763" t="s">
        <v>315</v>
      </c>
      <c r="G3763">
        <v>0</v>
      </c>
      <c r="H3763">
        <v>0</v>
      </c>
      <c r="I3763" t="s">
        <v>235</v>
      </c>
      <c r="J3763" t="s">
        <v>28</v>
      </c>
      <c r="K3763">
        <v>114</v>
      </c>
      <c r="L3763">
        <v>44.923200000000001</v>
      </c>
      <c r="M3763">
        <v>-0.23422999999999999</v>
      </c>
      <c r="O3763" s="33">
        <f>IF(ISBLANK(Tableau1[[#This Row],[Date]]),"",$C$8)</f>
        <v>0</v>
      </c>
      <c r="P3763" t="str">
        <f>Tableau1[[#This Row],[Latitude]]&amp;" "&amp;Tableau1[[#This Row],[Longitude]]</f>
        <v>44,9232 -0,23423</v>
      </c>
      <c r="Q37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780</v>
      </c>
      <c r="S37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419</v>
      </c>
      <c r="T37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4" spans="1:20" x14ac:dyDescent="0.35">
      <c r="A3764" s="32">
        <v>43774.090277777781</v>
      </c>
      <c r="B3764">
        <v>13052900</v>
      </c>
      <c r="C3764">
        <v>803952</v>
      </c>
      <c r="D3764">
        <v>1073871</v>
      </c>
      <c r="E3764">
        <v>214993</v>
      </c>
      <c r="F3764" t="s">
        <v>315</v>
      </c>
      <c r="G3764">
        <v>0</v>
      </c>
      <c r="H3764">
        <v>0</v>
      </c>
      <c r="I3764" t="s">
        <v>239</v>
      </c>
      <c r="J3764" t="s">
        <v>28</v>
      </c>
      <c r="K3764">
        <v>111</v>
      </c>
      <c r="L3764">
        <v>45.124699999999997</v>
      </c>
      <c r="M3764">
        <v>-1.865E-2</v>
      </c>
      <c r="O3764" s="33">
        <f>IF(ISBLANK(Tableau1[[#This Row],[Date]]),"",$C$8)</f>
        <v>0</v>
      </c>
      <c r="P3764" t="str">
        <f>Tableau1[[#This Row],[Latitude]]&amp;" "&amp;Tableau1[[#This Row],[Longitude]]</f>
        <v>45,1247 -0,01865</v>
      </c>
      <c r="Q37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7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7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5" spans="1:20" x14ac:dyDescent="0.35">
      <c r="A3765" s="32">
        <v>43774.086805555555</v>
      </c>
      <c r="B3765">
        <v>13052850</v>
      </c>
      <c r="C3765">
        <v>803945</v>
      </c>
      <c r="D3765">
        <v>1073871</v>
      </c>
      <c r="E3765">
        <v>214993</v>
      </c>
      <c r="G3765">
        <v>64</v>
      </c>
      <c r="H3765">
        <v>0</v>
      </c>
      <c r="I3765" t="s">
        <v>239</v>
      </c>
      <c r="J3765" t="s">
        <v>23</v>
      </c>
      <c r="K3765">
        <v>69</v>
      </c>
      <c r="L3765">
        <v>45.193800000000003</v>
      </c>
      <c r="M3765">
        <v>1.7099999999999999E-3</v>
      </c>
      <c r="O3765" s="33">
        <f>IF(ISBLANK(Tableau1[[#This Row],[Date]]),"",$C$8)</f>
        <v>0</v>
      </c>
      <c r="P3765" t="str">
        <f>Tableau1[[#This Row],[Latitude]]&amp;" "&amp;Tableau1[[#This Row],[Longitude]]</f>
        <v>45,1938 0,00171</v>
      </c>
      <c r="Q37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37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143</v>
      </c>
      <c r="T37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6" spans="1:20" x14ac:dyDescent="0.35">
      <c r="A3766" s="32">
        <v>43774.079861111109</v>
      </c>
      <c r="B3766">
        <v>13052470</v>
      </c>
      <c r="C3766">
        <v>803802</v>
      </c>
      <c r="D3766">
        <v>1073871</v>
      </c>
      <c r="E3766">
        <v>214993</v>
      </c>
      <c r="F3766" t="s">
        <v>315</v>
      </c>
      <c r="G3766">
        <v>0</v>
      </c>
      <c r="H3766">
        <v>0</v>
      </c>
      <c r="I3766" t="s">
        <v>239</v>
      </c>
      <c r="J3766" t="s">
        <v>28</v>
      </c>
      <c r="K3766">
        <v>105</v>
      </c>
      <c r="L3766">
        <v>45.257100000000001</v>
      </c>
      <c r="M3766">
        <v>3.9629999999999999E-2</v>
      </c>
      <c r="O3766" s="33">
        <f>IF(ISBLANK(Tableau1[[#This Row],[Date]]),"",$C$8)</f>
        <v>0</v>
      </c>
      <c r="P3766" t="str">
        <f>Tableau1[[#This Row],[Latitude]]&amp;" "&amp;Tableau1[[#This Row],[Longitude]]</f>
        <v>45,2571 0,03963</v>
      </c>
      <c r="Q37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7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37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7" spans="1:20" x14ac:dyDescent="0.35">
      <c r="A3767" s="32">
        <v>43774.076388888891</v>
      </c>
      <c r="B3767">
        <v>13052410</v>
      </c>
      <c r="C3767">
        <v>803767</v>
      </c>
      <c r="D3767">
        <v>1073871</v>
      </c>
      <c r="E3767">
        <v>214993</v>
      </c>
      <c r="F3767" t="s">
        <v>315</v>
      </c>
      <c r="G3767">
        <v>0</v>
      </c>
      <c r="H3767">
        <v>0</v>
      </c>
      <c r="I3767" t="s">
        <v>235</v>
      </c>
      <c r="J3767" t="s">
        <v>28</v>
      </c>
      <c r="K3767">
        <v>114</v>
      </c>
      <c r="L3767">
        <v>45.325499999999998</v>
      </c>
      <c r="M3767">
        <v>0.10324999999999999</v>
      </c>
      <c r="O3767" s="33">
        <f>IF(ISBLANK(Tableau1[[#This Row],[Date]]),"",$C$8)</f>
        <v>0</v>
      </c>
      <c r="P3767" t="str">
        <f>Tableau1[[#This Row],[Latitude]]&amp;" "&amp;Tableau1[[#This Row],[Longitude]]</f>
        <v>45,3255 0,10325</v>
      </c>
      <c r="Q37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7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7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8" spans="1:20" x14ac:dyDescent="0.35">
      <c r="A3768" s="32">
        <v>43774.072916666664</v>
      </c>
      <c r="B3768">
        <v>13052320</v>
      </c>
      <c r="C3768">
        <v>803758</v>
      </c>
      <c r="D3768">
        <v>1073871</v>
      </c>
      <c r="E3768">
        <v>214993</v>
      </c>
      <c r="F3768" t="s">
        <v>315</v>
      </c>
      <c r="G3768">
        <v>0</v>
      </c>
      <c r="H3768">
        <v>0</v>
      </c>
      <c r="I3768" t="s">
        <v>235</v>
      </c>
      <c r="J3768" t="s">
        <v>23</v>
      </c>
      <c r="K3768">
        <v>119</v>
      </c>
      <c r="L3768">
        <v>45.404800000000002</v>
      </c>
      <c r="M3768">
        <v>0.14341000000000001</v>
      </c>
      <c r="O3768" s="33">
        <f>IF(ISBLANK(Tableau1[[#This Row],[Date]]),"",$C$8)</f>
        <v>0</v>
      </c>
      <c r="P3768" t="str">
        <f>Tableau1[[#This Row],[Latitude]]&amp;" "&amp;Tableau1[[#This Row],[Longitude]]</f>
        <v>45,4048 0,14341</v>
      </c>
      <c r="Q37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7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48</v>
      </c>
      <c r="T37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69" spans="1:20" x14ac:dyDescent="0.35">
      <c r="A3769" s="32">
        <v>43774.069444444445</v>
      </c>
      <c r="B3769">
        <v>13052130</v>
      </c>
      <c r="C3769">
        <v>803710</v>
      </c>
      <c r="D3769">
        <v>1073871</v>
      </c>
      <c r="E3769">
        <v>214993</v>
      </c>
      <c r="F3769" t="s">
        <v>315</v>
      </c>
      <c r="G3769">
        <v>0</v>
      </c>
      <c r="H3769">
        <v>0</v>
      </c>
      <c r="I3769" t="s">
        <v>239</v>
      </c>
      <c r="O3769" s="33">
        <f>IF(ISBLANK(Tableau1[[#This Row],[Date]]),"",$C$8)</f>
        <v>0</v>
      </c>
      <c r="P3769" t="str">
        <f>Tableau1[[#This Row],[Latitude]]&amp;" "&amp;Tableau1[[#This Row],[Longitude]]</f>
        <v xml:space="preserve"> </v>
      </c>
      <c r="Q37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7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37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0" spans="1:20" x14ac:dyDescent="0.35">
      <c r="A3770" s="32">
        <v>43774.065972222219</v>
      </c>
      <c r="B3770">
        <v>13051890</v>
      </c>
      <c r="C3770">
        <v>803674</v>
      </c>
      <c r="D3770">
        <v>1073871</v>
      </c>
      <c r="E3770">
        <v>214993</v>
      </c>
      <c r="F3770" t="s">
        <v>315</v>
      </c>
      <c r="G3770">
        <v>0</v>
      </c>
      <c r="H3770">
        <v>0</v>
      </c>
      <c r="I3770" t="s">
        <v>239</v>
      </c>
      <c r="J3770" t="s">
        <v>28</v>
      </c>
      <c r="K3770">
        <v>105</v>
      </c>
      <c r="L3770">
        <v>45.536799999999999</v>
      </c>
      <c r="M3770">
        <v>0.12540000000000001</v>
      </c>
      <c r="O3770" s="33">
        <f>IF(ISBLANK(Tableau1[[#This Row],[Date]]),"",$C$8)</f>
        <v>0</v>
      </c>
      <c r="P3770" t="str">
        <f>Tableau1[[#This Row],[Latitude]]&amp;" "&amp;Tableau1[[#This Row],[Longitude]]</f>
        <v>45,5368 0,1254</v>
      </c>
      <c r="Q37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950</v>
      </c>
      <c r="S37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356</v>
      </c>
      <c r="T37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1" spans="1:20" x14ac:dyDescent="0.35">
      <c r="A3771" s="32">
        <v>43774.052083333336</v>
      </c>
      <c r="B3771">
        <v>13050940</v>
      </c>
      <c r="C3771">
        <v>803318</v>
      </c>
      <c r="D3771">
        <v>1073871</v>
      </c>
      <c r="E3771">
        <v>214993</v>
      </c>
      <c r="F3771" t="s">
        <v>315</v>
      </c>
      <c r="G3771">
        <v>0</v>
      </c>
      <c r="H3771">
        <v>0</v>
      </c>
      <c r="I3771" t="s">
        <v>235</v>
      </c>
      <c r="J3771" t="s">
        <v>30</v>
      </c>
      <c r="K3771">
        <v>106</v>
      </c>
      <c r="L3771">
        <v>45.671900000000001</v>
      </c>
      <c r="M3771">
        <v>0.16858000000000001</v>
      </c>
      <c r="O3771" s="33">
        <f>IF(ISBLANK(Tableau1[[#This Row],[Date]]),"",$C$8)</f>
        <v>0</v>
      </c>
      <c r="P3771" t="str">
        <f>Tableau1[[#This Row],[Latitude]]&amp;" "&amp;Tableau1[[#This Row],[Longitude]]</f>
        <v>45,6719 0,16858</v>
      </c>
      <c r="Q37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1080</v>
      </c>
      <c r="S37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546</v>
      </c>
      <c r="T37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2" spans="1:20" x14ac:dyDescent="0.35">
      <c r="A3772" s="32">
        <v>43774.034722222219</v>
      </c>
      <c r="B3772">
        <v>13049860</v>
      </c>
      <c r="C3772">
        <v>802772</v>
      </c>
      <c r="D3772">
        <v>1073871</v>
      </c>
      <c r="E3772">
        <v>214993</v>
      </c>
      <c r="F3772" t="s">
        <v>315</v>
      </c>
      <c r="G3772">
        <v>0</v>
      </c>
      <c r="H3772">
        <v>0</v>
      </c>
      <c r="I3772" t="s">
        <v>235</v>
      </c>
      <c r="J3772" t="s">
        <v>23</v>
      </c>
      <c r="K3772">
        <v>79</v>
      </c>
      <c r="L3772">
        <v>46.029600000000002</v>
      </c>
      <c r="M3772">
        <v>0.18778</v>
      </c>
      <c r="O3772" s="33">
        <f>IF(ISBLANK(Tableau1[[#This Row],[Date]]),"",$C$8)</f>
        <v>0</v>
      </c>
      <c r="P3772" t="str">
        <f>Tableau1[[#This Row],[Latitude]]&amp;" "&amp;Tableau1[[#This Row],[Longitude]]</f>
        <v>46,0296 0,18778</v>
      </c>
      <c r="Q37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7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37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3" spans="1:20" x14ac:dyDescent="0.35">
      <c r="A3773" s="32">
        <v>43774.03125</v>
      </c>
      <c r="B3773">
        <v>13049730</v>
      </c>
      <c r="C3773">
        <v>802750</v>
      </c>
      <c r="D3773">
        <v>1073871</v>
      </c>
      <c r="E3773">
        <v>214993</v>
      </c>
      <c r="F3773" t="s">
        <v>315</v>
      </c>
      <c r="G3773">
        <v>0</v>
      </c>
      <c r="H3773">
        <v>0</v>
      </c>
      <c r="I3773" t="s">
        <v>235</v>
      </c>
      <c r="J3773" t="s">
        <v>23</v>
      </c>
      <c r="K3773">
        <v>28</v>
      </c>
      <c r="L3773">
        <v>46.0578</v>
      </c>
      <c r="M3773">
        <v>0.21686</v>
      </c>
      <c r="O3773" s="33">
        <f>IF(ISBLANK(Tableau1[[#This Row],[Date]]),"",$C$8)</f>
        <v>0</v>
      </c>
      <c r="P3773" t="str">
        <f>Tableau1[[#This Row],[Latitude]]&amp;" "&amp;Tableau1[[#This Row],[Longitude]]</f>
        <v>46,0578 0,21686</v>
      </c>
      <c r="Q37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1290</v>
      </c>
      <c r="S37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464</v>
      </c>
      <c r="T37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4" spans="1:20" x14ac:dyDescent="0.35">
      <c r="A3774" s="32">
        <v>43774.013888888891</v>
      </c>
      <c r="B3774">
        <v>13048440</v>
      </c>
      <c r="C3774">
        <v>802286</v>
      </c>
      <c r="D3774">
        <v>1073871</v>
      </c>
      <c r="E3774">
        <v>214993</v>
      </c>
      <c r="F3774" t="s">
        <v>315</v>
      </c>
      <c r="G3774">
        <v>0</v>
      </c>
      <c r="H3774">
        <v>0</v>
      </c>
      <c r="I3774" t="s">
        <v>235</v>
      </c>
      <c r="J3774" t="s">
        <v>28</v>
      </c>
      <c r="K3774">
        <v>108</v>
      </c>
      <c r="L3774">
        <v>46.391500000000001</v>
      </c>
      <c r="M3774">
        <v>0.25235999999999997</v>
      </c>
      <c r="O3774" s="33">
        <f>IF(ISBLANK(Tableau1[[#This Row],[Date]]),"",$C$8)</f>
        <v>0</v>
      </c>
      <c r="P3774" t="str">
        <f>Tableau1[[#This Row],[Latitude]]&amp;" "&amp;Tableau1[[#This Row],[Longitude]]</f>
        <v>46,3915 0,25236</v>
      </c>
      <c r="Q37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860</v>
      </c>
      <c r="S37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274</v>
      </c>
      <c r="T37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5" spans="1:20" x14ac:dyDescent="0.35">
      <c r="A3775" s="32">
        <v>43774.006944444445</v>
      </c>
      <c r="B3775">
        <v>13047580</v>
      </c>
      <c r="C3775">
        <v>802012</v>
      </c>
      <c r="D3775">
        <v>1073871</v>
      </c>
      <c r="E3775">
        <v>214993</v>
      </c>
      <c r="F3775" t="s">
        <v>315</v>
      </c>
      <c r="G3775">
        <v>0</v>
      </c>
      <c r="H3775">
        <v>0</v>
      </c>
      <c r="I3775" t="s">
        <v>235</v>
      </c>
      <c r="J3775" t="s">
        <v>28</v>
      </c>
      <c r="K3775">
        <v>102</v>
      </c>
      <c r="L3775">
        <v>46.537999999999997</v>
      </c>
      <c r="M3775">
        <v>0.33807999999999999</v>
      </c>
      <c r="O3775" s="33">
        <f>IF(ISBLANK(Tableau1[[#This Row],[Date]]),"",$C$8)</f>
        <v>0</v>
      </c>
      <c r="P3775" t="str">
        <f>Tableau1[[#This Row],[Latitude]]&amp;" "&amp;Tableau1[[#This Row],[Longitude]]</f>
        <v>46,538 0,33808</v>
      </c>
      <c r="Q37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730</v>
      </c>
      <c r="S37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401</v>
      </c>
      <c r="T37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6" spans="1:20" x14ac:dyDescent="0.35">
      <c r="A3776" s="32">
        <v>43743.996527777781</v>
      </c>
      <c r="B3776">
        <v>13046850</v>
      </c>
      <c r="C3776">
        <v>801611</v>
      </c>
      <c r="D3776">
        <v>1073871</v>
      </c>
      <c r="E3776">
        <v>214993</v>
      </c>
      <c r="F3776" t="s">
        <v>315</v>
      </c>
      <c r="G3776">
        <v>128</v>
      </c>
      <c r="H3776">
        <v>0</v>
      </c>
      <c r="I3776" t="s">
        <v>235</v>
      </c>
      <c r="J3776" t="s">
        <v>25</v>
      </c>
      <c r="K3776">
        <v>116</v>
      </c>
      <c r="L3776">
        <v>46.729700000000001</v>
      </c>
      <c r="M3776">
        <v>0.44483</v>
      </c>
      <c r="O3776" s="33">
        <f>IF(ISBLANK(Tableau1[[#This Row],[Date]]),"",$C$8)</f>
        <v>0</v>
      </c>
      <c r="P3776" t="str">
        <f>Tableau1[[#This Row],[Latitude]]&amp;" "&amp;Tableau1[[#This Row],[Longitude]]</f>
        <v>46,7297 0,44483</v>
      </c>
      <c r="Q37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37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190</v>
      </c>
      <c r="T37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7" spans="1:20" x14ac:dyDescent="0.35">
      <c r="A3777" s="32">
        <v>43743.993055555555</v>
      </c>
      <c r="B3777">
        <v>13046480</v>
      </c>
      <c r="C3777">
        <v>801421</v>
      </c>
      <c r="D3777">
        <v>1073871</v>
      </c>
      <c r="E3777">
        <v>214993</v>
      </c>
      <c r="F3777" t="s">
        <v>315</v>
      </c>
      <c r="G3777">
        <v>0</v>
      </c>
      <c r="H3777">
        <v>0</v>
      </c>
      <c r="I3777" t="s">
        <v>235</v>
      </c>
      <c r="J3777" t="s">
        <v>23</v>
      </c>
      <c r="K3777">
        <v>110</v>
      </c>
      <c r="L3777">
        <v>46.789000000000001</v>
      </c>
      <c r="M3777">
        <v>0.52915999999999996</v>
      </c>
      <c r="O3777" s="33">
        <f>IF(ISBLANK(Tableau1[[#This Row],[Date]]),"",$C$8)</f>
        <v>0</v>
      </c>
      <c r="P3777" t="str">
        <f>Tableau1[[#This Row],[Latitude]]&amp;" "&amp;Tableau1[[#This Row],[Longitude]]</f>
        <v>46,789 0,52916</v>
      </c>
      <c r="Q377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1190</v>
      </c>
      <c r="S37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611</v>
      </c>
      <c r="T37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8" spans="1:20" x14ac:dyDescent="0.35">
      <c r="A3778" s="32">
        <v>43743.975694444445</v>
      </c>
      <c r="B3778">
        <v>13045290</v>
      </c>
      <c r="C3778">
        <v>800810</v>
      </c>
      <c r="D3778">
        <v>1073871</v>
      </c>
      <c r="E3778">
        <v>214993</v>
      </c>
      <c r="F3778" t="s">
        <v>315</v>
      </c>
      <c r="G3778">
        <v>192</v>
      </c>
      <c r="H3778">
        <v>0</v>
      </c>
      <c r="I3778" t="s">
        <v>235</v>
      </c>
      <c r="J3778" t="s">
        <v>28</v>
      </c>
      <c r="K3778">
        <v>108</v>
      </c>
      <c r="L3778">
        <v>47.0017</v>
      </c>
      <c r="M3778">
        <v>0.59697999999999996</v>
      </c>
      <c r="O3778" s="33">
        <f>IF(ISBLANK(Tableau1[[#This Row],[Date]]),"",$C$8)</f>
        <v>0</v>
      </c>
      <c r="P3778" t="str">
        <f>Tableau1[[#This Row],[Latitude]]&amp;" "&amp;Tableau1[[#This Row],[Longitude]]</f>
        <v>47,0017 0,59698</v>
      </c>
      <c r="Q377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570</v>
      </c>
      <c r="S37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322</v>
      </c>
      <c r="T37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79" spans="1:20" x14ac:dyDescent="0.35">
      <c r="A3779" s="32">
        <v>43743.96875</v>
      </c>
      <c r="B3779">
        <v>13044720</v>
      </c>
      <c r="C3779">
        <v>800488</v>
      </c>
      <c r="D3779">
        <v>1073871</v>
      </c>
      <c r="E3779">
        <v>214993</v>
      </c>
      <c r="F3779" t="s">
        <v>315</v>
      </c>
      <c r="G3779">
        <v>0</v>
      </c>
      <c r="H3779">
        <v>0</v>
      </c>
      <c r="I3779" t="s">
        <v>235</v>
      </c>
      <c r="J3779" t="s">
        <v>23</v>
      </c>
      <c r="K3779">
        <v>111</v>
      </c>
      <c r="L3779">
        <v>47.161700000000003</v>
      </c>
      <c r="M3779">
        <v>0.62243000000000004</v>
      </c>
      <c r="O3779" s="33">
        <f>IF(ISBLANK(Tableau1[[#This Row],[Date]]),"",$C$8)</f>
        <v>0</v>
      </c>
      <c r="P3779" t="str">
        <f>Tableau1[[#This Row],[Latitude]]&amp;" "&amp;Tableau1[[#This Row],[Longitude]]</f>
        <v>47,1617 0,62243</v>
      </c>
      <c r="Q377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640</v>
      </c>
      <c r="S37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245</v>
      </c>
      <c r="T37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0" spans="1:20" x14ac:dyDescent="0.35">
      <c r="A3780" s="32">
        <v>43743.961805555555</v>
      </c>
      <c r="B3780">
        <v>13044080</v>
      </c>
      <c r="C3780">
        <v>800243</v>
      </c>
      <c r="D3780">
        <v>1073871</v>
      </c>
      <c r="E3780">
        <v>214993</v>
      </c>
      <c r="F3780" t="s">
        <v>315</v>
      </c>
      <c r="G3780">
        <v>0</v>
      </c>
      <c r="H3780">
        <v>0</v>
      </c>
      <c r="I3780" t="s">
        <v>235</v>
      </c>
      <c r="J3780" t="s">
        <v>28</v>
      </c>
      <c r="K3780">
        <v>89</v>
      </c>
      <c r="L3780">
        <v>47.313200000000002</v>
      </c>
      <c r="M3780">
        <v>0.66305000000000003</v>
      </c>
      <c r="O3780" s="33">
        <f>IF(ISBLANK(Tableau1[[#This Row],[Date]]),"",$C$8)</f>
        <v>0</v>
      </c>
      <c r="P3780" t="str">
        <f>Tableau1[[#This Row],[Latitude]]&amp;" "&amp;Tableau1[[#This Row],[Longitude]]</f>
        <v>47,3132 0,66305</v>
      </c>
      <c r="Q378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7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197</v>
      </c>
      <c r="T37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1" spans="1:20" x14ac:dyDescent="0.35">
      <c r="A3781" s="32">
        <v>43743.958333333336</v>
      </c>
      <c r="B3781">
        <v>13043860</v>
      </c>
      <c r="C3781">
        <v>800046</v>
      </c>
      <c r="D3781">
        <v>1073871</v>
      </c>
      <c r="E3781">
        <v>214993</v>
      </c>
      <c r="F3781" t="s">
        <v>315</v>
      </c>
      <c r="G3781">
        <v>0</v>
      </c>
      <c r="H3781">
        <v>0</v>
      </c>
      <c r="I3781" t="s">
        <v>235</v>
      </c>
      <c r="J3781" t="s">
        <v>25</v>
      </c>
      <c r="K3781">
        <v>65</v>
      </c>
      <c r="L3781">
        <v>47.361899999999999</v>
      </c>
      <c r="M3781">
        <v>0.69023000000000001</v>
      </c>
      <c r="O3781" s="33">
        <f>IF(ISBLANK(Tableau1[[#This Row],[Date]]),"",$C$8)</f>
        <v>0</v>
      </c>
      <c r="P3781" t="str">
        <f>Tableau1[[#This Row],[Latitude]]&amp;" "&amp;Tableau1[[#This Row],[Longitude]]</f>
        <v>47,3619 0,69023</v>
      </c>
      <c r="Q378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7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7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2" spans="1:20" x14ac:dyDescent="0.35">
      <c r="A3782" s="32">
        <v>43743.954861111109</v>
      </c>
      <c r="B3782">
        <v>13043760</v>
      </c>
      <c r="C3782">
        <v>800035</v>
      </c>
      <c r="D3782">
        <v>1073871</v>
      </c>
      <c r="E3782">
        <v>214993</v>
      </c>
      <c r="F3782" t="s">
        <v>315</v>
      </c>
      <c r="G3782">
        <v>0</v>
      </c>
      <c r="H3782">
        <v>0</v>
      </c>
      <c r="I3782" t="s">
        <v>235</v>
      </c>
      <c r="J3782" t="s">
        <v>25</v>
      </c>
      <c r="K3782">
        <v>47</v>
      </c>
      <c r="L3782">
        <v>47.386899999999997</v>
      </c>
      <c r="M3782">
        <v>0.73295999999999994</v>
      </c>
      <c r="O3782" s="33">
        <f>IF(ISBLANK(Tableau1[[#This Row],[Date]]),"",$C$8)</f>
        <v>0</v>
      </c>
      <c r="P3782" t="str">
        <f>Tableau1[[#This Row],[Latitude]]&amp;" "&amp;Tableau1[[#This Row],[Longitude]]</f>
        <v>47,3869 0,73296</v>
      </c>
      <c r="Q378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830</v>
      </c>
      <c r="S37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499</v>
      </c>
      <c r="T37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783" spans="1:20" x14ac:dyDescent="0.35">
      <c r="A3783" s="32">
        <v>43743.9375</v>
      </c>
      <c r="B3783">
        <v>13042930</v>
      </c>
      <c r="C3783">
        <v>799536</v>
      </c>
      <c r="D3783">
        <v>1073870</v>
      </c>
      <c r="E3783">
        <v>214993</v>
      </c>
      <c r="F3783" t="s">
        <v>315</v>
      </c>
      <c r="G3783">
        <v>0</v>
      </c>
      <c r="H3783">
        <v>0</v>
      </c>
      <c r="I3783" t="s">
        <v>235</v>
      </c>
      <c r="J3783" t="s">
        <v>25</v>
      </c>
      <c r="K3783">
        <v>109</v>
      </c>
      <c r="L3783">
        <v>47.4923</v>
      </c>
      <c r="M3783">
        <v>1.1876</v>
      </c>
      <c r="O3783" s="33">
        <f>IF(ISBLANK(Tableau1[[#This Row],[Date]]),"",$C$8)</f>
        <v>0</v>
      </c>
      <c r="P3783" t="str">
        <f>Tableau1[[#This Row],[Latitude]]&amp;" "&amp;Tableau1[[#This Row],[Longitude]]</f>
        <v>47,4923 1,1876</v>
      </c>
      <c r="Q378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660</v>
      </c>
      <c r="S37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135</v>
      </c>
      <c r="T37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4" spans="1:20" x14ac:dyDescent="0.35">
      <c r="A3784" s="32">
        <v>43743.927083333336</v>
      </c>
      <c r="B3784">
        <v>13042270</v>
      </c>
      <c r="C3784">
        <v>799401</v>
      </c>
      <c r="D3784">
        <v>1073870</v>
      </c>
      <c r="E3784">
        <v>214993</v>
      </c>
      <c r="F3784" t="s">
        <v>315</v>
      </c>
      <c r="G3784">
        <v>0</v>
      </c>
      <c r="H3784">
        <v>0</v>
      </c>
      <c r="I3784" t="s">
        <v>235</v>
      </c>
      <c r="J3784" t="s">
        <v>23</v>
      </c>
      <c r="K3784">
        <v>110</v>
      </c>
      <c r="L3784">
        <v>47.670299999999997</v>
      </c>
      <c r="M3784">
        <v>1.4404300000000001</v>
      </c>
      <c r="O3784" s="33">
        <f>IF(ISBLANK(Tableau1[[#This Row],[Date]]),"",$C$8)</f>
        <v>0</v>
      </c>
      <c r="P3784" t="str">
        <f>Tableau1[[#This Row],[Latitude]]&amp;" "&amp;Tableau1[[#This Row],[Longitude]]</f>
        <v>47,6703 1,44043</v>
      </c>
      <c r="Q378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740</v>
      </c>
      <c r="S37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222</v>
      </c>
      <c r="T37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5" spans="1:20" x14ac:dyDescent="0.35">
      <c r="A3785" s="32">
        <v>43743.916666666664</v>
      </c>
      <c r="B3785">
        <v>13041530</v>
      </c>
      <c r="C3785">
        <v>799179</v>
      </c>
      <c r="D3785">
        <v>1073870</v>
      </c>
      <c r="E3785">
        <v>214993</v>
      </c>
      <c r="F3785" t="s">
        <v>315</v>
      </c>
      <c r="G3785">
        <v>0</v>
      </c>
      <c r="H3785">
        <v>0</v>
      </c>
      <c r="I3785" t="s">
        <v>235</v>
      </c>
      <c r="J3785" t="s">
        <v>23</v>
      </c>
      <c r="K3785">
        <v>95</v>
      </c>
      <c r="L3785">
        <v>47.834499999999998</v>
      </c>
      <c r="M3785">
        <v>1.6979500000000001</v>
      </c>
      <c r="O3785" s="33">
        <f>IF(ISBLANK(Tableau1[[#This Row],[Date]]),"",$C$8)</f>
        <v>0</v>
      </c>
      <c r="P3785" t="str">
        <f>Tableau1[[#This Row],[Latitude]]&amp;" "&amp;Tableau1[[#This Row],[Longitude]]</f>
        <v>47,8345 1,69795</v>
      </c>
      <c r="Q378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620</v>
      </c>
      <c r="S37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261</v>
      </c>
      <c r="T37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6" spans="1:20" x14ac:dyDescent="0.35">
      <c r="A3786" s="32">
        <v>43743.90625</v>
      </c>
      <c r="B3786">
        <v>13040910</v>
      </c>
      <c r="C3786">
        <v>798918</v>
      </c>
      <c r="D3786">
        <v>1073870</v>
      </c>
      <c r="E3786">
        <v>214993</v>
      </c>
      <c r="F3786" t="s">
        <v>315</v>
      </c>
      <c r="G3786">
        <v>0</v>
      </c>
      <c r="H3786">
        <v>0</v>
      </c>
      <c r="I3786" t="s">
        <v>235</v>
      </c>
      <c r="J3786" t="s">
        <v>28</v>
      </c>
      <c r="K3786">
        <v>99</v>
      </c>
      <c r="L3786">
        <v>47.974200000000003</v>
      </c>
      <c r="M3786">
        <v>1.88676</v>
      </c>
      <c r="O3786" s="33">
        <f>IF(ISBLANK(Tableau1[[#This Row],[Date]]),"",$C$8)</f>
        <v>0</v>
      </c>
      <c r="P3786" t="str">
        <f>Tableau1[[#This Row],[Latitude]]&amp;" "&amp;Tableau1[[#This Row],[Longitude]]</f>
        <v>47,9742 1,88676</v>
      </c>
      <c r="Q378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2130</v>
      </c>
      <c r="S37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1069</v>
      </c>
      <c r="T37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787" spans="1:20" x14ac:dyDescent="0.35">
      <c r="A3787" s="32">
        <v>43743.875</v>
      </c>
      <c r="B3787">
        <v>13038780</v>
      </c>
      <c r="C3787">
        <v>797849</v>
      </c>
      <c r="D3787">
        <v>1073869</v>
      </c>
      <c r="E3787">
        <v>214993</v>
      </c>
      <c r="F3787" t="s">
        <v>315</v>
      </c>
      <c r="G3787">
        <v>0</v>
      </c>
      <c r="H3787">
        <v>0</v>
      </c>
      <c r="I3787" t="s">
        <v>235</v>
      </c>
      <c r="J3787" t="s">
        <v>25</v>
      </c>
      <c r="K3787">
        <v>110</v>
      </c>
      <c r="L3787">
        <v>48.515599999999999</v>
      </c>
      <c r="M3787">
        <v>2.2357499999999999</v>
      </c>
      <c r="O3787" s="33">
        <f>IF(ISBLANK(Tableau1[[#This Row],[Date]]),"",$C$8)</f>
        <v>0</v>
      </c>
      <c r="P3787" t="str">
        <f>Tableau1[[#This Row],[Latitude]]&amp;" "&amp;Tableau1[[#This Row],[Longitude]]</f>
        <v>48,5156 2,23575</v>
      </c>
      <c r="Q378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570</v>
      </c>
      <c r="S37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</v>
      </c>
      <c r="T37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8" spans="1:20" x14ac:dyDescent="0.35">
      <c r="A3788" s="32">
        <v>43743.868055555555</v>
      </c>
      <c r="B3788">
        <v>13038210</v>
      </c>
      <c r="C3788">
        <v>797809</v>
      </c>
      <c r="D3788">
        <v>1073869</v>
      </c>
      <c r="E3788">
        <v>214993</v>
      </c>
      <c r="F3788" t="s">
        <v>315</v>
      </c>
      <c r="G3788">
        <v>0</v>
      </c>
      <c r="H3788">
        <v>0</v>
      </c>
      <c r="I3788" t="s">
        <v>235</v>
      </c>
      <c r="J3788" t="s">
        <v>28</v>
      </c>
      <c r="K3788">
        <v>81</v>
      </c>
      <c r="L3788">
        <v>48.631500000000003</v>
      </c>
      <c r="M3788">
        <v>2.3074499999999998</v>
      </c>
      <c r="O3788" s="33">
        <f>IF(ISBLANK(Tableau1[[#This Row],[Date]]),"",$C$8)</f>
        <v>0</v>
      </c>
      <c r="P3788" t="str">
        <f>Tableau1[[#This Row],[Latitude]]&amp;" "&amp;Tableau1[[#This Row],[Longitude]]</f>
        <v>48,6315 2,30745</v>
      </c>
      <c r="Q378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620</v>
      </c>
      <c r="S37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77</v>
      </c>
      <c r="T37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89" spans="1:20" x14ac:dyDescent="0.35">
      <c r="A3789" s="32">
        <v>43743.861111111109</v>
      </c>
      <c r="B3789">
        <v>13037590</v>
      </c>
      <c r="C3789">
        <v>797732</v>
      </c>
      <c r="D3789">
        <v>1073869</v>
      </c>
      <c r="E3789">
        <v>214993</v>
      </c>
      <c r="F3789" t="s">
        <v>315</v>
      </c>
      <c r="G3789">
        <v>0</v>
      </c>
      <c r="H3789">
        <v>0</v>
      </c>
      <c r="I3789" t="s">
        <v>235</v>
      </c>
      <c r="J3789" t="s">
        <v>23</v>
      </c>
      <c r="K3789">
        <v>56</v>
      </c>
      <c r="L3789">
        <v>48.694299999999998</v>
      </c>
      <c r="M3789">
        <v>2.3871600000000002</v>
      </c>
      <c r="O3789" s="33">
        <f>IF(ISBLANK(Tableau1[[#This Row],[Date]]),"",$C$8)</f>
        <v>0</v>
      </c>
      <c r="P3789" t="str">
        <f>Tableau1[[#This Row],[Latitude]]&amp;" "&amp;Tableau1[[#This Row],[Longitude]]</f>
        <v>48,6943 2,38716</v>
      </c>
      <c r="Q378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2450</v>
      </c>
      <c r="S37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1103</v>
      </c>
      <c r="T37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90" spans="1:20" x14ac:dyDescent="0.35">
      <c r="A3790" s="32">
        <v>43743.822916666664</v>
      </c>
      <c r="B3790">
        <v>13035140</v>
      </c>
      <c r="C3790">
        <v>796629</v>
      </c>
      <c r="D3790">
        <v>1073869</v>
      </c>
      <c r="E3790">
        <v>214993</v>
      </c>
      <c r="F3790" t="s">
        <v>315</v>
      </c>
      <c r="G3790">
        <v>0</v>
      </c>
      <c r="H3790">
        <v>0</v>
      </c>
      <c r="I3790" t="s">
        <v>235</v>
      </c>
      <c r="K3790">
        <v>0</v>
      </c>
      <c r="L3790">
        <v>48.761899999999997</v>
      </c>
      <c r="M3790">
        <v>2.4816500000000001</v>
      </c>
      <c r="O3790" s="33">
        <f>IF(ISBLANK(Tableau1[[#This Row],[Date]]),"",$C$8)</f>
        <v>0</v>
      </c>
      <c r="P3790" t="str">
        <f>Tableau1[[#This Row],[Latitude]]&amp;" "&amp;Tableau1[[#This Row],[Longitude]]</f>
        <v>48,7619 2,48165</v>
      </c>
      <c r="Q379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7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46</v>
      </c>
      <c r="T37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91" spans="1:20" x14ac:dyDescent="0.35">
      <c r="A3791" s="32">
        <v>43743.819444444445</v>
      </c>
      <c r="B3791">
        <v>13034880</v>
      </c>
      <c r="C3791">
        <v>796583</v>
      </c>
      <c r="D3791">
        <v>1073869</v>
      </c>
      <c r="E3791">
        <v>214993</v>
      </c>
      <c r="G3791">
        <v>64</v>
      </c>
      <c r="H3791">
        <v>0</v>
      </c>
      <c r="I3791" t="s">
        <v>235</v>
      </c>
      <c r="K3791">
        <v>0</v>
      </c>
      <c r="L3791">
        <v>48.761899999999997</v>
      </c>
      <c r="M3791">
        <v>2.4816500000000001</v>
      </c>
      <c r="O3791" s="33">
        <f>IF(ISBLANK(Tableau1[[#This Row],[Date]]),"",$C$8)</f>
        <v>0</v>
      </c>
      <c r="P3791" t="str">
        <f>Tableau1[[#This Row],[Latitude]]&amp;" "&amp;Tableau1[[#This Row],[Longitude]]</f>
        <v>48,7619 2,48165</v>
      </c>
      <c r="Q37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2160</v>
      </c>
      <c r="S37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1742</v>
      </c>
      <c r="T37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792" spans="1:20" x14ac:dyDescent="0.35">
      <c r="A3792" s="32">
        <v>43743.78125</v>
      </c>
      <c r="B3792">
        <v>13032720</v>
      </c>
      <c r="C3792">
        <v>794841</v>
      </c>
      <c r="D3792">
        <v>1073868</v>
      </c>
      <c r="E3792">
        <v>214993</v>
      </c>
      <c r="F3792" t="s">
        <v>315</v>
      </c>
      <c r="G3792">
        <v>0</v>
      </c>
      <c r="H3792">
        <v>0</v>
      </c>
      <c r="I3792" t="s">
        <v>231</v>
      </c>
      <c r="K3792">
        <v>0</v>
      </c>
      <c r="L3792">
        <v>48.761899999999997</v>
      </c>
      <c r="M3792">
        <v>2.4816600000000002</v>
      </c>
      <c r="O3792" s="33">
        <f>IF(ISBLANK(Tableau1[[#This Row],[Date]]),"",$C$8)</f>
        <v>0</v>
      </c>
      <c r="P3792" t="str">
        <f>Tableau1[[#This Row],[Latitude]]&amp;" "&amp;Tableau1[[#This Row],[Longitude]]</f>
        <v>48,7619 2,48166</v>
      </c>
      <c r="Q379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7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56</v>
      </c>
      <c r="T37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93" spans="1:20" x14ac:dyDescent="0.35">
      <c r="A3793" s="32">
        <v>43743.777777777781</v>
      </c>
      <c r="B3793">
        <v>13032590</v>
      </c>
      <c r="C3793">
        <v>794785</v>
      </c>
      <c r="D3793">
        <v>1073868</v>
      </c>
      <c r="E3793">
        <v>214993</v>
      </c>
      <c r="F3793" t="s">
        <v>315</v>
      </c>
      <c r="G3793">
        <v>0</v>
      </c>
      <c r="H3793">
        <v>0</v>
      </c>
      <c r="I3793" t="s">
        <v>231</v>
      </c>
      <c r="J3793" t="s">
        <v>25</v>
      </c>
      <c r="K3793">
        <v>25</v>
      </c>
      <c r="L3793">
        <v>48.762099999999997</v>
      </c>
      <c r="M3793">
        <v>2.48333</v>
      </c>
      <c r="O3793" s="33">
        <f>IF(ISBLANK(Tableau1[[#This Row],[Date]]),"",$C$8)</f>
        <v>0</v>
      </c>
      <c r="P3793" t="str">
        <f>Tableau1[[#This Row],[Latitude]]&amp;" "&amp;Tableau1[[#This Row],[Longitude]]</f>
        <v>48,7621 2,48333</v>
      </c>
      <c r="Q379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37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47</v>
      </c>
      <c r="T37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794" spans="1:20" x14ac:dyDescent="0.35">
      <c r="A3794" s="32">
        <v>43743.774305555555</v>
      </c>
      <c r="B3794">
        <v>13032340</v>
      </c>
      <c r="C3794">
        <v>794738</v>
      </c>
      <c r="D3794">
        <v>1073868</v>
      </c>
      <c r="E3794">
        <v>214993</v>
      </c>
      <c r="F3794" t="s">
        <v>315</v>
      </c>
      <c r="G3794">
        <v>64</v>
      </c>
      <c r="H3794">
        <v>0</v>
      </c>
      <c r="I3794" t="s">
        <v>231</v>
      </c>
      <c r="K3794">
        <v>5</v>
      </c>
      <c r="L3794">
        <v>48.765000000000001</v>
      </c>
      <c r="M3794">
        <v>2.50075</v>
      </c>
      <c r="O3794" s="33">
        <f>IF(ISBLANK(Tableau1[[#This Row],[Date]]),"",$C$8)</f>
        <v>0</v>
      </c>
      <c r="P3794" t="str">
        <f>Tableau1[[#This Row],[Latitude]]&amp;" "&amp;Tableau1[[#This Row],[Longitude]]</f>
        <v>48,765 2,50075</v>
      </c>
      <c r="Q379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7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7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44</v>
      </c>
      <c r="T37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795" spans="1:20" x14ac:dyDescent="0.35">
      <c r="A3795" s="32">
        <v>43743.770833333336</v>
      </c>
      <c r="B3795">
        <v>13032250</v>
      </c>
      <c r="C3795">
        <v>794694</v>
      </c>
      <c r="D3795">
        <v>1073866</v>
      </c>
      <c r="E3795">
        <v>214990</v>
      </c>
      <c r="F3795" t="s">
        <v>21</v>
      </c>
      <c r="G3795">
        <v>0</v>
      </c>
      <c r="H3795">
        <v>0</v>
      </c>
      <c r="I3795" t="s">
        <v>231</v>
      </c>
      <c r="J3795" t="s">
        <v>28</v>
      </c>
      <c r="K3795">
        <v>76</v>
      </c>
      <c r="L3795">
        <v>48.808500000000002</v>
      </c>
      <c r="M3795">
        <v>2.5233099999999999</v>
      </c>
      <c r="O3795" s="33">
        <f>IF(ISBLANK(Tableau1[[#This Row],[Date]]),"",$C$8)</f>
        <v>0</v>
      </c>
      <c r="P3795" t="str">
        <f>Tableau1[[#This Row],[Latitude]]&amp;" "&amp;Tableau1[[#This Row],[Longitude]]</f>
        <v>48,8085 2,52331</v>
      </c>
      <c r="Q37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7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7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796" spans="1:20" x14ac:dyDescent="0.35">
      <c r="A3796" s="32">
        <v>43743.767361111109</v>
      </c>
      <c r="B3796">
        <v>13032090</v>
      </c>
      <c r="C3796">
        <v>794680</v>
      </c>
      <c r="D3796">
        <v>1073859</v>
      </c>
      <c r="E3796">
        <v>214974</v>
      </c>
      <c r="F3796" t="s">
        <v>21</v>
      </c>
      <c r="G3796">
        <v>0</v>
      </c>
      <c r="H3796">
        <v>0</v>
      </c>
      <c r="I3796" t="s">
        <v>226</v>
      </c>
      <c r="J3796" t="s">
        <v>28</v>
      </c>
      <c r="K3796">
        <v>80</v>
      </c>
      <c r="L3796">
        <v>48.860999999999997</v>
      </c>
      <c r="M3796">
        <v>2.5214799999999999</v>
      </c>
      <c r="O3796" s="33">
        <f>IF(ISBLANK(Tableau1[[#This Row],[Date]]),"",$C$8)</f>
        <v>0</v>
      </c>
      <c r="P3796" t="str">
        <f>Tableau1[[#This Row],[Latitude]]&amp;" "&amp;Tableau1[[#This Row],[Longitude]]</f>
        <v>48,861 2,52148</v>
      </c>
      <c r="Q37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37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7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21</v>
      </c>
    </row>
    <row r="3797" spans="1:20" x14ac:dyDescent="0.35">
      <c r="A3797" s="32">
        <v>43743.760416666664</v>
      </c>
      <c r="B3797">
        <v>13031800</v>
      </c>
      <c r="C3797">
        <v>794677</v>
      </c>
      <c r="D3797">
        <v>1073838</v>
      </c>
      <c r="E3797">
        <v>214952</v>
      </c>
      <c r="F3797" t="s">
        <v>21</v>
      </c>
      <c r="G3797">
        <v>0</v>
      </c>
      <c r="H3797">
        <v>0</v>
      </c>
      <c r="I3797" t="s">
        <v>226</v>
      </c>
      <c r="J3797" t="s">
        <v>30</v>
      </c>
      <c r="K3797">
        <v>55</v>
      </c>
      <c r="L3797">
        <v>48.906399999999998</v>
      </c>
      <c r="M3797">
        <v>2.4339499999999998</v>
      </c>
      <c r="O3797" s="33">
        <f>IF(ISBLANK(Tableau1[[#This Row],[Date]]),"",$C$8)</f>
        <v>0</v>
      </c>
      <c r="P3797" t="str">
        <f>Tableau1[[#This Row],[Latitude]]&amp;" "&amp;Tableau1[[#This Row],[Longitude]]</f>
        <v>48,9064 2,43395</v>
      </c>
      <c r="Q37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7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7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798" spans="1:20" x14ac:dyDescent="0.35">
      <c r="A3798" s="32">
        <v>43743.756944444445</v>
      </c>
      <c r="B3798">
        <v>13031670</v>
      </c>
      <c r="C3798">
        <v>794677</v>
      </c>
      <c r="D3798">
        <v>1073830</v>
      </c>
      <c r="E3798">
        <v>214943</v>
      </c>
      <c r="F3798" t="s">
        <v>21</v>
      </c>
      <c r="G3798">
        <v>0</v>
      </c>
      <c r="H3798">
        <v>0</v>
      </c>
      <c r="I3798" t="s">
        <v>226</v>
      </c>
      <c r="J3798" t="s">
        <v>30</v>
      </c>
      <c r="K3798">
        <v>49</v>
      </c>
      <c r="L3798">
        <v>48.934600000000003</v>
      </c>
      <c r="M3798">
        <v>2.4172500000000001</v>
      </c>
      <c r="O3798" s="33">
        <f>IF(ISBLANK(Tableau1[[#This Row],[Date]]),"",$C$8)</f>
        <v>0</v>
      </c>
      <c r="P3798" t="str">
        <f>Tableau1[[#This Row],[Latitude]]&amp;" "&amp;Tableau1[[#This Row],[Longitude]]</f>
        <v>48,9346 2,41725</v>
      </c>
      <c r="Q37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7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7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799" spans="1:20" x14ac:dyDescent="0.35">
      <c r="A3799" s="32">
        <v>43743.753472222219</v>
      </c>
      <c r="B3799">
        <v>13031640</v>
      </c>
      <c r="C3799">
        <v>794675</v>
      </c>
      <c r="D3799">
        <v>1073823</v>
      </c>
      <c r="E3799">
        <v>214935</v>
      </c>
      <c r="F3799" t="s">
        <v>21</v>
      </c>
      <c r="G3799">
        <v>0</v>
      </c>
      <c r="H3799">
        <v>0</v>
      </c>
      <c r="I3799" t="s">
        <v>226</v>
      </c>
      <c r="J3799" t="s">
        <v>23</v>
      </c>
      <c r="K3799">
        <v>58</v>
      </c>
      <c r="L3799">
        <v>48.968200000000003</v>
      </c>
      <c r="M3799">
        <v>2.3786</v>
      </c>
      <c r="O3799" s="33">
        <f>IF(ISBLANK(Tableau1[[#This Row],[Date]]),"",$C$8)</f>
        <v>0</v>
      </c>
      <c r="P3799" t="str">
        <f>Tableau1[[#This Row],[Latitude]]&amp;" "&amp;Tableau1[[#This Row],[Longitude]]</f>
        <v>48,9682 2,3786</v>
      </c>
      <c r="Q37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7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7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</v>
      </c>
      <c r="T37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00" spans="1:20" x14ac:dyDescent="0.35">
      <c r="A3800" s="32">
        <v>43743.75</v>
      </c>
      <c r="B3800">
        <v>13031620</v>
      </c>
      <c r="C3800">
        <v>794663</v>
      </c>
      <c r="D3800">
        <v>1073817</v>
      </c>
      <c r="E3800">
        <v>214929</v>
      </c>
      <c r="F3800" t="s">
        <v>21</v>
      </c>
      <c r="G3800">
        <v>0</v>
      </c>
      <c r="H3800">
        <v>0</v>
      </c>
      <c r="I3800" t="s">
        <v>226</v>
      </c>
      <c r="J3800" t="s">
        <v>23</v>
      </c>
      <c r="K3800">
        <v>99</v>
      </c>
      <c r="L3800">
        <v>49.014200000000002</v>
      </c>
      <c r="M3800">
        <v>2.44821</v>
      </c>
      <c r="O3800" s="33">
        <f>IF(ISBLANK(Tableau1[[#This Row],[Date]]),"",$C$8)</f>
        <v>0</v>
      </c>
      <c r="P3800" t="str">
        <f>Tableau1[[#This Row],[Latitude]]&amp;" "&amp;Tableau1[[#This Row],[Longitude]]</f>
        <v>49,0142 2,44821</v>
      </c>
      <c r="Q38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01" spans="1:20" x14ac:dyDescent="0.35">
      <c r="A3801" s="32">
        <v>43743.746527777781</v>
      </c>
      <c r="B3801">
        <v>13031610</v>
      </c>
      <c r="C3801">
        <v>794663</v>
      </c>
      <c r="D3801">
        <v>1073809</v>
      </c>
      <c r="E3801">
        <v>214921</v>
      </c>
      <c r="F3801" t="s">
        <v>21</v>
      </c>
      <c r="G3801">
        <v>0</v>
      </c>
      <c r="H3801">
        <v>0</v>
      </c>
      <c r="I3801" t="s">
        <v>226</v>
      </c>
      <c r="J3801" t="s">
        <v>28</v>
      </c>
      <c r="K3801">
        <v>88</v>
      </c>
      <c r="L3801">
        <v>49.067399999999999</v>
      </c>
      <c r="M3801">
        <v>2.52258</v>
      </c>
      <c r="O3801" s="33">
        <f>IF(ISBLANK(Tableau1[[#This Row],[Date]]),"",$C$8)</f>
        <v>0</v>
      </c>
      <c r="P3801" t="str">
        <f>Tableau1[[#This Row],[Latitude]]&amp;" "&amp;Tableau1[[#This Row],[Longitude]]</f>
        <v>49,0674 2,52258</v>
      </c>
      <c r="Q38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38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02" spans="1:20" x14ac:dyDescent="0.35">
      <c r="A3802" s="32">
        <v>43743.743055555555</v>
      </c>
      <c r="B3802">
        <v>13031200</v>
      </c>
      <c r="C3802">
        <v>794663</v>
      </c>
      <c r="D3802">
        <v>1073802</v>
      </c>
      <c r="E3802">
        <v>214872</v>
      </c>
      <c r="F3802" t="s">
        <v>21</v>
      </c>
      <c r="G3802">
        <v>0</v>
      </c>
      <c r="H3802">
        <v>0</v>
      </c>
      <c r="I3802" t="s">
        <v>22</v>
      </c>
      <c r="J3802" t="s">
        <v>30</v>
      </c>
      <c r="K3802">
        <v>63</v>
      </c>
      <c r="L3802">
        <v>49.123800000000003</v>
      </c>
      <c r="M3802">
        <v>2.5108100000000002</v>
      </c>
      <c r="O3802" s="33">
        <f>IF(ISBLANK(Tableau1[[#This Row],[Date]]),"",$C$8)</f>
        <v>0</v>
      </c>
      <c r="P3802" t="str">
        <f>Tableau1[[#This Row],[Latitude]]&amp;" "&amp;Tableau1[[#This Row],[Longitude]]</f>
        <v>49,1238 2,51081</v>
      </c>
      <c r="Q38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38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03" spans="1:20" x14ac:dyDescent="0.35">
      <c r="A3803" s="32">
        <v>43743.739583333336</v>
      </c>
      <c r="B3803">
        <v>13030910</v>
      </c>
      <c r="C3803">
        <v>794663</v>
      </c>
      <c r="D3803">
        <v>1073797</v>
      </c>
      <c r="E3803">
        <v>214841</v>
      </c>
      <c r="F3803" t="s">
        <v>21</v>
      </c>
      <c r="G3803">
        <v>0</v>
      </c>
      <c r="H3803">
        <v>0</v>
      </c>
      <c r="I3803" t="s">
        <v>22</v>
      </c>
      <c r="J3803" t="s">
        <v>30</v>
      </c>
      <c r="K3803">
        <v>17</v>
      </c>
      <c r="L3803">
        <v>49.148200000000003</v>
      </c>
      <c r="M3803">
        <v>2.48123</v>
      </c>
      <c r="O3803" s="33">
        <f>IF(ISBLANK(Tableau1[[#This Row],[Date]]),"",$C$8)</f>
        <v>0</v>
      </c>
      <c r="P3803" t="str">
        <f>Tableau1[[#This Row],[Latitude]]&amp;" "&amp;Tableau1[[#This Row],[Longitude]]</f>
        <v>49,1482 2,48123</v>
      </c>
      <c r="Q38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8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8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804" spans="1:20" x14ac:dyDescent="0.35">
      <c r="A3804" s="32">
        <v>43743.736111111109</v>
      </c>
      <c r="B3804">
        <v>13030790</v>
      </c>
      <c r="C3804">
        <v>794659</v>
      </c>
      <c r="D3804">
        <v>1073793</v>
      </c>
      <c r="E3804">
        <v>214827</v>
      </c>
      <c r="F3804" t="s">
        <v>21</v>
      </c>
      <c r="G3804">
        <v>0</v>
      </c>
      <c r="H3804">
        <v>0</v>
      </c>
      <c r="I3804" t="s">
        <v>22</v>
      </c>
      <c r="J3804" t="s">
        <v>28</v>
      </c>
      <c r="K3804">
        <v>83</v>
      </c>
      <c r="L3804">
        <v>49.173400000000001</v>
      </c>
      <c r="M3804">
        <v>2.4644499999999998</v>
      </c>
      <c r="O3804" s="33">
        <f>IF(ISBLANK(Tableau1[[#This Row],[Date]]),"",$C$8)</f>
        <v>0</v>
      </c>
      <c r="P3804" t="str">
        <f>Tableau1[[#This Row],[Latitude]]&amp;" "&amp;Tableau1[[#This Row],[Longitude]]</f>
        <v>49,1734 2,46445</v>
      </c>
      <c r="Q38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38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05" spans="1:20" x14ac:dyDescent="0.35">
      <c r="A3805" s="32">
        <v>43743.732638888891</v>
      </c>
      <c r="B3805">
        <v>13030380</v>
      </c>
      <c r="C3805">
        <v>794659</v>
      </c>
      <c r="D3805">
        <v>1073785</v>
      </c>
      <c r="E3805">
        <v>214786</v>
      </c>
      <c r="F3805" t="s">
        <v>21</v>
      </c>
      <c r="G3805">
        <v>0</v>
      </c>
      <c r="H3805">
        <v>0</v>
      </c>
      <c r="I3805" t="s">
        <v>22</v>
      </c>
      <c r="J3805" t="s">
        <v>28</v>
      </c>
      <c r="K3805">
        <v>56</v>
      </c>
      <c r="L3805">
        <v>49.228200000000001</v>
      </c>
      <c r="M3805">
        <v>2.4449299999999998</v>
      </c>
      <c r="O3805" s="33">
        <f>IF(ISBLANK(Tableau1[[#This Row],[Date]]),"",$C$8)</f>
        <v>0</v>
      </c>
      <c r="P3805" t="str">
        <f>Tableau1[[#This Row],[Latitude]]&amp;" "&amp;Tableau1[[#This Row],[Longitude]]</f>
        <v>49,2282 2,44493</v>
      </c>
      <c r="Q38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8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06" spans="1:20" x14ac:dyDescent="0.35">
      <c r="A3806" s="32">
        <v>43743.729166666664</v>
      </c>
      <c r="B3806">
        <v>13030190</v>
      </c>
      <c r="C3806">
        <v>794659</v>
      </c>
      <c r="D3806">
        <v>1073780</v>
      </c>
      <c r="E3806">
        <v>214766</v>
      </c>
      <c r="F3806" t="s">
        <v>21</v>
      </c>
      <c r="G3806">
        <v>0</v>
      </c>
      <c r="H3806">
        <v>0</v>
      </c>
      <c r="I3806" t="s">
        <v>22</v>
      </c>
      <c r="J3806" t="s">
        <v>23</v>
      </c>
      <c r="K3806">
        <v>29</v>
      </c>
      <c r="L3806">
        <v>49.255000000000003</v>
      </c>
      <c r="M3806">
        <v>2.45878</v>
      </c>
      <c r="O3806" s="33">
        <f>IF(ISBLANK(Tableau1[[#This Row],[Date]]),"",$C$8)</f>
        <v>0</v>
      </c>
      <c r="P3806" t="str">
        <f>Tableau1[[#This Row],[Latitude]]&amp;" "&amp;Tableau1[[#This Row],[Longitude]]</f>
        <v>49,255 2,45878</v>
      </c>
      <c r="Q38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8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8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07" spans="1:20" x14ac:dyDescent="0.35">
      <c r="A3807" s="32">
        <v>43743.722222222219</v>
      </c>
      <c r="B3807">
        <v>13030110</v>
      </c>
      <c r="C3807">
        <v>794658</v>
      </c>
      <c r="D3807">
        <v>1073775</v>
      </c>
      <c r="E3807">
        <v>214754</v>
      </c>
      <c r="F3807" t="s">
        <v>21</v>
      </c>
      <c r="G3807">
        <v>0</v>
      </c>
      <c r="H3807">
        <v>0</v>
      </c>
      <c r="I3807" t="s">
        <v>40</v>
      </c>
      <c r="J3807" t="s">
        <v>30</v>
      </c>
      <c r="K3807">
        <v>39</v>
      </c>
      <c r="L3807">
        <v>49.284399999999998</v>
      </c>
      <c r="M3807">
        <v>2.4590000000000001</v>
      </c>
      <c r="O3807" s="33">
        <f>IF(ISBLANK(Tableau1[[#This Row],[Date]]),"",$C$8)</f>
        <v>0</v>
      </c>
      <c r="P3807" t="str">
        <f>Tableau1[[#This Row],[Latitude]]&amp;" "&amp;Tableau1[[#This Row],[Longitude]]</f>
        <v>49,2844 2,459</v>
      </c>
      <c r="Q38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8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8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08" spans="1:20" x14ac:dyDescent="0.35">
      <c r="A3808" s="32">
        <v>43743.71875</v>
      </c>
      <c r="B3808">
        <v>13030060</v>
      </c>
      <c r="C3808">
        <v>794642</v>
      </c>
      <c r="D3808">
        <v>1073770</v>
      </c>
      <c r="E3808">
        <v>214745</v>
      </c>
      <c r="F3808" t="s">
        <v>21</v>
      </c>
      <c r="G3808">
        <v>0</v>
      </c>
      <c r="H3808">
        <v>0</v>
      </c>
      <c r="I3808" t="s">
        <v>40</v>
      </c>
      <c r="J3808" t="s">
        <v>28</v>
      </c>
      <c r="K3808">
        <v>111</v>
      </c>
      <c r="L3808">
        <v>49.358800000000002</v>
      </c>
      <c r="M3808">
        <v>2.4343300000000001</v>
      </c>
      <c r="O3808" s="33">
        <f>IF(ISBLANK(Tableau1[[#This Row],[Date]]),"",$C$8)</f>
        <v>0</v>
      </c>
      <c r="P3808" t="str">
        <f>Tableau1[[#This Row],[Latitude]]&amp;" "&amp;Tableau1[[#This Row],[Longitude]]</f>
        <v>49,3588 2,43433</v>
      </c>
      <c r="Q38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8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809" spans="1:20" x14ac:dyDescent="0.35">
      <c r="A3809" s="32">
        <v>43743.715277777781</v>
      </c>
      <c r="B3809">
        <v>13029990</v>
      </c>
      <c r="C3809">
        <v>794642</v>
      </c>
      <c r="D3809">
        <v>1073766</v>
      </c>
      <c r="E3809">
        <v>214735</v>
      </c>
      <c r="F3809" t="s">
        <v>21</v>
      </c>
      <c r="G3809">
        <v>0</v>
      </c>
      <c r="H3809">
        <v>0</v>
      </c>
      <c r="I3809" t="s">
        <v>48</v>
      </c>
      <c r="J3809" t="s">
        <v>28</v>
      </c>
      <c r="K3809">
        <v>118</v>
      </c>
      <c r="L3809">
        <v>49.4313</v>
      </c>
      <c r="M3809">
        <v>2.4119299999999999</v>
      </c>
      <c r="O3809" s="33">
        <f>IF(ISBLANK(Tableau1[[#This Row],[Date]]),"",$C$8)</f>
        <v>0</v>
      </c>
      <c r="P3809" t="str">
        <f>Tableau1[[#This Row],[Latitude]]&amp;" "&amp;Tableau1[[#This Row],[Longitude]]</f>
        <v>49,4313 2,41193</v>
      </c>
      <c r="Q38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8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810" spans="1:20" x14ac:dyDescent="0.35">
      <c r="A3810" s="32">
        <v>43743.711805555555</v>
      </c>
      <c r="B3810">
        <v>13029850</v>
      </c>
      <c r="C3810">
        <v>794642</v>
      </c>
      <c r="D3810">
        <v>1073763</v>
      </c>
      <c r="E3810">
        <v>214718</v>
      </c>
      <c r="F3810" t="s">
        <v>21</v>
      </c>
      <c r="G3810">
        <v>0</v>
      </c>
      <c r="H3810">
        <v>0</v>
      </c>
      <c r="I3810" t="s">
        <v>48</v>
      </c>
      <c r="J3810" t="s">
        <v>23</v>
      </c>
      <c r="K3810">
        <v>98</v>
      </c>
      <c r="L3810">
        <v>49.509500000000003</v>
      </c>
      <c r="M3810">
        <v>2.4337800000000001</v>
      </c>
      <c r="O3810" s="33">
        <f>IF(ISBLANK(Tableau1[[#This Row],[Date]]),"",$C$8)</f>
        <v>0</v>
      </c>
      <c r="P3810" t="str">
        <f>Tableau1[[#This Row],[Latitude]]&amp;" "&amp;Tableau1[[#This Row],[Longitude]]</f>
        <v>49,5095 2,43378</v>
      </c>
      <c r="Q38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8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8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811" spans="1:20" x14ac:dyDescent="0.35">
      <c r="A3811" s="32">
        <v>43743.708333333336</v>
      </c>
      <c r="B3811">
        <v>13029630</v>
      </c>
      <c r="C3811">
        <v>794632</v>
      </c>
      <c r="D3811">
        <v>1073752</v>
      </c>
      <c r="E3811">
        <v>214698</v>
      </c>
      <c r="F3811" t="s">
        <v>21</v>
      </c>
      <c r="G3811">
        <v>0</v>
      </c>
      <c r="H3811">
        <v>0</v>
      </c>
      <c r="I3811" t="s">
        <v>48</v>
      </c>
      <c r="J3811" t="s">
        <v>30</v>
      </c>
      <c r="K3811">
        <v>106</v>
      </c>
      <c r="L3811">
        <v>49.582099999999997</v>
      </c>
      <c r="M3811">
        <v>2.4214000000000002</v>
      </c>
      <c r="O3811" s="33">
        <f>IF(ISBLANK(Tableau1[[#This Row],[Date]]),"",$C$8)</f>
        <v>0</v>
      </c>
      <c r="P3811" t="str">
        <f>Tableau1[[#This Row],[Latitude]]&amp;" "&amp;Tableau1[[#This Row],[Longitude]]</f>
        <v>49,5821 2,4214</v>
      </c>
      <c r="Q38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38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12" spans="1:20" x14ac:dyDescent="0.35">
      <c r="A3812" s="32">
        <v>43743.704861111109</v>
      </c>
      <c r="B3812">
        <v>13029230</v>
      </c>
      <c r="C3812">
        <v>794632</v>
      </c>
      <c r="D3812">
        <v>1073745</v>
      </c>
      <c r="E3812">
        <v>214655</v>
      </c>
      <c r="F3812" t="s">
        <v>21</v>
      </c>
      <c r="G3812">
        <v>0</v>
      </c>
      <c r="H3812">
        <v>0</v>
      </c>
      <c r="I3812" t="s">
        <v>48</v>
      </c>
      <c r="J3812" t="s">
        <v>30</v>
      </c>
      <c r="K3812">
        <v>105</v>
      </c>
      <c r="L3812">
        <v>49.6509</v>
      </c>
      <c r="M3812">
        <v>2.3724099999999999</v>
      </c>
      <c r="O3812" s="33">
        <f>IF(ISBLANK(Tableau1[[#This Row],[Date]]),"",$C$8)</f>
        <v>0</v>
      </c>
      <c r="P3812" t="str">
        <f>Tableau1[[#This Row],[Latitude]]&amp;" "&amp;Tableau1[[#This Row],[Longitude]]</f>
        <v>49,6509 2,37241</v>
      </c>
      <c r="Q38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8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813" spans="1:20" x14ac:dyDescent="0.35">
      <c r="A3813" s="32">
        <v>43743.701388888891</v>
      </c>
      <c r="B3813">
        <v>13028890</v>
      </c>
      <c r="C3813">
        <v>794632</v>
      </c>
      <c r="D3813">
        <v>1073735</v>
      </c>
      <c r="E3813">
        <v>214620</v>
      </c>
      <c r="F3813" t="s">
        <v>21</v>
      </c>
      <c r="G3813">
        <v>0</v>
      </c>
      <c r="H3813">
        <v>0</v>
      </c>
      <c r="I3813" t="s">
        <v>48</v>
      </c>
      <c r="J3813" t="s">
        <v>28</v>
      </c>
      <c r="K3813">
        <v>112</v>
      </c>
      <c r="L3813">
        <v>49.7196</v>
      </c>
      <c r="M3813">
        <v>2.35501</v>
      </c>
      <c r="O3813" s="33">
        <f>IF(ISBLANK(Tableau1[[#This Row],[Date]]),"",$C$8)</f>
        <v>0</v>
      </c>
      <c r="P3813" t="str">
        <f>Tableau1[[#This Row],[Latitude]]&amp;" "&amp;Tableau1[[#This Row],[Longitude]]</f>
        <v>49,7196 2,35501</v>
      </c>
      <c r="Q38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480</v>
      </c>
      <c r="S38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3814" spans="1:20" x14ac:dyDescent="0.35">
      <c r="A3814" s="32">
        <v>43743.697916666664</v>
      </c>
      <c r="B3814">
        <v>13028410</v>
      </c>
      <c r="C3814">
        <v>794632</v>
      </c>
      <c r="D3814">
        <v>1073715</v>
      </c>
      <c r="E3814">
        <v>214579</v>
      </c>
      <c r="F3814" t="s">
        <v>21</v>
      </c>
      <c r="G3814">
        <v>0</v>
      </c>
      <c r="H3814">
        <v>0</v>
      </c>
      <c r="I3814" t="s">
        <v>56</v>
      </c>
      <c r="J3814" t="s">
        <v>28</v>
      </c>
      <c r="K3814">
        <v>101</v>
      </c>
      <c r="L3814">
        <v>49.793999999999997</v>
      </c>
      <c r="M3814">
        <v>2.3903300000000001</v>
      </c>
      <c r="O3814" s="33">
        <f>IF(ISBLANK(Tableau1[[#This Row],[Date]]),"",$C$8)</f>
        <v>0</v>
      </c>
      <c r="P3814" t="str">
        <f>Tableau1[[#This Row],[Latitude]]&amp;" "&amp;Tableau1[[#This Row],[Longitude]]</f>
        <v>49,794 2,39033</v>
      </c>
      <c r="Q38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480</v>
      </c>
      <c r="S38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815" spans="1:20" x14ac:dyDescent="0.35">
      <c r="A3815" s="32">
        <v>43743.694444444445</v>
      </c>
      <c r="B3815">
        <v>13027930</v>
      </c>
      <c r="C3815">
        <v>794632</v>
      </c>
      <c r="D3815">
        <v>1073705</v>
      </c>
      <c r="E3815">
        <v>214526</v>
      </c>
      <c r="F3815" t="s">
        <v>21</v>
      </c>
      <c r="G3815">
        <v>0</v>
      </c>
      <c r="H3815">
        <v>0</v>
      </c>
      <c r="I3815" t="s">
        <v>56</v>
      </c>
      <c r="J3815" t="s">
        <v>30</v>
      </c>
      <c r="K3815">
        <v>64</v>
      </c>
      <c r="L3815">
        <v>49.854900000000001</v>
      </c>
      <c r="M3815">
        <v>2.3856600000000001</v>
      </c>
      <c r="O3815" s="33">
        <f>IF(ISBLANK(Tableau1[[#This Row],[Date]]),"",$C$8)</f>
        <v>0</v>
      </c>
      <c r="P3815" t="str">
        <f>Tableau1[[#This Row],[Latitude]]&amp;" "&amp;Tableau1[[#This Row],[Longitude]]</f>
        <v>49,8549 2,38566</v>
      </c>
      <c r="Q38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8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816" spans="1:20" x14ac:dyDescent="0.35">
      <c r="A3816" s="32">
        <v>43743.690972222219</v>
      </c>
      <c r="B3816">
        <v>13027720</v>
      </c>
      <c r="C3816">
        <v>794632</v>
      </c>
      <c r="D3816">
        <v>1073702</v>
      </c>
      <c r="E3816">
        <v>214502</v>
      </c>
      <c r="F3816" t="s">
        <v>21</v>
      </c>
      <c r="G3816">
        <v>0</v>
      </c>
      <c r="H3816">
        <v>0</v>
      </c>
      <c r="I3816" t="s">
        <v>56</v>
      </c>
      <c r="K3816">
        <v>0</v>
      </c>
      <c r="L3816">
        <v>49.863599999999998</v>
      </c>
      <c r="M3816">
        <v>2.3544100000000001</v>
      </c>
      <c r="O3816" s="33">
        <f>IF(ISBLANK(Tableau1[[#This Row],[Date]]),"",$C$8)</f>
        <v>0</v>
      </c>
      <c r="P3816" t="str">
        <f>Tableau1[[#This Row],[Latitude]]&amp;" "&amp;Tableau1[[#This Row],[Longitude]]</f>
        <v>49,8636 2,35441</v>
      </c>
      <c r="Q38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8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17" spans="1:20" x14ac:dyDescent="0.35">
      <c r="A3817" s="32">
        <v>43743.6875</v>
      </c>
      <c r="B3817">
        <v>13027700</v>
      </c>
      <c r="C3817">
        <v>794632</v>
      </c>
      <c r="D3817">
        <v>1073696</v>
      </c>
      <c r="E3817">
        <v>214498</v>
      </c>
      <c r="F3817" t="s">
        <v>21</v>
      </c>
      <c r="G3817">
        <v>0</v>
      </c>
      <c r="H3817">
        <v>0</v>
      </c>
      <c r="I3817" t="s">
        <v>56</v>
      </c>
      <c r="J3817" t="s">
        <v>30</v>
      </c>
      <c r="K3817">
        <v>16</v>
      </c>
      <c r="L3817">
        <v>49.864600000000003</v>
      </c>
      <c r="M3817">
        <v>2.3517000000000001</v>
      </c>
      <c r="O3817" s="33">
        <f>IF(ISBLANK(Tableau1[[#This Row],[Date]]),"",$C$8)</f>
        <v>0</v>
      </c>
      <c r="P3817" t="str">
        <f>Tableau1[[#This Row],[Latitude]]&amp;" "&amp;Tableau1[[#This Row],[Longitude]]</f>
        <v>49,8646 2,3517</v>
      </c>
      <c r="Q38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8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8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818" spans="1:20" x14ac:dyDescent="0.35">
      <c r="A3818" s="32">
        <v>43743.684027777781</v>
      </c>
      <c r="B3818">
        <v>13027670</v>
      </c>
      <c r="C3818">
        <v>794631</v>
      </c>
      <c r="D3818">
        <v>1073694</v>
      </c>
      <c r="E3818">
        <v>214490</v>
      </c>
      <c r="F3818" t="s">
        <v>21</v>
      </c>
      <c r="G3818">
        <v>0</v>
      </c>
      <c r="H3818">
        <v>0</v>
      </c>
      <c r="I3818" t="s">
        <v>63</v>
      </c>
      <c r="J3818" t="s">
        <v>23</v>
      </c>
      <c r="K3818">
        <v>45</v>
      </c>
      <c r="L3818">
        <v>49.878100000000003</v>
      </c>
      <c r="M3818">
        <v>2.3557000000000001</v>
      </c>
      <c r="O3818" s="33">
        <f>IF(ISBLANK(Tableau1[[#This Row],[Date]]),"",$C$8)</f>
        <v>0</v>
      </c>
      <c r="P3818" t="str">
        <f>Tableau1[[#This Row],[Latitude]]&amp;" "&amp;Tableau1[[#This Row],[Longitude]]</f>
        <v>49,8781 2,3557</v>
      </c>
      <c r="Q38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8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19" spans="1:20" x14ac:dyDescent="0.35">
      <c r="A3819" s="32">
        <v>43743.680555555555</v>
      </c>
      <c r="B3819">
        <v>13027660</v>
      </c>
      <c r="C3819">
        <v>794628</v>
      </c>
      <c r="D3819">
        <v>1073689</v>
      </c>
      <c r="E3819">
        <v>214485</v>
      </c>
      <c r="F3819" t="s">
        <v>21</v>
      </c>
      <c r="G3819">
        <v>0</v>
      </c>
      <c r="H3819">
        <v>0</v>
      </c>
      <c r="I3819" t="s">
        <v>63</v>
      </c>
      <c r="J3819" t="s">
        <v>23</v>
      </c>
      <c r="K3819">
        <v>95</v>
      </c>
      <c r="L3819">
        <v>49.890599999999999</v>
      </c>
      <c r="M3819">
        <v>2.4469099999999999</v>
      </c>
      <c r="O3819" s="33">
        <f>IF(ISBLANK(Tableau1[[#This Row],[Date]]),"",$C$8)</f>
        <v>0</v>
      </c>
      <c r="P3819" t="str">
        <f>Tableau1[[#This Row],[Latitude]]&amp;" "&amp;Tableau1[[#This Row],[Longitude]]</f>
        <v>49,8906 2,44691</v>
      </c>
      <c r="Q38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8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820" spans="1:20" x14ac:dyDescent="0.35">
      <c r="A3820" s="32">
        <v>43743.677083333336</v>
      </c>
      <c r="B3820">
        <v>13027550</v>
      </c>
      <c r="C3820">
        <v>794628</v>
      </c>
      <c r="D3820">
        <v>1073687</v>
      </c>
      <c r="E3820">
        <v>214469</v>
      </c>
      <c r="F3820" t="s">
        <v>21</v>
      </c>
      <c r="G3820">
        <v>0</v>
      </c>
      <c r="H3820">
        <v>0</v>
      </c>
      <c r="I3820" t="s">
        <v>63</v>
      </c>
      <c r="J3820" t="s">
        <v>23</v>
      </c>
      <c r="K3820">
        <v>107</v>
      </c>
      <c r="L3820">
        <v>49.941000000000003</v>
      </c>
      <c r="M3820">
        <v>2.5329000000000002</v>
      </c>
      <c r="O3820" s="33">
        <f>IF(ISBLANK(Tableau1[[#This Row],[Date]]),"",$C$8)</f>
        <v>0</v>
      </c>
      <c r="P3820" t="str">
        <f>Tableau1[[#This Row],[Latitude]]&amp;" "&amp;Tableau1[[#This Row],[Longitude]]</f>
        <v>49,941 2,5329</v>
      </c>
      <c r="Q38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38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21" spans="1:20" x14ac:dyDescent="0.35">
      <c r="A3821" s="32">
        <v>43743.673611111109</v>
      </c>
      <c r="B3821">
        <v>13027440</v>
      </c>
      <c r="C3821">
        <v>794628</v>
      </c>
      <c r="D3821">
        <v>1073687</v>
      </c>
      <c r="E3821">
        <v>214460</v>
      </c>
      <c r="F3821" t="s">
        <v>21</v>
      </c>
      <c r="G3821">
        <v>0</v>
      </c>
      <c r="H3821">
        <v>0</v>
      </c>
      <c r="I3821" t="s">
        <v>71</v>
      </c>
      <c r="J3821" t="s">
        <v>28</v>
      </c>
      <c r="K3821">
        <v>105</v>
      </c>
      <c r="L3821">
        <v>49.985700000000001</v>
      </c>
      <c r="M3821">
        <v>2.6371500000000001</v>
      </c>
      <c r="O3821" s="33">
        <f>IF(ISBLANK(Tableau1[[#This Row],[Date]]),"",$C$8)</f>
        <v>0</v>
      </c>
      <c r="P3821" t="str">
        <f>Tableau1[[#This Row],[Latitude]]&amp;" "&amp;Tableau1[[#This Row],[Longitude]]</f>
        <v>49,9857 2,63715</v>
      </c>
      <c r="Q38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8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822" spans="1:20" x14ac:dyDescent="0.35">
      <c r="A3822" s="32">
        <v>43743.670138888891</v>
      </c>
      <c r="B3822">
        <v>13027300</v>
      </c>
      <c r="C3822">
        <v>794628</v>
      </c>
      <c r="D3822">
        <v>1073685</v>
      </c>
      <c r="E3822">
        <v>214443</v>
      </c>
      <c r="F3822" t="s">
        <v>21</v>
      </c>
      <c r="G3822">
        <v>0</v>
      </c>
      <c r="H3822">
        <v>0</v>
      </c>
      <c r="I3822" t="s">
        <v>71</v>
      </c>
      <c r="J3822" t="s">
        <v>28</v>
      </c>
      <c r="K3822">
        <v>96</v>
      </c>
      <c r="L3822">
        <v>50.052900000000001</v>
      </c>
      <c r="M3822">
        <v>2.6625000000000001</v>
      </c>
      <c r="O3822" s="33">
        <f>IF(ISBLANK(Tableau1[[#This Row],[Date]]),"",$C$8)</f>
        <v>0</v>
      </c>
      <c r="P3822" t="str">
        <f>Tableau1[[#This Row],[Latitude]]&amp;" "&amp;Tableau1[[#This Row],[Longitude]]</f>
        <v>50,0529 2,6625</v>
      </c>
      <c r="Q38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8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23" spans="1:20" x14ac:dyDescent="0.35">
      <c r="A3823" s="32">
        <v>43743.666666666664</v>
      </c>
      <c r="B3823">
        <v>13027280</v>
      </c>
      <c r="C3823">
        <v>794628</v>
      </c>
      <c r="D3823">
        <v>1073680</v>
      </c>
      <c r="E3823">
        <v>214430</v>
      </c>
      <c r="F3823" t="s">
        <v>21</v>
      </c>
      <c r="G3823">
        <v>0</v>
      </c>
      <c r="H3823">
        <v>0</v>
      </c>
      <c r="I3823" t="s">
        <v>71</v>
      </c>
      <c r="J3823" t="s">
        <v>23</v>
      </c>
      <c r="K3823">
        <v>105</v>
      </c>
      <c r="L3823">
        <v>50.104799999999997</v>
      </c>
      <c r="M3823">
        <v>2.7413500000000002</v>
      </c>
      <c r="O3823" s="33">
        <f>IF(ISBLANK(Tableau1[[#This Row],[Date]]),"",$C$8)</f>
        <v>0</v>
      </c>
      <c r="P3823" t="str">
        <f>Tableau1[[#This Row],[Latitude]]&amp;" "&amp;Tableau1[[#This Row],[Longitude]]</f>
        <v>50,1048 2,74135</v>
      </c>
      <c r="Q38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38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24" spans="1:20" x14ac:dyDescent="0.35">
      <c r="A3824" s="32">
        <v>43743.663194444445</v>
      </c>
      <c r="B3824">
        <v>13027010</v>
      </c>
      <c r="C3824">
        <v>794628</v>
      </c>
      <c r="D3824">
        <v>1073672</v>
      </c>
      <c r="E3824">
        <v>214404</v>
      </c>
      <c r="F3824" t="s">
        <v>21</v>
      </c>
      <c r="G3824">
        <v>0</v>
      </c>
      <c r="H3824">
        <v>0</v>
      </c>
      <c r="I3824" t="s">
        <v>71</v>
      </c>
      <c r="K3824">
        <v>8</v>
      </c>
      <c r="L3824">
        <v>50.131500000000003</v>
      </c>
      <c r="M3824">
        <v>2.7805499999999999</v>
      </c>
      <c r="O3824" s="33">
        <f>IF(ISBLANK(Tableau1[[#This Row],[Date]]),"",$C$8)</f>
        <v>0</v>
      </c>
      <c r="P3824" t="str">
        <f>Tableau1[[#This Row],[Latitude]]&amp;" "&amp;Tableau1[[#This Row],[Longitude]]</f>
        <v>50,1315 2,78055</v>
      </c>
      <c r="Q38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8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8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13</v>
      </c>
    </row>
    <row r="3825" spans="1:20" x14ac:dyDescent="0.35">
      <c r="A3825" s="32">
        <v>43743.659722222219</v>
      </c>
      <c r="B3825">
        <v>13026940</v>
      </c>
      <c r="C3825">
        <v>794620</v>
      </c>
      <c r="D3825">
        <v>1073659</v>
      </c>
      <c r="E3825">
        <v>214387</v>
      </c>
      <c r="F3825" t="s">
        <v>21</v>
      </c>
      <c r="G3825">
        <v>0</v>
      </c>
      <c r="H3825">
        <v>0</v>
      </c>
      <c r="I3825" t="s">
        <v>78</v>
      </c>
      <c r="J3825" t="s">
        <v>28</v>
      </c>
      <c r="K3825">
        <v>114</v>
      </c>
      <c r="L3825">
        <v>50.173900000000003</v>
      </c>
      <c r="M3825">
        <v>2.7889499999999998</v>
      </c>
      <c r="O3825" s="33">
        <f>IF(ISBLANK(Tableau1[[#This Row],[Date]]),"",$C$8)</f>
        <v>0</v>
      </c>
      <c r="P3825" t="str">
        <f>Tableau1[[#This Row],[Latitude]]&amp;" "&amp;Tableau1[[#This Row],[Longitude]]</f>
        <v>50,1739 2,78895</v>
      </c>
      <c r="Q38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540</v>
      </c>
      <c r="S38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18</v>
      </c>
    </row>
    <row r="3826" spans="1:20" x14ac:dyDescent="0.35">
      <c r="A3826" s="32">
        <v>43743.65625</v>
      </c>
      <c r="B3826">
        <v>13026400</v>
      </c>
      <c r="C3826">
        <v>794620</v>
      </c>
      <c r="D3826">
        <v>1073641</v>
      </c>
      <c r="E3826">
        <v>214331</v>
      </c>
      <c r="F3826" t="s">
        <v>21</v>
      </c>
      <c r="G3826">
        <v>0</v>
      </c>
      <c r="H3826">
        <v>0</v>
      </c>
      <c r="I3826" t="s">
        <v>78</v>
      </c>
      <c r="J3826" t="s">
        <v>28</v>
      </c>
      <c r="K3826">
        <v>92</v>
      </c>
      <c r="L3826">
        <v>50.252000000000002</v>
      </c>
      <c r="M3826">
        <v>2.7653300000000001</v>
      </c>
      <c r="O3826" s="33">
        <f>IF(ISBLANK(Tableau1[[#This Row],[Date]]),"",$C$8)</f>
        <v>0</v>
      </c>
      <c r="P3826" t="str">
        <f>Tableau1[[#This Row],[Latitude]]&amp;" "&amp;Tableau1[[#This Row],[Longitude]]</f>
        <v>50,252 2,76533</v>
      </c>
      <c r="Q38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38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8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827" spans="1:20" x14ac:dyDescent="0.35">
      <c r="A3827" s="32">
        <v>43743.652777777781</v>
      </c>
      <c r="B3827">
        <v>13026020</v>
      </c>
      <c r="C3827">
        <v>794619</v>
      </c>
      <c r="D3827">
        <v>1073632</v>
      </c>
      <c r="E3827">
        <v>214293</v>
      </c>
      <c r="F3827" t="s">
        <v>21</v>
      </c>
      <c r="G3827">
        <v>0</v>
      </c>
      <c r="H3827">
        <v>0</v>
      </c>
      <c r="I3827" t="s">
        <v>78</v>
      </c>
      <c r="J3827" t="s">
        <v>25</v>
      </c>
      <c r="K3827">
        <v>64</v>
      </c>
      <c r="L3827">
        <v>50.291800000000002</v>
      </c>
      <c r="M3827">
        <v>2.7951800000000002</v>
      </c>
      <c r="O3827" s="33">
        <f>IF(ISBLANK(Tableau1[[#This Row],[Date]]),"",$C$8)</f>
        <v>0</v>
      </c>
      <c r="P3827" t="str">
        <f>Tableau1[[#This Row],[Latitude]]&amp;" "&amp;Tableau1[[#This Row],[Longitude]]</f>
        <v>50,2918 2,79518</v>
      </c>
      <c r="Q38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8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8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828" spans="1:20" x14ac:dyDescent="0.35">
      <c r="A3828" s="32">
        <v>43743.649305555555</v>
      </c>
      <c r="B3828">
        <v>13025810</v>
      </c>
      <c r="C3828">
        <v>794609</v>
      </c>
      <c r="D3828">
        <v>1073622</v>
      </c>
      <c r="E3828">
        <v>214269</v>
      </c>
      <c r="F3828" t="s">
        <v>21</v>
      </c>
      <c r="G3828">
        <v>0</v>
      </c>
      <c r="H3828">
        <v>0</v>
      </c>
      <c r="I3828" t="s">
        <v>78</v>
      </c>
      <c r="J3828" t="s">
        <v>28</v>
      </c>
      <c r="K3828">
        <v>94</v>
      </c>
      <c r="L3828">
        <v>50.348599999999998</v>
      </c>
      <c r="M3828">
        <v>2.8358599999999998</v>
      </c>
      <c r="O3828" s="33">
        <f>IF(ISBLANK(Tableau1[[#This Row],[Date]]),"",$C$8)</f>
        <v>0</v>
      </c>
      <c r="P3828" t="str">
        <f>Tableau1[[#This Row],[Latitude]]&amp;" "&amp;Tableau1[[#This Row],[Longitude]]</f>
        <v>50,3486 2,83586</v>
      </c>
      <c r="Q38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560</v>
      </c>
      <c r="S38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829" spans="1:20" x14ac:dyDescent="0.35">
      <c r="A3829" s="32">
        <v>43743.645833333336</v>
      </c>
      <c r="B3829">
        <v>13025250</v>
      </c>
      <c r="C3829">
        <v>794609</v>
      </c>
      <c r="D3829">
        <v>1073613</v>
      </c>
      <c r="E3829">
        <v>214212</v>
      </c>
      <c r="F3829" t="s">
        <v>21</v>
      </c>
      <c r="G3829">
        <v>0</v>
      </c>
      <c r="H3829">
        <v>0</v>
      </c>
      <c r="I3829" t="s">
        <v>78</v>
      </c>
      <c r="J3829" t="s">
        <v>23</v>
      </c>
      <c r="K3829">
        <v>49</v>
      </c>
      <c r="L3829">
        <v>50.398699999999998</v>
      </c>
      <c r="M3829">
        <v>2.8277600000000001</v>
      </c>
      <c r="O3829" s="33">
        <f>IF(ISBLANK(Tableau1[[#This Row],[Date]]),"",$C$8)</f>
        <v>0</v>
      </c>
      <c r="P3829" t="str">
        <f>Tableau1[[#This Row],[Latitude]]&amp;" "&amp;Tableau1[[#This Row],[Longitude]]</f>
        <v>50,3987 2,82776</v>
      </c>
      <c r="Q38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8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830" spans="1:20" x14ac:dyDescent="0.35">
      <c r="A3830" s="32">
        <v>43743.642361111109</v>
      </c>
      <c r="B3830">
        <v>13025060</v>
      </c>
      <c r="C3830">
        <v>794609</v>
      </c>
      <c r="D3830">
        <v>1073610</v>
      </c>
      <c r="E3830">
        <v>214192</v>
      </c>
      <c r="F3830" t="s">
        <v>21</v>
      </c>
      <c r="G3830">
        <v>0</v>
      </c>
      <c r="H3830">
        <v>0</v>
      </c>
      <c r="I3830" t="s">
        <v>85</v>
      </c>
      <c r="J3830" t="s">
        <v>25</v>
      </c>
      <c r="K3830">
        <v>15</v>
      </c>
      <c r="L3830">
        <v>50.4163</v>
      </c>
      <c r="M3830">
        <v>2.84863</v>
      </c>
      <c r="O3830" s="33">
        <f>IF(ISBLANK(Tableau1[[#This Row],[Date]]),"",$C$8)</f>
        <v>0</v>
      </c>
      <c r="P3830" t="str">
        <f>Tableau1[[#This Row],[Latitude]]&amp;" "&amp;Tableau1[[#This Row],[Longitude]]</f>
        <v>50,4163 2,84863</v>
      </c>
      <c r="Q38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8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31" spans="1:20" x14ac:dyDescent="0.35">
      <c r="A3831" s="32">
        <v>43743.638888888891</v>
      </c>
      <c r="B3831">
        <v>13025050</v>
      </c>
      <c r="C3831">
        <v>794608</v>
      </c>
      <c r="D3831">
        <v>1073603</v>
      </c>
      <c r="E3831">
        <v>214188</v>
      </c>
      <c r="F3831" t="s">
        <v>21</v>
      </c>
      <c r="G3831">
        <v>0</v>
      </c>
      <c r="H3831">
        <v>0</v>
      </c>
      <c r="I3831" t="s">
        <v>85</v>
      </c>
      <c r="J3831" t="s">
        <v>28</v>
      </c>
      <c r="K3831">
        <v>86</v>
      </c>
      <c r="L3831">
        <v>50.457099999999997</v>
      </c>
      <c r="M3831">
        <v>2.8626100000000001</v>
      </c>
      <c r="O3831" s="33">
        <f>IF(ISBLANK(Tableau1[[#This Row],[Date]]),"",$C$8)</f>
        <v>0</v>
      </c>
      <c r="P3831" t="str">
        <f>Tableau1[[#This Row],[Latitude]]&amp;" "&amp;Tableau1[[#This Row],[Longitude]]</f>
        <v>50,4571 2,86261</v>
      </c>
      <c r="Q38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38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832" spans="1:20" x14ac:dyDescent="0.35">
      <c r="A3832" s="32">
        <v>43743.635416666664</v>
      </c>
      <c r="B3832">
        <v>13024800</v>
      </c>
      <c r="C3832">
        <v>794608</v>
      </c>
      <c r="D3832">
        <v>1073601</v>
      </c>
      <c r="E3832">
        <v>214162</v>
      </c>
      <c r="F3832" t="s">
        <v>21</v>
      </c>
      <c r="G3832">
        <v>0</v>
      </c>
      <c r="H3832">
        <v>0</v>
      </c>
      <c r="I3832" t="s">
        <v>85</v>
      </c>
      <c r="J3832" t="s">
        <v>28</v>
      </c>
      <c r="K3832">
        <v>87</v>
      </c>
      <c r="L3832">
        <v>50.514299999999999</v>
      </c>
      <c r="M3832">
        <v>2.9047499999999999</v>
      </c>
      <c r="O3832" s="33">
        <f>IF(ISBLANK(Tableau1[[#This Row],[Date]]),"",$C$8)</f>
        <v>0</v>
      </c>
      <c r="P3832" t="str">
        <f>Tableau1[[#This Row],[Latitude]]&amp;" "&amp;Tableau1[[#This Row],[Longitude]]</f>
        <v>50,5143 2,90475</v>
      </c>
      <c r="Q38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240</v>
      </c>
      <c r="S38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38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33" spans="1:20" x14ac:dyDescent="0.35">
      <c r="A3833" s="32">
        <v>43743.631944444445</v>
      </c>
      <c r="B3833">
        <v>13024560</v>
      </c>
      <c r="C3833">
        <v>794575</v>
      </c>
      <c r="D3833">
        <v>1073594</v>
      </c>
      <c r="E3833">
        <v>214136</v>
      </c>
      <c r="F3833" t="s">
        <v>21</v>
      </c>
      <c r="G3833">
        <v>0</v>
      </c>
      <c r="H3833">
        <v>0</v>
      </c>
      <c r="I3833" t="s">
        <v>85</v>
      </c>
      <c r="J3833" t="s">
        <v>28</v>
      </c>
      <c r="K3833">
        <v>72</v>
      </c>
      <c r="L3833">
        <v>50.560600000000001</v>
      </c>
      <c r="M3833">
        <v>2.9234100000000001</v>
      </c>
      <c r="O3833" s="33">
        <f>IF(ISBLANK(Tableau1[[#This Row],[Date]]),"",$C$8)</f>
        <v>0</v>
      </c>
      <c r="P3833" t="str">
        <f>Tableau1[[#This Row],[Latitude]]&amp;" "&amp;Tableau1[[#This Row],[Longitude]]</f>
        <v>50,5606 2,92341</v>
      </c>
      <c r="Q38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38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8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834" spans="1:20" x14ac:dyDescent="0.35">
      <c r="A3834" s="32">
        <v>43743.625</v>
      </c>
      <c r="B3834">
        <v>13024230</v>
      </c>
      <c r="C3834">
        <v>794569</v>
      </c>
      <c r="D3834">
        <v>1073585</v>
      </c>
      <c r="E3834">
        <v>214100</v>
      </c>
      <c r="F3834" t="s">
        <v>21</v>
      </c>
      <c r="G3834">
        <v>0</v>
      </c>
      <c r="H3834">
        <v>0</v>
      </c>
      <c r="I3834" t="s">
        <v>85</v>
      </c>
      <c r="J3834" t="s">
        <v>23</v>
      </c>
      <c r="K3834">
        <v>27</v>
      </c>
      <c r="L3834">
        <v>50.618600000000001</v>
      </c>
      <c r="M3834">
        <v>2.9777800000000001</v>
      </c>
      <c r="O3834" s="33">
        <f>IF(ISBLANK(Tableau1[[#This Row],[Date]]),"",$C$8)</f>
        <v>0</v>
      </c>
      <c r="P3834" t="str">
        <f>Tableau1[[#This Row],[Latitude]]&amp;" "&amp;Tableau1[[#This Row],[Longitude]]</f>
        <v>50,6186 2,97778</v>
      </c>
      <c r="Q38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8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835" spans="1:20" x14ac:dyDescent="0.35">
      <c r="A3835" s="32">
        <v>43743.621527777781</v>
      </c>
      <c r="B3835">
        <v>13024170</v>
      </c>
      <c r="C3835">
        <v>794569</v>
      </c>
      <c r="D3835">
        <v>1073583</v>
      </c>
      <c r="E3835">
        <v>214091</v>
      </c>
      <c r="F3835" t="s">
        <v>21</v>
      </c>
      <c r="G3835">
        <v>0</v>
      </c>
      <c r="H3835">
        <v>0</v>
      </c>
      <c r="I3835" t="s">
        <v>85</v>
      </c>
      <c r="K3835">
        <v>0</v>
      </c>
      <c r="L3835">
        <v>50.630200000000002</v>
      </c>
      <c r="M3835">
        <v>2.9939100000000001</v>
      </c>
      <c r="O3835" s="33">
        <f>IF(ISBLANK(Tableau1[[#This Row],[Date]]),"",$C$8)</f>
        <v>0</v>
      </c>
      <c r="P3835" t="str">
        <f>Tableau1[[#This Row],[Latitude]]&amp;" "&amp;Tableau1[[#This Row],[Longitude]]</f>
        <v>50,6302 2,99391</v>
      </c>
      <c r="Q38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36" spans="1:20" x14ac:dyDescent="0.35">
      <c r="A3836" s="32">
        <v>43743.618055555555</v>
      </c>
      <c r="B3836">
        <v>13024160</v>
      </c>
      <c r="C3836">
        <v>794569</v>
      </c>
      <c r="D3836">
        <v>1073576</v>
      </c>
      <c r="E3836">
        <v>214088</v>
      </c>
      <c r="F3836" t="s">
        <v>21</v>
      </c>
      <c r="G3836">
        <v>0</v>
      </c>
      <c r="H3836">
        <v>0</v>
      </c>
      <c r="I3836" t="s">
        <v>85</v>
      </c>
      <c r="K3836">
        <v>0</v>
      </c>
      <c r="L3836">
        <v>50.630200000000002</v>
      </c>
      <c r="M3836">
        <v>2.9939300000000002</v>
      </c>
      <c r="O3836" s="33">
        <f>IF(ISBLANK(Tableau1[[#This Row],[Date]]),"",$C$8)</f>
        <v>0</v>
      </c>
      <c r="P3836" t="str">
        <f>Tableau1[[#This Row],[Latitude]]&amp;" "&amp;Tableau1[[#This Row],[Longitude]]</f>
        <v>50,6302 2,99393</v>
      </c>
      <c r="Q38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37" spans="1:20" x14ac:dyDescent="0.35">
      <c r="A3837" s="32">
        <v>43743.614583333336</v>
      </c>
      <c r="B3837">
        <v>13024150</v>
      </c>
      <c r="C3837">
        <v>794569</v>
      </c>
      <c r="D3837">
        <v>1073570</v>
      </c>
      <c r="E3837">
        <v>214086</v>
      </c>
      <c r="F3837" t="s">
        <v>21</v>
      </c>
      <c r="G3837">
        <v>0</v>
      </c>
      <c r="H3837">
        <v>0</v>
      </c>
      <c r="I3837" t="s">
        <v>85</v>
      </c>
      <c r="K3837">
        <v>0</v>
      </c>
      <c r="L3837">
        <v>50.630200000000002</v>
      </c>
      <c r="M3837">
        <v>2.9939</v>
      </c>
      <c r="O3837" s="33">
        <f>IF(ISBLANK(Tableau1[[#This Row],[Date]]),"",$C$8)</f>
        <v>0</v>
      </c>
      <c r="P3837" t="str">
        <f>Tableau1[[#This Row],[Latitude]]&amp;" "&amp;Tableau1[[#This Row],[Longitude]]</f>
        <v>50,6302 2,9939</v>
      </c>
      <c r="Q38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8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38" spans="1:20" x14ac:dyDescent="0.35">
      <c r="A3838" s="32">
        <v>43743.611111111109</v>
      </c>
      <c r="B3838">
        <v>13024130</v>
      </c>
      <c r="C3838">
        <v>794569</v>
      </c>
      <c r="D3838">
        <v>1073564</v>
      </c>
      <c r="E3838">
        <v>214081</v>
      </c>
      <c r="F3838" t="s">
        <v>21</v>
      </c>
      <c r="G3838">
        <v>0</v>
      </c>
      <c r="H3838">
        <v>0</v>
      </c>
      <c r="I3838" t="s">
        <v>85</v>
      </c>
      <c r="K3838">
        <v>0</v>
      </c>
      <c r="L3838">
        <v>50.628300000000003</v>
      </c>
      <c r="M3838">
        <v>2.9906999999999999</v>
      </c>
      <c r="O3838" s="33">
        <f>IF(ISBLANK(Tableau1[[#This Row],[Date]]),"",$C$8)</f>
        <v>0</v>
      </c>
      <c r="P3838" t="str">
        <f>Tableau1[[#This Row],[Latitude]]&amp;" "&amp;Tableau1[[#This Row],[Longitude]]</f>
        <v>50,6283 2,9907</v>
      </c>
      <c r="Q38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8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39" spans="1:20" x14ac:dyDescent="0.35">
      <c r="A3839" s="32">
        <v>43743.607638888891</v>
      </c>
      <c r="B3839">
        <v>13024130</v>
      </c>
      <c r="C3839">
        <v>794569</v>
      </c>
      <c r="D3839">
        <v>1073556</v>
      </c>
      <c r="E3839">
        <v>214080</v>
      </c>
      <c r="F3839" t="s">
        <v>21</v>
      </c>
      <c r="G3839">
        <v>0</v>
      </c>
      <c r="H3839">
        <v>0</v>
      </c>
      <c r="I3839" t="s">
        <v>85</v>
      </c>
      <c r="K3839">
        <v>0</v>
      </c>
      <c r="L3839">
        <v>50.628300000000003</v>
      </c>
      <c r="M3839">
        <v>2.99071</v>
      </c>
      <c r="O3839" s="33">
        <f>IF(ISBLANK(Tableau1[[#This Row],[Date]]),"",$C$8)</f>
        <v>0</v>
      </c>
      <c r="P3839" t="str">
        <f>Tableau1[[#This Row],[Latitude]]&amp;" "&amp;Tableau1[[#This Row],[Longitude]]</f>
        <v>50,6283 2,99071</v>
      </c>
      <c r="Q38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40" spans="1:20" x14ac:dyDescent="0.35">
      <c r="A3840" s="32">
        <v>43743.604166666664</v>
      </c>
      <c r="B3840">
        <v>13024120</v>
      </c>
      <c r="C3840">
        <v>794569</v>
      </c>
      <c r="D3840">
        <v>1073548</v>
      </c>
      <c r="E3840">
        <v>214079</v>
      </c>
      <c r="F3840" t="s">
        <v>21</v>
      </c>
      <c r="G3840">
        <v>0</v>
      </c>
      <c r="H3840">
        <v>0</v>
      </c>
      <c r="I3840" t="s">
        <v>85</v>
      </c>
      <c r="K3840">
        <v>0</v>
      </c>
      <c r="L3840">
        <v>50.628300000000003</v>
      </c>
      <c r="M3840">
        <v>2.9906999999999999</v>
      </c>
      <c r="O3840" s="33">
        <f>IF(ISBLANK(Tableau1[[#This Row],[Date]]),"",$C$8)</f>
        <v>0</v>
      </c>
      <c r="P3840" t="str">
        <f>Tableau1[[#This Row],[Latitude]]&amp;" "&amp;Tableau1[[#This Row],[Longitude]]</f>
        <v>50,6283 2,9907</v>
      </c>
      <c r="Q38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41" spans="1:20" x14ac:dyDescent="0.35">
      <c r="A3841" s="32">
        <v>43743.600694444445</v>
      </c>
      <c r="B3841">
        <v>13024110</v>
      </c>
      <c r="C3841">
        <v>794569</v>
      </c>
      <c r="D3841">
        <v>1073540</v>
      </c>
      <c r="E3841">
        <v>214077</v>
      </c>
      <c r="F3841" t="s">
        <v>21</v>
      </c>
      <c r="G3841">
        <v>0</v>
      </c>
      <c r="H3841">
        <v>0</v>
      </c>
      <c r="I3841" t="s">
        <v>85</v>
      </c>
      <c r="K3841">
        <v>0</v>
      </c>
      <c r="L3841">
        <v>50.628300000000003</v>
      </c>
      <c r="M3841">
        <v>2.9906999999999999</v>
      </c>
      <c r="O3841" s="33">
        <f>IF(ISBLANK(Tableau1[[#This Row],[Date]]),"",$C$8)</f>
        <v>0</v>
      </c>
      <c r="P3841" t="str">
        <f>Tableau1[[#This Row],[Latitude]]&amp;" "&amp;Tableau1[[#This Row],[Longitude]]</f>
        <v>50,6283 2,9907</v>
      </c>
      <c r="Q38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842" spans="1:20" x14ac:dyDescent="0.35">
      <c r="A3842" s="32">
        <v>43743.597222222219</v>
      </c>
      <c r="B3842">
        <v>13024100</v>
      </c>
      <c r="C3842">
        <v>794569</v>
      </c>
      <c r="D3842">
        <v>1073531</v>
      </c>
      <c r="E3842">
        <v>214076</v>
      </c>
      <c r="F3842" t="s">
        <v>21</v>
      </c>
      <c r="G3842">
        <v>0</v>
      </c>
      <c r="H3842">
        <v>0</v>
      </c>
      <c r="I3842" t="s">
        <v>85</v>
      </c>
      <c r="K3842">
        <v>0</v>
      </c>
      <c r="L3842">
        <v>50.628300000000003</v>
      </c>
      <c r="M3842">
        <v>2.99071</v>
      </c>
      <c r="O3842" s="33">
        <f>IF(ISBLANK(Tableau1[[#This Row],[Date]]),"",$C$8)</f>
        <v>0</v>
      </c>
      <c r="P3842" t="str">
        <f>Tableau1[[#This Row],[Latitude]]&amp;" "&amp;Tableau1[[#This Row],[Longitude]]</f>
        <v>50,6283 2,99071</v>
      </c>
      <c r="Q384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43" spans="1:20" x14ac:dyDescent="0.35">
      <c r="A3843" s="32">
        <v>43743.59375</v>
      </c>
      <c r="B3843">
        <v>13024090</v>
      </c>
      <c r="C3843">
        <v>794569</v>
      </c>
      <c r="D3843">
        <v>1073523</v>
      </c>
      <c r="E3843">
        <v>214075</v>
      </c>
      <c r="F3843" t="s">
        <v>21</v>
      </c>
      <c r="G3843">
        <v>0</v>
      </c>
      <c r="H3843">
        <v>0</v>
      </c>
      <c r="I3843" t="s">
        <v>92</v>
      </c>
      <c r="K3843">
        <v>0</v>
      </c>
      <c r="L3843">
        <v>50.628300000000003</v>
      </c>
      <c r="M3843">
        <v>2.99071</v>
      </c>
      <c r="O3843" s="33">
        <f>IF(ISBLANK(Tableau1[[#This Row],[Date]]),"",$C$8)</f>
        <v>0</v>
      </c>
      <c r="P3843" t="str">
        <f>Tableau1[[#This Row],[Latitude]]&amp;" "&amp;Tableau1[[#This Row],[Longitude]]</f>
        <v>50,6283 2,99071</v>
      </c>
      <c r="Q384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8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44" spans="1:20" x14ac:dyDescent="0.35">
      <c r="A3844" s="32">
        <v>43743.590277777781</v>
      </c>
      <c r="B3844">
        <v>13024090</v>
      </c>
      <c r="C3844">
        <v>794569</v>
      </c>
      <c r="D3844">
        <v>1073515</v>
      </c>
      <c r="E3844">
        <v>214073</v>
      </c>
      <c r="F3844" t="s">
        <v>21</v>
      </c>
      <c r="G3844">
        <v>0</v>
      </c>
      <c r="H3844">
        <v>0</v>
      </c>
      <c r="I3844" t="s">
        <v>92</v>
      </c>
      <c r="K3844">
        <v>0</v>
      </c>
      <c r="L3844">
        <v>50.628300000000003</v>
      </c>
      <c r="M3844">
        <v>2.9906999999999999</v>
      </c>
      <c r="O3844" s="33">
        <f>IF(ISBLANK(Tableau1[[#This Row],[Date]]),"",$C$8)</f>
        <v>0</v>
      </c>
      <c r="P3844" t="str">
        <f>Tableau1[[#This Row],[Latitude]]&amp;" "&amp;Tableau1[[#This Row],[Longitude]]</f>
        <v>50,6283 2,9907</v>
      </c>
      <c r="Q384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845" spans="1:20" x14ac:dyDescent="0.35">
      <c r="A3845" s="32">
        <v>43743.586805555555</v>
      </c>
      <c r="B3845">
        <v>13024080</v>
      </c>
      <c r="C3845">
        <v>794569</v>
      </c>
      <c r="D3845">
        <v>1073506</v>
      </c>
      <c r="E3845">
        <v>214072</v>
      </c>
      <c r="F3845" t="s">
        <v>21</v>
      </c>
      <c r="G3845">
        <v>0</v>
      </c>
      <c r="H3845">
        <v>0</v>
      </c>
      <c r="I3845" t="s">
        <v>85</v>
      </c>
      <c r="K3845">
        <v>0</v>
      </c>
      <c r="L3845">
        <v>50.628300000000003</v>
      </c>
      <c r="M3845">
        <v>2.9906999999999999</v>
      </c>
      <c r="O3845" s="33">
        <f>IF(ISBLANK(Tableau1[[#This Row],[Date]]),"",$C$8)</f>
        <v>0</v>
      </c>
      <c r="P3845" t="str">
        <f>Tableau1[[#This Row],[Latitude]]&amp;" "&amp;Tableau1[[#This Row],[Longitude]]</f>
        <v>50,6283 2,9907</v>
      </c>
      <c r="Q384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46" spans="1:20" x14ac:dyDescent="0.35">
      <c r="A3846" s="32">
        <v>43743.583333333336</v>
      </c>
      <c r="B3846">
        <v>13024070</v>
      </c>
      <c r="C3846">
        <v>794569</v>
      </c>
      <c r="D3846">
        <v>1073498</v>
      </c>
      <c r="E3846">
        <v>214071</v>
      </c>
      <c r="F3846" t="s">
        <v>21</v>
      </c>
      <c r="G3846">
        <v>0</v>
      </c>
      <c r="H3846">
        <v>0</v>
      </c>
      <c r="I3846" t="s">
        <v>92</v>
      </c>
      <c r="K3846">
        <v>0</v>
      </c>
      <c r="L3846">
        <v>50.628300000000003</v>
      </c>
      <c r="M3846">
        <v>2.9906799999999998</v>
      </c>
      <c r="O3846" s="33">
        <f>IF(ISBLANK(Tableau1[[#This Row],[Date]]),"",$C$8)</f>
        <v>0</v>
      </c>
      <c r="P3846" t="str">
        <f>Tableau1[[#This Row],[Latitude]]&amp;" "&amp;Tableau1[[#This Row],[Longitude]]</f>
        <v>50,6283 2,99068</v>
      </c>
      <c r="Q384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47" spans="1:20" x14ac:dyDescent="0.35">
      <c r="A3847" s="32">
        <v>43743.579861111109</v>
      </c>
      <c r="B3847">
        <v>13024060</v>
      </c>
      <c r="C3847">
        <v>794569</v>
      </c>
      <c r="D3847">
        <v>1073490</v>
      </c>
      <c r="E3847">
        <v>214069</v>
      </c>
      <c r="F3847" t="s">
        <v>21</v>
      </c>
      <c r="G3847">
        <v>0</v>
      </c>
      <c r="H3847">
        <v>0</v>
      </c>
      <c r="I3847" t="s">
        <v>92</v>
      </c>
      <c r="K3847">
        <v>0</v>
      </c>
      <c r="L3847">
        <v>50.628300000000003</v>
      </c>
      <c r="M3847">
        <v>2.9906799999999998</v>
      </c>
      <c r="O3847" s="33">
        <f>IF(ISBLANK(Tableau1[[#This Row],[Date]]),"",$C$8)</f>
        <v>0</v>
      </c>
      <c r="P3847" t="str">
        <f>Tableau1[[#This Row],[Latitude]]&amp;" "&amp;Tableau1[[#This Row],[Longitude]]</f>
        <v>50,6283 2,99068</v>
      </c>
      <c r="Q38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48" spans="1:20" x14ac:dyDescent="0.35">
      <c r="A3848" s="32">
        <v>43743.576388888891</v>
      </c>
      <c r="B3848">
        <v>13024050</v>
      </c>
      <c r="C3848">
        <v>794569</v>
      </c>
      <c r="D3848">
        <v>1073482</v>
      </c>
      <c r="E3848">
        <v>214068</v>
      </c>
      <c r="F3848" t="s">
        <v>21</v>
      </c>
      <c r="G3848">
        <v>0</v>
      </c>
      <c r="H3848">
        <v>0</v>
      </c>
      <c r="I3848" t="s">
        <v>92</v>
      </c>
      <c r="K3848">
        <v>0</v>
      </c>
      <c r="L3848">
        <v>50.628300000000003</v>
      </c>
      <c r="M3848">
        <v>2.99071</v>
      </c>
      <c r="O3848" s="33">
        <f>IF(ISBLANK(Tableau1[[#This Row],[Date]]),"",$C$8)</f>
        <v>0</v>
      </c>
      <c r="P3848" t="str">
        <f>Tableau1[[#This Row],[Latitude]]&amp;" "&amp;Tableau1[[#This Row],[Longitude]]</f>
        <v>50,6283 2,99071</v>
      </c>
      <c r="Q384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8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49" spans="1:20" x14ac:dyDescent="0.35">
      <c r="A3849" s="32">
        <v>43743.572916666664</v>
      </c>
      <c r="B3849">
        <v>13024050</v>
      </c>
      <c r="C3849">
        <v>794569</v>
      </c>
      <c r="D3849">
        <v>1073474</v>
      </c>
      <c r="E3849">
        <v>214067</v>
      </c>
      <c r="F3849" t="s">
        <v>21</v>
      </c>
      <c r="G3849">
        <v>0</v>
      </c>
      <c r="H3849">
        <v>0</v>
      </c>
      <c r="I3849" t="s">
        <v>92</v>
      </c>
      <c r="K3849">
        <v>0</v>
      </c>
      <c r="L3849">
        <v>50.628300000000003</v>
      </c>
      <c r="M3849">
        <v>2.99071</v>
      </c>
      <c r="O3849" s="33">
        <f>IF(ISBLANK(Tableau1[[#This Row],[Date]]),"",$C$8)</f>
        <v>0</v>
      </c>
      <c r="P3849" t="str">
        <f>Tableau1[[#This Row],[Latitude]]&amp;" "&amp;Tableau1[[#This Row],[Longitude]]</f>
        <v>50,6283 2,99071</v>
      </c>
      <c r="Q384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850" spans="1:20" x14ac:dyDescent="0.35">
      <c r="A3850" s="32">
        <v>43743.569444444445</v>
      </c>
      <c r="B3850">
        <v>13024040</v>
      </c>
      <c r="C3850">
        <v>794569</v>
      </c>
      <c r="D3850">
        <v>1073465</v>
      </c>
      <c r="E3850">
        <v>214066</v>
      </c>
      <c r="F3850" t="s">
        <v>21</v>
      </c>
      <c r="G3850">
        <v>0</v>
      </c>
      <c r="H3850">
        <v>0</v>
      </c>
      <c r="I3850" t="s">
        <v>109</v>
      </c>
      <c r="K3850">
        <v>0</v>
      </c>
      <c r="L3850">
        <v>50.628300000000003</v>
      </c>
      <c r="M3850">
        <v>2.99071</v>
      </c>
      <c r="O3850" s="33">
        <f>IF(ISBLANK(Tableau1[[#This Row],[Date]]),"",$C$8)</f>
        <v>0</v>
      </c>
      <c r="P3850" t="str">
        <f>Tableau1[[#This Row],[Latitude]]&amp;" "&amp;Tableau1[[#This Row],[Longitude]]</f>
        <v>50,6283 2,99071</v>
      </c>
      <c r="Q385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51" spans="1:20" x14ac:dyDescent="0.35">
      <c r="A3851" s="32">
        <v>43743.565972222219</v>
      </c>
      <c r="B3851">
        <v>13024030</v>
      </c>
      <c r="C3851">
        <v>794569</v>
      </c>
      <c r="D3851">
        <v>1073458</v>
      </c>
      <c r="E3851">
        <v>214064</v>
      </c>
      <c r="F3851" t="s">
        <v>21</v>
      </c>
      <c r="G3851">
        <v>0</v>
      </c>
      <c r="H3851">
        <v>0</v>
      </c>
      <c r="I3851" t="s">
        <v>109</v>
      </c>
      <c r="K3851">
        <v>10</v>
      </c>
      <c r="L3851">
        <v>50.631</v>
      </c>
      <c r="M3851">
        <v>2.9948800000000002</v>
      </c>
      <c r="O3851" s="33">
        <f>IF(ISBLANK(Tableau1[[#This Row],[Date]]),"",$C$8)</f>
        <v>0</v>
      </c>
      <c r="P3851" t="str">
        <f>Tableau1[[#This Row],[Latitude]]&amp;" "&amp;Tableau1[[#This Row],[Longitude]]</f>
        <v>50,631 2,99488</v>
      </c>
      <c r="Q385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8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52" spans="1:20" x14ac:dyDescent="0.35">
      <c r="A3852" s="32">
        <v>43743.5625</v>
      </c>
      <c r="B3852">
        <v>13024010</v>
      </c>
      <c r="C3852">
        <v>794569</v>
      </c>
      <c r="D3852">
        <v>1073452</v>
      </c>
      <c r="E3852">
        <v>214061</v>
      </c>
      <c r="F3852" t="s">
        <v>21</v>
      </c>
      <c r="G3852">
        <v>0</v>
      </c>
      <c r="H3852">
        <v>0</v>
      </c>
      <c r="I3852" t="s">
        <v>109</v>
      </c>
      <c r="J3852" t="s">
        <v>139</v>
      </c>
      <c r="K3852">
        <v>18</v>
      </c>
      <c r="L3852">
        <v>50.635100000000001</v>
      </c>
      <c r="M3852">
        <v>3.0011800000000002</v>
      </c>
      <c r="O3852" s="33">
        <f>IF(ISBLANK(Tableau1[[#This Row],[Date]]),"",$C$8)</f>
        <v>0</v>
      </c>
      <c r="P3852" t="str">
        <f>Tableau1[[#This Row],[Latitude]]&amp;" "&amp;Tableau1[[#This Row],[Longitude]]</f>
        <v>50,6351 3,00118</v>
      </c>
      <c r="Q38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53" spans="1:20" x14ac:dyDescent="0.35">
      <c r="A3853" s="32">
        <v>43743.559027777781</v>
      </c>
      <c r="B3853">
        <v>13024000</v>
      </c>
      <c r="C3853">
        <v>794569</v>
      </c>
      <c r="D3853">
        <v>1073444</v>
      </c>
      <c r="E3853">
        <v>214059</v>
      </c>
      <c r="F3853" t="s">
        <v>21</v>
      </c>
      <c r="G3853">
        <v>0</v>
      </c>
      <c r="H3853">
        <v>0</v>
      </c>
      <c r="I3853" t="s">
        <v>109</v>
      </c>
      <c r="K3853">
        <v>0</v>
      </c>
      <c r="L3853">
        <v>50.634500000000003</v>
      </c>
      <c r="M3853">
        <v>3.0001600000000002</v>
      </c>
      <c r="O3853" s="33">
        <f>IF(ISBLANK(Tableau1[[#This Row],[Date]]),"",$C$8)</f>
        <v>0</v>
      </c>
      <c r="P3853" t="str">
        <f>Tableau1[[#This Row],[Latitude]]&amp;" "&amp;Tableau1[[#This Row],[Longitude]]</f>
        <v>50,6345 3,00016</v>
      </c>
      <c r="Q38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8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54" spans="1:20" x14ac:dyDescent="0.35">
      <c r="A3854" s="32">
        <v>43743.555555555555</v>
      </c>
      <c r="B3854">
        <v>13024000</v>
      </c>
      <c r="C3854">
        <v>794569</v>
      </c>
      <c r="D3854">
        <v>1073436</v>
      </c>
      <c r="E3854">
        <v>214058</v>
      </c>
      <c r="F3854" t="s">
        <v>21</v>
      </c>
      <c r="G3854">
        <v>0</v>
      </c>
      <c r="H3854">
        <v>0</v>
      </c>
      <c r="I3854" t="s">
        <v>118</v>
      </c>
      <c r="K3854">
        <v>0</v>
      </c>
      <c r="L3854">
        <v>50.634500000000003</v>
      </c>
      <c r="M3854">
        <v>3.00013</v>
      </c>
      <c r="O3854" s="33">
        <f>IF(ISBLANK(Tableau1[[#This Row],[Date]]),"",$C$8)</f>
        <v>0</v>
      </c>
      <c r="P3854" t="str">
        <f>Tableau1[[#This Row],[Latitude]]&amp;" "&amp;Tableau1[[#This Row],[Longitude]]</f>
        <v>50,6345 3,00013</v>
      </c>
      <c r="Q38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8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55" spans="1:20" x14ac:dyDescent="0.35">
      <c r="A3855" s="32">
        <v>43743.552083333336</v>
      </c>
      <c r="B3855">
        <v>13023990</v>
      </c>
      <c r="C3855">
        <v>794568</v>
      </c>
      <c r="D3855">
        <v>1073428</v>
      </c>
      <c r="E3855">
        <v>214056</v>
      </c>
      <c r="F3855" t="s">
        <v>21</v>
      </c>
      <c r="G3855">
        <v>0</v>
      </c>
      <c r="H3855">
        <v>0</v>
      </c>
      <c r="I3855" t="s">
        <v>109</v>
      </c>
      <c r="K3855">
        <v>0</v>
      </c>
      <c r="L3855">
        <v>50.634500000000003</v>
      </c>
      <c r="M3855">
        <v>3.0001600000000002</v>
      </c>
      <c r="O3855" s="33">
        <f>IF(ISBLANK(Tableau1[[#This Row],[Date]]),"",$C$8)</f>
        <v>0</v>
      </c>
      <c r="P3855" t="str">
        <f>Tableau1[[#This Row],[Latitude]]&amp;" "&amp;Tableau1[[#This Row],[Longitude]]</f>
        <v>50,6345 3,00016</v>
      </c>
      <c r="Q385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56" spans="1:20" x14ac:dyDescent="0.35">
      <c r="A3856" s="32">
        <v>43743.548611111109</v>
      </c>
      <c r="B3856">
        <v>13023980</v>
      </c>
      <c r="C3856">
        <v>794568</v>
      </c>
      <c r="D3856">
        <v>1073421</v>
      </c>
      <c r="E3856">
        <v>214055</v>
      </c>
      <c r="G3856">
        <v>0</v>
      </c>
      <c r="H3856">
        <v>0</v>
      </c>
      <c r="I3856" t="s">
        <v>109</v>
      </c>
      <c r="K3856">
        <v>0</v>
      </c>
      <c r="L3856">
        <v>50.634500000000003</v>
      </c>
      <c r="M3856">
        <v>3.0001600000000002</v>
      </c>
      <c r="O3856" s="33">
        <f>IF(ISBLANK(Tableau1[[#This Row],[Date]]),"",$C$8)</f>
        <v>0</v>
      </c>
      <c r="P3856" t="str">
        <f>Tableau1[[#This Row],[Latitude]]&amp;" "&amp;Tableau1[[#This Row],[Longitude]]</f>
        <v>50,6345 3,00016</v>
      </c>
      <c r="Q385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8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57" spans="1:20" x14ac:dyDescent="0.35">
      <c r="A3857" s="32">
        <v>43743.324305555558</v>
      </c>
      <c r="I3857" t="s">
        <v>48</v>
      </c>
      <c r="K3857">
        <v>0</v>
      </c>
      <c r="L3857">
        <v>50.634500000000003</v>
      </c>
      <c r="M3857">
        <v>3.00021</v>
      </c>
      <c r="O3857" s="33">
        <f>IF(ISBLANK(Tableau1[[#This Row],[Date]]),"",$C$8)</f>
        <v>0</v>
      </c>
      <c r="P3857" t="str">
        <f>Tableau1[[#This Row],[Latitude]]&amp;" "&amp;Tableau1[[#This Row],[Longitude]]</f>
        <v>50,6345 3,00021</v>
      </c>
      <c r="Q385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8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858" spans="1:20" x14ac:dyDescent="0.35">
      <c r="A3858" s="32">
        <v>43743.322916666664</v>
      </c>
      <c r="B3858">
        <v>13023980</v>
      </c>
      <c r="C3858">
        <v>794568</v>
      </c>
      <c r="D3858">
        <v>1073418</v>
      </c>
      <c r="E3858">
        <v>214054</v>
      </c>
      <c r="F3858" t="s">
        <v>21</v>
      </c>
      <c r="G3858">
        <v>0</v>
      </c>
      <c r="H3858">
        <v>0</v>
      </c>
      <c r="I3858" t="s">
        <v>48</v>
      </c>
      <c r="K3858">
        <v>0</v>
      </c>
      <c r="L3858">
        <v>50.634500000000003</v>
      </c>
      <c r="M3858">
        <v>3.0001799999999998</v>
      </c>
      <c r="O3858" s="33">
        <f>IF(ISBLANK(Tableau1[[#This Row],[Date]]),"",$C$8)</f>
        <v>0</v>
      </c>
      <c r="P3858" t="str">
        <f>Tableau1[[#This Row],[Latitude]]&amp;" "&amp;Tableau1[[#This Row],[Longitude]]</f>
        <v>50,6345 3,00018</v>
      </c>
      <c r="Q385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59" spans="1:20" x14ac:dyDescent="0.35">
      <c r="A3859" s="32">
        <v>43743.319444444445</v>
      </c>
      <c r="B3859">
        <v>13023970</v>
      </c>
      <c r="C3859">
        <v>794568</v>
      </c>
      <c r="D3859">
        <v>1073412</v>
      </c>
      <c r="E3859">
        <v>214050</v>
      </c>
      <c r="F3859" t="s">
        <v>21</v>
      </c>
      <c r="G3859">
        <v>0</v>
      </c>
      <c r="H3859">
        <v>0</v>
      </c>
      <c r="I3859" t="s">
        <v>48</v>
      </c>
      <c r="K3859">
        <v>0</v>
      </c>
      <c r="L3859">
        <v>50.636200000000002</v>
      </c>
      <c r="M3859">
        <v>3.0030600000000001</v>
      </c>
      <c r="O3859" s="33">
        <f>IF(ISBLANK(Tableau1[[#This Row],[Date]]),"",$C$8)</f>
        <v>0</v>
      </c>
      <c r="P3859" t="str">
        <f>Tableau1[[#This Row],[Latitude]]&amp;" "&amp;Tableau1[[#This Row],[Longitude]]</f>
        <v>50,6362 3,00306</v>
      </c>
      <c r="Q385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60" spans="1:20" x14ac:dyDescent="0.35">
      <c r="A3860" s="32">
        <v>43743.315972222219</v>
      </c>
      <c r="B3860">
        <v>13023960</v>
      </c>
      <c r="C3860">
        <v>794568</v>
      </c>
      <c r="D3860">
        <v>1073405</v>
      </c>
      <c r="E3860">
        <v>214049</v>
      </c>
      <c r="F3860" t="s">
        <v>21</v>
      </c>
      <c r="G3860">
        <v>0</v>
      </c>
      <c r="H3860">
        <v>0</v>
      </c>
      <c r="I3860" t="s">
        <v>48</v>
      </c>
      <c r="K3860">
        <v>0</v>
      </c>
      <c r="L3860">
        <v>50.636200000000002</v>
      </c>
      <c r="M3860">
        <v>3.00305</v>
      </c>
      <c r="O3860" s="33">
        <f>IF(ISBLANK(Tableau1[[#This Row],[Date]]),"",$C$8)</f>
        <v>0</v>
      </c>
      <c r="P3860" t="str">
        <f>Tableau1[[#This Row],[Latitude]]&amp;" "&amp;Tableau1[[#This Row],[Longitude]]</f>
        <v>50,6362 3,00305</v>
      </c>
      <c r="Q386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61" spans="1:20" x14ac:dyDescent="0.35">
      <c r="A3861" s="32">
        <v>43743.3125</v>
      </c>
      <c r="B3861">
        <v>13023950</v>
      </c>
      <c r="C3861">
        <v>794568</v>
      </c>
      <c r="D3861">
        <v>1073397</v>
      </c>
      <c r="E3861">
        <v>214048</v>
      </c>
      <c r="F3861" t="s">
        <v>21</v>
      </c>
      <c r="G3861">
        <v>0</v>
      </c>
      <c r="H3861">
        <v>0</v>
      </c>
      <c r="I3861" t="s">
        <v>48</v>
      </c>
      <c r="K3861">
        <v>0</v>
      </c>
      <c r="L3861">
        <v>50.636200000000002</v>
      </c>
      <c r="M3861">
        <v>3.0030600000000001</v>
      </c>
      <c r="O3861" s="33">
        <f>IF(ISBLANK(Tableau1[[#This Row],[Date]]),"",$C$8)</f>
        <v>0</v>
      </c>
      <c r="P3861" t="str">
        <f>Tableau1[[#This Row],[Latitude]]&amp;" "&amp;Tableau1[[#This Row],[Longitude]]</f>
        <v>50,6362 3,00306</v>
      </c>
      <c r="Q386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62" spans="1:20" x14ac:dyDescent="0.35">
      <c r="A3862" s="32">
        <v>43743.309027777781</v>
      </c>
      <c r="B3862">
        <v>13023940</v>
      </c>
      <c r="C3862">
        <v>794568</v>
      </c>
      <c r="D3862">
        <v>1073389</v>
      </c>
      <c r="E3862">
        <v>214048</v>
      </c>
      <c r="F3862" t="s">
        <v>21</v>
      </c>
      <c r="G3862">
        <v>0</v>
      </c>
      <c r="H3862">
        <v>0</v>
      </c>
      <c r="I3862" t="s">
        <v>48</v>
      </c>
      <c r="K3862">
        <v>0</v>
      </c>
      <c r="L3862">
        <v>50.636200000000002</v>
      </c>
      <c r="M3862">
        <v>3.0030600000000001</v>
      </c>
      <c r="O3862" s="33">
        <f>IF(ISBLANK(Tableau1[[#This Row],[Date]]),"",$C$8)</f>
        <v>0</v>
      </c>
      <c r="P3862" t="str">
        <f>Tableau1[[#This Row],[Latitude]]&amp;" "&amp;Tableau1[[#This Row],[Longitude]]</f>
        <v>50,6362 3,00306</v>
      </c>
      <c r="Q386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8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63" spans="1:20" x14ac:dyDescent="0.35">
      <c r="A3863" s="32">
        <v>43743.305555555555</v>
      </c>
      <c r="B3863">
        <v>13023940</v>
      </c>
      <c r="C3863">
        <v>794568</v>
      </c>
      <c r="D3863">
        <v>1073381</v>
      </c>
      <c r="E3863">
        <v>214048</v>
      </c>
      <c r="F3863" t="s">
        <v>21</v>
      </c>
      <c r="G3863">
        <v>0</v>
      </c>
      <c r="H3863">
        <v>0</v>
      </c>
      <c r="I3863" t="s">
        <v>48</v>
      </c>
      <c r="K3863">
        <v>0</v>
      </c>
      <c r="L3863">
        <v>50.636200000000002</v>
      </c>
      <c r="M3863">
        <v>3.0030600000000001</v>
      </c>
      <c r="O3863" s="33">
        <f>IF(ISBLANK(Tableau1[[#This Row],[Date]]),"",$C$8)</f>
        <v>0</v>
      </c>
      <c r="P3863" t="str">
        <f>Tableau1[[#This Row],[Latitude]]&amp;" "&amp;Tableau1[[#This Row],[Longitude]]</f>
        <v>50,6362 3,00306</v>
      </c>
      <c r="Q386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64" spans="1:20" x14ac:dyDescent="0.35">
      <c r="A3864" s="32">
        <v>43743.302083333336</v>
      </c>
      <c r="B3864">
        <v>13023930</v>
      </c>
      <c r="C3864">
        <v>794568</v>
      </c>
      <c r="D3864">
        <v>1073373</v>
      </c>
      <c r="E3864">
        <v>214048</v>
      </c>
      <c r="F3864" t="s">
        <v>21</v>
      </c>
      <c r="G3864">
        <v>0</v>
      </c>
      <c r="H3864">
        <v>0</v>
      </c>
      <c r="I3864" t="s">
        <v>40</v>
      </c>
      <c r="K3864">
        <v>0</v>
      </c>
      <c r="L3864">
        <v>50.636200000000002</v>
      </c>
      <c r="M3864">
        <v>3.0030600000000001</v>
      </c>
      <c r="O3864" s="33">
        <f>IF(ISBLANK(Tableau1[[#This Row],[Date]]),"",$C$8)</f>
        <v>0</v>
      </c>
      <c r="P3864" t="str">
        <f>Tableau1[[#This Row],[Latitude]]&amp;" "&amp;Tableau1[[#This Row],[Longitude]]</f>
        <v>50,6362 3,00306</v>
      </c>
      <c r="Q386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8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65" spans="1:20" x14ac:dyDescent="0.35">
      <c r="A3865" s="32">
        <v>43743.298611111109</v>
      </c>
      <c r="B3865">
        <v>13023920</v>
      </c>
      <c r="C3865">
        <v>794568</v>
      </c>
      <c r="D3865">
        <v>1073365</v>
      </c>
      <c r="E3865">
        <v>214048</v>
      </c>
      <c r="F3865" t="s">
        <v>21</v>
      </c>
      <c r="G3865">
        <v>0</v>
      </c>
      <c r="H3865">
        <v>0</v>
      </c>
      <c r="I3865" t="s">
        <v>40</v>
      </c>
      <c r="K3865">
        <v>0</v>
      </c>
      <c r="L3865">
        <v>50.636200000000002</v>
      </c>
      <c r="M3865">
        <v>3.0030999999999999</v>
      </c>
      <c r="O3865" s="33">
        <f>IF(ISBLANK(Tableau1[[#This Row],[Date]]),"",$C$8)</f>
        <v>0</v>
      </c>
      <c r="P3865" t="str">
        <f>Tableau1[[#This Row],[Latitude]]&amp;" "&amp;Tableau1[[#This Row],[Longitude]]</f>
        <v>50,6362 3,0031</v>
      </c>
      <c r="Q386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8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8</v>
      </c>
    </row>
    <row r="3866" spans="1:20" x14ac:dyDescent="0.35">
      <c r="A3866" s="32">
        <v>43743.295138888891</v>
      </c>
      <c r="B3866">
        <v>13023920</v>
      </c>
      <c r="C3866">
        <v>794568</v>
      </c>
      <c r="D3866">
        <v>1073357</v>
      </c>
      <c r="E3866">
        <v>214047</v>
      </c>
      <c r="F3866" t="s">
        <v>21</v>
      </c>
      <c r="G3866">
        <v>0</v>
      </c>
      <c r="H3866">
        <v>0</v>
      </c>
      <c r="I3866" t="s">
        <v>22</v>
      </c>
      <c r="K3866">
        <v>0</v>
      </c>
      <c r="L3866">
        <v>50.636200000000002</v>
      </c>
      <c r="M3866">
        <v>3.0030600000000001</v>
      </c>
      <c r="O3866" s="33">
        <f>IF(ISBLANK(Tableau1[[#This Row],[Date]]),"",$C$8)</f>
        <v>0</v>
      </c>
      <c r="P3866" t="str">
        <f>Tableau1[[#This Row],[Latitude]]&amp;" "&amp;Tableau1[[#This Row],[Longitude]]</f>
        <v>50,6362 3,00306</v>
      </c>
      <c r="Q386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8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867" spans="1:20" x14ac:dyDescent="0.35">
      <c r="A3867" s="32">
        <v>43743.291666666664</v>
      </c>
      <c r="B3867">
        <v>13023900</v>
      </c>
      <c r="C3867">
        <v>794568</v>
      </c>
      <c r="D3867">
        <v>1073354</v>
      </c>
      <c r="E3867">
        <v>214039</v>
      </c>
      <c r="F3867" t="s">
        <v>21</v>
      </c>
      <c r="G3867">
        <v>0</v>
      </c>
      <c r="H3867">
        <v>0</v>
      </c>
      <c r="I3867" t="s">
        <v>22</v>
      </c>
      <c r="K3867">
        <v>6</v>
      </c>
      <c r="L3867">
        <v>50.635100000000001</v>
      </c>
      <c r="M3867">
        <v>3.0013100000000001</v>
      </c>
      <c r="O3867" s="33">
        <f>IF(ISBLANK(Tableau1[[#This Row],[Date]]),"",$C$8)</f>
        <v>0</v>
      </c>
      <c r="P3867" t="str">
        <f>Tableau1[[#This Row],[Latitude]]&amp;" "&amp;Tableau1[[#This Row],[Longitude]]</f>
        <v>50,6351 3,00131</v>
      </c>
      <c r="Q386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8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68" spans="1:20" x14ac:dyDescent="0.35">
      <c r="A3868" s="32">
        <v>43743.288194444445</v>
      </c>
      <c r="B3868">
        <v>13023880</v>
      </c>
      <c r="C3868">
        <v>794568</v>
      </c>
      <c r="D3868">
        <v>1073349</v>
      </c>
      <c r="E3868">
        <v>214036</v>
      </c>
      <c r="F3868" t="s">
        <v>21</v>
      </c>
      <c r="G3868">
        <v>0</v>
      </c>
      <c r="H3868">
        <v>0</v>
      </c>
      <c r="I3868" t="s">
        <v>22</v>
      </c>
      <c r="J3868" t="s">
        <v>139</v>
      </c>
      <c r="K3868">
        <v>15</v>
      </c>
      <c r="L3868">
        <v>50.63</v>
      </c>
      <c r="M3868">
        <v>2.9937800000000001</v>
      </c>
      <c r="O3868" s="33">
        <f>IF(ISBLANK(Tableau1[[#This Row],[Date]]),"",$C$8)</f>
        <v>0</v>
      </c>
      <c r="P3868" t="str">
        <f>Tableau1[[#This Row],[Latitude]]&amp;" "&amp;Tableau1[[#This Row],[Longitude]]</f>
        <v>50,63 2,99378</v>
      </c>
      <c r="Q386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8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869" spans="1:20" x14ac:dyDescent="0.35">
      <c r="A3869" s="32">
        <v>43743.284722222219</v>
      </c>
      <c r="B3869">
        <v>13023860</v>
      </c>
      <c r="C3869">
        <v>794568</v>
      </c>
      <c r="D3869">
        <v>1073347</v>
      </c>
      <c r="E3869">
        <v>214030</v>
      </c>
      <c r="F3869" t="s">
        <v>21</v>
      </c>
      <c r="G3869">
        <v>0</v>
      </c>
      <c r="H3869">
        <v>0</v>
      </c>
      <c r="I3869" t="s">
        <v>226</v>
      </c>
      <c r="J3869" t="s">
        <v>139</v>
      </c>
      <c r="K3869">
        <v>36</v>
      </c>
      <c r="L3869">
        <v>50.616700000000002</v>
      </c>
      <c r="M3869">
        <v>2.9752299999999998</v>
      </c>
      <c r="O3869" s="33">
        <f>IF(ISBLANK(Tableau1[[#This Row],[Date]]),"",$C$8)</f>
        <v>0</v>
      </c>
      <c r="P3869" t="str">
        <f>Tableau1[[#This Row],[Latitude]]&amp;" "&amp;Tableau1[[#This Row],[Longitude]]</f>
        <v>50,6167 2,97523</v>
      </c>
      <c r="Q386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8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70" spans="1:20" x14ac:dyDescent="0.35">
      <c r="A3870" s="32">
        <v>43743.28125</v>
      </c>
      <c r="B3870">
        <v>13023840</v>
      </c>
      <c r="C3870">
        <v>794568</v>
      </c>
      <c r="D3870">
        <v>1073342</v>
      </c>
      <c r="E3870">
        <v>214026</v>
      </c>
      <c r="F3870" t="s">
        <v>21</v>
      </c>
      <c r="G3870">
        <v>0</v>
      </c>
      <c r="H3870">
        <v>0</v>
      </c>
      <c r="I3870" t="s">
        <v>22</v>
      </c>
      <c r="J3870" t="s">
        <v>139</v>
      </c>
      <c r="K3870">
        <v>71</v>
      </c>
      <c r="L3870">
        <v>50.5809</v>
      </c>
      <c r="M3870">
        <v>2.9464800000000002</v>
      </c>
      <c r="O3870" s="33">
        <f>IF(ISBLANK(Tableau1[[#This Row],[Date]]),"",$C$8)</f>
        <v>0</v>
      </c>
      <c r="P3870" t="str">
        <f>Tableau1[[#This Row],[Latitude]]&amp;" "&amp;Tableau1[[#This Row],[Longitude]]</f>
        <v>50,5809 2,94648</v>
      </c>
      <c r="Q387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38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3871" spans="1:20" x14ac:dyDescent="0.35">
      <c r="A3871" s="32">
        <v>43743.277777777781</v>
      </c>
      <c r="B3871">
        <v>13023720</v>
      </c>
      <c r="C3871">
        <v>794568</v>
      </c>
      <c r="D3871">
        <v>1073330</v>
      </c>
      <c r="E3871">
        <v>214023</v>
      </c>
      <c r="F3871" t="s">
        <v>21</v>
      </c>
      <c r="G3871">
        <v>0</v>
      </c>
      <c r="H3871">
        <v>0</v>
      </c>
      <c r="I3871" t="s">
        <v>22</v>
      </c>
      <c r="J3871" t="s">
        <v>58</v>
      </c>
      <c r="K3871">
        <v>53</v>
      </c>
      <c r="L3871">
        <v>50.543900000000001</v>
      </c>
      <c r="M3871">
        <v>2.9062299999999999</v>
      </c>
      <c r="O3871" s="33">
        <f>IF(ISBLANK(Tableau1[[#This Row],[Date]]),"",$C$8)</f>
        <v>0</v>
      </c>
      <c r="P3871" t="str">
        <f>Tableau1[[#This Row],[Latitude]]&amp;" "&amp;Tableau1[[#This Row],[Longitude]]</f>
        <v>50,5439 2,90623</v>
      </c>
      <c r="Q387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8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8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3872" spans="1:20" x14ac:dyDescent="0.35">
      <c r="A3872" s="32">
        <v>43743.270833333336</v>
      </c>
      <c r="B3872">
        <v>13023500</v>
      </c>
      <c r="C3872">
        <v>794566</v>
      </c>
      <c r="D3872">
        <v>1073313</v>
      </c>
      <c r="E3872">
        <v>214006</v>
      </c>
      <c r="F3872" t="s">
        <v>21</v>
      </c>
      <c r="G3872">
        <v>0</v>
      </c>
      <c r="H3872">
        <v>0</v>
      </c>
      <c r="I3872" t="s">
        <v>22</v>
      </c>
      <c r="J3872" t="s">
        <v>58</v>
      </c>
      <c r="K3872">
        <v>63</v>
      </c>
      <c r="L3872">
        <v>50.433</v>
      </c>
      <c r="M3872">
        <v>2.8577599999999999</v>
      </c>
      <c r="O3872" s="33">
        <f>IF(ISBLANK(Tableau1[[#This Row],[Date]]),"",$C$8)</f>
        <v>0</v>
      </c>
      <c r="P3872" t="str">
        <f>Tableau1[[#This Row],[Latitude]]&amp;" "&amp;Tableau1[[#This Row],[Longitude]]</f>
        <v>50,433 2,85776</v>
      </c>
      <c r="Q387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8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8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73" spans="1:20" x14ac:dyDescent="0.35">
      <c r="A3873" s="32">
        <v>43743.267361111109</v>
      </c>
      <c r="B3873">
        <v>13023460</v>
      </c>
      <c r="C3873">
        <v>794565</v>
      </c>
      <c r="D3873">
        <v>1073307</v>
      </c>
      <c r="E3873">
        <v>214003</v>
      </c>
      <c r="F3873" t="s">
        <v>21</v>
      </c>
      <c r="G3873">
        <v>0</v>
      </c>
      <c r="H3873">
        <v>0</v>
      </c>
      <c r="I3873" t="s">
        <v>22</v>
      </c>
      <c r="J3873" t="s">
        <v>139</v>
      </c>
      <c r="K3873">
        <v>55</v>
      </c>
      <c r="L3873">
        <v>50.399099999999997</v>
      </c>
      <c r="M3873">
        <v>2.8279999999999998</v>
      </c>
      <c r="O3873" s="33">
        <f>IF(ISBLANK(Tableau1[[#This Row],[Date]]),"",$C$8)</f>
        <v>0</v>
      </c>
      <c r="P3873" t="str">
        <f>Tableau1[[#This Row],[Latitude]]&amp;" "&amp;Tableau1[[#This Row],[Longitude]]</f>
        <v>50,3991 2,828</v>
      </c>
      <c r="Q387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8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38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3874" spans="1:20" x14ac:dyDescent="0.35">
      <c r="A3874" s="32">
        <v>43743.260416666664</v>
      </c>
      <c r="B3874">
        <v>13023280</v>
      </c>
      <c r="C3874">
        <v>794559</v>
      </c>
      <c r="D3874">
        <v>1073295</v>
      </c>
      <c r="E3874">
        <v>213987</v>
      </c>
      <c r="F3874" t="s">
        <v>21</v>
      </c>
      <c r="G3874">
        <v>0</v>
      </c>
      <c r="H3874">
        <v>0</v>
      </c>
      <c r="I3874" t="s">
        <v>22</v>
      </c>
      <c r="J3874" t="s">
        <v>58</v>
      </c>
      <c r="K3874">
        <v>75</v>
      </c>
      <c r="L3874">
        <v>50.303100000000001</v>
      </c>
      <c r="M3874">
        <v>2.8239800000000002</v>
      </c>
      <c r="O3874" s="33">
        <f>IF(ISBLANK(Tableau1[[#This Row],[Date]]),"",$C$8)</f>
        <v>0</v>
      </c>
      <c r="P3874" t="str">
        <f>Tableau1[[#This Row],[Latitude]]&amp;" "&amp;Tableau1[[#This Row],[Longitude]]</f>
        <v>50,3031 2,82398</v>
      </c>
      <c r="Q387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38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8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875" spans="1:20" x14ac:dyDescent="0.35">
      <c r="A3875" s="32">
        <v>43743.256944444445</v>
      </c>
      <c r="B3875">
        <v>13023190</v>
      </c>
      <c r="C3875">
        <v>794556</v>
      </c>
      <c r="D3875">
        <v>1073292</v>
      </c>
      <c r="E3875">
        <v>213978</v>
      </c>
      <c r="F3875" t="s">
        <v>21</v>
      </c>
      <c r="G3875">
        <v>0</v>
      </c>
      <c r="H3875">
        <v>0</v>
      </c>
      <c r="I3875" t="s">
        <v>226</v>
      </c>
      <c r="J3875" t="s">
        <v>58</v>
      </c>
      <c r="K3875">
        <v>95</v>
      </c>
      <c r="L3875">
        <v>50.266800000000003</v>
      </c>
      <c r="M3875">
        <v>2.7640099999999999</v>
      </c>
      <c r="O3875" s="33">
        <f>IF(ISBLANK(Tableau1[[#This Row],[Date]]),"",$C$8)</f>
        <v>0</v>
      </c>
      <c r="P3875" t="str">
        <f>Tableau1[[#This Row],[Latitude]]&amp;" "&amp;Tableau1[[#This Row],[Longitude]]</f>
        <v>50,2668 2,76401</v>
      </c>
      <c r="Q387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38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3876" spans="1:20" x14ac:dyDescent="0.35">
      <c r="A3876" s="32">
        <v>43743.25</v>
      </c>
      <c r="B3876">
        <v>13022940</v>
      </c>
      <c r="C3876">
        <v>794556</v>
      </c>
      <c r="D3876">
        <v>1073272</v>
      </c>
      <c r="E3876">
        <v>213956</v>
      </c>
      <c r="F3876" t="s">
        <v>21</v>
      </c>
      <c r="G3876">
        <v>0</v>
      </c>
      <c r="H3876">
        <v>0</v>
      </c>
      <c r="I3876" t="s">
        <v>22</v>
      </c>
      <c r="J3876" t="s">
        <v>139</v>
      </c>
      <c r="K3876">
        <v>114</v>
      </c>
      <c r="L3876">
        <v>50.114800000000002</v>
      </c>
      <c r="M3876">
        <v>2.7585600000000001</v>
      </c>
      <c r="O3876" s="33">
        <f>IF(ISBLANK(Tableau1[[#This Row],[Date]]),"",$C$8)</f>
        <v>0</v>
      </c>
      <c r="P3876" t="str">
        <f>Tableau1[[#This Row],[Latitude]]&amp;" "&amp;Tableau1[[#This Row],[Longitude]]</f>
        <v>50,1148 2,75856</v>
      </c>
      <c r="Q387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440</v>
      </c>
      <c r="S38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12</v>
      </c>
    </row>
    <row r="3877" spans="1:20" x14ac:dyDescent="0.35">
      <c r="A3877" s="32">
        <v>43743.246527777781</v>
      </c>
      <c r="B3877">
        <v>13022500</v>
      </c>
      <c r="C3877">
        <v>794556</v>
      </c>
      <c r="D3877">
        <v>1073260</v>
      </c>
      <c r="E3877">
        <v>213916</v>
      </c>
      <c r="F3877" t="s">
        <v>21</v>
      </c>
      <c r="G3877">
        <v>0</v>
      </c>
      <c r="H3877">
        <v>0</v>
      </c>
      <c r="I3877" t="s">
        <v>226</v>
      </c>
      <c r="J3877" t="s">
        <v>58</v>
      </c>
      <c r="K3877">
        <v>111</v>
      </c>
      <c r="L3877">
        <v>50.061799999999998</v>
      </c>
      <c r="M3877">
        <v>2.66405</v>
      </c>
      <c r="O3877" s="33">
        <f>IF(ISBLANK(Tableau1[[#This Row],[Date]]),"",$C$8)</f>
        <v>0</v>
      </c>
      <c r="P3877" t="str">
        <f>Tableau1[[#This Row],[Latitude]]&amp;" "&amp;Tableau1[[#This Row],[Longitude]]</f>
        <v>50,0618 2,66405</v>
      </c>
      <c r="Q38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370</v>
      </c>
      <c r="S38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78" spans="1:20" x14ac:dyDescent="0.35">
      <c r="A3878" s="32">
        <v>43743.243055555555</v>
      </c>
      <c r="B3878">
        <v>13022130</v>
      </c>
      <c r="C3878">
        <v>794556</v>
      </c>
      <c r="D3878">
        <v>1073255</v>
      </c>
      <c r="E3878">
        <v>213878</v>
      </c>
      <c r="F3878" t="s">
        <v>21</v>
      </c>
      <c r="G3878">
        <v>0</v>
      </c>
      <c r="H3878">
        <v>0</v>
      </c>
      <c r="I3878" t="s">
        <v>22</v>
      </c>
      <c r="J3878" t="s">
        <v>139</v>
      </c>
      <c r="K3878">
        <v>118</v>
      </c>
      <c r="L3878">
        <v>49.979399999999998</v>
      </c>
      <c r="M3878">
        <v>2.63436</v>
      </c>
      <c r="O3878" s="33">
        <f>IF(ISBLANK(Tableau1[[#This Row],[Date]]),"",$C$8)</f>
        <v>0</v>
      </c>
      <c r="P3878" t="str">
        <f>Tableau1[[#This Row],[Latitude]]&amp;" "&amp;Tableau1[[#This Row],[Longitude]]</f>
        <v>49,9794 2,63436</v>
      </c>
      <c r="Q38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390</v>
      </c>
      <c r="S38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79" spans="1:20" x14ac:dyDescent="0.35">
      <c r="A3879" s="32">
        <v>43743.239583333336</v>
      </c>
      <c r="B3879">
        <v>13021740</v>
      </c>
      <c r="C3879">
        <v>794556</v>
      </c>
      <c r="D3879">
        <v>1073250</v>
      </c>
      <c r="E3879">
        <v>213840</v>
      </c>
      <c r="F3879" t="s">
        <v>21</v>
      </c>
      <c r="G3879">
        <v>0</v>
      </c>
      <c r="H3879">
        <v>0</v>
      </c>
      <c r="I3879" t="s">
        <v>226</v>
      </c>
      <c r="J3879" t="s">
        <v>139</v>
      </c>
      <c r="K3879">
        <v>117</v>
      </c>
      <c r="L3879">
        <v>49.933599999999998</v>
      </c>
      <c r="M3879">
        <v>2.5207299999999999</v>
      </c>
      <c r="O3879" s="33">
        <f>IF(ISBLANK(Tableau1[[#This Row],[Date]]),"",$C$8)</f>
        <v>0</v>
      </c>
      <c r="P3879" t="str">
        <f>Tableau1[[#This Row],[Latitude]]&amp;" "&amp;Tableau1[[#This Row],[Longitude]]</f>
        <v>49,9336 2,52073</v>
      </c>
      <c r="Q38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38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80" spans="1:20" x14ac:dyDescent="0.35">
      <c r="A3880" s="32">
        <v>43743.236111111109</v>
      </c>
      <c r="B3880">
        <v>13021270</v>
      </c>
      <c r="C3880">
        <v>794556</v>
      </c>
      <c r="D3880">
        <v>1073243</v>
      </c>
      <c r="E3880">
        <v>213794</v>
      </c>
      <c r="F3880" t="s">
        <v>21</v>
      </c>
      <c r="G3880">
        <v>0</v>
      </c>
      <c r="H3880">
        <v>0</v>
      </c>
      <c r="I3880" t="s">
        <v>226</v>
      </c>
      <c r="J3880" t="s">
        <v>129</v>
      </c>
      <c r="K3880">
        <v>85</v>
      </c>
      <c r="L3880">
        <v>49.886299999999999</v>
      </c>
      <c r="M3880">
        <v>2.4274800000000001</v>
      </c>
      <c r="O3880" s="33">
        <f>IF(ISBLANK(Tableau1[[#This Row],[Date]]),"",$C$8)</f>
        <v>0</v>
      </c>
      <c r="P3880" t="str">
        <f>Tableau1[[#This Row],[Latitude]]&amp;" "&amp;Tableau1[[#This Row],[Longitude]]</f>
        <v>49,8863 2,42748</v>
      </c>
      <c r="Q38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8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881" spans="1:20" x14ac:dyDescent="0.35">
      <c r="A3881" s="32">
        <v>43743.232638888891</v>
      </c>
      <c r="B3881">
        <v>13021120</v>
      </c>
      <c r="C3881">
        <v>794556</v>
      </c>
      <c r="D3881">
        <v>1073241</v>
      </c>
      <c r="E3881">
        <v>213780</v>
      </c>
      <c r="F3881" t="s">
        <v>21</v>
      </c>
      <c r="G3881">
        <v>0</v>
      </c>
      <c r="H3881">
        <v>0</v>
      </c>
      <c r="I3881" t="s">
        <v>226</v>
      </c>
      <c r="J3881" t="s">
        <v>38</v>
      </c>
      <c r="K3881">
        <v>85</v>
      </c>
      <c r="L3881">
        <v>49.864400000000003</v>
      </c>
      <c r="M3881">
        <v>2.3517299999999999</v>
      </c>
      <c r="O3881" s="33">
        <f>IF(ISBLANK(Tableau1[[#This Row],[Date]]),"",$C$8)</f>
        <v>0</v>
      </c>
      <c r="P3881" t="str">
        <f>Tableau1[[#This Row],[Latitude]]&amp;" "&amp;Tableau1[[#This Row],[Longitude]]</f>
        <v>49,8644 2,35173</v>
      </c>
      <c r="Q38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8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8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9</v>
      </c>
    </row>
    <row r="3882" spans="1:20" x14ac:dyDescent="0.35">
      <c r="A3882" s="32">
        <v>43743.229166666664</v>
      </c>
      <c r="B3882">
        <v>13021090</v>
      </c>
      <c r="C3882">
        <v>794546</v>
      </c>
      <c r="D3882">
        <v>1073232</v>
      </c>
      <c r="E3882">
        <v>213778</v>
      </c>
      <c r="F3882" t="s">
        <v>21</v>
      </c>
      <c r="G3882">
        <v>0</v>
      </c>
      <c r="H3882">
        <v>0</v>
      </c>
      <c r="I3882" t="s">
        <v>226</v>
      </c>
      <c r="J3882" t="s">
        <v>58</v>
      </c>
      <c r="K3882">
        <v>111</v>
      </c>
      <c r="L3882">
        <v>49.813200000000002</v>
      </c>
      <c r="M3882">
        <v>2.3971</v>
      </c>
      <c r="O3882" s="33">
        <f>IF(ISBLANK(Tableau1[[#This Row],[Date]]),"",$C$8)</f>
        <v>0</v>
      </c>
      <c r="P3882" t="str">
        <f>Tableau1[[#This Row],[Latitude]]&amp;" "&amp;Tableau1[[#This Row],[Longitude]]</f>
        <v>49,8132 2,3971</v>
      </c>
      <c r="Q38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8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883" spans="1:20" x14ac:dyDescent="0.35">
      <c r="A3883" s="32">
        <v>43743.225694444445</v>
      </c>
      <c r="B3883">
        <v>13021040</v>
      </c>
      <c r="C3883">
        <v>794546</v>
      </c>
      <c r="D3883">
        <v>1073227</v>
      </c>
      <c r="E3883">
        <v>213772</v>
      </c>
      <c r="F3883" t="s">
        <v>21</v>
      </c>
      <c r="G3883">
        <v>0</v>
      </c>
      <c r="H3883">
        <v>0</v>
      </c>
      <c r="I3883" t="s">
        <v>226</v>
      </c>
      <c r="J3883" t="s">
        <v>58</v>
      </c>
      <c r="K3883">
        <v>119</v>
      </c>
      <c r="L3883">
        <v>49.731200000000001</v>
      </c>
      <c r="M3883">
        <v>2.3533300000000001</v>
      </c>
      <c r="O3883" s="33">
        <f>IF(ISBLANK(Tableau1[[#This Row],[Date]]),"",$C$8)</f>
        <v>0</v>
      </c>
      <c r="P3883" t="str">
        <f>Tableau1[[#This Row],[Latitude]]&amp;" "&amp;Tableau1[[#This Row],[Longitude]]</f>
        <v>49,7312 2,35333</v>
      </c>
      <c r="Q38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8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3884" spans="1:20" x14ac:dyDescent="0.35">
      <c r="A3884" s="32">
        <v>43743.222222222219</v>
      </c>
      <c r="B3884">
        <v>13020900</v>
      </c>
      <c r="C3884">
        <v>794546</v>
      </c>
      <c r="D3884">
        <v>1073210</v>
      </c>
      <c r="E3884">
        <v>213771</v>
      </c>
      <c r="F3884" t="s">
        <v>21</v>
      </c>
      <c r="G3884">
        <v>0</v>
      </c>
      <c r="H3884">
        <v>0</v>
      </c>
      <c r="I3884" t="s">
        <v>226</v>
      </c>
      <c r="J3884" t="s">
        <v>38</v>
      </c>
      <c r="K3884">
        <v>118</v>
      </c>
      <c r="L3884">
        <v>49.655700000000003</v>
      </c>
      <c r="M3884">
        <v>2.3627099999999999</v>
      </c>
      <c r="O3884" s="33">
        <f>IF(ISBLANK(Tableau1[[#This Row],[Date]]),"",$C$8)</f>
        <v>0</v>
      </c>
      <c r="P3884" t="str">
        <f>Tableau1[[#This Row],[Latitude]]&amp;" "&amp;Tableau1[[#This Row],[Longitude]]</f>
        <v>49,6557 2,36271</v>
      </c>
      <c r="Q38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8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8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14</v>
      </c>
    </row>
    <row r="3885" spans="1:20" x14ac:dyDescent="0.35">
      <c r="A3885" s="32">
        <v>43743.21875</v>
      </c>
      <c r="B3885">
        <v>13020770</v>
      </c>
      <c r="C3885">
        <v>794545</v>
      </c>
      <c r="D3885">
        <v>1073196</v>
      </c>
      <c r="E3885">
        <v>213769</v>
      </c>
      <c r="F3885" t="s">
        <v>21</v>
      </c>
      <c r="G3885">
        <v>0</v>
      </c>
      <c r="H3885">
        <v>0</v>
      </c>
      <c r="I3885" t="s">
        <v>226</v>
      </c>
      <c r="J3885" t="s">
        <v>38</v>
      </c>
      <c r="K3885">
        <v>118</v>
      </c>
      <c r="L3885">
        <v>49.581299999999999</v>
      </c>
      <c r="M3885">
        <v>2.4228000000000001</v>
      </c>
      <c r="O3885" s="33">
        <f>IF(ISBLANK(Tableau1[[#This Row],[Date]]),"",$C$8)</f>
        <v>0</v>
      </c>
      <c r="P3885" t="str">
        <f>Tableau1[[#This Row],[Latitude]]&amp;" "&amp;Tableau1[[#This Row],[Longitude]]</f>
        <v>49,5813 2,4228</v>
      </c>
      <c r="Q38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450</v>
      </c>
      <c r="S38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18</v>
      </c>
    </row>
    <row r="3886" spans="1:20" x14ac:dyDescent="0.35">
      <c r="A3886" s="32">
        <v>43743.215277777781</v>
      </c>
      <c r="B3886">
        <v>13020320</v>
      </c>
      <c r="C3886">
        <v>794545</v>
      </c>
      <c r="D3886">
        <v>1073178</v>
      </c>
      <c r="E3886">
        <v>213734</v>
      </c>
      <c r="F3886" t="s">
        <v>21</v>
      </c>
      <c r="G3886">
        <v>0</v>
      </c>
      <c r="H3886">
        <v>0</v>
      </c>
      <c r="I3886" t="s">
        <v>226</v>
      </c>
      <c r="J3886" t="s">
        <v>139</v>
      </c>
      <c r="K3886">
        <v>91</v>
      </c>
      <c r="L3886">
        <v>49.507800000000003</v>
      </c>
      <c r="M3886">
        <v>2.43188</v>
      </c>
      <c r="O3886" s="33">
        <f>IF(ISBLANK(Tableau1[[#This Row],[Date]]),"",$C$8)</f>
        <v>0</v>
      </c>
      <c r="P3886" t="str">
        <f>Tableau1[[#This Row],[Latitude]]&amp;" "&amp;Tableau1[[#This Row],[Longitude]]</f>
        <v>49,5078 2,43188</v>
      </c>
      <c r="Q38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280</v>
      </c>
      <c r="S38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87" spans="1:20" x14ac:dyDescent="0.35">
      <c r="A3887" s="32">
        <v>43743.211805555555</v>
      </c>
      <c r="B3887">
        <v>13020040</v>
      </c>
      <c r="C3887">
        <v>794545</v>
      </c>
      <c r="D3887">
        <v>1073172</v>
      </c>
      <c r="E3887">
        <v>213708</v>
      </c>
      <c r="F3887" t="s">
        <v>21</v>
      </c>
      <c r="G3887">
        <v>0</v>
      </c>
      <c r="H3887">
        <v>0</v>
      </c>
      <c r="I3887" t="s">
        <v>226</v>
      </c>
      <c r="J3887" t="s">
        <v>58</v>
      </c>
      <c r="K3887">
        <v>102</v>
      </c>
      <c r="L3887">
        <v>49.4405</v>
      </c>
      <c r="M3887">
        <v>2.4164300000000001</v>
      </c>
      <c r="O3887" s="33">
        <f>IF(ISBLANK(Tableau1[[#This Row],[Date]]),"",$C$8)</f>
        <v>0</v>
      </c>
      <c r="P3887" t="str">
        <f>Tableau1[[#This Row],[Latitude]]&amp;" "&amp;Tableau1[[#This Row],[Longitude]]</f>
        <v>49,4405 2,41643</v>
      </c>
      <c r="Q38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8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888" spans="1:20" x14ac:dyDescent="0.35">
      <c r="A3888" s="32">
        <v>43743.208333333336</v>
      </c>
      <c r="B3888">
        <v>13019700</v>
      </c>
      <c r="C3888">
        <v>794545</v>
      </c>
      <c r="D3888">
        <v>1073165</v>
      </c>
      <c r="E3888">
        <v>213671</v>
      </c>
      <c r="F3888" t="s">
        <v>21</v>
      </c>
      <c r="G3888">
        <v>0</v>
      </c>
      <c r="H3888">
        <v>0</v>
      </c>
      <c r="I3888" t="s">
        <v>226</v>
      </c>
      <c r="J3888" t="s">
        <v>58</v>
      </c>
      <c r="K3888">
        <v>112</v>
      </c>
      <c r="L3888">
        <v>49.367699999999999</v>
      </c>
      <c r="M3888">
        <v>2.4336600000000002</v>
      </c>
      <c r="O3888" s="33">
        <f>IF(ISBLANK(Tableau1[[#This Row],[Date]]),"",$C$8)</f>
        <v>0</v>
      </c>
      <c r="P3888" t="str">
        <f>Tableau1[[#This Row],[Latitude]]&amp;" "&amp;Tableau1[[#This Row],[Longitude]]</f>
        <v>49,3677 2,43366</v>
      </c>
      <c r="Q38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510</v>
      </c>
      <c r="S38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889" spans="1:20" x14ac:dyDescent="0.35">
      <c r="A3889" s="32">
        <v>43743.204861111109</v>
      </c>
      <c r="B3889">
        <v>13019190</v>
      </c>
      <c r="C3889">
        <v>794545</v>
      </c>
      <c r="D3889">
        <v>1073155</v>
      </c>
      <c r="E3889">
        <v>213620</v>
      </c>
      <c r="F3889" t="s">
        <v>21</v>
      </c>
      <c r="G3889">
        <v>0</v>
      </c>
      <c r="H3889">
        <v>0</v>
      </c>
      <c r="I3889" t="s">
        <v>226</v>
      </c>
      <c r="J3889" t="s">
        <v>38</v>
      </c>
      <c r="K3889">
        <v>93</v>
      </c>
      <c r="L3889">
        <v>49.287799999999997</v>
      </c>
      <c r="M3889">
        <v>2.4541599999999999</v>
      </c>
      <c r="O3889" s="33">
        <f>IF(ISBLANK(Tableau1[[#This Row],[Date]]),"",$C$8)</f>
        <v>0</v>
      </c>
      <c r="P3889" t="str">
        <f>Tableau1[[#This Row],[Latitude]]&amp;" "&amp;Tableau1[[#This Row],[Longitude]]</f>
        <v>49,2878 2,45416</v>
      </c>
      <c r="Q38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8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890" spans="1:20" x14ac:dyDescent="0.35">
      <c r="A3890" s="32">
        <v>43743.201388888891</v>
      </c>
      <c r="B3890">
        <v>13018970</v>
      </c>
      <c r="C3890">
        <v>794545</v>
      </c>
      <c r="D3890">
        <v>1073153</v>
      </c>
      <c r="E3890">
        <v>213598</v>
      </c>
      <c r="F3890" t="s">
        <v>21</v>
      </c>
      <c r="G3890">
        <v>0</v>
      </c>
      <c r="H3890">
        <v>0</v>
      </c>
      <c r="I3890" t="s">
        <v>226</v>
      </c>
      <c r="J3890" t="s">
        <v>58</v>
      </c>
      <c r="K3890">
        <v>72</v>
      </c>
      <c r="L3890">
        <v>49.234999999999999</v>
      </c>
      <c r="M3890">
        <v>2.4418099999999998</v>
      </c>
      <c r="O3890" s="33">
        <f>IF(ISBLANK(Tableau1[[#This Row],[Date]]),"",$C$8)</f>
        <v>0</v>
      </c>
      <c r="P3890" t="str">
        <f>Tableau1[[#This Row],[Latitude]]&amp;" "&amp;Tableau1[[#This Row],[Longitude]]</f>
        <v>49,235 2,44181</v>
      </c>
      <c r="Q38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8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8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891" spans="1:20" x14ac:dyDescent="0.35">
      <c r="A3891" s="32">
        <v>43743.197916666664</v>
      </c>
      <c r="B3891">
        <v>13018930</v>
      </c>
      <c r="C3891">
        <v>794534</v>
      </c>
      <c r="D3891">
        <v>1073149</v>
      </c>
      <c r="E3891">
        <v>213589</v>
      </c>
      <c r="F3891" t="s">
        <v>21</v>
      </c>
      <c r="G3891">
        <v>0</v>
      </c>
      <c r="H3891">
        <v>0</v>
      </c>
      <c r="I3891" t="s">
        <v>226</v>
      </c>
      <c r="J3891" t="s">
        <v>58</v>
      </c>
      <c r="K3891">
        <v>115</v>
      </c>
      <c r="L3891">
        <v>49.161999999999999</v>
      </c>
      <c r="M3891">
        <v>2.46896</v>
      </c>
      <c r="O3891" s="33">
        <f>IF(ISBLANK(Tableau1[[#This Row],[Date]]),"",$C$8)</f>
        <v>0</v>
      </c>
      <c r="P3891" t="str">
        <f>Tableau1[[#This Row],[Latitude]]&amp;" "&amp;Tableau1[[#This Row],[Longitude]]</f>
        <v>49,162 2,46896</v>
      </c>
      <c r="Q38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8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892" spans="1:20" x14ac:dyDescent="0.35">
      <c r="A3892" s="32">
        <v>43743.194444444445</v>
      </c>
      <c r="B3892">
        <v>13018780</v>
      </c>
      <c r="C3892">
        <v>794534</v>
      </c>
      <c r="D3892">
        <v>1073146</v>
      </c>
      <c r="E3892">
        <v>213570</v>
      </c>
      <c r="F3892" t="s">
        <v>21</v>
      </c>
      <c r="G3892">
        <v>0</v>
      </c>
      <c r="H3892">
        <v>0</v>
      </c>
      <c r="I3892" t="s">
        <v>226</v>
      </c>
      <c r="J3892" t="s">
        <v>58</v>
      </c>
      <c r="K3892">
        <v>85</v>
      </c>
      <c r="L3892">
        <v>49.092799999999997</v>
      </c>
      <c r="M3892">
        <v>2.5249600000000001</v>
      </c>
      <c r="O3892" s="33">
        <f>IF(ISBLANK(Tableau1[[#This Row],[Date]]),"",$C$8)</f>
        <v>0</v>
      </c>
      <c r="P3892" t="str">
        <f>Tableau1[[#This Row],[Latitude]]&amp;" "&amp;Tableau1[[#This Row],[Longitude]]</f>
        <v>49,0928 2,52496</v>
      </c>
      <c r="Q38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330</v>
      </c>
      <c r="S38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17</v>
      </c>
    </row>
    <row r="3893" spans="1:20" x14ac:dyDescent="0.35">
      <c r="A3893" s="32">
        <v>43743.190972222219</v>
      </c>
      <c r="B3893">
        <v>13018450</v>
      </c>
      <c r="C3893">
        <v>794534</v>
      </c>
      <c r="D3893">
        <v>1073129</v>
      </c>
      <c r="E3893">
        <v>213547</v>
      </c>
      <c r="F3893" t="s">
        <v>21</v>
      </c>
      <c r="G3893">
        <v>0</v>
      </c>
      <c r="H3893">
        <v>0</v>
      </c>
      <c r="I3893" t="s">
        <v>226</v>
      </c>
      <c r="J3893" t="s">
        <v>139</v>
      </c>
      <c r="K3893">
        <v>60</v>
      </c>
      <c r="L3893">
        <v>49.041400000000003</v>
      </c>
      <c r="M3893">
        <v>2.4909599999999998</v>
      </c>
      <c r="O3893" s="33">
        <f>IF(ISBLANK(Tableau1[[#This Row],[Date]]),"",$C$8)</f>
        <v>0</v>
      </c>
      <c r="P3893" t="str">
        <f>Tableau1[[#This Row],[Latitude]]&amp;" "&amp;Tableau1[[#This Row],[Longitude]]</f>
        <v>49,0414 2,49096</v>
      </c>
      <c r="Q38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300</v>
      </c>
      <c r="S38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8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20</v>
      </c>
    </row>
    <row r="3894" spans="1:20" x14ac:dyDescent="0.35">
      <c r="A3894" s="32">
        <v>43743.1875</v>
      </c>
      <c r="B3894">
        <v>13018150</v>
      </c>
      <c r="C3894">
        <v>794529</v>
      </c>
      <c r="D3894">
        <v>1073109</v>
      </c>
      <c r="E3894">
        <v>213527</v>
      </c>
      <c r="F3894" t="s">
        <v>21</v>
      </c>
      <c r="G3894">
        <v>0</v>
      </c>
      <c r="H3894">
        <v>0</v>
      </c>
      <c r="I3894" t="s">
        <v>226</v>
      </c>
      <c r="J3894" t="s">
        <v>139</v>
      </c>
      <c r="K3894">
        <v>76</v>
      </c>
      <c r="L3894">
        <v>49.007300000000001</v>
      </c>
      <c r="M3894">
        <v>2.4378500000000001</v>
      </c>
      <c r="O3894" s="33">
        <f>IF(ISBLANK(Tableau1[[#This Row],[Date]]),"",$C$8)</f>
        <v>0</v>
      </c>
      <c r="P3894" t="str">
        <f>Tableau1[[#This Row],[Latitude]]&amp;" "&amp;Tableau1[[#This Row],[Longitude]]</f>
        <v>49,0073 2,43785</v>
      </c>
      <c r="Q38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38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8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23</v>
      </c>
    </row>
    <row r="3895" spans="1:20" x14ac:dyDescent="0.35">
      <c r="A3895" s="32">
        <v>43743.177083333336</v>
      </c>
      <c r="B3895">
        <v>13017680</v>
      </c>
      <c r="C3895">
        <v>794528</v>
      </c>
      <c r="D3895">
        <v>1073086</v>
      </c>
      <c r="E3895">
        <v>213486</v>
      </c>
      <c r="F3895" t="s">
        <v>21</v>
      </c>
      <c r="G3895">
        <v>0</v>
      </c>
      <c r="H3895">
        <v>0</v>
      </c>
      <c r="I3895" t="s">
        <v>226</v>
      </c>
      <c r="J3895" t="s">
        <v>58</v>
      </c>
      <c r="K3895">
        <v>56</v>
      </c>
      <c r="L3895">
        <v>48.914299999999997</v>
      </c>
      <c r="M3895">
        <v>2.4288500000000002</v>
      </c>
      <c r="O3895" s="33">
        <f>IF(ISBLANK(Tableau1[[#This Row],[Date]]),"",$C$8)</f>
        <v>0</v>
      </c>
      <c r="P3895" t="str">
        <f>Tableau1[[#This Row],[Latitude]]&amp;" "&amp;Tableau1[[#This Row],[Longitude]]</f>
        <v>48,9143 2,42885</v>
      </c>
      <c r="Q38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8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8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896" spans="1:20" x14ac:dyDescent="0.35">
      <c r="A3896" s="32">
        <v>43743.173611111109</v>
      </c>
      <c r="B3896">
        <v>13017640</v>
      </c>
      <c r="C3896">
        <v>794526</v>
      </c>
      <c r="D3896">
        <v>1073083</v>
      </c>
      <c r="E3896">
        <v>213479</v>
      </c>
      <c r="F3896" t="s">
        <v>21</v>
      </c>
      <c r="G3896">
        <v>0</v>
      </c>
      <c r="H3896">
        <v>0</v>
      </c>
      <c r="I3896" t="s">
        <v>226</v>
      </c>
      <c r="J3896" t="s">
        <v>38</v>
      </c>
      <c r="K3896">
        <v>73</v>
      </c>
      <c r="L3896">
        <v>48.887700000000002</v>
      </c>
      <c r="M3896">
        <v>2.4800599999999999</v>
      </c>
      <c r="O3896" s="33">
        <f>IF(ISBLANK(Tableau1[[#This Row],[Date]]),"",$C$8)</f>
        <v>0</v>
      </c>
      <c r="P3896" t="str">
        <f>Tableau1[[#This Row],[Latitude]]&amp;" "&amp;Tableau1[[#This Row],[Longitude]]</f>
        <v>48,8877 2,48006</v>
      </c>
      <c r="Q38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8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8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3897" spans="1:20" x14ac:dyDescent="0.35">
      <c r="A3897" s="32">
        <v>43743.170138888891</v>
      </c>
      <c r="B3897">
        <v>13017460</v>
      </c>
      <c r="C3897">
        <v>794526</v>
      </c>
      <c r="D3897">
        <v>1073077</v>
      </c>
      <c r="E3897">
        <v>213461</v>
      </c>
      <c r="F3897" t="s">
        <v>21</v>
      </c>
      <c r="G3897">
        <v>0</v>
      </c>
      <c r="H3897">
        <v>0</v>
      </c>
      <c r="I3897" t="s">
        <v>226</v>
      </c>
      <c r="J3897" t="s">
        <v>58</v>
      </c>
      <c r="K3897">
        <v>78</v>
      </c>
      <c r="L3897">
        <v>48.852600000000002</v>
      </c>
      <c r="M3897">
        <v>2.5224299999999999</v>
      </c>
      <c r="O3897" s="33">
        <f>IF(ISBLANK(Tableau1[[#This Row],[Date]]),"",$C$8)</f>
        <v>0</v>
      </c>
      <c r="P3897" t="str">
        <f>Tableau1[[#This Row],[Latitude]]&amp;" "&amp;Tableau1[[#This Row],[Longitude]]</f>
        <v>48,8526 2,52243</v>
      </c>
      <c r="Q38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8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8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3898" spans="1:20" x14ac:dyDescent="0.35">
      <c r="A3898" s="32">
        <v>43743.166666666664</v>
      </c>
      <c r="B3898">
        <v>13017290</v>
      </c>
      <c r="C3898">
        <v>794524</v>
      </c>
      <c r="D3898">
        <v>1073067</v>
      </c>
      <c r="E3898">
        <v>213449</v>
      </c>
      <c r="F3898" t="s">
        <v>21</v>
      </c>
      <c r="G3898">
        <v>0</v>
      </c>
      <c r="H3898">
        <v>0</v>
      </c>
      <c r="I3898" t="s">
        <v>226</v>
      </c>
      <c r="J3898" t="s">
        <v>58</v>
      </c>
      <c r="K3898">
        <v>71</v>
      </c>
      <c r="L3898">
        <v>48.806600000000003</v>
      </c>
      <c r="M3898">
        <v>2.52433</v>
      </c>
      <c r="O3898" s="33">
        <f>IF(ISBLANK(Tableau1[[#This Row],[Date]]),"",$C$8)</f>
        <v>0</v>
      </c>
      <c r="P3898" t="str">
        <f>Tableau1[[#This Row],[Latitude]]&amp;" "&amp;Tableau1[[#This Row],[Longitude]]</f>
        <v>48,8066 2,52433</v>
      </c>
      <c r="Q38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8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680</v>
      </c>
      <c r="S38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613</v>
      </c>
      <c r="T38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11</v>
      </c>
    </row>
    <row r="3899" spans="1:20" x14ac:dyDescent="0.35">
      <c r="A3899" s="32">
        <v>43743.152777777781</v>
      </c>
      <c r="B3899">
        <v>13016610</v>
      </c>
      <c r="C3899">
        <v>793911</v>
      </c>
      <c r="D3899">
        <v>1073056</v>
      </c>
      <c r="E3899">
        <v>213435</v>
      </c>
      <c r="F3899" t="s">
        <v>315</v>
      </c>
      <c r="G3899">
        <v>0</v>
      </c>
      <c r="H3899">
        <v>0</v>
      </c>
      <c r="I3899" t="s">
        <v>22</v>
      </c>
      <c r="K3899">
        <v>0</v>
      </c>
      <c r="L3899">
        <v>48.763100000000001</v>
      </c>
      <c r="M3899">
        <v>2.49031</v>
      </c>
      <c r="O3899" s="33">
        <f>IF(ISBLANK(Tableau1[[#This Row],[Date]]),"",$C$8)</f>
        <v>0</v>
      </c>
      <c r="P3899" t="str">
        <f>Tableau1[[#This Row],[Latitude]]&amp;" "&amp;Tableau1[[#This Row],[Longitude]]</f>
        <v>48,7631 2,49031</v>
      </c>
      <c r="Q389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8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130</v>
      </c>
      <c r="S38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146</v>
      </c>
      <c r="T38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0" spans="1:20" x14ac:dyDescent="0.35">
      <c r="A3900" s="32">
        <v>43743.149305555555</v>
      </c>
      <c r="B3900">
        <v>13016480</v>
      </c>
      <c r="C3900">
        <v>793765</v>
      </c>
      <c r="D3900">
        <v>1073056</v>
      </c>
      <c r="E3900">
        <v>213435</v>
      </c>
      <c r="G3900">
        <v>192</v>
      </c>
      <c r="H3900">
        <v>0</v>
      </c>
      <c r="I3900" t="s">
        <v>226</v>
      </c>
      <c r="K3900">
        <v>0</v>
      </c>
      <c r="L3900">
        <v>48.763100000000001</v>
      </c>
      <c r="M3900">
        <v>2.49031</v>
      </c>
      <c r="O3900" s="33">
        <f>IF(ISBLANK(Tableau1[[#This Row],[Date]]),"",$C$8)</f>
        <v>0</v>
      </c>
      <c r="P3900" t="str">
        <f>Tableau1[[#This Row],[Latitude]]&amp;" "&amp;Tableau1[[#This Row],[Longitude]]</f>
        <v>48,7631 2,49031</v>
      </c>
      <c r="Q39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1190</v>
      </c>
      <c r="S39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746</v>
      </c>
      <c r="T39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1" spans="1:20" x14ac:dyDescent="0.35">
      <c r="A3901" s="32">
        <v>43743.131944444445</v>
      </c>
      <c r="B3901">
        <v>13015290</v>
      </c>
      <c r="C3901">
        <v>793019</v>
      </c>
      <c r="D3901">
        <v>1073056</v>
      </c>
      <c r="E3901">
        <v>213435</v>
      </c>
      <c r="F3901" t="s">
        <v>315</v>
      </c>
      <c r="G3901">
        <v>0</v>
      </c>
      <c r="H3901">
        <v>0</v>
      </c>
      <c r="I3901" t="s">
        <v>226</v>
      </c>
      <c r="K3901">
        <v>0</v>
      </c>
      <c r="L3901">
        <v>48.763100000000001</v>
      </c>
      <c r="M3901">
        <v>2.4901</v>
      </c>
      <c r="O3901" s="33">
        <f>IF(ISBLANK(Tableau1[[#This Row],[Date]]),"",$C$8)</f>
        <v>0</v>
      </c>
      <c r="P3901" t="str">
        <f>Tableau1[[#This Row],[Latitude]]&amp;" "&amp;Tableau1[[#This Row],[Longitude]]</f>
        <v>48,7631 2,4901</v>
      </c>
      <c r="Q390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1440</v>
      </c>
      <c r="S39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968</v>
      </c>
      <c r="T39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2" spans="1:20" x14ac:dyDescent="0.35">
      <c r="A3902" s="32">
        <v>43743.111111111109</v>
      </c>
      <c r="B3902">
        <v>13013850</v>
      </c>
      <c r="C3902">
        <v>792051</v>
      </c>
      <c r="D3902">
        <v>1073056</v>
      </c>
      <c r="E3902">
        <v>213435</v>
      </c>
      <c r="F3902" t="s">
        <v>315</v>
      </c>
      <c r="G3902">
        <v>0</v>
      </c>
      <c r="H3902">
        <v>0</v>
      </c>
      <c r="I3902" t="s">
        <v>226</v>
      </c>
      <c r="K3902">
        <v>7</v>
      </c>
      <c r="L3902">
        <v>48.728999999999999</v>
      </c>
      <c r="M3902">
        <v>2.44598</v>
      </c>
      <c r="O3902" s="33">
        <f>IF(ISBLANK(Tableau1[[#This Row],[Date]]),"",$C$8)</f>
        <v>0</v>
      </c>
      <c r="P3902" t="str">
        <f>Tableau1[[#This Row],[Latitude]]&amp;" "&amp;Tableau1[[#This Row],[Longitude]]</f>
        <v>48,729 2,44598</v>
      </c>
      <c r="Q390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39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216</v>
      </c>
      <c r="T39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3" spans="1:20" x14ac:dyDescent="0.35">
      <c r="A3903" s="32">
        <v>43743.107638888891</v>
      </c>
      <c r="B3903">
        <v>13013450</v>
      </c>
      <c r="C3903">
        <v>791835</v>
      </c>
      <c r="D3903">
        <v>1073056</v>
      </c>
      <c r="E3903">
        <v>213435</v>
      </c>
      <c r="F3903" t="s">
        <v>315</v>
      </c>
      <c r="G3903">
        <v>0</v>
      </c>
      <c r="H3903">
        <v>0</v>
      </c>
      <c r="I3903" t="s">
        <v>226</v>
      </c>
      <c r="J3903" t="s">
        <v>139</v>
      </c>
      <c r="K3903">
        <v>26</v>
      </c>
      <c r="L3903">
        <v>48.7224</v>
      </c>
      <c r="M3903">
        <v>2.4411299999999998</v>
      </c>
      <c r="O3903" s="33">
        <f>IF(ISBLANK(Tableau1[[#This Row],[Date]]),"",$C$8)</f>
        <v>0</v>
      </c>
      <c r="P3903" t="str">
        <f>Tableau1[[#This Row],[Latitude]]&amp;" "&amp;Tableau1[[#This Row],[Longitude]]</f>
        <v>48,7224 2,44113</v>
      </c>
      <c r="Q390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2280</v>
      </c>
      <c r="S39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1099</v>
      </c>
      <c r="T39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4" spans="1:20" x14ac:dyDescent="0.35">
      <c r="A3904" s="32">
        <v>43743.086805555555</v>
      </c>
      <c r="B3904">
        <v>13011170</v>
      </c>
      <c r="C3904">
        <v>790736</v>
      </c>
      <c r="D3904">
        <v>1073056</v>
      </c>
      <c r="E3904">
        <v>213435</v>
      </c>
      <c r="F3904" t="s">
        <v>315</v>
      </c>
      <c r="G3904">
        <v>0</v>
      </c>
      <c r="H3904">
        <v>0</v>
      </c>
      <c r="I3904" t="s">
        <v>226</v>
      </c>
      <c r="J3904" t="s">
        <v>58</v>
      </c>
      <c r="K3904">
        <v>36</v>
      </c>
      <c r="L3904">
        <v>48.538499999999999</v>
      </c>
      <c r="M3904">
        <v>2.2932800000000002</v>
      </c>
      <c r="O3904" s="33">
        <f>IF(ISBLANK(Tableau1[[#This Row],[Date]]),"",$C$8)</f>
        <v>0</v>
      </c>
      <c r="P3904" t="str">
        <f>Tableau1[[#This Row],[Latitude]]&amp;" "&amp;Tableau1[[#This Row],[Longitude]]</f>
        <v>48,5385 2,29328</v>
      </c>
      <c r="Q390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730</v>
      </c>
      <c r="S39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1055</v>
      </c>
      <c r="T39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5" spans="1:20" x14ac:dyDescent="0.35">
      <c r="A3905" s="32">
        <v>43743.072916666664</v>
      </c>
      <c r="B3905">
        <v>13010440</v>
      </c>
      <c r="C3905">
        <v>789681</v>
      </c>
      <c r="D3905">
        <v>1073056</v>
      </c>
      <c r="E3905">
        <v>213435</v>
      </c>
      <c r="F3905" t="s">
        <v>315</v>
      </c>
      <c r="G3905">
        <v>128</v>
      </c>
      <c r="H3905">
        <v>0</v>
      </c>
      <c r="I3905" t="s">
        <v>226</v>
      </c>
      <c r="J3905" t="s">
        <v>139</v>
      </c>
      <c r="K3905">
        <v>90</v>
      </c>
      <c r="L3905">
        <v>48.3551</v>
      </c>
      <c r="M3905">
        <v>2.0392100000000002</v>
      </c>
      <c r="O3905" s="33">
        <f>IF(ISBLANK(Tableau1[[#This Row],[Date]]),"",$C$8)</f>
        <v>0</v>
      </c>
      <c r="P3905" t="str">
        <f>Tableau1[[#This Row],[Latitude]]&amp;" "&amp;Tableau1[[#This Row],[Longitude]]</f>
        <v>48,3551 2,03921</v>
      </c>
      <c r="Q390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590</v>
      </c>
      <c r="S39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523</v>
      </c>
      <c r="T39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6" spans="1:20" x14ac:dyDescent="0.35">
      <c r="A3906" s="32">
        <v>43743.0625</v>
      </c>
      <c r="B3906">
        <v>13009850</v>
      </c>
      <c r="C3906">
        <v>789158</v>
      </c>
      <c r="D3906">
        <v>1073056</v>
      </c>
      <c r="E3906">
        <v>213435</v>
      </c>
      <c r="F3906" t="s">
        <v>315</v>
      </c>
      <c r="G3906">
        <v>0</v>
      </c>
      <c r="H3906">
        <v>0</v>
      </c>
      <c r="I3906" t="s">
        <v>231</v>
      </c>
      <c r="J3906" t="s">
        <v>58</v>
      </c>
      <c r="K3906">
        <v>101</v>
      </c>
      <c r="L3906">
        <v>48.220300000000002</v>
      </c>
      <c r="M3906">
        <v>1.9538599999999999</v>
      </c>
      <c r="O3906" s="33">
        <f>IF(ISBLANK(Tableau1[[#This Row],[Date]]),"",$C$8)</f>
        <v>0</v>
      </c>
      <c r="P3906" t="str">
        <f>Tableau1[[#This Row],[Latitude]]&amp;" "&amp;Tableau1[[#This Row],[Longitude]]</f>
        <v>48,2203 1,95386</v>
      </c>
      <c r="Q390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1090</v>
      </c>
      <c r="S39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603</v>
      </c>
      <c r="T39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7" spans="1:20" x14ac:dyDescent="0.35">
      <c r="A3907" s="32">
        <v>43743.045138888891</v>
      </c>
      <c r="B3907">
        <v>13008760</v>
      </c>
      <c r="C3907">
        <v>788555</v>
      </c>
      <c r="D3907">
        <v>1073056</v>
      </c>
      <c r="E3907">
        <v>213435</v>
      </c>
      <c r="F3907" t="s">
        <v>315</v>
      </c>
      <c r="G3907">
        <v>0</v>
      </c>
      <c r="H3907">
        <v>0</v>
      </c>
      <c r="I3907" t="s">
        <v>231</v>
      </c>
      <c r="J3907" t="s">
        <v>139</v>
      </c>
      <c r="K3907">
        <v>111</v>
      </c>
      <c r="L3907">
        <v>47.885899999999999</v>
      </c>
      <c r="M3907">
        <v>1.80701</v>
      </c>
      <c r="O3907" s="33">
        <f>IF(ISBLANK(Tableau1[[#This Row],[Date]]),"",$C$8)</f>
        <v>0</v>
      </c>
      <c r="P3907" t="str">
        <f>Tableau1[[#This Row],[Latitude]]&amp;" "&amp;Tableau1[[#This Row],[Longitude]]</f>
        <v>47,8859 1,80701</v>
      </c>
      <c r="Q390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1500</v>
      </c>
      <c r="S39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601</v>
      </c>
      <c r="T39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8" spans="1:20" x14ac:dyDescent="0.35">
      <c r="A3908" s="32">
        <v>43743.027777777781</v>
      </c>
      <c r="B3908">
        <v>13007260</v>
      </c>
      <c r="C3908">
        <v>787954</v>
      </c>
      <c r="D3908">
        <v>1073056</v>
      </c>
      <c r="E3908">
        <v>213435</v>
      </c>
      <c r="F3908" t="s">
        <v>315</v>
      </c>
      <c r="G3908">
        <v>64</v>
      </c>
      <c r="H3908">
        <v>0</v>
      </c>
      <c r="I3908" t="s">
        <v>231</v>
      </c>
      <c r="J3908" t="s">
        <v>139</v>
      </c>
      <c r="K3908">
        <v>109</v>
      </c>
      <c r="L3908">
        <v>47.607999999999997</v>
      </c>
      <c r="M3908">
        <v>1.3454299999999999</v>
      </c>
      <c r="O3908" s="33">
        <f>IF(ISBLANK(Tableau1[[#This Row],[Date]]),"",$C$8)</f>
        <v>0</v>
      </c>
      <c r="P3908" t="str">
        <f>Tableau1[[#This Row],[Latitude]]&amp;" "&amp;Tableau1[[#This Row],[Longitude]]</f>
        <v>47,608 1,34543</v>
      </c>
      <c r="Q390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340</v>
      </c>
      <c r="S39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214</v>
      </c>
      <c r="T39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09" spans="1:20" x14ac:dyDescent="0.35">
      <c r="A3909" s="32">
        <v>43743.024305555555</v>
      </c>
      <c r="B3909">
        <v>13006920</v>
      </c>
      <c r="C3909">
        <v>787740</v>
      </c>
      <c r="D3909">
        <v>1073056</v>
      </c>
      <c r="E3909">
        <v>213435</v>
      </c>
      <c r="F3909" t="s">
        <v>315</v>
      </c>
      <c r="G3909">
        <v>0</v>
      </c>
      <c r="H3909">
        <v>0</v>
      </c>
      <c r="I3909" t="s">
        <v>231</v>
      </c>
      <c r="J3909" t="s">
        <v>139</v>
      </c>
      <c r="K3909">
        <v>112</v>
      </c>
      <c r="L3909">
        <v>47.5428</v>
      </c>
      <c r="M3909">
        <v>1.2779</v>
      </c>
      <c r="O3909" s="33">
        <f>IF(ISBLANK(Tableau1[[#This Row],[Date]]),"",$C$8)</f>
        <v>0</v>
      </c>
      <c r="P3909" t="str">
        <f>Tableau1[[#This Row],[Latitude]]&amp;" "&amp;Tableau1[[#This Row],[Longitude]]</f>
        <v>47,5428 1,2779</v>
      </c>
      <c r="Q390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1420</v>
      </c>
      <c r="S39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543</v>
      </c>
      <c r="T39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0" spans="1:20" x14ac:dyDescent="0.35">
      <c r="A3910" s="32">
        <v>43743.013888888891</v>
      </c>
      <c r="B3910">
        <v>13005500</v>
      </c>
      <c r="C3910">
        <v>787197</v>
      </c>
      <c r="D3910">
        <v>1073056</v>
      </c>
      <c r="E3910">
        <v>213435</v>
      </c>
      <c r="F3910" t="s">
        <v>315</v>
      </c>
      <c r="G3910">
        <v>0</v>
      </c>
      <c r="H3910">
        <v>0</v>
      </c>
      <c r="I3910" t="s">
        <v>231</v>
      </c>
      <c r="J3910" t="s">
        <v>129</v>
      </c>
      <c r="K3910">
        <v>105</v>
      </c>
      <c r="L3910">
        <v>47.415900000000001</v>
      </c>
      <c r="M3910">
        <v>0.95320000000000005</v>
      </c>
      <c r="O3910" s="33">
        <f>IF(ISBLANK(Tableau1[[#This Row],[Date]]),"",$C$8)</f>
        <v>0</v>
      </c>
      <c r="P3910" t="str">
        <f>Tableau1[[#This Row],[Latitude]]&amp;" "&amp;Tableau1[[#This Row],[Longitude]]</f>
        <v>47,4159 0,9532</v>
      </c>
      <c r="Q391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360</v>
      </c>
      <c r="S39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39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1" spans="1:20" x14ac:dyDescent="0.35">
      <c r="A3911" s="32">
        <v>43743.006944444445</v>
      </c>
      <c r="B3911">
        <v>13005140</v>
      </c>
      <c r="C3911">
        <v>787182</v>
      </c>
      <c r="D3911">
        <v>1073056</v>
      </c>
      <c r="E3911">
        <v>213435</v>
      </c>
      <c r="F3911" t="s">
        <v>315</v>
      </c>
      <c r="G3911">
        <v>0</v>
      </c>
      <c r="H3911">
        <v>0</v>
      </c>
      <c r="I3911" t="s">
        <v>231</v>
      </c>
      <c r="J3911" t="s">
        <v>129</v>
      </c>
      <c r="K3911">
        <v>72</v>
      </c>
      <c r="L3911">
        <v>47.392699999999998</v>
      </c>
      <c r="M3911">
        <v>0.75583</v>
      </c>
      <c r="O3911" s="33">
        <f>IF(ISBLANK(Tableau1[[#This Row],[Date]]),"",$C$8)</f>
        <v>0</v>
      </c>
      <c r="P3911" t="str">
        <f>Tableau1[[#This Row],[Latitude]]&amp;" "&amp;Tableau1[[#This Row],[Longitude]]</f>
        <v>47,3927 0,75583</v>
      </c>
      <c r="Q391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150</v>
      </c>
      <c r="S39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39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2" spans="1:20" x14ac:dyDescent="0.35">
      <c r="A3912" s="32">
        <v>43743.003472222219</v>
      </c>
      <c r="B3912">
        <v>13004990</v>
      </c>
      <c r="C3912">
        <v>787158</v>
      </c>
      <c r="D3912">
        <v>1073056</v>
      </c>
      <c r="E3912">
        <v>213435</v>
      </c>
      <c r="F3912" t="s">
        <v>315</v>
      </c>
      <c r="G3912">
        <v>0</v>
      </c>
      <c r="H3912">
        <v>0</v>
      </c>
      <c r="I3912" t="s">
        <v>231</v>
      </c>
      <c r="J3912" t="s">
        <v>139</v>
      </c>
      <c r="K3912">
        <v>88</v>
      </c>
      <c r="L3912">
        <v>47.360700000000001</v>
      </c>
      <c r="M3912">
        <v>0.68637999999999999</v>
      </c>
      <c r="O3912" s="33">
        <f>IF(ISBLANK(Tableau1[[#This Row],[Date]]),"",$C$8)</f>
        <v>0</v>
      </c>
      <c r="P3912" t="str">
        <f>Tableau1[[#This Row],[Latitude]]&amp;" "&amp;Tableau1[[#This Row],[Longitude]]</f>
        <v>47,3607 0,68638</v>
      </c>
      <c r="Q391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9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9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3" spans="1:20" x14ac:dyDescent="0.35">
      <c r="A3913" s="32">
        <v>43743</v>
      </c>
      <c r="B3913">
        <v>13004820</v>
      </c>
      <c r="C3913">
        <v>787135</v>
      </c>
      <c r="D3913">
        <v>1073056</v>
      </c>
      <c r="E3913">
        <v>213435</v>
      </c>
      <c r="F3913" t="s">
        <v>315</v>
      </c>
      <c r="G3913">
        <v>0</v>
      </c>
      <c r="H3913">
        <v>0</v>
      </c>
      <c r="I3913" t="s">
        <v>231</v>
      </c>
      <c r="J3913" t="s">
        <v>58</v>
      </c>
      <c r="K3913">
        <v>117</v>
      </c>
      <c r="L3913">
        <v>47.2926</v>
      </c>
      <c r="M3913">
        <v>0.65752999999999995</v>
      </c>
      <c r="O3913" s="33">
        <f>IF(ISBLANK(Tableau1[[#This Row],[Date]]),"",$C$8)</f>
        <v>0</v>
      </c>
      <c r="P3913" t="str">
        <f>Tableau1[[#This Row],[Latitude]]&amp;" "&amp;Tableau1[[#This Row],[Longitude]]</f>
        <v>47,2926 0,65753</v>
      </c>
      <c r="Q391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39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85</v>
      </c>
      <c r="T39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4" spans="1:20" x14ac:dyDescent="0.35">
      <c r="A3914" s="32">
        <v>43713.993055555555</v>
      </c>
      <c r="B3914">
        <v>13004350</v>
      </c>
      <c r="C3914">
        <v>787050</v>
      </c>
      <c r="D3914">
        <v>1073056</v>
      </c>
      <c r="E3914">
        <v>213435</v>
      </c>
      <c r="F3914" t="s">
        <v>315</v>
      </c>
      <c r="G3914">
        <v>64</v>
      </c>
      <c r="H3914">
        <v>0</v>
      </c>
      <c r="I3914" t="s">
        <v>231</v>
      </c>
      <c r="J3914" t="s">
        <v>139</v>
      </c>
      <c r="K3914">
        <v>109</v>
      </c>
      <c r="L3914">
        <v>47.134599999999999</v>
      </c>
      <c r="M3914">
        <v>0.58503000000000005</v>
      </c>
      <c r="O3914" s="33">
        <f>IF(ISBLANK(Tableau1[[#This Row],[Date]]),"",$C$8)</f>
        <v>0</v>
      </c>
      <c r="P3914" t="str">
        <f>Tableau1[[#This Row],[Latitude]]&amp;" "&amp;Tableau1[[#This Row],[Longitude]]</f>
        <v>47,1346 0,58503</v>
      </c>
      <c r="Q391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9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33</v>
      </c>
      <c r="T39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5" spans="1:20" x14ac:dyDescent="0.35">
      <c r="A3915" s="32">
        <v>43713.989583333336</v>
      </c>
      <c r="B3915">
        <v>13004160</v>
      </c>
      <c r="C3915">
        <v>787017</v>
      </c>
      <c r="D3915">
        <v>1073056</v>
      </c>
      <c r="E3915">
        <v>213435</v>
      </c>
      <c r="F3915" t="s">
        <v>315</v>
      </c>
      <c r="G3915">
        <v>0</v>
      </c>
      <c r="H3915">
        <v>0</v>
      </c>
      <c r="I3915" t="s">
        <v>231</v>
      </c>
      <c r="J3915" t="s">
        <v>58</v>
      </c>
      <c r="K3915">
        <v>113</v>
      </c>
      <c r="L3915">
        <v>47.053400000000003</v>
      </c>
      <c r="M3915">
        <v>0.58301000000000003</v>
      </c>
      <c r="O3915" s="33">
        <f>IF(ISBLANK(Tableau1[[#This Row],[Date]]),"",$C$8)</f>
        <v>0</v>
      </c>
      <c r="P3915" t="str">
        <f>Tableau1[[#This Row],[Latitude]]&amp;" "&amp;Tableau1[[#This Row],[Longitude]]</f>
        <v>47,0534 0,58301</v>
      </c>
      <c r="Q391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770</v>
      </c>
      <c r="S39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161</v>
      </c>
      <c r="T39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6" spans="1:20" x14ac:dyDescent="0.35">
      <c r="A3916" s="32">
        <v>43713.972222222219</v>
      </c>
      <c r="B3916">
        <v>13003390</v>
      </c>
      <c r="C3916">
        <v>786856</v>
      </c>
      <c r="D3916">
        <v>1073056</v>
      </c>
      <c r="E3916">
        <v>213435</v>
      </c>
      <c r="F3916" t="s">
        <v>315</v>
      </c>
      <c r="G3916">
        <v>0</v>
      </c>
      <c r="H3916">
        <v>0</v>
      </c>
      <c r="I3916" t="s">
        <v>235</v>
      </c>
      <c r="J3916" t="s">
        <v>139</v>
      </c>
      <c r="K3916">
        <v>116</v>
      </c>
      <c r="L3916">
        <v>46.686199999999999</v>
      </c>
      <c r="M3916">
        <v>0.38496000000000002</v>
      </c>
      <c r="O3916" s="33">
        <f>IF(ISBLANK(Tableau1[[#This Row],[Date]]),"",$C$8)</f>
        <v>0</v>
      </c>
      <c r="P3916" t="str">
        <f>Tableau1[[#This Row],[Latitude]]&amp;" "&amp;Tableau1[[#This Row],[Longitude]]</f>
        <v>46,6862 0,38496</v>
      </c>
      <c r="Q391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9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39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7" spans="1:20" x14ac:dyDescent="0.35">
      <c r="A3917" s="32">
        <v>43713.96875</v>
      </c>
      <c r="B3917">
        <v>13003310</v>
      </c>
      <c r="C3917">
        <v>786832</v>
      </c>
      <c r="D3917">
        <v>1073056</v>
      </c>
      <c r="E3917">
        <v>213435</v>
      </c>
      <c r="F3917" t="s">
        <v>315</v>
      </c>
      <c r="G3917">
        <v>0</v>
      </c>
      <c r="H3917">
        <v>0</v>
      </c>
      <c r="I3917" t="s">
        <v>235</v>
      </c>
      <c r="J3917" t="s">
        <v>58</v>
      </c>
      <c r="K3917">
        <v>101</v>
      </c>
      <c r="L3917">
        <v>46.605800000000002</v>
      </c>
      <c r="M3917">
        <v>0.34858</v>
      </c>
      <c r="O3917" s="33">
        <f>IF(ISBLANK(Tableau1[[#This Row],[Date]]),"",$C$8)</f>
        <v>0</v>
      </c>
      <c r="P3917" t="str">
        <f>Tableau1[[#This Row],[Latitude]]&amp;" "&amp;Tableau1[[#This Row],[Longitude]]</f>
        <v>46,6058 0,34858</v>
      </c>
      <c r="Q391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250</v>
      </c>
      <c r="S39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55</v>
      </c>
      <c r="T39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8" spans="1:20" x14ac:dyDescent="0.35">
      <c r="A3918" s="32">
        <v>43713.961805555555</v>
      </c>
      <c r="B3918">
        <v>13003060</v>
      </c>
      <c r="C3918">
        <v>786777</v>
      </c>
      <c r="D3918">
        <v>1073056</v>
      </c>
      <c r="E3918">
        <v>213435</v>
      </c>
      <c r="F3918" t="s">
        <v>315</v>
      </c>
      <c r="G3918">
        <v>0</v>
      </c>
      <c r="H3918">
        <v>0</v>
      </c>
      <c r="I3918" t="s">
        <v>235</v>
      </c>
      <c r="J3918" t="s">
        <v>58</v>
      </c>
      <c r="K3918">
        <v>115</v>
      </c>
      <c r="L3918">
        <v>46.473300000000002</v>
      </c>
      <c r="M3918">
        <v>0.30459999999999998</v>
      </c>
      <c r="O3918" s="33">
        <f>IF(ISBLANK(Tableau1[[#This Row],[Date]]),"",$C$8)</f>
        <v>0</v>
      </c>
      <c r="P3918" t="str">
        <f>Tableau1[[#This Row],[Latitude]]&amp;" "&amp;Tableau1[[#This Row],[Longitude]]</f>
        <v>46,4733 0,3046</v>
      </c>
      <c r="Q391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170</v>
      </c>
      <c r="S39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329</v>
      </c>
      <c r="T39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19" spans="1:20" x14ac:dyDescent="0.35">
      <c r="A3919" s="32">
        <v>43713.958333333336</v>
      </c>
      <c r="B3919">
        <v>13002890</v>
      </c>
      <c r="C3919">
        <v>786448</v>
      </c>
      <c r="D3919">
        <v>1073056</v>
      </c>
      <c r="E3919">
        <v>213435</v>
      </c>
      <c r="F3919" t="s">
        <v>315</v>
      </c>
      <c r="G3919">
        <v>0</v>
      </c>
      <c r="H3919">
        <v>0</v>
      </c>
      <c r="I3919" t="s">
        <v>235</v>
      </c>
      <c r="J3919" t="s">
        <v>58</v>
      </c>
      <c r="K3919">
        <v>115</v>
      </c>
      <c r="L3919">
        <v>46.403700000000001</v>
      </c>
      <c r="M3919">
        <v>0.24721000000000001</v>
      </c>
      <c r="O3919" s="33">
        <f>IF(ISBLANK(Tableau1[[#This Row],[Date]]),"",$C$8)</f>
        <v>0</v>
      </c>
      <c r="P3919" t="str">
        <f>Tableau1[[#This Row],[Latitude]]&amp;" "&amp;Tableau1[[#This Row],[Longitude]]</f>
        <v>46,4037 0,24721</v>
      </c>
      <c r="Q391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790</v>
      </c>
      <c r="S39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223</v>
      </c>
      <c r="T39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0" spans="1:20" x14ac:dyDescent="0.35">
      <c r="A3920" s="32">
        <v>43713.944444444445</v>
      </c>
      <c r="B3920">
        <v>13002100</v>
      </c>
      <c r="C3920">
        <v>786225</v>
      </c>
      <c r="D3920">
        <v>1073056</v>
      </c>
      <c r="E3920">
        <v>213435</v>
      </c>
      <c r="F3920" t="s">
        <v>315</v>
      </c>
      <c r="G3920">
        <v>128</v>
      </c>
      <c r="H3920">
        <v>0</v>
      </c>
      <c r="I3920" t="s">
        <v>226</v>
      </c>
      <c r="J3920" t="s">
        <v>58</v>
      </c>
      <c r="K3920">
        <v>108</v>
      </c>
      <c r="L3920">
        <v>46.068800000000003</v>
      </c>
      <c r="M3920">
        <v>0.22453000000000001</v>
      </c>
      <c r="O3920" s="33">
        <f>IF(ISBLANK(Tableau1[[#This Row],[Date]]),"",$C$8)</f>
        <v>0</v>
      </c>
      <c r="P3920" t="str">
        <f>Tableau1[[#This Row],[Latitude]]&amp;" "&amp;Tableau1[[#This Row],[Longitude]]</f>
        <v>46,0688 0,22453</v>
      </c>
      <c r="Q392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460</v>
      </c>
      <c r="S39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66</v>
      </c>
      <c r="T39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1" spans="1:20" x14ac:dyDescent="0.35">
      <c r="A3921" s="32">
        <v>43713.9375</v>
      </c>
      <c r="B3921">
        <v>13001640</v>
      </c>
      <c r="C3921">
        <v>786159</v>
      </c>
      <c r="D3921">
        <v>1073056</v>
      </c>
      <c r="E3921">
        <v>213435</v>
      </c>
      <c r="F3921" t="s">
        <v>315</v>
      </c>
      <c r="G3921">
        <v>0</v>
      </c>
      <c r="H3921">
        <v>0</v>
      </c>
      <c r="I3921" t="s">
        <v>22</v>
      </c>
      <c r="J3921" t="s">
        <v>58</v>
      </c>
      <c r="K3921">
        <v>98</v>
      </c>
      <c r="L3921">
        <v>45.9499</v>
      </c>
      <c r="M3921">
        <v>0.13827999999999999</v>
      </c>
      <c r="O3921" s="33">
        <f>IF(ISBLANK(Tableau1[[#This Row],[Date]]),"",$C$8)</f>
        <v>0</v>
      </c>
      <c r="P3921" t="str">
        <f>Tableau1[[#This Row],[Latitude]]&amp;" "&amp;Tableau1[[#This Row],[Longitude]]</f>
        <v>45,9499 0,13828</v>
      </c>
      <c r="Q392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9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9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2" spans="1:20" x14ac:dyDescent="0.35">
      <c r="A3922" s="32">
        <v>43713.934027777781</v>
      </c>
      <c r="B3922">
        <v>13001540</v>
      </c>
      <c r="C3922">
        <v>786143</v>
      </c>
      <c r="D3922">
        <v>1073056</v>
      </c>
      <c r="E3922">
        <v>213435</v>
      </c>
      <c r="F3922" t="s">
        <v>315</v>
      </c>
      <c r="G3922">
        <v>0</v>
      </c>
      <c r="H3922">
        <v>0</v>
      </c>
      <c r="I3922" t="s">
        <v>22</v>
      </c>
      <c r="J3922" t="s">
        <v>58</v>
      </c>
      <c r="K3922">
        <v>118</v>
      </c>
      <c r="L3922">
        <v>45.874400000000001</v>
      </c>
      <c r="M3922">
        <v>0.10431</v>
      </c>
      <c r="O3922" s="33">
        <f>IF(ISBLANK(Tableau1[[#This Row],[Date]]),"",$C$8)</f>
        <v>0</v>
      </c>
      <c r="P3922" t="str">
        <f>Tableau1[[#This Row],[Latitude]]&amp;" "&amp;Tableau1[[#This Row],[Longitude]]</f>
        <v>45,8744 0,10431</v>
      </c>
      <c r="Q392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180</v>
      </c>
      <c r="S39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9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3" spans="1:20" x14ac:dyDescent="0.35">
      <c r="A3923" s="32">
        <v>43713.930555555555</v>
      </c>
      <c r="B3923">
        <v>13001360</v>
      </c>
      <c r="C3923">
        <v>786133</v>
      </c>
      <c r="D3923">
        <v>1073056</v>
      </c>
      <c r="E3923">
        <v>213435</v>
      </c>
      <c r="F3923" t="s">
        <v>315</v>
      </c>
      <c r="G3923">
        <v>0</v>
      </c>
      <c r="H3923">
        <v>0</v>
      </c>
      <c r="I3923" t="s">
        <v>40</v>
      </c>
      <c r="J3923" t="s">
        <v>58</v>
      </c>
      <c r="K3923">
        <v>116</v>
      </c>
      <c r="L3923">
        <v>45.801600000000001</v>
      </c>
      <c r="M3923">
        <v>0.152</v>
      </c>
      <c r="O3923" s="33">
        <f>IF(ISBLANK(Tableau1[[#This Row],[Date]]),"",$C$8)</f>
        <v>0</v>
      </c>
      <c r="P3923" t="str">
        <f>Tableau1[[#This Row],[Latitude]]&amp;" "&amp;Tableau1[[#This Row],[Longitude]]</f>
        <v>45,8016 0,152</v>
      </c>
      <c r="Q392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9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39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4" spans="1:20" x14ac:dyDescent="0.35">
      <c r="A3924" s="32">
        <v>43713.927083333336</v>
      </c>
      <c r="B3924">
        <v>13001220</v>
      </c>
      <c r="C3924">
        <v>786120</v>
      </c>
      <c r="D3924">
        <v>1073056</v>
      </c>
      <c r="E3924">
        <v>213435</v>
      </c>
      <c r="F3924" t="s">
        <v>315</v>
      </c>
      <c r="G3924">
        <v>0</v>
      </c>
      <c r="H3924">
        <v>0</v>
      </c>
      <c r="I3924" t="s">
        <v>40</v>
      </c>
      <c r="J3924" t="s">
        <v>58</v>
      </c>
      <c r="K3924">
        <v>98</v>
      </c>
      <c r="L3924">
        <v>45.731099999999998</v>
      </c>
      <c r="M3924">
        <v>0.15831000000000001</v>
      </c>
      <c r="O3924" s="33">
        <f>IF(ISBLANK(Tableau1[[#This Row],[Date]]),"",$C$8)</f>
        <v>0</v>
      </c>
      <c r="P3924" t="str">
        <f>Tableau1[[#This Row],[Latitude]]&amp;" "&amp;Tableau1[[#This Row],[Longitude]]</f>
        <v>45,7311 0,15831</v>
      </c>
      <c r="Q392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160</v>
      </c>
      <c r="S39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27</v>
      </c>
      <c r="T39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5" spans="1:20" x14ac:dyDescent="0.35">
      <c r="A3925" s="32">
        <v>43713.923611111109</v>
      </c>
      <c r="B3925">
        <v>13001060</v>
      </c>
      <c r="C3925">
        <v>786093</v>
      </c>
      <c r="D3925">
        <v>1073056</v>
      </c>
      <c r="E3925">
        <v>213435</v>
      </c>
      <c r="F3925" t="s">
        <v>315</v>
      </c>
      <c r="G3925">
        <v>64</v>
      </c>
      <c r="H3925">
        <v>0</v>
      </c>
      <c r="I3925" t="s">
        <v>40</v>
      </c>
      <c r="J3925" t="s">
        <v>38</v>
      </c>
      <c r="K3925">
        <v>51</v>
      </c>
      <c r="L3925">
        <v>45.673000000000002</v>
      </c>
      <c r="M3925">
        <v>0.1676</v>
      </c>
      <c r="O3925" s="33">
        <f>IF(ISBLANK(Tableau1[[#This Row],[Date]]),"",$C$8)</f>
        <v>0</v>
      </c>
      <c r="P3925" t="str">
        <f>Tableau1[[#This Row],[Latitude]]&amp;" "&amp;Tableau1[[#This Row],[Longitude]]</f>
        <v>45,673 0,1676</v>
      </c>
      <c r="Q392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2540</v>
      </c>
      <c r="S39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1245</v>
      </c>
      <c r="T39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6" spans="1:20" x14ac:dyDescent="0.35">
      <c r="A3926" s="32">
        <v>43713.881944444445</v>
      </c>
      <c r="B3926">
        <v>12998520</v>
      </c>
      <c r="C3926">
        <v>784848</v>
      </c>
      <c r="D3926">
        <v>1073056</v>
      </c>
      <c r="E3926">
        <v>213435</v>
      </c>
      <c r="F3926" t="s">
        <v>315</v>
      </c>
      <c r="G3926">
        <v>0</v>
      </c>
      <c r="H3926">
        <v>0</v>
      </c>
      <c r="I3926" t="s">
        <v>40</v>
      </c>
      <c r="J3926" t="s">
        <v>58</v>
      </c>
      <c r="K3926">
        <v>115</v>
      </c>
      <c r="L3926">
        <v>45.137599999999999</v>
      </c>
      <c r="M3926">
        <v>-1.8409999999999999E-2</v>
      </c>
      <c r="O3926" s="33">
        <f>IF(ISBLANK(Tableau1[[#This Row],[Date]]),"",$C$8)</f>
        <v>0</v>
      </c>
      <c r="P3926" t="str">
        <f>Tableau1[[#This Row],[Latitude]]&amp;" "&amp;Tableau1[[#This Row],[Longitude]]</f>
        <v>45,1376 -0,01841</v>
      </c>
      <c r="Q392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1160</v>
      </c>
      <c r="S39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301</v>
      </c>
      <c r="T39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7" spans="1:20" x14ac:dyDescent="0.35">
      <c r="A3927" s="32">
        <v>43713.871527777781</v>
      </c>
      <c r="B3927">
        <v>12997360</v>
      </c>
      <c r="C3927">
        <v>784547</v>
      </c>
      <c r="D3927">
        <v>1073056</v>
      </c>
      <c r="E3927">
        <v>213435</v>
      </c>
      <c r="F3927" t="s">
        <v>315</v>
      </c>
      <c r="G3927">
        <v>0</v>
      </c>
      <c r="H3927">
        <v>0</v>
      </c>
      <c r="I3927" t="s">
        <v>40</v>
      </c>
      <c r="J3927" t="s">
        <v>58</v>
      </c>
      <c r="K3927">
        <v>97</v>
      </c>
      <c r="L3927">
        <v>44.936199999999999</v>
      </c>
      <c r="M3927">
        <v>-0.23200000000000001</v>
      </c>
      <c r="O3927" s="33">
        <f>IF(ISBLANK(Tableau1[[#This Row],[Date]]),"",$C$8)</f>
        <v>0</v>
      </c>
      <c r="P3927" t="str">
        <f>Tableau1[[#This Row],[Latitude]]&amp;" "&amp;Tableau1[[#This Row],[Longitude]]</f>
        <v>44,9362 -0,232</v>
      </c>
      <c r="Q392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700</v>
      </c>
      <c r="S39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365</v>
      </c>
      <c r="T39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8" spans="1:20" x14ac:dyDescent="0.35">
      <c r="A3928" s="32">
        <v>43713.861111111109</v>
      </c>
      <c r="B3928">
        <v>12996660</v>
      </c>
      <c r="C3928">
        <v>784182</v>
      </c>
      <c r="D3928">
        <v>1073056</v>
      </c>
      <c r="E3928">
        <v>213435</v>
      </c>
      <c r="F3928" t="s">
        <v>315</v>
      </c>
      <c r="G3928">
        <v>0</v>
      </c>
      <c r="H3928">
        <v>0</v>
      </c>
      <c r="I3928" t="s">
        <v>40</v>
      </c>
      <c r="J3928" t="s">
        <v>129</v>
      </c>
      <c r="K3928">
        <v>115</v>
      </c>
      <c r="L3928">
        <v>44.906100000000002</v>
      </c>
      <c r="M3928">
        <v>-0.34676000000000001</v>
      </c>
      <c r="O3928" s="33">
        <f>IF(ISBLANK(Tableau1[[#This Row],[Date]]),"",$C$8)</f>
        <v>0</v>
      </c>
      <c r="P3928" t="str">
        <f>Tableau1[[#This Row],[Latitude]]&amp;" "&amp;Tableau1[[#This Row],[Longitude]]</f>
        <v>44,9061 -0,34676</v>
      </c>
      <c r="Q392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39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305</v>
      </c>
      <c r="T39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29" spans="1:20" x14ac:dyDescent="0.35">
      <c r="A3929" s="32">
        <v>43713.854166666664</v>
      </c>
      <c r="B3929">
        <v>12996260</v>
      </c>
      <c r="C3929">
        <v>783877</v>
      </c>
      <c r="D3929">
        <v>1073056</v>
      </c>
      <c r="E3929">
        <v>213435</v>
      </c>
      <c r="F3929" t="s">
        <v>315</v>
      </c>
      <c r="G3929">
        <v>0</v>
      </c>
      <c r="H3929">
        <v>0</v>
      </c>
      <c r="I3929" t="s">
        <v>22</v>
      </c>
      <c r="J3929" t="s">
        <v>58</v>
      </c>
      <c r="K3929">
        <v>105</v>
      </c>
      <c r="L3929">
        <v>44.886600000000001</v>
      </c>
      <c r="M3929">
        <v>-0.52722999999999998</v>
      </c>
      <c r="O3929" s="33">
        <f>IF(ISBLANK(Tableau1[[#This Row],[Date]]),"",$C$8)</f>
        <v>0</v>
      </c>
      <c r="P3929" t="str">
        <f>Tableau1[[#This Row],[Latitude]]&amp;" "&amp;Tableau1[[#This Row],[Longitude]]</f>
        <v>44,8866 -0,52723</v>
      </c>
      <c r="Q392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1090</v>
      </c>
      <c r="S39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944</v>
      </c>
      <c r="T39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0" spans="1:20" x14ac:dyDescent="0.35">
      <c r="A3930" s="32">
        <v>43713.833333333336</v>
      </c>
      <c r="B3930">
        <v>12995170</v>
      </c>
      <c r="C3930">
        <v>782933</v>
      </c>
      <c r="D3930">
        <v>1073056</v>
      </c>
      <c r="E3930">
        <v>213435</v>
      </c>
      <c r="F3930" t="s">
        <v>315</v>
      </c>
      <c r="G3930">
        <v>192</v>
      </c>
      <c r="H3930">
        <v>0</v>
      </c>
      <c r="I3930" t="s">
        <v>22</v>
      </c>
      <c r="J3930" t="s">
        <v>38</v>
      </c>
      <c r="K3930">
        <v>118</v>
      </c>
      <c r="L3930">
        <v>44.648099999999999</v>
      </c>
      <c r="M3930">
        <v>-0.35775000000000001</v>
      </c>
      <c r="O3930" s="33">
        <f>IF(ISBLANK(Tableau1[[#This Row],[Date]]),"",$C$8)</f>
        <v>0</v>
      </c>
      <c r="P3930" t="str">
        <f>Tableau1[[#This Row],[Latitude]]&amp;" "&amp;Tableau1[[#This Row],[Longitude]]</f>
        <v>44,6481 -0,35775</v>
      </c>
      <c r="Q393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3940</v>
      </c>
      <c r="S39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2037</v>
      </c>
      <c r="T39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1" spans="1:20" x14ac:dyDescent="0.35">
      <c r="A3931" s="32">
        <v>43713.78125</v>
      </c>
      <c r="B3931">
        <v>12991230</v>
      </c>
      <c r="C3931">
        <v>780896</v>
      </c>
      <c r="D3931">
        <v>1073056</v>
      </c>
      <c r="E3931">
        <v>213435</v>
      </c>
      <c r="F3931" t="s">
        <v>315</v>
      </c>
      <c r="G3931">
        <v>128</v>
      </c>
      <c r="H3931">
        <v>0</v>
      </c>
      <c r="I3931" t="s">
        <v>48</v>
      </c>
      <c r="J3931" t="s">
        <v>38</v>
      </c>
      <c r="K3931">
        <v>114</v>
      </c>
      <c r="L3931">
        <v>44.122399999999999</v>
      </c>
      <c r="M3931">
        <v>0.83262999999999998</v>
      </c>
      <c r="O3931" s="33">
        <f>IF(ISBLANK(Tableau1[[#This Row],[Date]]),"",$C$8)</f>
        <v>0</v>
      </c>
      <c r="P3931" t="str">
        <f>Tableau1[[#This Row],[Latitude]]&amp;" "&amp;Tableau1[[#This Row],[Longitude]]</f>
        <v>44,1224 0,83263</v>
      </c>
      <c r="Q393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</v>
      </c>
      <c r="S39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84</v>
      </c>
      <c r="T39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2" spans="1:20" x14ac:dyDescent="0.35">
      <c r="A3932" s="32">
        <v>43713.777777777781</v>
      </c>
      <c r="B3932">
        <v>12990920</v>
      </c>
      <c r="C3932">
        <v>780812</v>
      </c>
      <c r="D3932">
        <v>1073056</v>
      </c>
      <c r="E3932">
        <v>213435</v>
      </c>
      <c r="F3932" t="s">
        <v>315</v>
      </c>
      <c r="G3932">
        <v>0</v>
      </c>
      <c r="H3932">
        <v>0</v>
      </c>
      <c r="I3932" t="s">
        <v>48</v>
      </c>
      <c r="J3932" t="s">
        <v>25</v>
      </c>
      <c r="K3932">
        <v>106</v>
      </c>
      <c r="L3932">
        <v>44.100700000000003</v>
      </c>
      <c r="M3932">
        <v>0.94645000000000001</v>
      </c>
      <c r="O3932" s="33">
        <f>IF(ISBLANK(Tableau1[[#This Row],[Date]]),"",$C$8)</f>
        <v>0</v>
      </c>
      <c r="P3932" t="str">
        <f>Tableau1[[#This Row],[Latitude]]&amp;" "&amp;Tableau1[[#This Row],[Longitude]]</f>
        <v>44,1007 0,94645</v>
      </c>
      <c r="Q393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840</v>
      </c>
      <c r="S39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245</v>
      </c>
      <c r="T39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3" spans="1:20" x14ac:dyDescent="0.35">
      <c r="A3933" s="32">
        <v>43713.763888888891</v>
      </c>
      <c r="B3933">
        <v>12990080</v>
      </c>
      <c r="C3933">
        <v>780567</v>
      </c>
      <c r="D3933">
        <v>1073056</v>
      </c>
      <c r="E3933">
        <v>213435</v>
      </c>
      <c r="F3933" t="s">
        <v>315</v>
      </c>
      <c r="G3933">
        <v>0</v>
      </c>
      <c r="H3933">
        <v>0</v>
      </c>
      <c r="I3933" t="s">
        <v>48</v>
      </c>
      <c r="J3933" t="s">
        <v>25</v>
      </c>
      <c r="K3933">
        <v>93</v>
      </c>
      <c r="L3933">
        <v>44.017499999999998</v>
      </c>
      <c r="M3933">
        <v>1.28623</v>
      </c>
      <c r="O3933" s="33">
        <f>IF(ISBLANK(Tableau1[[#This Row],[Date]]),"",$C$8)</f>
        <v>0</v>
      </c>
      <c r="P3933" t="str">
        <f>Tableau1[[#This Row],[Latitude]]&amp;" "&amp;Tableau1[[#This Row],[Longitude]]</f>
        <v>44,0175 1,28623</v>
      </c>
      <c r="Q393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39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102</v>
      </c>
      <c r="T39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4" spans="1:20" x14ac:dyDescent="0.35">
      <c r="A3934" s="32">
        <v>43713.756944444445</v>
      </c>
      <c r="B3934">
        <v>12989790</v>
      </c>
      <c r="C3934">
        <v>780465</v>
      </c>
      <c r="D3934">
        <v>1073056</v>
      </c>
      <c r="E3934">
        <v>213435</v>
      </c>
      <c r="F3934" t="s">
        <v>315</v>
      </c>
      <c r="G3934">
        <v>0</v>
      </c>
      <c r="H3934">
        <v>0</v>
      </c>
      <c r="I3934" t="s">
        <v>48</v>
      </c>
      <c r="J3934" t="s">
        <v>139</v>
      </c>
      <c r="K3934">
        <v>115</v>
      </c>
      <c r="L3934">
        <v>43.961399999999998</v>
      </c>
      <c r="M3934">
        <v>1.29765</v>
      </c>
      <c r="O3934" s="33">
        <f>IF(ISBLANK(Tableau1[[#This Row],[Date]]),"",$C$8)</f>
        <v>0</v>
      </c>
      <c r="P3934" t="str">
        <f>Tableau1[[#This Row],[Latitude]]&amp;" "&amp;Tableau1[[#This Row],[Longitude]]</f>
        <v>43,9614 1,29765</v>
      </c>
      <c r="Q393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450</v>
      </c>
      <c r="S39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16</v>
      </c>
      <c r="T39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5" spans="1:20" x14ac:dyDescent="0.35">
      <c r="A3935" s="32">
        <v>43713.753472222219</v>
      </c>
      <c r="B3935">
        <v>12989340</v>
      </c>
      <c r="C3935">
        <v>780449</v>
      </c>
      <c r="D3935">
        <v>1073056</v>
      </c>
      <c r="E3935">
        <v>213435</v>
      </c>
      <c r="F3935" t="s">
        <v>315</v>
      </c>
      <c r="G3935">
        <v>0</v>
      </c>
      <c r="H3935">
        <v>0</v>
      </c>
      <c r="I3935" t="s">
        <v>48</v>
      </c>
      <c r="J3935" t="s">
        <v>58</v>
      </c>
      <c r="K3935">
        <v>28</v>
      </c>
      <c r="L3935">
        <v>43.913699999999999</v>
      </c>
      <c r="M3935">
        <v>1.2606999999999999</v>
      </c>
      <c r="O3935" s="33">
        <f>IF(ISBLANK(Tableau1[[#This Row],[Date]]),"",$C$8)</f>
        <v>0</v>
      </c>
      <c r="P3935" t="str">
        <f>Tableau1[[#This Row],[Latitude]]&amp;" "&amp;Tableau1[[#This Row],[Longitude]]</f>
        <v>43,9137 1,2607</v>
      </c>
      <c r="Q393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1000</v>
      </c>
      <c r="S39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575</v>
      </c>
      <c r="T39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6" spans="1:20" x14ac:dyDescent="0.35">
      <c r="A3936" s="32">
        <v>43713.739583333336</v>
      </c>
      <c r="B3936">
        <v>12988340</v>
      </c>
      <c r="C3936">
        <v>779874</v>
      </c>
      <c r="D3936">
        <v>1073056</v>
      </c>
      <c r="E3936">
        <v>213435</v>
      </c>
      <c r="F3936" t="s">
        <v>315</v>
      </c>
      <c r="G3936">
        <v>0</v>
      </c>
      <c r="H3936">
        <v>0</v>
      </c>
      <c r="I3936" t="s">
        <v>56</v>
      </c>
      <c r="J3936" t="s">
        <v>58</v>
      </c>
      <c r="K3936">
        <v>62</v>
      </c>
      <c r="L3936">
        <v>43.7239</v>
      </c>
      <c r="M3936">
        <v>1.3798600000000001</v>
      </c>
      <c r="O3936" s="33">
        <f>IF(ISBLANK(Tableau1[[#This Row],[Date]]),"",$C$8)</f>
        <v>0</v>
      </c>
      <c r="P3936" t="str">
        <f>Tableau1[[#This Row],[Latitude]]&amp;" "&amp;Tableau1[[#This Row],[Longitude]]</f>
        <v>43,7239 1,37986</v>
      </c>
      <c r="Q393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770</v>
      </c>
      <c r="S39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402</v>
      </c>
      <c r="T39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7" spans="1:20" x14ac:dyDescent="0.35">
      <c r="A3937" s="32">
        <v>43713.732638888891</v>
      </c>
      <c r="B3937">
        <v>12987570</v>
      </c>
      <c r="C3937">
        <v>779472</v>
      </c>
      <c r="D3937">
        <v>1073056</v>
      </c>
      <c r="E3937">
        <v>213435</v>
      </c>
      <c r="F3937" t="s">
        <v>315</v>
      </c>
      <c r="G3937">
        <v>0</v>
      </c>
      <c r="H3937">
        <v>0</v>
      </c>
      <c r="I3937" t="s">
        <v>56</v>
      </c>
      <c r="K3937">
        <v>0</v>
      </c>
      <c r="L3937">
        <v>43.704799999999999</v>
      </c>
      <c r="M3937">
        <v>1.3899300000000001</v>
      </c>
      <c r="O3937" s="33">
        <f>IF(ISBLANK(Tableau1[[#This Row],[Date]]),"",$C$8)</f>
        <v>0</v>
      </c>
      <c r="P3937" t="str">
        <f>Tableau1[[#This Row],[Latitude]]&amp;" "&amp;Tableau1[[#This Row],[Longitude]]</f>
        <v>43,7048 1,38993</v>
      </c>
      <c r="Q393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550</v>
      </c>
      <c r="S39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321</v>
      </c>
      <c r="T39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8" spans="1:20" x14ac:dyDescent="0.35">
      <c r="A3938" s="32">
        <v>43713.722222222219</v>
      </c>
      <c r="B3938">
        <v>12987020</v>
      </c>
      <c r="C3938">
        <v>779151</v>
      </c>
      <c r="D3938">
        <v>1073056</v>
      </c>
      <c r="E3938">
        <v>213435</v>
      </c>
      <c r="F3938" t="s">
        <v>315</v>
      </c>
      <c r="G3938">
        <v>0</v>
      </c>
      <c r="H3938">
        <v>0</v>
      </c>
      <c r="I3938" t="s">
        <v>63</v>
      </c>
      <c r="J3938" t="s">
        <v>58</v>
      </c>
      <c r="K3938">
        <v>25</v>
      </c>
      <c r="L3938">
        <v>43.695900000000002</v>
      </c>
      <c r="M3938">
        <v>1.3954599999999999</v>
      </c>
      <c r="O3938" s="33">
        <f>IF(ISBLANK(Tableau1[[#This Row],[Date]]),"",$C$8)</f>
        <v>0</v>
      </c>
      <c r="P3938" t="str">
        <f>Tableau1[[#This Row],[Latitude]]&amp;" "&amp;Tableau1[[#This Row],[Longitude]]</f>
        <v>43,6959 1,39546</v>
      </c>
      <c r="Q393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1160</v>
      </c>
      <c r="S39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591</v>
      </c>
      <c r="T39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39" spans="1:20" x14ac:dyDescent="0.35">
      <c r="A3939" s="32">
        <v>43713.701388888891</v>
      </c>
      <c r="B3939">
        <v>12985860</v>
      </c>
      <c r="C3939">
        <v>778560</v>
      </c>
      <c r="D3939">
        <v>1073056</v>
      </c>
      <c r="E3939">
        <v>213435</v>
      </c>
      <c r="F3939" t="s">
        <v>315</v>
      </c>
      <c r="G3939">
        <v>0</v>
      </c>
      <c r="H3939">
        <v>0</v>
      </c>
      <c r="I3939" t="s">
        <v>71</v>
      </c>
      <c r="K3939">
        <v>0</v>
      </c>
      <c r="L3939">
        <v>43.685600000000001</v>
      </c>
      <c r="M3939">
        <v>1.4008499999999999</v>
      </c>
      <c r="O3939" s="33">
        <f>IF(ISBLANK(Tableau1[[#This Row],[Date]]),"",$C$8)</f>
        <v>0</v>
      </c>
      <c r="P3939" t="str">
        <f>Tableau1[[#This Row],[Latitude]]&amp;" "&amp;Tableau1[[#This Row],[Longitude]]</f>
        <v>43,6856 1,40085</v>
      </c>
      <c r="Q393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3100</v>
      </c>
      <c r="S39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1383</v>
      </c>
      <c r="T39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0" spans="1:20" x14ac:dyDescent="0.35">
      <c r="A3940" s="32">
        <v>43713.652777777781</v>
      </c>
      <c r="B3940">
        <v>12982760</v>
      </c>
      <c r="C3940">
        <v>777177</v>
      </c>
      <c r="D3940">
        <v>1073056</v>
      </c>
      <c r="E3940">
        <v>213435</v>
      </c>
      <c r="F3940" t="s">
        <v>315</v>
      </c>
      <c r="G3940">
        <v>0</v>
      </c>
      <c r="H3940">
        <v>0</v>
      </c>
      <c r="I3940" t="s">
        <v>78</v>
      </c>
      <c r="K3940">
        <v>0</v>
      </c>
      <c r="L3940">
        <v>43.689100000000003</v>
      </c>
      <c r="M3940">
        <v>1.39913</v>
      </c>
      <c r="O3940" s="33">
        <f>IF(ISBLANK(Tableau1[[#This Row],[Date]]),"",$C$8)</f>
        <v>0</v>
      </c>
      <c r="P3940" t="str">
        <f>Tableau1[[#This Row],[Latitude]]&amp;" "&amp;Tableau1[[#This Row],[Longitude]]</f>
        <v>43,6891 1,39913</v>
      </c>
      <c r="Q394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1" spans="1:20" x14ac:dyDescent="0.35">
      <c r="A3941" s="32">
        <v>43713.649305555555</v>
      </c>
      <c r="B3941">
        <v>12982760</v>
      </c>
      <c r="C3941">
        <v>777177</v>
      </c>
      <c r="D3941">
        <v>1073056</v>
      </c>
      <c r="E3941">
        <v>213435</v>
      </c>
      <c r="F3941" t="s">
        <v>315</v>
      </c>
      <c r="G3941">
        <v>0</v>
      </c>
      <c r="H3941">
        <v>0</v>
      </c>
      <c r="I3941" t="s">
        <v>78</v>
      </c>
      <c r="K3941">
        <v>0</v>
      </c>
      <c r="L3941">
        <v>43.6892</v>
      </c>
      <c r="M3941">
        <v>1.39913</v>
      </c>
      <c r="O3941" s="33">
        <f>IF(ISBLANK(Tableau1[[#This Row],[Date]]),"",$C$8)</f>
        <v>0</v>
      </c>
      <c r="P3941" t="str">
        <f>Tableau1[[#This Row],[Latitude]]&amp;" "&amp;Tableau1[[#This Row],[Longitude]]</f>
        <v>43,6892 1,39913</v>
      </c>
      <c r="Q394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9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9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2" spans="1:20" x14ac:dyDescent="0.35">
      <c r="A3942" s="32">
        <v>43713.645833333336</v>
      </c>
      <c r="B3942">
        <v>12982750</v>
      </c>
      <c r="C3942">
        <v>777168</v>
      </c>
      <c r="D3942">
        <v>1073056</v>
      </c>
      <c r="E3942">
        <v>213435</v>
      </c>
      <c r="F3942" t="s">
        <v>315</v>
      </c>
      <c r="G3942">
        <v>0</v>
      </c>
      <c r="H3942">
        <v>0</v>
      </c>
      <c r="I3942" t="s">
        <v>78</v>
      </c>
      <c r="K3942">
        <v>0</v>
      </c>
      <c r="L3942">
        <v>43.689100000000003</v>
      </c>
      <c r="M3942">
        <v>1.3991</v>
      </c>
      <c r="O3942" s="33">
        <f>IF(ISBLANK(Tableau1[[#This Row],[Date]]),"",$C$8)</f>
        <v>0</v>
      </c>
      <c r="P3942" t="str">
        <f>Tableau1[[#This Row],[Latitude]]&amp;" "&amp;Tableau1[[#This Row],[Longitude]]</f>
        <v>43,6891 1,3991</v>
      </c>
      <c r="Q394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94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394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3" spans="1:20" x14ac:dyDescent="0.35">
      <c r="A3943" s="32">
        <v>43713.642361111109</v>
      </c>
      <c r="B3943">
        <v>12982710</v>
      </c>
      <c r="C3943">
        <v>777164</v>
      </c>
      <c r="D3943">
        <v>1073056</v>
      </c>
      <c r="E3943">
        <v>213435</v>
      </c>
      <c r="F3943" t="s">
        <v>315</v>
      </c>
      <c r="G3943">
        <v>0</v>
      </c>
      <c r="H3943">
        <v>0</v>
      </c>
      <c r="I3943" t="s">
        <v>78</v>
      </c>
      <c r="K3943">
        <v>0</v>
      </c>
      <c r="L3943">
        <v>43.689100000000003</v>
      </c>
      <c r="M3943">
        <v>1.3991</v>
      </c>
      <c r="O3943" s="33">
        <f>IF(ISBLANK(Tableau1[[#This Row],[Date]]),"",$C$8)</f>
        <v>0</v>
      </c>
      <c r="P3943" t="str">
        <f>Tableau1[[#This Row],[Latitude]]&amp;" "&amp;Tableau1[[#This Row],[Longitude]]</f>
        <v>43,6891 1,3991</v>
      </c>
      <c r="Q394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94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94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4" spans="1:20" x14ac:dyDescent="0.35">
      <c r="A3944" s="32">
        <v>43713.638888888891</v>
      </c>
      <c r="B3944">
        <v>12982650</v>
      </c>
      <c r="C3944">
        <v>777162</v>
      </c>
      <c r="D3944">
        <v>1073056</v>
      </c>
      <c r="E3944">
        <v>213435</v>
      </c>
      <c r="F3944" t="s">
        <v>315</v>
      </c>
      <c r="G3944">
        <v>128</v>
      </c>
      <c r="H3944">
        <v>0</v>
      </c>
      <c r="I3944" t="s">
        <v>78</v>
      </c>
      <c r="K3944">
        <v>0</v>
      </c>
      <c r="L3944">
        <v>43.689100000000003</v>
      </c>
      <c r="M3944">
        <v>1.39913</v>
      </c>
      <c r="O3944" s="33">
        <f>IF(ISBLANK(Tableau1[[#This Row],[Date]]),"",$C$8)</f>
        <v>0</v>
      </c>
      <c r="P3944" t="str">
        <f>Tableau1[[#This Row],[Latitude]]&amp;" "&amp;Tableau1[[#This Row],[Longitude]]</f>
        <v>43,6891 1,39913</v>
      </c>
      <c r="Q394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94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94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5" spans="1:20" x14ac:dyDescent="0.35">
      <c r="A3945" s="32">
        <v>43713.635416666664</v>
      </c>
      <c r="B3945">
        <v>12982640</v>
      </c>
      <c r="C3945">
        <v>777161</v>
      </c>
      <c r="D3945">
        <v>1073056</v>
      </c>
      <c r="E3945">
        <v>213435</v>
      </c>
      <c r="F3945" t="s">
        <v>315</v>
      </c>
      <c r="G3945">
        <v>0</v>
      </c>
      <c r="H3945">
        <v>0</v>
      </c>
      <c r="I3945" t="s">
        <v>78</v>
      </c>
      <c r="K3945">
        <v>0</v>
      </c>
      <c r="L3945">
        <v>43.689100000000003</v>
      </c>
      <c r="M3945">
        <v>1.3991</v>
      </c>
      <c r="O3945" s="33">
        <f>IF(ISBLANK(Tableau1[[#This Row],[Date]]),"",$C$8)</f>
        <v>0</v>
      </c>
      <c r="P3945" t="str">
        <f>Tableau1[[#This Row],[Latitude]]&amp;" "&amp;Tableau1[[#This Row],[Longitude]]</f>
        <v>43,6891 1,3991</v>
      </c>
      <c r="Q394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4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94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6" spans="1:20" x14ac:dyDescent="0.35">
      <c r="A3946" s="32">
        <v>43713.631944444445</v>
      </c>
      <c r="B3946">
        <v>12982640</v>
      </c>
      <c r="C3946">
        <v>777152</v>
      </c>
      <c r="D3946">
        <v>1073056</v>
      </c>
      <c r="E3946">
        <v>213435</v>
      </c>
      <c r="F3946" t="s">
        <v>315</v>
      </c>
      <c r="G3946">
        <v>0</v>
      </c>
      <c r="H3946">
        <v>0</v>
      </c>
      <c r="I3946" t="s">
        <v>78</v>
      </c>
      <c r="K3946">
        <v>0</v>
      </c>
      <c r="L3946">
        <v>43.6892</v>
      </c>
      <c r="M3946">
        <v>1.39913</v>
      </c>
      <c r="O3946" s="33">
        <f>IF(ISBLANK(Tableau1[[#This Row],[Date]]),"",$C$8)</f>
        <v>0</v>
      </c>
      <c r="P3946" t="str">
        <f>Tableau1[[#This Row],[Latitude]]&amp;" "&amp;Tableau1[[#This Row],[Longitude]]</f>
        <v>43,6892 1,39913</v>
      </c>
      <c r="Q394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94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94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7" spans="1:20" x14ac:dyDescent="0.35">
      <c r="A3947" s="32">
        <v>43713.628472222219</v>
      </c>
      <c r="B3947">
        <v>12982590</v>
      </c>
      <c r="C3947">
        <v>777144</v>
      </c>
      <c r="D3947">
        <v>1073056</v>
      </c>
      <c r="E3947">
        <v>213435</v>
      </c>
      <c r="G3947">
        <v>0</v>
      </c>
      <c r="H3947">
        <v>0</v>
      </c>
      <c r="I3947" t="s">
        <v>78</v>
      </c>
      <c r="K3947">
        <v>0</v>
      </c>
      <c r="L3947">
        <v>43.689100000000003</v>
      </c>
      <c r="M3947">
        <v>1.3991</v>
      </c>
      <c r="O3947" s="33">
        <f>IF(ISBLANK(Tableau1[[#This Row],[Date]]),"",$C$8)</f>
        <v>0</v>
      </c>
      <c r="P3947" t="str">
        <f>Tableau1[[#This Row],[Latitude]]&amp;" "&amp;Tableau1[[#This Row],[Longitude]]</f>
        <v>43,6891 1,3991</v>
      </c>
      <c r="Q394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4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4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11</v>
      </c>
      <c r="T394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8" spans="1:20" x14ac:dyDescent="0.35">
      <c r="A3948" s="32">
        <v>43713.625</v>
      </c>
      <c r="B3948">
        <v>12982590</v>
      </c>
      <c r="C3948">
        <v>777133</v>
      </c>
      <c r="D3948">
        <v>1073056</v>
      </c>
      <c r="E3948">
        <v>213435</v>
      </c>
      <c r="F3948" t="s">
        <v>315</v>
      </c>
      <c r="G3948">
        <v>0</v>
      </c>
      <c r="H3948">
        <v>0</v>
      </c>
      <c r="I3948" t="s">
        <v>78</v>
      </c>
      <c r="K3948">
        <v>0</v>
      </c>
      <c r="L3948">
        <v>43.689100000000003</v>
      </c>
      <c r="M3948">
        <v>1.3991100000000001</v>
      </c>
      <c r="O3948" s="33">
        <f>IF(ISBLANK(Tableau1[[#This Row],[Date]]),"",$C$8)</f>
        <v>0</v>
      </c>
      <c r="P3948" t="str">
        <f>Tableau1[[#This Row],[Latitude]]&amp;" "&amp;Tableau1[[#This Row],[Longitude]]</f>
        <v>43,6891 1,39911</v>
      </c>
      <c r="Q394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600</v>
      </c>
      <c r="S394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172</v>
      </c>
      <c r="T394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49" spans="1:20" x14ac:dyDescent="0.35">
      <c r="A3949" s="32">
        <v>43713.607638888891</v>
      </c>
      <c r="B3949">
        <v>12981990</v>
      </c>
      <c r="C3949">
        <v>776961</v>
      </c>
      <c r="D3949">
        <v>1073056</v>
      </c>
      <c r="E3949">
        <v>213435</v>
      </c>
      <c r="F3949" t="s">
        <v>315</v>
      </c>
      <c r="G3949">
        <v>0</v>
      </c>
      <c r="H3949">
        <v>0</v>
      </c>
      <c r="I3949" t="s">
        <v>85</v>
      </c>
      <c r="K3949">
        <v>0</v>
      </c>
      <c r="L3949">
        <v>43.689100000000003</v>
      </c>
      <c r="M3949">
        <v>1.3990800000000001</v>
      </c>
      <c r="O3949" s="33">
        <f>IF(ISBLANK(Tableau1[[#This Row],[Date]]),"",$C$8)</f>
        <v>0</v>
      </c>
      <c r="P3949" t="str">
        <f>Tableau1[[#This Row],[Latitude]]&amp;" "&amp;Tableau1[[#This Row],[Longitude]]</f>
        <v>43,6891 1,39908</v>
      </c>
      <c r="Q394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4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94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60</v>
      </c>
      <c r="T394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0" spans="1:20" x14ac:dyDescent="0.35">
      <c r="A3950" s="32">
        <v>43713.604166666664</v>
      </c>
      <c r="B3950">
        <v>12981910</v>
      </c>
      <c r="C3950">
        <v>776901</v>
      </c>
      <c r="D3950">
        <v>1073056</v>
      </c>
      <c r="E3950">
        <v>213435</v>
      </c>
      <c r="F3950" t="s">
        <v>315</v>
      </c>
      <c r="G3950">
        <v>0</v>
      </c>
      <c r="H3950">
        <v>0</v>
      </c>
      <c r="I3950" t="s">
        <v>85</v>
      </c>
      <c r="K3950">
        <v>0</v>
      </c>
      <c r="L3950">
        <v>43.689100000000003</v>
      </c>
      <c r="M3950">
        <v>1.3990800000000001</v>
      </c>
      <c r="O3950" s="33">
        <f>IF(ISBLANK(Tableau1[[#This Row],[Date]]),"",$C$8)</f>
        <v>0</v>
      </c>
      <c r="P3950" t="str">
        <f>Tableau1[[#This Row],[Latitude]]&amp;" "&amp;Tableau1[[#This Row],[Longitude]]</f>
        <v>43,6891 1,39908</v>
      </c>
      <c r="Q395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5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95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62</v>
      </c>
      <c r="T395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1" spans="1:20" x14ac:dyDescent="0.35">
      <c r="A3951" s="32">
        <v>43713.600694444445</v>
      </c>
      <c r="B3951">
        <v>12981770</v>
      </c>
      <c r="C3951">
        <v>776839</v>
      </c>
      <c r="D3951">
        <v>1073056</v>
      </c>
      <c r="E3951">
        <v>213435</v>
      </c>
      <c r="F3951" t="s">
        <v>315</v>
      </c>
      <c r="G3951">
        <v>0</v>
      </c>
      <c r="H3951">
        <v>0</v>
      </c>
      <c r="I3951" t="s">
        <v>78</v>
      </c>
      <c r="K3951">
        <v>0</v>
      </c>
      <c r="L3951">
        <v>43.689100000000003</v>
      </c>
      <c r="M3951">
        <v>1.3991100000000001</v>
      </c>
      <c r="O3951" s="33">
        <f>IF(ISBLANK(Tableau1[[#This Row],[Date]]),"",$C$8)</f>
        <v>0</v>
      </c>
      <c r="P3951" t="str">
        <f>Tableau1[[#This Row],[Latitude]]&amp;" "&amp;Tableau1[[#This Row],[Longitude]]</f>
        <v>43,6891 1,39911</v>
      </c>
      <c r="Q395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5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95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18</v>
      </c>
      <c r="T395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2" spans="1:20" x14ac:dyDescent="0.35">
      <c r="A3952" s="32">
        <v>43713.59375</v>
      </c>
      <c r="B3952">
        <v>12981570</v>
      </c>
      <c r="C3952">
        <v>776821</v>
      </c>
      <c r="D3952">
        <v>1073056</v>
      </c>
      <c r="E3952">
        <v>213435</v>
      </c>
      <c r="G3952">
        <v>0</v>
      </c>
      <c r="H3952">
        <v>0</v>
      </c>
      <c r="I3952" t="s">
        <v>56</v>
      </c>
      <c r="O3952" s="33">
        <f>IF(ISBLANK(Tableau1[[#This Row],[Date]]),"",$C$8)</f>
        <v>0</v>
      </c>
      <c r="P3952" t="str">
        <f>Tableau1[[#This Row],[Latitude]]&amp;" "&amp;Tableau1[[#This Row],[Longitude]]</f>
        <v xml:space="preserve"> </v>
      </c>
      <c r="Q395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5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5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5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3" spans="1:20" x14ac:dyDescent="0.35">
      <c r="A3953" s="32">
        <v>43713.176388888889</v>
      </c>
      <c r="I3953" t="s">
        <v>1621</v>
      </c>
      <c r="K3953">
        <v>0</v>
      </c>
      <c r="L3953">
        <v>43.685600000000001</v>
      </c>
      <c r="M3953">
        <v>1.40103</v>
      </c>
      <c r="O3953" s="33">
        <f>IF(ISBLANK(Tableau1[[#This Row],[Date]]),"",$C$8)</f>
        <v>0</v>
      </c>
      <c r="P3953" t="str">
        <f>Tableau1[[#This Row],[Latitude]]&amp;" "&amp;Tableau1[[#This Row],[Longitude]]</f>
        <v>43,6856 1,40103</v>
      </c>
      <c r="Q395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5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5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5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4" spans="1:20" x14ac:dyDescent="0.35">
      <c r="A3954" s="32">
        <v>43682.198611111111</v>
      </c>
      <c r="I3954" t="s">
        <v>241</v>
      </c>
      <c r="K3954">
        <v>0</v>
      </c>
      <c r="L3954">
        <v>43.684899999999999</v>
      </c>
      <c r="M3954">
        <v>1.4014</v>
      </c>
      <c r="O3954" s="33">
        <f>IF(ISBLANK(Tableau1[[#This Row],[Date]]),"",$C$8)</f>
        <v>0</v>
      </c>
      <c r="P3954" t="str">
        <f>Tableau1[[#This Row],[Latitude]]&amp;" "&amp;Tableau1[[#This Row],[Longitude]]</f>
        <v>43,6849 1,4014</v>
      </c>
      <c r="Q395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5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5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5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5" spans="1:20" x14ac:dyDescent="0.35">
      <c r="A3955" s="32">
        <v>43682.197916666664</v>
      </c>
      <c r="B3955">
        <v>12981560</v>
      </c>
      <c r="C3955">
        <v>776818</v>
      </c>
      <c r="D3955">
        <v>1073056</v>
      </c>
      <c r="E3955">
        <v>213435</v>
      </c>
      <c r="F3955" t="s">
        <v>315</v>
      </c>
      <c r="G3955">
        <v>0</v>
      </c>
      <c r="H3955">
        <v>0</v>
      </c>
      <c r="I3955" t="s">
        <v>241</v>
      </c>
      <c r="K3955">
        <v>0</v>
      </c>
      <c r="L3955">
        <v>43.684899999999999</v>
      </c>
      <c r="M3955">
        <v>1.4013800000000001</v>
      </c>
      <c r="O3955" s="33">
        <f>IF(ISBLANK(Tableau1[[#This Row],[Date]]),"",$C$8)</f>
        <v>0</v>
      </c>
      <c r="P3955" t="str">
        <f>Tableau1[[#This Row],[Latitude]]&amp;" "&amp;Tableau1[[#This Row],[Longitude]]</f>
        <v>43,6849 1,40138</v>
      </c>
      <c r="Q395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5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395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395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6" spans="1:20" x14ac:dyDescent="0.35">
      <c r="A3956" s="32">
        <v>43682.194444444445</v>
      </c>
      <c r="B3956">
        <v>12981490</v>
      </c>
      <c r="C3956">
        <v>776813</v>
      </c>
      <c r="D3956">
        <v>1073056</v>
      </c>
      <c r="E3956">
        <v>213435</v>
      </c>
      <c r="F3956" t="s">
        <v>315</v>
      </c>
      <c r="G3956">
        <v>0</v>
      </c>
      <c r="H3956">
        <v>0</v>
      </c>
      <c r="I3956" t="s">
        <v>243</v>
      </c>
      <c r="J3956" t="s">
        <v>28</v>
      </c>
      <c r="K3956">
        <v>25</v>
      </c>
      <c r="L3956">
        <v>43.691400000000002</v>
      </c>
      <c r="M3956">
        <v>1.3973800000000001</v>
      </c>
      <c r="O3956" s="33">
        <f>IF(ISBLANK(Tableau1[[#This Row],[Date]]),"",$C$8)</f>
        <v>0</v>
      </c>
      <c r="P3956" t="str">
        <f>Tableau1[[#This Row],[Latitude]]&amp;" "&amp;Tableau1[[#This Row],[Longitude]]</f>
        <v>43,6914 1,39738</v>
      </c>
      <c r="Q395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5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210</v>
      </c>
      <c r="S395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24</v>
      </c>
      <c r="T395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7" spans="1:20" x14ac:dyDescent="0.35">
      <c r="A3957" s="32">
        <v>43682.1875</v>
      </c>
      <c r="B3957">
        <v>12981280</v>
      </c>
      <c r="C3957">
        <v>776789</v>
      </c>
      <c r="D3957">
        <v>1073056</v>
      </c>
      <c r="E3957">
        <v>213435</v>
      </c>
      <c r="F3957" t="s">
        <v>315</v>
      </c>
      <c r="G3957">
        <v>0</v>
      </c>
      <c r="H3957">
        <v>0</v>
      </c>
      <c r="I3957" t="s">
        <v>241</v>
      </c>
      <c r="J3957" t="s">
        <v>28</v>
      </c>
      <c r="K3957">
        <v>71</v>
      </c>
      <c r="L3957">
        <v>43.729199999999999</v>
      </c>
      <c r="M3957">
        <v>1.37731</v>
      </c>
      <c r="O3957" s="33">
        <f>IF(ISBLANK(Tableau1[[#This Row],[Date]]),"",$C$8)</f>
        <v>0</v>
      </c>
      <c r="P3957" t="str">
        <f>Tableau1[[#This Row],[Latitude]]&amp;" "&amp;Tableau1[[#This Row],[Longitude]]</f>
        <v>43,7292 1,37731</v>
      </c>
      <c r="Q395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5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140</v>
      </c>
      <c r="S395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95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8" spans="1:20" x14ac:dyDescent="0.35">
      <c r="A3958" s="32">
        <v>43682.184027777781</v>
      </c>
      <c r="B3958">
        <v>12981140</v>
      </c>
      <c r="C3958">
        <v>776779</v>
      </c>
      <c r="D3958">
        <v>1073056</v>
      </c>
      <c r="E3958">
        <v>213435</v>
      </c>
      <c r="F3958" t="s">
        <v>315</v>
      </c>
      <c r="G3958">
        <v>0</v>
      </c>
      <c r="H3958">
        <v>0</v>
      </c>
      <c r="I3958" t="s">
        <v>241</v>
      </c>
      <c r="J3958" t="s">
        <v>30</v>
      </c>
      <c r="K3958">
        <v>115</v>
      </c>
      <c r="L3958">
        <v>43.804499999999997</v>
      </c>
      <c r="M3958">
        <v>1.32365</v>
      </c>
      <c r="O3958" s="33">
        <f>IF(ISBLANK(Tableau1[[#This Row],[Date]]),"",$C$8)</f>
        <v>0</v>
      </c>
      <c r="P3958" t="str">
        <f>Tableau1[[#This Row],[Latitude]]&amp;" "&amp;Tableau1[[#This Row],[Longitude]]</f>
        <v>43,8045 1,32365</v>
      </c>
      <c r="Q395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5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395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13</v>
      </c>
      <c r="T395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59" spans="1:20" x14ac:dyDescent="0.35">
      <c r="A3959" s="32">
        <v>43682.180555555555</v>
      </c>
      <c r="B3959">
        <v>12981060</v>
      </c>
      <c r="C3959">
        <v>776766</v>
      </c>
      <c r="D3959">
        <v>1073056</v>
      </c>
      <c r="E3959">
        <v>213435</v>
      </c>
      <c r="F3959" t="s">
        <v>315</v>
      </c>
      <c r="G3959">
        <v>0</v>
      </c>
      <c r="H3959">
        <v>0</v>
      </c>
      <c r="I3959" t="s">
        <v>241</v>
      </c>
      <c r="J3959" t="s">
        <v>28</v>
      </c>
      <c r="K3959">
        <v>118</v>
      </c>
      <c r="L3959">
        <v>43.882199999999997</v>
      </c>
      <c r="M3959">
        <v>1.27091</v>
      </c>
      <c r="O3959" s="33">
        <f>IF(ISBLANK(Tableau1[[#This Row],[Date]]),"",$C$8)</f>
        <v>0</v>
      </c>
      <c r="P3959" t="str">
        <f>Tableau1[[#This Row],[Latitude]]&amp;" "&amp;Tableau1[[#This Row],[Longitude]]</f>
        <v>43,8822 1,27091</v>
      </c>
      <c r="Q395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5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270</v>
      </c>
      <c r="S395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395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0" spans="1:20" x14ac:dyDescent="0.35">
      <c r="A3960" s="32">
        <v>43682.173611111109</v>
      </c>
      <c r="B3960">
        <v>12980790</v>
      </c>
      <c r="C3960">
        <v>776746</v>
      </c>
      <c r="D3960">
        <v>1073056</v>
      </c>
      <c r="E3960">
        <v>213435</v>
      </c>
      <c r="F3960" t="s">
        <v>315</v>
      </c>
      <c r="G3960">
        <v>0</v>
      </c>
      <c r="H3960">
        <v>0</v>
      </c>
      <c r="I3960" t="s">
        <v>241</v>
      </c>
      <c r="J3960" t="s">
        <v>30</v>
      </c>
      <c r="K3960">
        <v>64</v>
      </c>
      <c r="L3960">
        <v>44.014200000000002</v>
      </c>
      <c r="M3960">
        <v>1.34141</v>
      </c>
      <c r="O3960" s="33">
        <f>IF(ISBLANK(Tableau1[[#This Row],[Date]]),"",$C$8)</f>
        <v>0</v>
      </c>
      <c r="P3960" t="str">
        <f>Tableau1[[#This Row],[Latitude]]&amp;" "&amp;Tableau1[[#This Row],[Longitude]]</f>
        <v>44,0142 1,34141</v>
      </c>
      <c r="Q396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410</v>
      </c>
      <c r="S396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10</v>
      </c>
      <c r="T396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1" spans="1:20" x14ac:dyDescent="0.35">
      <c r="A3961" s="32">
        <v>43682.163194444445</v>
      </c>
      <c r="B3961">
        <v>12980380</v>
      </c>
      <c r="C3961">
        <v>776736</v>
      </c>
      <c r="D3961">
        <v>1073056</v>
      </c>
      <c r="E3961">
        <v>213435</v>
      </c>
      <c r="F3961" t="s">
        <v>315</v>
      </c>
      <c r="G3961">
        <v>128</v>
      </c>
      <c r="H3961">
        <v>0</v>
      </c>
      <c r="I3961" t="s">
        <v>241</v>
      </c>
      <c r="J3961" t="s">
        <v>129</v>
      </c>
      <c r="K3961">
        <v>99</v>
      </c>
      <c r="L3961">
        <v>44.106499999999997</v>
      </c>
      <c r="M3961">
        <v>1.0920799999999999</v>
      </c>
      <c r="O3961" s="33">
        <f>IF(ISBLANK(Tableau1[[#This Row],[Date]]),"",$C$8)</f>
        <v>0</v>
      </c>
      <c r="P3961" t="str">
        <f>Tableau1[[#This Row],[Latitude]]&amp;" "&amp;Tableau1[[#This Row],[Longitude]]</f>
        <v>44,1065 1,09208</v>
      </c>
      <c r="Q396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380</v>
      </c>
      <c r="S396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35</v>
      </c>
      <c r="T396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2" spans="1:20" x14ac:dyDescent="0.35">
      <c r="A3962" s="32">
        <v>43682.152777777781</v>
      </c>
      <c r="B3962">
        <v>12980000</v>
      </c>
      <c r="C3962">
        <v>776701</v>
      </c>
      <c r="D3962">
        <v>1073056</v>
      </c>
      <c r="E3962">
        <v>213435</v>
      </c>
      <c r="F3962" t="s">
        <v>315</v>
      </c>
      <c r="G3962">
        <v>0</v>
      </c>
      <c r="H3962">
        <v>0</v>
      </c>
      <c r="I3962" t="s">
        <v>241</v>
      </c>
      <c r="J3962" t="s">
        <v>129</v>
      </c>
      <c r="K3962">
        <v>117</v>
      </c>
      <c r="L3962">
        <v>44.143700000000003</v>
      </c>
      <c r="M3962">
        <v>0.78066000000000002</v>
      </c>
      <c r="O3962" s="33">
        <f>IF(ISBLANK(Tableau1[[#This Row],[Date]]),"",$C$8)</f>
        <v>0</v>
      </c>
      <c r="P3962" t="str">
        <f>Tableau1[[#This Row],[Latitude]]&amp;" "&amp;Tableau1[[#This Row],[Longitude]]</f>
        <v>44,1437 0,78066</v>
      </c>
      <c r="Q396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470</v>
      </c>
      <c r="S396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96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3" spans="1:20" x14ac:dyDescent="0.35">
      <c r="A3963" s="32">
        <v>43682.149305555555</v>
      </c>
      <c r="B3963">
        <v>12979530</v>
      </c>
      <c r="C3963">
        <v>776678</v>
      </c>
      <c r="D3963">
        <v>1073056</v>
      </c>
      <c r="E3963">
        <v>213435</v>
      </c>
      <c r="F3963" t="s">
        <v>315</v>
      </c>
      <c r="G3963">
        <v>0</v>
      </c>
      <c r="H3963">
        <v>0</v>
      </c>
      <c r="I3963" t="s">
        <v>241</v>
      </c>
      <c r="J3963" t="s">
        <v>129</v>
      </c>
      <c r="K3963">
        <v>101</v>
      </c>
      <c r="L3963">
        <v>44.172699999999999</v>
      </c>
      <c r="M3963">
        <v>0.67035</v>
      </c>
      <c r="O3963" s="33">
        <f>IF(ISBLANK(Tableau1[[#This Row],[Date]]),"",$C$8)</f>
        <v>0</v>
      </c>
      <c r="P3963" t="str">
        <f>Tableau1[[#This Row],[Latitude]]&amp;" "&amp;Tableau1[[#This Row],[Longitude]]</f>
        <v>44,1727 0,67035</v>
      </c>
      <c r="Q396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2140</v>
      </c>
      <c r="S396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455</v>
      </c>
      <c r="T396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4" spans="1:20" x14ac:dyDescent="0.35">
      <c r="A3964" s="32">
        <v>43682.118055555555</v>
      </c>
      <c r="B3964">
        <v>12977390</v>
      </c>
      <c r="C3964">
        <v>776223</v>
      </c>
      <c r="D3964">
        <v>1073056</v>
      </c>
      <c r="E3964">
        <v>213435</v>
      </c>
      <c r="F3964" t="s">
        <v>315</v>
      </c>
      <c r="G3964">
        <v>0</v>
      </c>
      <c r="H3964">
        <v>0</v>
      </c>
      <c r="I3964" t="s">
        <v>241</v>
      </c>
      <c r="J3964" t="s">
        <v>30</v>
      </c>
      <c r="K3964">
        <v>117</v>
      </c>
      <c r="L3964">
        <v>44.547899999999998</v>
      </c>
      <c r="M3964">
        <v>7.4859999999999996E-2</v>
      </c>
      <c r="O3964" s="33">
        <f>IF(ISBLANK(Tableau1[[#This Row],[Date]]),"",$C$8)</f>
        <v>0</v>
      </c>
      <c r="P3964" t="str">
        <f>Tableau1[[#This Row],[Latitude]]&amp;" "&amp;Tableau1[[#This Row],[Longitude]]</f>
        <v>44,5479 0,07486</v>
      </c>
      <c r="Q396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700</v>
      </c>
      <c r="S396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236</v>
      </c>
      <c r="T396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5" spans="1:20" x14ac:dyDescent="0.35">
      <c r="A3965" s="32">
        <v>43682.111111111109</v>
      </c>
      <c r="B3965">
        <v>12976690</v>
      </c>
      <c r="C3965">
        <v>775987</v>
      </c>
      <c r="D3965">
        <v>1073056</v>
      </c>
      <c r="E3965">
        <v>213435</v>
      </c>
      <c r="F3965" t="s">
        <v>315</v>
      </c>
      <c r="G3965">
        <v>0</v>
      </c>
      <c r="H3965">
        <v>0</v>
      </c>
      <c r="I3965" t="s">
        <v>241</v>
      </c>
      <c r="J3965" t="s">
        <v>129</v>
      </c>
      <c r="K3965">
        <v>118</v>
      </c>
      <c r="L3965">
        <v>44.578699999999998</v>
      </c>
      <c r="M3965">
        <v>-0.15387999999999999</v>
      </c>
      <c r="O3965" s="33">
        <f>IF(ISBLANK(Tableau1[[#This Row],[Date]]),"",$C$8)</f>
        <v>0</v>
      </c>
      <c r="P3965" t="str">
        <f>Tableau1[[#This Row],[Latitude]]&amp;" "&amp;Tableau1[[#This Row],[Longitude]]</f>
        <v>44,5787 -0,15388</v>
      </c>
      <c r="Q396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1230</v>
      </c>
      <c r="S396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369</v>
      </c>
      <c r="T396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6" spans="1:20" x14ac:dyDescent="0.35">
      <c r="A3966" s="32">
        <v>43682.100694444445</v>
      </c>
      <c r="B3966">
        <v>12975460</v>
      </c>
      <c r="C3966">
        <v>775618</v>
      </c>
      <c r="D3966">
        <v>1073056</v>
      </c>
      <c r="E3966">
        <v>213435</v>
      </c>
      <c r="F3966" t="s">
        <v>315</v>
      </c>
      <c r="G3966">
        <v>0</v>
      </c>
      <c r="H3966">
        <v>0</v>
      </c>
      <c r="I3966" t="s">
        <v>241</v>
      </c>
      <c r="J3966" t="s">
        <v>30</v>
      </c>
      <c r="K3966">
        <v>112</v>
      </c>
      <c r="L3966">
        <v>44.687800000000003</v>
      </c>
      <c r="M3966">
        <v>-0.4148</v>
      </c>
      <c r="O3966" s="33">
        <f>IF(ISBLANK(Tableau1[[#This Row],[Date]]),"",$C$8)</f>
        <v>0</v>
      </c>
      <c r="P3966" t="str">
        <f>Tableau1[[#This Row],[Latitude]]&amp;" "&amp;Tableau1[[#This Row],[Longitude]]</f>
        <v>44,6878 -0,4148</v>
      </c>
      <c r="Q396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780</v>
      </c>
      <c r="S396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88</v>
      </c>
      <c r="T396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7" spans="1:20" x14ac:dyDescent="0.35">
      <c r="A3967" s="32">
        <v>43682.086805555555</v>
      </c>
      <c r="B3967">
        <v>12974680</v>
      </c>
      <c r="C3967">
        <v>775530</v>
      </c>
      <c r="D3967">
        <v>1073056</v>
      </c>
      <c r="E3967">
        <v>213435</v>
      </c>
      <c r="F3967" t="s">
        <v>315</v>
      </c>
      <c r="G3967">
        <v>0</v>
      </c>
      <c r="H3967">
        <v>0</v>
      </c>
      <c r="I3967" t="s">
        <v>241</v>
      </c>
      <c r="J3967" t="s">
        <v>23</v>
      </c>
      <c r="K3967">
        <v>108</v>
      </c>
      <c r="L3967">
        <v>44.849499999999999</v>
      </c>
      <c r="M3967">
        <v>-0.53435999999999995</v>
      </c>
      <c r="O3967" s="33">
        <f>IF(ISBLANK(Tableau1[[#This Row],[Date]]),"",$C$8)</f>
        <v>0</v>
      </c>
      <c r="P3967" t="str">
        <f>Tableau1[[#This Row],[Latitude]]&amp;" "&amp;Tableau1[[#This Row],[Longitude]]</f>
        <v>44,8495 -0,53436</v>
      </c>
      <c r="Q3967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630</v>
      </c>
      <c r="S396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141</v>
      </c>
      <c r="T396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8" spans="1:20" x14ac:dyDescent="0.35">
      <c r="A3968" s="32">
        <v>43682.079861111109</v>
      </c>
      <c r="B3968">
        <v>12974050</v>
      </c>
      <c r="C3968">
        <v>775389</v>
      </c>
      <c r="D3968">
        <v>1073056</v>
      </c>
      <c r="E3968">
        <v>213435</v>
      </c>
      <c r="F3968" t="s">
        <v>315</v>
      </c>
      <c r="G3968">
        <v>0</v>
      </c>
      <c r="H3968">
        <v>0</v>
      </c>
      <c r="I3968" t="s">
        <v>241</v>
      </c>
      <c r="J3968" t="s">
        <v>25</v>
      </c>
      <c r="K3968">
        <v>119</v>
      </c>
      <c r="L3968">
        <v>44.914099999999998</v>
      </c>
      <c r="M3968">
        <v>-0.39133000000000001</v>
      </c>
      <c r="O3968" s="33">
        <f>IF(ISBLANK(Tableau1[[#This Row],[Date]]),"",$C$8)</f>
        <v>0</v>
      </c>
      <c r="P3968" t="str">
        <f>Tableau1[[#This Row],[Latitude]]&amp;" "&amp;Tableau1[[#This Row],[Longitude]]</f>
        <v>44,9141 -0,39133</v>
      </c>
      <c r="Q3968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1140</v>
      </c>
      <c r="S396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225</v>
      </c>
      <c r="T396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69" spans="1:20" x14ac:dyDescent="0.35">
      <c r="A3969" s="32">
        <v>43682.065972222219</v>
      </c>
      <c r="B3969">
        <v>12972910</v>
      </c>
      <c r="C3969">
        <v>775164</v>
      </c>
      <c r="D3969">
        <v>1073056</v>
      </c>
      <c r="E3969">
        <v>213435</v>
      </c>
      <c r="F3969" t="s">
        <v>315</v>
      </c>
      <c r="G3969">
        <v>0</v>
      </c>
      <c r="H3969">
        <v>0</v>
      </c>
      <c r="I3969" t="s">
        <v>241</v>
      </c>
      <c r="J3969" t="s">
        <v>23</v>
      </c>
      <c r="K3969">
        <v>117</v>
      </c>
      <c r="L3969">
        <v>45.090499999999999</v>
      </c>
      <c r="M3969">
        <v>-4.9660000000000003E-2</v>
      </c>
      <c r="O3969" s="33">
        <f>IF(ISBLANK(Tableau1[[#This Row],[Date]]),"",$C$8)</f>
        <v>0</v>
      </c>
      <c r="P3969" t="str">
        <f>Tableau1[[#This Row],[Latitude]]&amp;" "&amp;Tableau1[[#This Row],[Longitude]]</f>
        <v>45,0905 -0,04966</v>
      </c>
      <c r="Q3969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6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290</v>
      </c>
      <c r="S396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38</v>
      </c>
      <c r="T396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0" spans="1:20" x14ac:dyDescent="0.35">
      <c r="A3970" s="32">
        <v>43682.0625</v>
      </c>
      <c r="B3970">
        <v>12972620</v>
      </c>
      <c r="C3970">
        <v>775126</v>
      </c>
      <c r="D3970">
        <v>1073056</v>
      </c>
      <c r="E3970">
        <v>213435</v>
      </c>
      <c r="F3970" t="s">
        <v>315</v>
      </c>
      <c r="G3970">
        <v>0</v>
      </c>
      <c r="H3970">
        <v>0</v>
      </c>
      <c r="I3970" t="s">
        <v>241</v>
      </c>
      <c r="J3970" t="s">
        <v>28</v>
      </c>
      <c r="K3970">
        <v>113</v>
      </c>
      <c r="L3970">
        <v>45.169400000000003</v>
      </c>
      <c r="M3970">
        <v>-2.036E-2</v>
      </c>
      <c r="O3970" s="33">
        <f>IF(ISBLANK(Tableau1[[#This Row],[Date]]),"",$C$8)</f>
        <v>0</v>
      </c>
      <c r="P3970" t="str">
        <f>Tableau1[[#This Row],[Latitude]]&amp;" "&amp;Tableau1[[#This Row],[Longitude]]</f>
        <v>45,1694 -0,02036</v>
      </c>
      <c r="Q3970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7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190</v>
      </c>
      <c r="S397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22</v>
      </c>
      <c r="T397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1" spans="1:20" x14ac:dyDescent="0.35">
      <c r="A3971" s="32">
        <v>43682.059027777781</v>
      </c>
      <c r="B3971">
        <v>12972430</v>
      </c>
      <c r="C3971">
        <v>775104</v>
      </c>
      <c r="D3971">
        <v>1073056</v>
      </c>
      <c r="E3971">
        <v>213435</v>
      </c>
      <c r="F3971" t="s">
        <v>315</v>
      </c>
      <c r="G3971">
        <v>0</v>
      </c>
      <c r="H3971">
        <v>0</v>
      </c>
      <c r="I3971" t="s">
        <v>241</v>
      </c>
      <c r="J3971" t="s">
        <v>23</v>
      </c>
      <c r="K3971">
        <v>39</v>
      </c>
      <c r="L3971">
        <v>45.213799999999999</v>
      </c>
      <c r="M3971">
        <v>1.67E-2</v>
      </c>
      <c r="O3971" s="33">
        <f>IF(ISBLANK(Tableau1[[#This Row],[Date]]),"",$C$8)</f>
        <v>0</v>
      </c>
      <c r="P3971" t="str">
        <f>Tableau1[[#This Row],[Latitude]]&amp;" "&amp;Tableau1[[#This Row],[Longitude]]</f>
        <v>45,2138 0,0167</v>
      </c>
      <c r="Q3971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7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97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20</v>
      </c>
      <c r="T397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2" spans="1:20" x14ac:dyDescent="0.35">
      <c r="A3972" s="32">
        <v>43682.052083333336</v>
      </c>
      <c r="B3972">
        <v>12972230</v>
      </c>
      <c r="C3972">
        <v>775084</v>
      </c>
      <c r="D3972">
        <v>1073056</v>
      </c>
      <c r="E3972">
        <v>213435</v>
      </c>
      <c r="F3972" t="s">
        <v>315</v>
      </c>
      <c r="G3972">
        <v>128</v>
      </c>
      <c r="H3972">
        <v>0</v>
      </c>
      <c r="I3972" t="s">
        <v>241</v>
      </c>
      <c r="J3972" t="s">
        <v>23</v>
      </c>
      <c r="K3972">
        <v>118</v>
      </c>
      <c r="L3972">
        <v>45.305799999999998</v>
      </c>
      <c r="M3972">
        <v>7.9210000000000003E-2</v>
      </c>
      <c r="O3972" s="33">
        <f>IF(ISBLANK(Tableau1[[#This Row],[Date]]),"",$C$8)</f>
        <v>0</v>
      </c>
      <c r="P3972" t="str">
        <f>Tableau1[[#This Row],[Latitude]]&amp;" "&amp;Tableau1[[#This Row],[Longitude]]</f>
        <v>45,3058 0,07921</v>
      </c>
      <c r="Q3972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7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400</v>
      </c>
      <c r="S397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36</v>
      </c>
      <c r="T397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3" spans="1:20" x14ac:dyDescent="0.35">
      <c r="A3973" s="32">
        <v>43682.041666666664</v>
      </c>
      <c r="B3973">
        <v>12971830</v>
      </c>
      <c r="C3973">
        <v>775048</v>
      </c>
      <c r="D3973">
        <v>1073056</v>
      </c>
      <c r="E3973">
        <v>213435</v>
      </c>
      <c r="F3973" t="s">
        <v>315</v>
      </c>
      <c r="G3973">
        <v>0</v>
      </c>
      <c r="H3973">
        <v>0</v>
      </c>
      <c r="I3973" t="s">
        <v>241</v>
      </c>
      <c r="J3973" t="s">
        <v>30</v>
      </c>
      <c r="K3973">
        <v>101</v>
      </c>
      <c r="L3973">
        <v>45.5244</v>
      </c>
      <c r="M3973">
        <v>0.13222999999999999</v>
      </c>
      <c r="O3973" s="33">
        <f>IF(ISBLANK(Tableau1[[#This Row],[Date]]),"",$C$8)</f>
        <v>0</v>
      </c>
      <c r="P3973" t="str">
        <f>Tableau1[[#This Row],[Latitude]]&amp;" "&amp;Tableau1[[#This Row],[Longitude]]</f>
        <v>45,5244 0,13223</v>
      </c>
      <c r="Q3973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7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260</v>
      </c>
      <c r="S397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23</v>
      </c>
      <c r="T397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4" spans="1:20" x14ac:dyDescent="0.35">
      <c r="A3974" s="32">
        <v>43682.038194444445</v>
      </c>
      <c r="B3974">
        <v>12971570</v>
      </c>
      <c r="C3974">
        <v>775025</v>
      </c>
      <c r="D3974">
        <v>1073056</v>
      </c>
      <c r="E3974">
        <v>213435</v>
      </c>
      <c r="F3974" t="s">
        <v>315</v>
      </c>
      <c r="G3974">
        <v>0</v>
      </c>
      <c r="H3974">
        <v>0</v>
      </c>
      <c r="I3974" t="s">
        <v>241</v>
      </c>
      <c r="J3974" t="s">
        <v>28</v>
      </c>
      <c r="K3974">
        <v>73</v>
      </c>
      <c r="L3974">
        <v>45.583100000000002</v>
      </c>
      <c r="M3974">
        <v>9.5310000000000006E-2</v>
      </c>
      <c r="O3974" s="33">
        <f>IF(ISBLANK(Tableau1[[#This Row],[Date]]),"",$C$8)</f>
        <v>0</v>
      </c>
      <c r="P3974" t="str">
        <f>Tableau1[[#This Row],[Latitude]]&amp;" "&amp;Tableau1[[#This Row],[Longitude]]</f>
        <v>45,5831 0,09531</v>
      </c>
      <c r="Q3974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7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200</v>
      </c>
      <c r="S397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7</v>
      </c>
      <c r="T397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5" spans="1:20" x14ac:dyDescent="0.35">
      <c r="A3975" s="32">
        <v>43682.034722222219</v>
      </c>
      <c r="B3975">
        <v>12971370</v>
      </c>
      <c r="C3975">
        <v>775018</v>
      </c>
      <c r="D3975">
        <v>1073056</v>
      </c>
      <c r="E3975">
        <v>213435</v>
      </c>
      <c r="F3975" t="s">
        <v>315</v>
      </c>
      <c r="G3975">
        <v>0</v>
      </c>
      <c r="H3975">
        <v>0</v>
      </c>
      <c r="I3975" t="s">
        <v>241</v>
      </c>
      <c r="J3975" t="s">
        <v>23</v>
      </c>
      <c r="K3975">
        <v>76</v>
      </c>
      <c r="L3975">
        <v>45.636000000000003</v>
      </c>
      <c r="M3975">
        <v>0.12766</v>
      </c>
      <c r="O3975" s="33">
        <f>IF(ISBLANK(Tableau1[[#This Row],[Date]]),"",$C$8)</f>
        <v>0</v>
      </c>
      <c r="P3975" t="str">
        <f>Tableau1[[#This Row],[Latitude]]&amp;" "&amp;Tableau1[[#This Row],[Longitude]]</f>
        <v>45,636 0,12766</v>
      </c>
      <c r="Q3975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7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220</v>
      </c>
      <c r="S397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25</v>
      </c>
      <c r="T397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6" spans="1:20" x14ac:dyDescent="0.35">
      <c r="A3976" s="32">
        <v>43682.027777777781</v>
      </c>
      <c r="B3976">
        <v>12971150</v>
      </c>
      <c r="C3976">
        <v>774993</v>
      </c>
      <c r="D3976">
        <v>1073056</v>
      </c>
      <c r="E3976">
        <v>213435</v>
      </c>
      <c r="F3976" t="s">
        <v>315</v>
      </c>
      <c r="G3976">
        <v>0</v>
      </c>
      <c r="H3976">
        <v>0</v>
      </c>
      <c r="I3976" t="s">
        <v>241</v>
      </c>
      <c r="K3976">
        <v>0</v>
      </c>
      <c r="L3976">
        <v>45.653399999999998</v>
      </c>
      <c r="M3976">
        <v>0.16353000000000001</v>
      </c>
      <c r="O3976" s="33">
        <f>IF(ISBLANK(Tableau1[[#This Row],[Date]]),"",$C$8)</f>
        <v>0</v>
      </c>
      <c r="P3976" t="str">
        <f>Tableau1[[#This Row],[Latitude]]&amp;" "&amp;Tableau1[[#This Row],[Longitude]]</f>
        <v>45,6534 0,16353</v>
      </c>
      <c r="Q3976" t="str">
        <f>IF(ISBLANK(Tableau1[[#This Row],[Date]]),"",IF(AND(LEFT(Tableau1[Latitude],5)&gt;"+49.2",Tableau1[Voltage]="DC"),"BELGIQUE",IF(AND(LEFT(Tableau1[Latitude],5)&gt;"+49.2",Tableau1[Voltage]="16.7 Hz"),"Allemagne","France")))</f>
        <v>BELGIQUE</v>
      </c>
      <c r="R397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7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7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7" spans="1:20" x14ac:dyDescent="0.35">
      <c r="A3977" s="32">
        <v>43651.663888888892</v>
      </c>
      <c r="I3977" t="s">
        <v>71</v>
      </c>
      <c r="K3977">
        <v>0</v>
      </c>
      <c r="L3977">
        <v>48.762700000000002</v>
      </c>
      <c r="M3977">
        <v>2.4894599999999998</v>
      </c>
      <c r="O3977" s="33">
        <f>IF(ISBLANK(Tableau1[[#This Row],[Date]]),"",$C$8)</f>
        <v>0</v>
      </c>
      <c r="P3977" t="str">
        <f>Tableau1[[#This Row],[Latitude]]&amp;" "&amp;Tableau1[[#This Row],[Longitude]]</f>
        <v>48,7627 2,48946</v>
      </c>
      <c r="Q397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7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7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7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8" spans="1:20" x14ac:dyDescent="0.35">
      <c r="A3978" s="32">
        <v>43651.43472222222</v>
      </c>
      <c r="I3978" t="s">
        <v>78</v>
      </c>
      <c r="K3978">
        <v>0</v>
      </c>
      <c r="L3978">
        <v>48.872799999999998</v>
      </c>
      <c r="M3978">
        <v>2.61348</v>
      </c>
      <c r="O3978" s="33">
        <f>IF(ISBLANK(Tableau1[[#This Row],[Date]]),"",$C$8)</f>
        <v>0</v>
      </c>
      <c r="P3978" t="str">
        <f>Tableau1[[#This Row],[Latitude]]&amp;" "&amp;Tableau1[[#This Row],[Longitude]]</f>
        <v>48,8728 2,61348</v>
      </c>
      <c r="Q397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7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7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7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79" spans="1:20" x14ac:dyDescent="0.35">
      <c r="A3979" s="32">
        <v>43621.426388888889</v>
      </c>
      <c r="I3979" t="s">
        <v>78</v>
      </c>
      <c r="K3979">
        <v>0</v>
      </c>
      <c r="L3979">
        <v>48.872799999999998</v>
      </c>
      <c r="M3979">
        <v>2.6135000000000002</v>
      </c>
      <c r="O3979" s="33">
        <f>IF(ISBLANK(Tableau1[[#This Row],[Date]]),"",$C$8)</f>
        <v>0</v>
      </c>
      <c r="P3979" t="str">
        <f>Tableau1[[#This Row],[Latitude]]&amp;" "&amp;Tableau1[[#This Row],[Longitude]]</f>
        <v>48,8728 2,6135</v>
      </c>
      <c r="Q397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7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7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7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80" spans="1:20" x14ac:dyDescent="0.35">
      <c r="A3980" s="32">
        <v>43621.42291666667</v>
      </c>
      <c r="I3980" t="s">
        <v>78</v>
      </c>
      <c r="K3980">
        <v>0</v>
      </c>
      <c r="L3980">
        <v>48.872799999999998</v>
      </c>
      <c r="M3980">
        <v>2.6135000000000002</v>
      </c>
      <c r="O3980" s="33">
        <f>IF(ISBLANK(Tableau1[[#This Row],[Date]]),"",$C$8)</f>
        <v>0</v>
      </c>
      <c r="P3980" t="str">
        <f>Tableau1[[#This Row],[Latitude]]&amp;" "&amp;Tableau1[[#This Row],[Longitude]]</f>
        <v>48,8728 2,6135</v>
      </c>
      <c r="Q398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8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81" spans="1:20" x14ac:dyDescent="0.35">
      <c r="A3981" s="32">
        <v>43590.759027777778</v>
      </c>
      <c r="I3981" t="s">
        <v>243</v>
      </c>
      <c r="K3981">
        <v>0</v>
      </c>
      <c r="L3981">
        <v>48.8718</v>
      </c>
      <c r="M3981">
        <v>2.6121099999999999</v>
      </c>
      <c r="O3981" s="33">
        <f>IF(ISBLANK(Tableau1[[#This Row],[Date]]),"",$C$8)</f>
        <v>0</v>
      </c>
      <c r="P3981" t="str">
        <f>Tableau1[[#This Row],[Latitude]]&amp;" "&amp;Tableau1[[#This Row],[Longitude]]</f>
        <v>48,8718 2,61211</v>
      </c>
      <c r="Q398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8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82" spans="1:20" x14ac:dyDescent="0.35">
      <c r="A3982" s="32">
        <v>43590.410416666666</v>
      </c>
      <c r="I3982" t="s">
        <v>78</v>
      </c>
      <c r="K3982">
        <v>0</v>
      </c>
      <c r="L3982">
        <v>49.462400000000002</v>
      </c>
      <c r="M3982">
        <v>8.5065600000000003</v>
      </c>
      <c r="O3982" s="33">
        <f>IF(ISBLANK(Tableau1[[#This Row],[Date]]),"",$C$8)</f>
        <v>0</v>
      </c>
      <c r="P3982" t="str">
        <f>Tableau1[[#This Row],[Latitude]]&amp;" "&amp;Tableau1[[#This Row],[Longitude]]</f>
        <v>49,4624 8,50656</v>
      </c>
      <c r="Q398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8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83" spans="1:20" x14ac:dyDescent="0.35">
      <c r="A3983" s="32">
        <v>43590.345833333333</v>
      </c>
      <c r="I3983" t="s">
        <v>40</v>
      </c>
      <c r="K3983">
        <v>0</v>
      </c>
      <c r="L3983">
        <v>49.462299999999999</v>
      </c>
      <c r="M3983">
        <v>8.5065600000000003</v>
      </c>
      <c r="O3983" s="33">
        <f>IF(ISBLANK(Tableau1[[#This Row],[Date]]),"",$C$8)</f>
        <v>0</v>
      </c>
      <c r="P3983" t="str">
        <f>Tableau1[[#This Row],[Latitude]]&amp;" "&amp;Tableau1[[#This Row],[Longitude]]</f>
        <v>49,4623 8,50656</v>
      </c>
      <c r="Q398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8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84" spans="1:20" x14ac:dyDescent="0.35">
      <c r="A3984" s="32">
        <v>43560.396527777775</v>
      </c>
      <c r="I3984" t="s">
        <v>235</v>
      </c>
      <c r="K3984">
        <v>0</v>
      </c>
      <c r="L3984">
        <v>49.459400000000002</v>
      </c>
      <c r="M3984">
        <v>8.5134600000000002</v>
      </c>
      <c r="O3984" s="33">
        <f>IF(ISBLANK(Tableau1[[#This Row],[Date]]),"",$C$8)</f>
        <v>0</v>
      </c>
      <c r="P3984" t="str">
        <f>Tableau1[[#This Row],[Latitude]]&amp;" "&amp;Tableau1[[#This Row],[Longitude]]</f>
        <v>49,4594 8,51346</v>
      </c>
      <c r="Q398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8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85" spans="1:20" x14ac:dyDescent="0.35">
      <c r="A3985" s="32">
        <v>43560.27847222222</v>
      </c>
      <c r="I3985" t="s">
        <v>241</v>
      </c>
      <c r="K3985">
        <v>0</v>
      </c>
      <c r="L3985">
        <v>49.460799999999999</v>
      </c>
      <c r="M3985">
        <v>8.5103600000000004</v>
      </c>
      <c r="O3985" s="33">
        <f>IF(ISBLANK(Tableau1[[#This Row],[Date]]),"",$C$8)</f>
        <v>0</v>
      </c>
      <c r="P3985" t="str">
        <f>Tableau1[[#This Row],[Latitude]]&amp;" "&amp;Tableau1[[#This Row],[Longitude]]</f>
        <v>49,4608 8,51036</v>
      </c>
      <c r="Q398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398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86" spans="1:20" x14ac:dyDescent="0.35">
      <c r="A3986" s="32">
        <v>43560.100694444445</v>
      </c>
      <c r="B3986">
        <v>12959660</v>
      </c>
      <c r="C3986">
        <v>772323</v>
      </c>
      <c r="D3986">
        <v>1073037</v>
      </c>
      <c r="E3986">
        <v>213400</v>
      </c>
      <c r="F3986" t="s">
        <v>21</v>
      </c>
      <c r="G3986">
        <v>1</v>
      </c>
      <c r="H3986">
        <v>0</v>
      </c>
      <c r="I3986" t="s">
        <v>367</v>
      </c>
      <c r="J3986" t="s">
        <v>139</v>
      </c>
      <c r="K3986">
        <v>62</v>
      </c>
      <c r="L3986">
        <v>49.194600000000001</v>
      </c>
      <c r="M3986">
        <v>6.9124800000000004</v>
      </c>
      <c r="O3986" s="33">
        <f>IF(ISBLANK(Tableau1[[#This Row],[Date]]),"",$C$8)</f>
        <v>0</v>
      </c>
      <c r="P3986" t="str">
        <f>Tableau1[[#This Row],[Latitude]]&amp;" "&amp;Tableau1[[#This Row],[Longitude]]</f>
        <v>49,1946 6,91248</v>
      </c>
      <c r="Q398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98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5</v>
      </c>
    </row>
    <row r="3987" spans="1:20" x14ac:dyDescent="0.35">
      <c r="A3987" s="32">
        <v>43560.097222222219</v>
      </c>
      <c r="B3987">
        <v>12959620</v>
      </c>
      <c r="C3987">
        <v>772323</v>
      </c>
      <c r="D3987">
        <v>1073032</v>
      </c>
      <c r="E3987">
        <v>213395</v>
      </c>
      <c r="F3987" t="s">
        <v>21</v>
      </c>
      <c r="G3987">
        <v>1</v>
      </c>
      <c r="H3987">
        <v>0</v>
      </c>
      <c r="I3987" t="s">
        <v>367</v>
      </c>
      <c r="K3987">
        <v>0</v>
      </c>
      <c r="L3987">
        <v>49.189599999999999</v>
      </c>
      <c r="M3987">
        <v>6.9013799999999996</v>
      </c>
      <c r="O3987" s="33">
        <f>IF(ISBLANK(Tableau1[[#This Row],[Date]]),"",$C$8)</f>
        <v>0</v>
      </c>
      <c r="P3987" t="str">
        <f>Tableau1[[#This Row],[Latitude]]&amp;" "&amp;Tableau1[[#This Row],[Longitude]]</f>
        <v>49,1896 6,90138</v>
      </c>
      <c r="Q398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98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988" spans="1:20" x14ac:dyDescent="0.35">
      <c r="A3988" s="32">
        <v>43560.09375</v>
      </c>
      <c r="B3988">
        <v>12959610</v>
      </c>
      <c r="C3988">
        <v>772323</v>
      </c>
      <c r="D3988">
        <v>1073025</v>
      </c>
      <c r="E3988">
        <v>213394</v>
      </c>
      <c r="F3988" t="s">
        <v>21</v>
      </c>
      <c r="G3988">
        <v>1</v>
      </c>
      <c r="H3988">
        <v>0</v>
      </c>
      <c r="I3988" t="s">
        <v>367</v>
      </c>
      <c r="K3988">
        <v>0</v>
      </c>
      <c r="L3988">
        <v>49.189599999999999</v>
      </c>
      <c r="M3988">
        <v>6.9014100000000003</v>
      </c>
      <c r="O3988" s="33">
        <f>IF(ISBLANK(Tableau1[[#This Row],[Date]]),"",$C$8)</f>
        <v>0</v>
      </c>
      <c r="P3988" t="str">
        <f>Tableau1[[#This Row],[Latitude]]&amp;" "&amp;Tableau1[[#This Row],[Longitude]]</f>
        <v>49,1896 6,90141</v>
      </c>
      <c r="Q398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398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989" spans="1:20" x14ac:dyDescent="0.35">
      <c r="A3989" s="32">
        <v>43560.090277777781</v>
      </c>
      <c r="B3989">
        <v>12959600</v>
      </c>
      <c r="C3989">
        <v>772323</v>
      </c>
      <c r="D3989">
        <v>1073021</v>
      </c>
      <c r="E3989">
        <v>213389</v>
      </c>
      <c r="F3989" t="s">
        <v>21</v>
      </c>
      <c r="G3989">
        <v>1</v>
      </c>
      <c r="H3989">
        <v>0</v>
      </c>
      <c r="I3989" t="s">
        <v>367</v>
      </c>
      <c r="J3989" t="s">
        <v>139</v>
      </c>
      <c r="K3989">
        <v>61</v>
      </c>
      <c r="L3989">
        <v>49.176200000000001</v>
      </c>
      <c r="M3989">
        <v>6.8714000000000004</v>
      </c>
      <c r="O3989" s="33">
        <f>IF(ISBLANK(Tableau1[[#This Row],[Date]]),"",$C$8)</f>
        <v>0</v>
      </c>
      <c r="P3989" t="str">
        <f>Tableau1[[#This Row],[Latitude]]&amp;" "&amp;Tableau1[[#This Row],[Longitude]]</f>
        <v>49,1762 6,8714</v>
      </c>
      <c r="Q398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8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98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8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990" spans="1:20" x14ac:dyDescent="0.35">
      <c r="A3990" s="32">
        <v>43560.086805555555</v>
      </c>
      <c r="B3990">
        <v>12959550</v>
      </c>
      <c r="C3990">
        <v>772323</v>
      </c>
      <c r="D3990">
        <v>1073019</v>
      </c>
      <c r="E3990">
        <v>213382</v>
      </c>
      <c r="F3990" t="s">
        <v>21</v>
      </c>
      <c r="G3990">
        <v>1</v>
      </c>
      <c r="H3990">
        <v>0</v>
      </c>
      <c r="I3990" t="s">
        <v>294</v>
      </c>
      <c r="J3990" t="s">
        <v>129</v>
      </c>
      <c r="K3990">
        <v>24</v>
      </c>
      <c r="L3990">
        <v>49.139099999999999</v>
      </c>
      <c r="M3990">
        <v>6.8366600000000002</v>
      </c>
      <c r="O3990" s="33">
        <f>IF(ISBLANK(Tableau1[[#This Row],[Date]]),"",$C$8)</f>
        <v>0</v>
      </c>
      <c r="P3990" t="str">
        <f>Tableau1[[#This Row],[Latitude]]&amp;" "&amp;Tableau1[[#This Row],[Longitude]]</f>
        <v>49,1391 6,83666</v>
      </c>
      <c r="Q399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99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99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991" spans="1:20" x14ac:dyDescent="0.35">
      <c r="A3991" s="32">
        <v>43560.083333333336</v>
      </c>
      <c r="B3991">
        <v>12959530</v>
      </c>
      <c r="C3991">
        <v>772320</v>
      </c>
      <c r="D3991">
        <v>1073015</v>
      </c>
      <c r="E3991">
        <v>213376</v>
      </c>
      <c r="F3991" t="s">
        <v>21</v>
      </c>
      <c r="G3991">
        <v>1</v>
      </c>
      <c r="H3991">
        <v>0</v>
      </c>
      <c r="I3991" t="s">
        <v>294</v>
      </c>
      <c r="J3991" t="s">
        <v>129</v>
      </c>
      <c r="K3991">
        <v>76</v>
      </c>
      <c r="L3991">
        <v>49.145800000000001</v>
      </c>
      <c r="M3991">
        <v>6.8071299999999999</v>
      </c>
      <c r="O3991" s="33">
        <f>IF(ISBLANK(Tableau1[[#This Row],[Date]]),"",$C$8)</f>
        <v>0</v>
      </c>
      <c r="P3991" t="str">
        <f>Tableau1[[#This Row],[Latitude]]&amp;" "&amp;Tableau1[[#This Row],[Longitude]]</f>
        <v>49,1458 6,80713</v>
      </c>
      <c r="Q399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399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99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992" spans="1:20" x14ac:dyDescent="0.35">
      <c r="A3992" s="32">
        <v>43560.079861111109</v>
      </c>
      <c r="B3992">
        <v>12959510</v>
      </c>
      <c r="C3992">
        <v>772306</v>
      </c>
      <c r="D3992">
        <v>1073011</v>
      </c>
      <c r="E3992">
        <v>213371</v>
      </c>
      <c r="F3992" t="s">
        <v>21</v>
      </c>
      <c r="G3992">
        <v>1</v>
      </c>
      <c r="H3992">
        <v>0</v>
      </c>
      <c r="I3992" t="s">
        <v>367</v>
      </c>
      <c r="J3992" t="s">
        <v>30</v>
      </c>
      <c r="K3992">
        <v>70</v>
      </c>
      <c r="L3992">
        <v>49.153700000000001</v>
      </c>
      <c r="M3992">
        <v>6.72628</v>
      </c>
      <c r="O3992" s="33">
        <f>IF(ISBLANK(Tableau1[[#This Row],[Date]]),"",$C$8)</f>
        <v>0</v>
      </c>
      <c r="P3992" t="str">
        <f>Tableau1[[#This Row],[Latitude]]&amp;" "&amp;Tableau1[[#This Row],[Longitude]]</f>
        <v>49,1537 6,72628</v>
      </c>
      <c r="Q399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399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399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3993" spans="1:20" x14ac:dyDescent="0.35">
      <c r="A3993" s="32">
        <v>43560.076388888891</v>
      </c>
      <c r="B3993">
        <v>12959460</v>
      </c>
      <c r="C3993">
        <v>772303</v>
      </c>
      <c r="D3993">
        <v>1073009</v>
      </c>
      <c r="E3993">
        <v>213362</v>
      </c>
      <c r="F3993" t="s">
        <v>21</v>
      </c>
      <c r="G3993">
        <v>1</v>
      </c>
      <c r="H3993">
        <v>0</v>
      </c>
      <c r="I3993" t="s">
        <v>367</v>
      </c>
      <c r="J3993" t="s">
        <v>30</v>
      </c>
      <c r="K3993">
        <v>73</v>
      </c>
      <c r="L3993">
        <v>49.193399999999997</v>
      </c>
      <c r="M3993">
        <v>6.6773999999999996</v>
      </c>
      <c r="O3993" s="33">
        <f>IF(ISBLANK(Tableau1[[#This Row],[Date]]),"",$C$8)</f>
        <v>0</v>
      </c>
      <c r="P3993" t="str">
        <f>Tableau1[[#This Row],[Latitude]]&amp;" "&amp;Tableau1[[#This Row],[Longitude]]</f>
        <v>49,1934 6,6774</v>
      </c>
      <c r="Q399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99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9</v>
      </c>
      <c r="T399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994" spans="1:20" x14ac:dyDescent="0.35">
      <c r="A3994" s="32">
        <v>43560.072916666664</v>
      </c>
      <c r="B3994">
        <v>12959430</v>
      </c>
      <c r="C3994">
        <v>772294</v>
      </c>
      <c r="D3994">
        <v>1073006</v>
      </c>
      <c r="E3994">
        <v>213355</v>
      </c>
      <c r="F3994" t="s">
        <v>21</v>
      </c>
      <c r="G3994">
        <v>1</v>
      </c>
      <c r="H3994">
        <v>0</v>
      </c>
      <c r="I3994" t="s">
        <v>367</v>
      </c>
      <c r="J3994" t="s">
        <v>30</v>
      </c>
      <c r="K3994">
        <v>76</v>
      </c>
      <c r="L3994">
        <v>49.215299999999999</v>
      </c>
      <c r="M3994">
        <v>6.6174299999999997</v>
      </c>
      <c r="O3994" s="33">
        <f>IF(ISBLANK(Tableau1[[#This Row],[Date]]),"",$C$8)</f>
        <v>0</v>
      </c>
      <c r="P3994" t="str">
        <f>Tableau1[[#This Row],[Latitude]]&amp;" "&amp;Tableau1[[#This Row],[Longitude]]</f>
        <v>49,2153 6,61743</v>
      </c>
      <c r="Q399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99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399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3995" spans="1:20" x14ac:dyDescent="0.35">
      <c r="A3995" s="32">
        <v>43560.069444444445</v>
      </c>
      <c r="B3995">
        <v>12959390</v>
      </c>
      <c r="C3995">
        <v>772280</v>
      </c>
      <c r="D3995">
        <v>1073002</v>
      </c>
      <c r="E3995">
        <v>213350</v>
      </c>
      <c r="F3995" t="s">
        <v>21</v>
      </c>
      <c r="G3995">
        <v>1</v>
      </c>
      <c r="H3995">
        <v>0</v>
      </c>
      <c r="I3995" t="s">
        <v>367</v>
      </c>
      <c r="J3995" t="s">
        <v>28</v>
      </c>
      <c r="K3995">
        <v>65</v>
      </c>
      <c r="L3995">
        <v>49.246099999999998</v>
      </c>
      <c r="M3995">
        <v>6.5647500000000001</v>
      </c>
      <c r="O3995" s="33">
        <f>IF(ISBLANK(Tableau1[[#This Row],[Date]]),"",$C$8)</f>
        <v>0</v>
      </c>
      <c r="P3995" t="str">
        <f>Tableau1[[#This Row],[Latitude]]&amp;" "&amp;Tableau1[[#This Row],[Longitude]]</f>
        <v>49,2461 6,56475</v>
      </c>
      <c r="Q399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399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399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3996" spans="1:20" x14ac:dyDescent="0.35">
      <c r="A3996" s="32">
        <v>43560.065972222219</v>
      </c>
      <c r="B3996">
        <v>12959290</v>
      </c>
      <c r="C3996">
        <v>772280</v>
      </c>
      <c r="D3996">
        <v>1073002</v>
      </c>
      <c r="E3996">
        <v>213339</v>
      </c>
      <c r="F3996" t="s">
        <v>21</v>
      </c>
      <c r="G3996">
        <v>1</v>
      </c>
      <c r="H3996">
        <v>0</v>
      </c>
      <c r="I3996" t="s">
        <v>294</v>
      </c>
      <c r="J3996" t="s">
        <v>30</v>
      </c>
      <c r="K3996">
        <v>75</v>
      </c>
      <c r="L3996">
        <v>49.2896</v>
      </c>
      <c r="M3996">
        <v>6.5303100000000001</v>
      </c>
      <c r="O3996" s="33">
        <f>IF(ISBLANK(Tableau1[[#This Row],[Date]]),"",$C$8)</f>
        <v>0</v>
      </c>
      <c r="P3996" t="str">
        <f>Tableau1[[#This Row],[Latitude]]&amp;" "&amp;Tableau1[[#This Row],[Longitude]]</f>
        <v>49,2896 6,53031</v>
      </c>
      <c r="Q399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99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399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3997" spans="1:20" x14ac:dyDescent="0.35">
      <c r="A3997" s="32">
        <v>43560.0625</v>
      </c>
      <c r="B3997">
        <v>12959250</v>
      </c>
      <c r="C3997">
        <v>772279</v>
      </c>
      <c r="D3997">
        <v>1073001</v>
      </c>
      <c r="E3997">
        <v>213331</v>
      </c>
      <c r="F3997" t="s">
        <v>21</v>
      </c>
      <c r="G3997">
        <v>1</v>
      </c>
      <c r="H3997">
        <v>0</v>
      </c>
      <c r="I3997" t="s">
        <v>294</v>
      </c>
      <c r="J3997" t="s">
        <v>139</v>
      </c>
      <c r="K3997">
        <v>75</v>
      </c>
      <c r="L3997">
        <v>49.262300000000003</v>
      </c>
      <c r="M3997">
        <v>6.4753800000000004</v>
      </c>
      <c r="O3997" s="33">
        <f>IF(ISBLANK(Tableau1[[#This Row],[Date]]),"",$C$8)</f>
        <v>0</v>
      </c>
      <c r="P3997" t="str">
        <f>Tableau1[[#This Row],[Latitude]]&amp;" "&amp;Tableau1[[#This Row],[Longitude]]</f>
        <v>49,2623 6,47538</v>
      </c>
      <c r="Q399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399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17</v>
      </c>
      <c r="T399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3998" spans="1:20" x14ac:dyDescent="0.35">
      <c r="A3998" s="32">
        <v>43560.059027777781</v>
      </c>
      <c r="B3998">
        <v>12959220</v>
      </c>
      <c r="C3998">
        <v>772262</v>
      </c>
      <c r="D3998">
        <v>1072994</v>
      </c>
      <c r="E3998">
        <v>213326</v>
      </c>
      <c r="F3998" t="s">
        <v>21</v>
      </c>
      <c r="G3998">
        <v>1</v>
      </c>
      <c r="H3998">
        <v>0</v>
      </c>
      <c r="I3998" t="s">
        <v>294</v>
      </c>
      <c r="J3998" t="s">
        <v>129</v>
      </c>
      <c r="K3998">
        <v>54</v>
      </c>
      <c r="L3998">
        <v>49.274500000000003</v>
      </c>
      <c r="M3998">
        <v>6.4143800000000004</v>
      </c>
      <c r="O3998" s="33">
        <f>IF(ISBLANK(Tableau1[[#This Row],[Date]]),"",$C$8)</f>
        <v>0</v>
      </c>
      <c r="P3998" t="str">
        <f>Tableau1[[#This Row],[Latitude]]&amp;" "&amp;Tableau1[[#This Row],[Longitude]]</f>
        <v>49,2745 6,41438</v>
      </c>
      <c r="Q399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399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399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3999" spans="1:20" x14ac:dyDescent="0.35">
      <c r="A3999" s="32">
        <v>43560.055555555555</v>
      </c>
      <c r="B3999">
        <v>12959180</v>
      </c>
      <c r="C3999">
        <v>772254</v>
      </c>
      <c r="D3999">
        <v>1072991</v>
      </c>
      <c r="E3999">
        <v>213320</v>
      </c>
      <c r="F3999" t="s">
        <v>21</v>
      </c>
      <c r="G3999">
        <v>1</v>
      </c>
      <c r="H3999">
        <v>0</v>
      </c>
      <c r="I3999" t="s">
        <v>294</v>
      </c>
      <c r="J3999" t="s">
        <v>129</v>
      </c>
      <c r="K3999">
        <v>27</v>
      </c>
      <c r="L3999">
        <v>49.2746</v>
      </c>
      <c r="M3999">
        <v>6.3766800000000003</v>
      </c>
      <c r="O3999" s="33">
        <f>IF(ISBLANK(Tableau1[[#This Row],[Date]]),"",$C$8)</f>
        <v>0</v>
      </c>
      <c r="P3999" t="str">
        <f>Tableau1[[#This Row],[Latitude]]&amp;" "&amp;Tableau1[[#This Row],[Longitude]]</f>
        <v>49,2746 6,37668</v>
      </c>
      <c r="Q399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399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399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2</v>
      </c>
      <c r="T399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000" spans="1:20" x14ac:dyDescent="0.35">
      <c r="A4000" s="32">
        <v>43560.052083333336</v>
      </c>
      <c r="B4000">
        <v>12959120</v>
      </c>
      <c r="C4000">
        <v>772252</v>
      </c>
      <c r="D4000">
        <v>1072989</v>
      </c>
      <c r="E4000">
        <v>213313</v>
      </c>
      <c r="F4000" t="s">
        <v>21</v>
      </c>
      <c r="G4000">
        <v>1</v>
      </c>
      <c r="H4000">
        <v>0</v>
      </c>
      <c r="I4000" t="s">
        <v>294</v>
      </c>
      <c r="J4000" t="s">
        <v>30</v>
      </c>
      <c r="K4000">
        <v>59</v>
      </c>
      <c r="L4000">
        <v>49.296300000000002</v>
      </c>
      <c r="M4000">
        <v>6.3504300000000002</v>
      </c>
      <c r="O4000" s="33">
        <f>IF(ISBLANK(Tableau1[[#This Row],[Date]]),"",$C$8)</f>
        <v>0</v>
      </c>
      <c r="P4000" t="str">
        <f>Tableau1[[#This Row],[Latitude]]&amp;" "&amp;Tableau1[[#This Row],[Longitude]]</f>
        <v>49,2963 6,35043</v>
      </c>
      <c r="Q400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400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15</v>
      </c>
      <c r="T400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6</v>
      </c>
    </row>
    <row r="4001" spans="1:20" x14ac:dyDescent="0.35">
      <c r="A4001" s="32">
        <v>43560.048611111109</v>
      </c>
      <c r="B4001">
        <v>12959080</v>
      </c>
      <c r="C4001">
        <v>772237</v>
      </c>
      <c r="D4001">
        <v>1072983</v>
      </c>
      <c r="E4001">
        <v>213308</v>
      </c>
      <c r="F4001" t="s">
        <v>21</v>
      </c>
      <c r="G4001">
        <v>1</v>
      </c>
      <c r="H4001">
        <v>0</v>
      </c>
      <c r="I4001" t="s">
        <v>294</v>
      </c>
      <c r="J4001" t="s">
        <v>129</v>
      </c>
      <c r="K4001">
        <v>59</v>
      </c>
      <c r="L4001">
        <v>49.313400000000001</v>
      </c>
      <c r="M4001">
        <v>6.3004600000000002</v>
      </c>
      <c r="O4001" s="33">
        <f>IF(ISBLANK(Tableau1[[#This Row],[Date]]),"",$C$8)</f>
        <v>0</v>
      </c>
      <c r="P4001" t="str">
        <f>Tableau1[[#This Row],[Latitude]]&amp;" "&amp;Tableau1[[#This Row],[Longitude]]</f>
        <v>49,3134 6,30046</v>
      </c>
      <c r="Q400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400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0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02" spans="1:20" x14ac:dyDescent="0.35">
      <c r="A4002" s="32">
        <v>43560.045138888891</v>
      </c>
      <c r="B4002">
        <v>12959000</v>
      </c>
      <c r="C4002">
        <v>772237</v>
      </c>
      <c r="D4002">
        <v>1072983</v>
      </c>
      <c r="E4002">
        <v>213300</v>
      </c>
      <c r="F4002" t="s">
        <v>21</v>
      </c>
      <c r="G4002">
        <v>1</v>
      </c>
      <c r="H4002">
        <v>0</v>
      </c>
      <c r="I4002" t="s">
        <v>294</v>
      </c>
      <c r="J4002" t="s">
        <v>30</v>
      </c>
      <c r="K4002">
        <v>58</v>
      </c>
      <c r="L4002">
        <v>49.344299999999997</v>
      </c>
      <c r="M4002">
        <v>6.2615100000000004</v>
      </c>
      <c r="O4002" s="33">
        <f>IF(ISBLANK(Tableau1[[#This Row],[Date]]),"",$C$8)</f>
        <v>0</v>
      </c>
      <c r="P4002" t="str">
        <f>Tableau1[[#This Row],[Latitude]]&amp;" "&amp;Tableau1[[#This Row],[Longitude]]</f>
        <v>49,3443 6,26151</v>
      </c>
      <c r="Q400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400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400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03" spans="1:20" x14ac:dyDescent="0.35">
      <c r="A4003" s="32">
        <v>43560.041666666664</v>
      </c>
      <c r="B4003">
        <v>12958920</v>
      </c>
      <c r="C4003">
        <v>772233</v>
      </c>
      <c r="D4003">
        <v>1072982</v>
      </c>
      <c r="E4003">
        <v>213292</v>
      </c>
      <c r="F4003" t="s">
        <v>21</v>
      </c>
      <c r="G4003">
        <v>1</v>
      </c>
      <c r="H4003">
        <v>0</v>
      </c>
      <c r="I4003" t="s">
        <v>294</v>
      </c>
      <c r="J4003" t="s">
        <v>30</v>
      </c>
      <c r="K4003">
        <v>55</v>
      </c>
      <c r="L4003">
        <v>49.365000000000002</v>
      </c>
      <c r="M4003">
        <v>6.2051999999999996</v>
      </c>
      <c r="O4003" s="33">
        <f>IF(ISBLANK(Tableau1[[#This Row],[Date]]),"",$C$8)</f>
        <v>0</v>
      </c>
      <c r="P4003" t="str">
        <f>Tableau1[[#This Row],[Latitude]]&amp;" "&amp;Tableau1[[#This Row],[Longitude]]</f>
        <v>49,365 6,2052</v>
      </c>
      <c r="Q400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400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00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004" spans="1:20" x14ac:dyDescent="0.35">
      <c r="A4004" s="32">
        <v>43560.038194444445</v>
      </c>
      <c r="B4004">
        <v>12958890</v>
      </c>
      <c r="C4004">
        <v>772232</v>
      </c>
      <c r="D4004">
        <v>1072980</v>
      </c>
      <c r="E4004">
        <v>213286</v>
      </c>
      <c r="F4004" t="s">
        <v>21</v>
      </c>
      <c r="G4004">
        <v>1</v>
      </c>
      <c r="H4004">
        <v>0</v>
      </c>
      <c r="I4004" t="s">
        <v>294</v>
      </c>
      <c r="J4004" t="s">
        <v>139</v>
      </c>
      <c r="K4004">
        <v>23</v>
      </c>
      <c r="L4004">
        <v>49.352800000000002</v>
      </c>
      <c r="M4004">
        <v>6.1681499999999998</v>
      </c>
      <c r="O4004" s="33">
        <f>IF(ISBLANK(Tableau1[[#This Row],[Date]]),"",$C$8)</f>
        <v>0</v>
      </c>
      <c r="P4004" t="str">
        <f>Tableau1[[#This Row],[Latitude]]&amp;" "&amp;Tableau1[[#This Row],[Longitude]]</f>
        <v>49,3528 6,16815</v>
      </c>
      <c r="Q400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400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0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005" spans="1:20" x14ac:dyDescent="0.35">
      <c r="A4005" s="32">
        <v>43560.034722222219</v>
      </c>
      <c r="B4005">
        <v>12958870</v>
      </c>
      <c r="C4005">
        <v>772232</v>
      </c>
      <c r="D4005">
        <v>1072978</v>
      </c>
      <c r="E4005">
        <v>213280</v>
      </c>
      <c r="F4005" t="s">
        <v>21</v>
      </c>
      <c r="G4005">
        <v>1</v>
      </c>
      <c r="H4005">
        <v>0</v>
      </c>
      <c r="I4005" t="s">
        <v>294</v>
      </c>
      <c r="J4005" t="s">
        <v>58</v>
      </c>
      <c r="K4005">
        <v>38</v>
      </c>
      <c r="L4005">
        <v>49.335500000000003</v>
      </c>
      <c r="M4005">
        <v>6.1531500000000001</v>
      </c>
      <c r="O4005" s="33">
        <f>IF(ISBLANK(Tableau1[[#This Row],[Date]]),"",$C$8)</f>
        <v>0</v>
      </c>
      <c r="P4005" t="str">
        <f>Tableau1[[#This Row],[Latitude]]&amp;" "&amp;Tableau1[[#This Row],[Longitude]]</f>
        <v>49,3355 6,15315</v>
      </c>
      <c r="Q400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400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4</v>
      </c>
      <c r="T400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006" spans="1:20" x14ac:dyDescent="0.35">
      <c r="A4006" s="32">
        <v>43560.03125</v>
      </c>
      <c r="B4006">
        <v>12958840</v>
      </c>
      <c r="C4006">
        <v>772228</v>
      </c>
      <c r="D4006">
        <v>1072976</v>
      </c>
      <c r="E4006">
        <v>213273</v>
      </c>
      <c r="F4006" t="s">
        <v>21</v>
      </c>
      <c r="G4006">
        <v>1</v>
      </c>
      <c r="H4006">
        <v>0</v>
      </c>
      <c r="I4006" t="s">
        <v>294</v>
      </c>
      <c r="J4006" t="s">
        <v>38</v>
      </c>
      <c r="K4006">
        <v>80</v>
      </c>
      <c r="L4006">
        <v>49.284700000000001</v>
      </c>
      <c r="M4006">
        <v>6.1647999999999996</v>
      </c>
      <c r="O4006" s="33">
        <f>IF(ISBLANK(Tableau1[[#This Row],[Date]]),"",$C$8)</f>
        <v>0</v>
      </c>
      <c r="P4006" t="str">
        <f>Tableau1[[#This Row],[Latitude]]&amp;" "&amp;Tableau1[[#This Row],[Longitude]]</f>
        <v>49,2847 6,1648</v>
      </c>
      <c r="Q400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00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0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07" spans="1:20" x14ac:dyDescent="0.35">
      <c r="A4007" s="32">
        <v>43560.027777777781</v>
      </c>
      <c r="B4007">
        <v>12958790</v>
      </c>
      <c r="C4007">
        <v>772228</v>
      </c>
      <c r="D4007">
        <v>1072975</v>
      </c>
      <c r="E4007">
        <v>213266</v>
      </c>
      <c r="F4007" t="s">
        <v>21</v>
      </c>
      <c r="G4007">
        <v>1</v>
      </c>
      <c r="H4007">
        <v>0</v>
      </c>
      <c r="I4007" t="s">
        <v>294</v>
      </c>
      <c r="J4007" t="s">
        <v>58</v>
      </c>
      <c r="K4007">
        <v>66</v>
      </c>
      <c r="L4007">
        <v>49.226100000000002</v>
      </c>
      <c r="M4007">
        <v>6.15991</v>
      </c>
      <c r="O4007" s="33">
        <f>IF(ISBLANK(Tableau1[[#This Row],[Date]]),"",$C$8)</f>
        <v>0</v>
      </c>
      <c r="P4007" t="str">
        <f>Tableau1[[#This Row],[Latitude]]&amp;" "&amp;Tableau1[[#This Row],[Longitude]]</f>
        <v>49,2261 6,15991</v>
      </c>
      <c r="Q400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400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00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08" spans="1:20" x14ac:dyDescent="0.35">
      <c r="A4008" s="32">
        <v>43560.024305555555</v>
      </c>
      <c r="B4008">
        <v>12958760</v>
      </c>
      <c r="C4008">
        <v>772227</v>
      </c>
      <c r="D4008">
        <v>1072974</v>
      </c>
      <c r="E4008">
        <v>213259</v>
      </c>
      <c r="F4008" t="s">
        <v>21</v>
      </c>
      <c r="G4008">
        <v>1</v>
      </c>
      <c r="H4008">
        <v>0</v>
      </c>
      <c r="I4008" t="s">
        <v>294</v>
      </c>
      <c r="J4008" t="s">
        <v>58</v>
      </c>
      <c r="K4008">
        <v>68</v>
      </c>
      <c r="L4008">
        <v>49.182499999999997</v>
      </c>
      <c r="M4008">
        <v>6.1603000000000003</v>
      </c>
      <c r="O4008" s="33">
        <f>IF(ISBLANK(Tableau1[[#This Row],[Date]]),"",$C$8)</f>
        <v>0</v>
      </c>
      <c r="P4008" t="str">
        <f>Tableau1[[#This Row],[Latitude]]&amp;" "&amp;Tableau1[[#This Row],[Longitude]]</f>
        <v>49,1825 6,1603</v>
      </c>
      <c r="Q400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00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00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09" spans="1:20" x14ac:dyDescent="0.35">
      <c r="A4009" s="32">
        <v>43560.020833333336</v>
      </c>
      <c r="B4009">
        <v>12958710</v>
      </c>
      <c r="C4009">
        <v>772226</v>
      </c>
      <c r="D4009">
        <v>1072973</v>
      </c>
      <c r="E4009">
        <v>213252</v>
      </c>
      <c r="F4009" t="s">
        <v>21</v>
      </c>
      <c r="G4009">
        <v>1</v>
      </c>
      <c r="H4009">
        <v>0</v>
      </c>
      <c r="I4009" t="s">
        <v>294</v>
      </c>
      <c r="J4009" t="s">
        <v>38</v>
      </c>
      <c r="K4009">
        <v>80</v>
      </c>
      <c r="L4009">
        <v>49.130699999999997</v>
      </c>
      <c r="M4009">
        <v>6.1828000000000003</v>
      </c>
      <c r="O4009" s="33">
        <f>IF(ISBLANK(Tableau1[[#This Row],[Date]]),"",$C$8)</f>
        <v>0</v>
      </c>
      <c r="P4009" t="str">
        <f>Tableau1[[#This Row],[Latitude]]&amp;" "&amp;Tableau1[[#This Row],[Longitude]]</f>
        <v>49,1307 6,1828</v>
      </c>
      <c r="Q400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0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400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0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10" spans="1:20" x14ac:dyDescent="0.35">
      <c r="A4010" s="32">
        <v>43560.017361111109</v>
      </c>
      <c r="B4010">
        <v>12958670</v>
      </c>
      <c r="C4010">
        <v>772226</v>
      </c>
      <c r="D4010">
        <v>1072972</v>
      </c>
      <c r="E4010">
        <v>213245</v>
      </c>
      <c r="F4010" t="s">
        <v>21</v>
      </c>
      <c r="G4010">
        <v>1</v>
      </c>
      <c r="H4010">
        <v>0</v>
      </c>
      <c r="I4010" t="s">
        <v>294</v>
      </c>
      <c r="J4010" t="s">
        <v>129</v>
      </c>
      <c r="K4010">
        <v>42</v>
      </c>
      <c r="L4010">
        <v>49.089500000000001</v>
      </c>
      <c r="M4010">
        <v>6.1785500000000004</v>
      </c>
      <c r="O4010" s="33">
        <f>IF(ISBLANK(Tableau1[[#This Row],[Date]]),"",$C$8)</f>
        <v>0</v>
      </c>
      <c r="P4010" t="str">
        <f>Tableau1[[#This Row],[Latitude]]&amp;" "&amp;Tableau1[[#This Row],[Longitude]]</f>
        <v>49,0895 6,17855</v>
      </c>
      <c r="Q401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20</v>
      </c>
      <c r="S401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1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3</v>
      </c>
    </row>
    <row r="4011" spans="1:20" x14ac:dyDescent="0.35">
      <c r="A4011" s="32">
        <v>43560.013888888891</v>
      </c>
      <c r="B4011">
        <v>12958650</v>
      </c>
      <c r="C4011">
        <v>772226</v>
      </c>
      <c r="D4011">
        <v>1072969</v>
      </c>
      <c r="E4011">
        <v>213240</v>
      </c>
      <c r="F4011" t="s">
        <v>21</v>
      </c>
      <c r="G4011">
        <v>1</v>
      </c>
      <c r="H4011">
        <v>0</v>
      </c>
      <c r="I4011" t="s">
        <v>294</v>
      </c>
      <c r="K4011">
        <v>0</v>
      </c>
      <c r="L4011">
        <v>49.096699999999998</v>
      </c>
      <c r="M4011">
        <v>6.1614800000000001</v>
      </c>
      <c r="O4011" s="33">
        <f>IF(ISBLANK(Tableau1[[#This Row],[Date]]),"",$C$8)</f>
        <v>0</v>
      </c>
      <c r="P4011" t="str">
        <f>Tableau1[[#This Row],[Latitude]]&amp;" "&amp;Tableau1[[#This Row],[Longitude]]</f>
        <v>49,0967 6,16148</v>
      </c>
      <c r="Q401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01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1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7</v>
      </c>
    </row>
    <row r="4012" spans="1:20" x14ac:dyDescent="0.35">
      <c r="A4012" s="32">
        <v>43560.010416666664</v>
      </c>
      <c r="B4012">
        <v>12958640</v>
      </c>
      <c r="C4012">
        <v>772226</v>
      </c>
      <c r="D4012">
        <v>1072962</v>
      </c>
      <c r="E4012">
        <v>213238</v>
      </c>
      <c r="F4012" t="s">
        <v>21</v>
      </c>
      <c r="G4012">
        <v>1</v>
      </c>
      <c r="H4012">
        <v>0</v>
      </c>
      <c r="I4012" t="s">
        <v>294</v>
      </c>
      <c r="K4012">
        <v>8</v>
      </c>
      <c r="L4012">
        <v>49.096600000000002</v>
      </c>
      <c r="M4012">
        <v>6.1608000000000001</v>
      </c>
      <c r="O4012" s="33">
        <f>IF(ISBLANK(Tableau1[[#This Row],[Date]]),"",$C$8)</f>
        <v>0</v>
      </c>
      <c r="P4012" t="str">
        <f>Tableau1[[#This Row],[Latitude]]&amp;" "&amp;Tableau1[[#This Row],[Longitude]]</f>
        <v>49,0966 6,1608</v>
      </c>
      <c r="Q401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401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1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13" spans="1:20" x14ac:dyDescent="0.35">
      <c r="A4013" s="32">
        <v>43560.006944444445</v>
      </c>
      <c r="B4013">
        <v>12958610</v>
      </c>
      <c r="C4013">
        <v>772226</v>
      </c>
      <c r="D4013">
        <v>1072961</v>
      </c>
      <c r="E4013">
        <v>213232</v>
      </c>
      <c r="F4013" t="s">
        <v>21</v>
      </c>
      <c r="G4013">
        <v>1</v>
      </c>
      <c r="H4013">
        <v>0</v>
      </c>
      <c r="I4013" t="s">
        <v>294</v>
      </c>
      <c r="J4013" t="s">
        <v>139</v>
      </c>
      <c r="K4013">
        <v>42</v>
      </c>
      <c r="L4013">
        <v>49.092500000000001</v>
      </c>
      <c r="M4013">
        <v>6.1322799999999997</v>
      </c>
      <c r="O4013" s="33">
        <f>IF(ISBLANK(Tableau1[[#This Row],[Date]]),"",$C$8)</f>
        <v>0</v>
      </c>
      <c r="P4013" t="str">
        <f>Tableau1[[#This Row],[Latitude]]&amp;" "&amp;Tableau1[[#This Row],[Longitude]]</f>
        <v>49,0925 6,13228</v>
      </c>
      <c r="Q401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30</v>
      </c>
      <c r="S401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01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014" spans="1:20" x14ac:dyDescent="0.35">
      <c r="A4014" s="32">
        <v>43560.003472222219</v>
      </c>
      <c r="B4014">
        <v>12958580</v>
      </c>
      <c r="C4014">
        <v>772225</v>
      </c>
      <c r="D4014">
        <v>1072959</v>
      </c>
      <c r="E4014">
        <v>213225</v>
      </c>
      <c r="F4014" t="s">
        <v>21</v>
      </c>
      <c r="G4014">
        <v>1</v>
      </c>
      <c r="H4014">
        <v>0</v>
      </c>
      <c r="I4014" t="s">
        <v>294</v>
      </c>
      <c r="J4014" t="s">
        <v>58</v>
      </c>
      <c r="K4014">
        <v>90</v>
      </c>
      <c r="L4014">
        <v>49.053899999999999</v>
      </c>
      <c r="M4014">
        <v>6.0613599999999996</v>
      </c>
      <c r="O4014" s="33">
        <f>IF(ISBLANK(Tableau1[[#This Row],[Date]]),"",$C$8)</f>
        <v>0</v>
      </c>
      <c r="P4014" t="str">
        <f>Tableau1[[#This Row],[Latitude]]&amp;" "&amp;Tableau1[[#This Row],[Longitude]]</f>
        <v>49,0539 6,06136</v>
      </c>
      <c r="Q401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01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6</v>
      </c>
      <c r="T401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15" spans="1:20" x14ac:dyDescent="0.35">
      <c r="A4015" s="32">
        <v>43560</v>
      </c>
      <c r="B4015">
        <v>12958530</v>
      </c>
      <c r="C4015">
        <v>772219</v>
      </c>
      <c r="D4015">
        <v>1072958</v>
      </c>
      <c r="E4015">
        <v>213218</v>
      </c>
      <c r="F4015" t="s">
        <v>21</v>
      </c>
      <c r="G4015">
        <v>1</v>
      </c>
      <c r="H4015">
        <v>0</v>
      </c>
      <c r="I4015" t="s">
        <v>279</v>
      </c>
      <c r="J4015" t="s">
        <v>58</v>
      </c>
      <c r="K4015">
        <v>97</v>
      </c>
      <c r="L4015">
        <v>48.989400000000003</v>
      </c>
      <c r="M4015">
        <v>6.0268600000000001</v>
      </c>
      <c r="O4015" s="33">
        <f>IF(ISBLANK(Tableau1[[#This Row],[Date]]),"",$C$8)</f>
        <v>0</v>
      </c>
      <c r="P4015" t="str">
        <f>Tableau1[[#This Row],[Latitude]]&amp;" "&amp;Tableau1[[#This Row],[Longitude]]</f>
        <v>48,9894 6,02686</v>
      </c>
      <c r="Q401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01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1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16" spans="1:20" x14ac:dyDescent="0.35">
      <c r="A4016" s="32">
        <v>43529.996527777781</v>
      </c>
      <c r="B4016">
        <v>12958470</v>
      </c>
      <c r="C4016">
        <v>772219</v>
      </c>
      <c r="D4016">
        <v>1072958</v>
      </c>
      <c r="E4016">
        <v>213211</v>
      </c>
      <c r="F4016" t="s">
        <v>21</v>
      </c>
      <c r="G4016">
        <v>1</v>
      </c>
      <c r="H4016">
        <v>0</v>
      </c>
      <c r="I4016" t="s">
        <v>294</v>
      </c>
      <c r="J4016" t="s">
        <v>58</v>
      </c>
      <c r="K4016">
        <v>97</v>
      </c>
      <c r="L4016">
        <v>48.9191</v>
      </c>
      <c r="M4016">
        <v>6.0397100000000004</v>
      </c>
      <c r="O4016" s="33">
        <f>IF(ISBLANK(Tableau1[[#This Row],[Date]]),"",$C$8)</f>
        <v>0</v>
      </c>
      <c r="P4016" t="str">
        <f>Tableau1[[#This Row],[Latitude]]&amp;" "&amp;Tableau1[[#This Row],[Longitude]]</f>
        <v>48,9191 6,03971</v>
      </c>
      <c r="Q401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01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1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17" spans="1:20" x14ac:dyDescent="0.35">
      <c r="A4017" s="32">
        <v>43529.993055555555</v>
      </c>
      <c r="B4017">
        <v>12958410</v>
      </c>
      <c r="C4017">
        <v>772219</v>
      </c>
      <c r="D4017">
        <v>1072958</v>
      </c>
      <c r="E4017">
        <v>213204</v>
      </c>
      <c r="F4017" t="s">
        <v>21</v>
      </c>
      <c r="G4017">
        <v>1</v>
      </c>
      <c r="H4017">
        <v>0</v>
      </c>
      <c r="I4017" t="s">
        <v>279</v>
      </c>
      <c r="J4017" t="s">
        <v>139</v>
      </c>
      <c r="K4017">
        <v>98</v>
      </c>
      <c r="L4017">
        <v>48.852200000000003</v>
      </c>
      <c r="M4017">
        <v>6.0741800000000001</v>
      </c>
      <c r="O4017" s="33">
        <f>IF(ISBLANK(Tableau1[[#This Row],[Date]]),"",$C$8)</f>
        <v>0</v>
      </c>
      <c r="P4017" t="str">
        <f>Tableau1[[#This Row],[Latitude]]&amp;" "&amp;Tableau1[[#This Row],[Longitude]]</f>
        <v>48,8522 6,07418</v>
      </c>
      <c r="Q401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01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1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18" spans="1:20" x14ac:dyDescent="0.35">
      <c r="A4018" s="32">
        <v>43529.989583333336</v>
      </c>
      <c r="B4018">
        <v>12958350</v>
      </c>
      <c r="C4018">
        <v>772219</v>
      </c>
      <c r="D4018">
        <v>1072958</v>
      </c>
      <c r="E4018">
        <v>213197</v>
      </c>
      <c r="F4018" t="s">
        <v>21</v>
      </c>
      <c r="G4018">
        <v>1</v>
      </c>
      <c r="H4018">
        <v>0</v>
      </c>
      <c r="I4018" t="s">
        <v>279</v>
      </c>
      <c r="J4018" t="s">
        <v>58</v>
      </c>
      <c r="K4018">
        <v>88</v>
      </c>
      <c r="L4018">
        <v>48.797600000000003</v>
      </c>
      <c r="M4018">
        <v>6.1090299999999997</v>
      </c>
      <c r="O4018" s="33">
        <f>IF(ISBLANK(Tableau1[[#This Row],[Date]]),"",$C$8)</f>
        <v>0</v>
      </c>
      <c r="P4018" t="str">
        <f>Tableau1[[#This Row],[Latitude]]&amp;" "&amp;Tableau1[[#This Row],[Longitude]]</f>
        <v>48,7976 6,10903</v>
      </c>
      <c r="Q401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01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</v>
      </c>
      <c r="T401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019" spans="1:20" x14ac:dyDescent="0.35">
      <c r="A4019" s="32">
        <v>43529.986111111109</v>
      </c>
      <c r="B4019">
        <v>12958290</v>
      </c>
      <c r="C4019">
        <v>772218</v>
      </c>
      <c r="D4019">
        <v>1072956</v>
      </c>
      <c r="E4019">
        <v>213189</v>
      </c>
      <c r="F4019" t="s">
        <v>21</v>
      </c>
      <c r="G4019">
        <v>1</v>
      </c>
      <c r="H4019">
        <v>0</v>
      </c>
      <c r="I4019" t="s">
        <v>279</v>
      </c>
      <c r="J4019" t="s">
        <v>129</v>
      </c>
      <c r="K4019">
        <v>75</v>
      </c>
      <c r="L4019">
        <v>48.760599999999997</v>
      </c>
      <c r="M4019">
        <v>6.1135299999999999</v>
      </c>
      <c r="O4019" s="33">
        <f>IF(ISBLANK(Tableau1[[#This Row],[Date]]),"",$C$8)</f>
        <v>0</v>
      </c>
      <c r="P4019" t="str">
        <f>Tableau1[[#This Row],[Latitude]]&amp;" "&amp;Tableau1[[#This Row],[Longitude]]</f>
        <v>48,7606 6,11353</v>
      </c>
      <c r="Q401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1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401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8</v>
      </c>
      <c r="T401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2</v>
      </c>
    </row>
    <row r="4020" spans="1:20" x14ac:dyDescent="0.35">
      <c r="A4020" s="32">
        <v>43529.982638888891</v>
      </c>
      <c r="B4020">
        <v>12958250</v>
      </c>
      <c r="C4020">
        <v>772210</v>
      </c>
      <c r="D4020">
        <v>1072954</v>
      </c>
      <c r="E4020">
        <v>213181</v>
      </c>
      <c r="F4020" t="s">
        <v>21</v>
      </c>
      <c r="G4020">
        <v>1</v>
      </c>
      <c r="H4020">
        <v>0</v>
      </c>
      <c r="I4020" t="s">
        <v>279</v>
      </c>
      <c r="J4020" t="s">
        <v>139</v>
      </c>
      <c r="K4020">
        <v>96</v>
      </c>
      <c r="L4020">
        <v>48.752600000000001</v>
      </c>
      <c r="M4020">
        <v>6.0194099999999997</v>
      </c>
      <c r="O4020" s="33">
        <f>IF(ISBLANK(Tableau1[[#This Row],[Date]]),"",$C$8)</f>
        <v>0</v>
      </c>
      <c r="P4020" t="str">
        <f>Tableau1[[#This Row],[Latitude]]&amp;" "&amp;Tableau1[[#This Row],[Longitude]]</f>
        <v>48,7526 6,01941</v>
      </c>
      <c r="Q402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02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2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21" spans="1:20" x14ac:dyDescent="0.35">
      <c r="A4021" s="32">
        <v>43529.979166666664</v>
      </c>
      <c r="B4021">
        <v>12958190</v>
      </c>
      <c r="C4021">
        <v>772210</v>
      </c>
      <c r="D4021">
        <v>1072953</v>
      </c>
      <c r="E4021">
        <v>213174</v>
      </c>
      <c r="F4021" t="s">
        <v>21</v>
      </c>
      <c r="G4021">
        <v>1</v>
      </c>
      <c r="H4021">
        <v>0</v>
      </c>
      <c r="I4021" t="s">
        <v>279</v>
      </c>
      <c r="J4021" t="s">
        <v>139</v>
      </c>
      <c r="K4021">
        <v>95</v>
      </c>
      <c r="L4021">
        <v>48.707500000000003</v>
      </c>
      <c r="M4021">
        <v>5.9509600000000002</v>
      </c>
      <c r="O4021" s="33">
        <f>IF(ISBLANK(Tableau1[[#This Row],[Date]]),"",$C$8)</f>
        <v>0</v>
      </c>
      <c r="P4021" t="str">
        <f>Tableau1[[#This Row],[Latitude]]&amp;" "&amp;Tableau1[[#This Row],[Longitude]]</f>
        <v>48,7075 5,95096</v>
      </c>
      <c r="Q402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40</v>
      </c>
      <c r="S402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2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22" spans="1:20" x14ac:dyDescent="0.35">
      <c r="A4022" s="32">
        <v>43529.975694444445</v>
      </c>
      <c r="B4022">
        <v>12958150</v>
      </c>
      <c r="C4022">
        <v>772210</v>
      </c>
      <c r="D4022">
        <v>1072952</v>
      </c>
      <c r="E4022">
        <v>213168</v>
      </c>
      <c r="F4022" t="s">
        <v>21</v>
      </c>
      <c r="G4022">
        <v>1</v>
      </c>
      <c r="H4022">
        <v>0</v>
      </c>
      <c r="I4022" t="s">
        <v>279</v>
      </c>
      <c r="J4022" t="s">
        <v>129</v>
      </c>
      <c r="K4022">
        <v>96</v>
      </c>
      <c r="L4022">
        <v>48.6751</v>
      </c>
      <c r="M4022">
        <v>5.8597099999999998</v>
      </c>
      <c r="O4022" s="33">
        <f>IF(ISBLANK(Tableau1[[#This Row],[Date]]),"",$C$8)</f>
        <v>0</v>
      </c>
      <c r="P4022" t="str">
        <f>Tableau1[[#This Row],[Latitude]]&amp;" "&amp;Tableau1[[#This Row],[Longitude]]</f>
        <v>48,6751 5,85971</v>
      </c>
      <c r="Q402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110</v>
      </c>
      <c r="S402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3</v>
      </c>
      <c r="T402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023" spans="1:20" x14ac:dyDescent="0.35">
      <c r="A4023" s="32">
        <v>43529.96875</v>
      </c>
      <c r="B4023">
        <v>12958040</v>
      </c>
      <c r="C4023">
        <v>772207</v>
      </c>
      <c r="D4023">
        <v>1072948</v>
      </c>
      <c r="E4023">
        <v>213151</v>
      </c>
      <c r="F4023" t="s">
        <v>21</v>
      </c>
      <c r="G4023">
        <v>1</v>
      </c>
      <c r="H4023">
        <v>0</v>
      </c>
      <c r="I4023" t="s">
        <v>243</v>
      </c>
      <c r="J4023" t="s">
        <v>30</v>
      </c>
      <c r="K4023">
        <v>93</v>
      </c>
      <c r="L4023">
        <v>48.718800000000002</v>
      </c>
      <c r="M4023">
        <v>5.66275</v>
      </c>
      <c r="O4023" s="33">
        <f>IF(ISBLANK(Tableau1[[#This Row],[Date]]),"",$C$8)</f>
        <v>0</v>
      </c>
      <c r="P4023" t="str">
        <f>Tableau1[[#This Row],[Latitude]]&amp;" "&amp;Tableau1[[#This Row],[Longitude]]</f>
        <v>48,7188 5,66275</v>
      </c>
      <c r="Q402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60</v>
      </c>
      <c r="S402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2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24" spans="1:20" x14ac:dyDescent="0.35">
      <c r="A4024" s="32">
        <v>43529.965277777781</v>
      </c>
      <c r="B4024">
        <v>12957980</v>
      </c>
      <c r="C4024">
        <v>772207</v>
      </c>
      <c r="D4024">
        <v>1072948</v>
      </c>
      <c r="E4024">
        <v>213144</v>
      </c>
      <c r="F4024" t="s">
        <v>21</v>
      </c>
      <c r="G4024">
        <v>1</v>
      </c>
      <c r="H4024">
        <v>0</v>
      </c>
      <c r="I4024" t="s">
        <v>243</v>
      </c>
      <c r="J4024" t="s">
        <v>30</v>
      </c>
      <c r="K4024">
        <v>98</v>
      </c>
      <c r="L4024">
        <v>48.767299999999999</v>
      </c>
      <c r="M4024">
        <v>5.5843100000000003</v>
      </c>
      <c r="O4024" s="33">
        <f>IF(ISBLANK(Tableau1[[#This Row],[Date]]),"",$C$8)</f>
        <v>0</v>
      </c>
      <c r="P4024" t="str">
        <f>Tableau1[[#This Row],[Latitude]]&amp;" "&amp;Tableau1[[#This Row],[Longitude]]</f>
        <v>48,7673 5,58431</v>
      </c>
      <c r="Q402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50</v>
      </c>
      <c r="S402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5</v>
      </c>
      <c r="T402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4</v>
      </c>
    </row>
    <row r="4025" spans="1:20" x14ac:dyDescent="0.35">
      <c r="A4025" s="32">
        <v>43529.961805555555</v>
      </c>
      <c r="B4025">
        <v>12957930</v>
      </c>
      <c r="C4025">
        <v>772202</v>
      </c>
      <c r="D4025">
        <v>1072944</v>
      </c>
      <c r="E4025">
        <v>213139</v>
      </c>
      <c r="F4025" t="s">
        <v>21</v>
      </c>
      <c r="G4025">
        <v>1</v>
      </c>
      <c r="H4025">
        <v>0</v>
      </c>
      <c r="I4025" t="s">
        <v>243</v>
      </c>
      <c r="J4025" t="s">
        <v>129</v>
      </c>
      <c r="K4025">
        <v>97</v>
      </c>
      <c r="L4025">
        <v>48.804000000000002</v>
      </c>
      <c r="M4025">
        <v>5.50115</v>
      </c>
      <c r="O4025" s="33">
        <f>IF(ISBLANK(Tableau1[[#This Row],[Date]]),"",$C$8)</f>
        <v>0</v>
      </c>
      <c r="P4025" t="str">
        <f>Tableau1[[#This Row],[Latitude]]&amp;" "&amp;Tableau1[[#This Row],[Longitude]]</f>
        <v>48,804 5,50115</v>
      </c>
      <c r="Q402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</v>
      </c>
      <c r="S402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14</v>
      </c>
      <c r="T402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10</v>
      </c>
    </row>
    <row r="4026" spans="1:20" x14ac:dyDescent="0.35">
      <c r="A4026" s="32">
        <v>43529.958333333336</v>
      </c>
      <c r="B4026">
        <v>12957920</v>
      </c>
      <c r="C4026">
        <v>772188</v>
      </c>
      <c r="D4026">
        <v>1072934</v>
      </c>
      <c r="E4026">
        <v>213137</v>
      </c>
      <c r="F4026" t="s">
        <v>21</v>
      </c>
      <c r="G4026">
        <v>1</v>
      </c>
      <c r="H4026">
        <v>0</v>
      </c>
      <c r="I4026" t="s">
        <v>243</v>
      </c>
      <c r="J4026" t="s">
        <v>58</v>
      </c>
      <c r="K4026">
        <v>93</v>
      </c>
      <c r="L4026">
        <v>48.7699</v>
      </c>
      <c r="M4026">
        <v>5.4066999999999998</v>
      </c>
      <c r="O4026" s="33">
        <f>IF(ISBLANK(Tableau1[[#This Row],[Date]]),"",$C$8)</f>
        <v>0</v>
      </c>
      <c r="P4026" t="str">
        <f>Tableau1[[#This Row],[Latitude]]&amp;" "&amp;Tableau1[[#This Row],[Longitude]]</f>
        <v>48,7699 5,4067</v>
      </c>
      <c r="Q402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402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2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27" spans="1:20" x14ac:dyDescent="0.35">
      <c r="A4027" s="32">
        <v>43529.954861111109</v>
      </c>
      <c r="B4027">
        <v>12957800</v>
      </c>
      <c r="C4027">
        <v>772188</v>
      </c>
      <c r="D4027">
        <v>1072934</v>
      </c>
      <c r="E4027">
        <v>213127</v>
      </c>
      <c r="F4027" t="s">
        <v>21</v>
      </c>
      <c r="G4027">
        <v>1</v>
      </c>
      <c r="H4027">
        <v>0</v>
      </c>
      <c r="I4027" t="s">
        <v>243</v>
      </c>
      <c r="J4027" t="s">
        <v>129</v>
      </c>
      <c r="K4027">
        <v>99</v>
      </c>
      <c r="L4027">
        <v>48.720599999999997</v>
      </c>
      <c r="M4027">
        <v>5.3481500000000004</v>
      </c>
      <c r="O4027" s="33">
        <f>IF(ISBLANK(Tableau1[[#This Row],[Date]]),"",$C$8)</f>
        <v>0</v>
      </c>
      <c r="P4027" t="str">
        <f>Tableau1[[#This Row],[Latitude]]&amp;" "&amp;Tableau1[[#This Row],[Longitude]]</f>
        <v>48,7206 5,34815</v>
      </c>
      <c r="Q402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120</v>
      </c>
      <c r="S402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2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28" spans="1:20" x14ac:dyDescent="0.35">
      <c r="A4028" s="32">
        <v>43529.951388888891</v>
      </c>
      <c r="B4028">
        <v>12957680</v>
      </c>
      <c r="C4028">
        <v>772188</v>
      </c>
      <c r="D4028">
        <v>1072934</v>
      </c>
      <c r="E4028">
        <v>213116</v>
      </c>
      <c r="F4028" t="s">
        <v>21</v>
      </c>
      <c r="G4028">
        <v>1</v>
      </c>
      <c r="H4028">
        <v>0</v>
      </c>
      <c r="I4028" t="s">
        <v>243</v>
      </c>
      <c r="J4028" t="s">
        <v>129</v>
      </c>
      <c r="K4028">
        <v>99</v>
      </c>
      <c r="L4028">
        <v>48.732999999999997</v>
      </c>
      <c r="M4028">
        <v>5.2498100000000001</v>
      </c>
      <c r="O4028" s="33">
        <f>IF(ISBLANK(Tableau1[[#This Row],[Date]]),"",$C$8)</f>
        <v>0</v>
      </c>
      <c r="P4028" t="str">
        <f>Tableau1[[#This Row],[Latitude]]&amp;" "&amp;Tableau1[[#This Row],[Longitude]]</f>
        <v>48,733 5,24981</v>
      </c>
      <c r="Q402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100</v>
      </c>
      <c r="S402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2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29" spans="1:20" x14ac:dyDescent="0.35">
      <c r="A4029" s="32">
        <v>43529.947916666664</v>
      </c>
      <c r="B4029">
        <v>12957580</v>
      </c>
      <c r="C4029">
        <v>772188</v>
      </c>
      <c r="D4029">
        <v>1072934</v>
      </c>
      <c r="E4029">
        <v>213108</v>
      </c>
      <c r="F4029" t="s">
        <v>21</v>
      </c>
      <c r="G4029">
        <v>1</v>
      </c>
      <c r="H4029">
        <v>0</v>
      </c>
      <c r="I4029" t="s">
        <v>243</v>
      </c>
      <c r="J4029" t="s">
        <v>30</v>
      </c>
      <c r="K4029">
        <v>98</v>
      </c>
      <c r="L4029">
        <v>48.7761</v>
      </c>
      <c r="M4029">
        <v>5.1649599999999998</v>
      </c>
      <c r="O4029" s="33">
        <f>IF(ISBLANK(Tableau1[[#This Row],[Date]]),"",$C$8)</f>
        <v>0</v>
      </c>
      <c r="P4029" t="str">
        <f>Tableau1[[#This Row],[Latitude]]&amp;" "&amp;Tableau1[[#This Row],[Longitude]]</f>
        <v>48,7761 5,16496</v>
      </c>
      <c r="Q402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2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90</v>
      </c>
      <c r="S402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2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0" spans="1:20" x14ac:dyDescent="0.35">
      <c r="A4030" s="32">
        <v>43529.944444444445</v>
      </c>
      <c r="B4030">
        <v>12957490</v>
      </c>
      <c r="C4030">
        <v>772188</v>
      </c>
      <c r="D4030">
        <v>1072934</v>
      </c>
      <c r="E4030">
        <v>213100</v>
      </c>
      <c r="F4030" t="s">
        <v>21</v>
      </c>
      <c r="G4030">
        <v>1</v>
      </c>
      <c r="H4030">
        <v>0</v>
      </c>
      <c r="I4030" t="s">
        <v>243</v>
      </c>
      <c r="J4030" t="s">
        <v>129</v>
      </c>
      <c r="K4030">
        <v>92</v>
      </c>
      <c r="L4030">
        <v>48.804299999999998</v>
      </c>
      <c r="M4030">
        <v>5.0744100000000003</v>
      </c>
      <c r="O4030" s="33">
        <f>IF(ISBLANK(Tableau1[[#This Row],[Date]]),"",$C$8)</f>
        <v>0</v>
      </c>
      <c r="P4030" t="str">
        <f>Tableau1[[#This Row],[Latitude]]&amp;" "&amp;Tableau1[[#This Row],[Longitude]]</f>
        <v>48,8043 5,07441</v>
      </c>
      <c r="Q403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403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1" spans="1:20" x14ac:dyDescent="0.35">
      <c r="A4031" s="32">
        <v>43529.940972222219</v>
      </c>
      <c r="B4031">
        <v>12957410</v>
      </c>
      <c r="C4031">
        <v>772188</v>
      </c>
      <c r="D4031">
        <v>1072934</v>
      </c>
      <c r="E4031">
        <v>213093</v>
      </c>
      <c r="F4031" t="s">
        <v>21</v>
      </c>
      <c r="G4031">
        <v>1</v>
      </c>
      <c r="H4031">
        <v>0</v>
      </c>
      <c r="I4031" t="s">
        <v>243</v>
      </c>
      <c r="J4031" t="s">
        <v>139</v>
      </c>
      <c r="K4031">
        <v>95</v>
      </c>
      <c r="L4031">
        <v>48.821800000000003</v>
      </c>
      <c r="M4031">
        <v>4.9770300000000001</v>
      </c>
      <c r="O4031" s="33">
        <f>IF(ISBLANK(Tableau1[[#This Row],[Date]]),"",$C$8)</f>
        <v>0</v>
      </c>
      <c r="P4031" t="str">
        <f>Tableau1[[#This Row],[Latitude]]&amp;" "&amp;Tableau1[[#This Row],[Longitude]]</f>
        <v>48,8218 4,97703</v>
      </c>
      <c r="Q403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03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2" spans="1:20" x14ac:dyDescent="0.35">
      <c r="A4032" s="32">
        <v>43529.9375</v>
      </c>
      <c r="B4032">
        <v>12957340</v>
      </c>
      <c r="C4032">
        <v>772188</v>
      </c>
      <c r="D4032">
        <v>1072934</v>
      </c>
      <c r="E4032">
        <v>213086</v>
      </c>
      <c r="F4032" t="s">
        <v>21</v>
      </c>
      <c r="G4032">
        <v>1</v>
      </c>
      <c r="H4032">
        <v>0</v>
      </c>
      <c r="I4032" t="s">
        <v>243</v>
      </c>
      <c r="J4032" t="s">
        <v>139</v>
      </c>
      <c r="K4032">
        <v>98</v>
      </c>
      <c r="L4032">
        <v>48.7789</v>
      </c>
      <c r="M4032">
        <v>4.8896800000000002</v>
      </c>
      <c r="O4032" s="33">
        <f>IF(ISBLANK(Tableau1[[#This Row],[Date]]),"",$C$8)</f>
        <v>0</v>
      </c>
      <c r="P4032" t="str">
        <f>Tableau1[[#This Row],[Latitude]]&amp;" "&amp;Tableau1[[#This Row],[Longitude]]</f>
        <v>48,7789 4,88968</v>
      </c>
      <c r="Q4032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2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80</v>
      </c>
      <c r="S4032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2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3" spans="1:20" x14ac:dyDescent="0.35">
      <c r="A4033" s="32">
        <v>43529.934027777781</v>
      </c>
      <c r="B4033">
        <v>12957260</v>
      </c>
      <c r="C4033">
        <v>772188</v>
      </c>
      <c r="D4033">
        <v>1072934</v>
      </c>
      <c r="E4033">
        <v>213079</v>
      </c>
      <c r="F4033" t="s">
        <v>21</v>
      </c>
      <c r="G4033">
        <v>1</v>
      </c>
      <c r="H4033">
        <v>0</v>
      </c>
      <c r="I4033" t="s">
        <v>243</v>
      </c>
      <c r="J4033" t="s">
        <v>139</v>
      </c>
      <c r="K4033">
        <v>94</v>
      </c>
      <c r="L4033">
        <v>48.742699999999999</v>
      </c>
      <c r="M4033">
        <v>4.7965099999999996</v>
      </c>
      <c r="O4033" s="33">
        <f>IF(ISBLANK(Tableau1[[#This Row],[Date]]),"",$C$8)</f>
        <v>0</v>
      </c>
      <c r="P4033" t="str">
        <f>Tableau1[[#This Row],[Latitude]]&amp;" "&amp;Tableau1[[#This Row],[Longitude]]</f>
        <v>48,7427 4,79651</v>
      </c>
      <c r="Q4033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3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033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3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4" spans="1:20" x14ac:dyDescent="0.35">
      <c r="A4034" s="32">
        <v>43529.930555555555</v>
      </c>
      <c r="B4034">
        <v>12957190</v>
      </c>
      <c r="C4034">
        <v>772188</v>
      </c>
      <c r="D4034">
        <v>1072934</v>
      </c>
      <c r="E4034">
        <v>213070</v>
      </c>
      <c r="F4034" t="s">
        <v>21</v>
      </c>
      <c r="G4034">
        <v>1</v>
      </c>
      <c r="H4034">
        <v>0</v>
      </c>
      <c r="I4034" t="s">
        <v>243</v>
      </c>
      <c r="J4034" t="s">
        <v>129</v>
      </c>
      <c r="K4034">
        <v>93</v>
      </c>
      <c r="L4034">
        <v>48.721699999999998</v>
      </c>
      <c r="M4034">
        <v>4.6992000000000003</v>
      </c>
      <c r="O4034" s="33">
        <f>IF(ISBLANK(Tableau1[[#This Row],[Date]]),"",$C$8)</f>
        <v>0</v>
      </c>
      <c r="P4034" t="str">
        <f>Tableau1[[#This Row],[Latitude]]&amp;" "&amp;Tableau1[[#This Row],[Longitude]]</f>
        <v>48,7217 4,6992</v>
      </c>
      <c r="Q4034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4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034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4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1</v>
      </c>
    </row>
    <row r="4035" spans="1:20" x14ac:dyDescent="0.35">
      <c r="A4035" s="32">
        <v>43529.927083333336</v>
      </c>
      <c r="B4035">
        <v>12957120</v>
      </c>
      <c r="C4035">
        <v>772188</v>
      </c>
      <c r="D4035">
        <v>1072933</v>
      </c>
      <c r="E4035">
        <v>213063</v>
      </c>
      <c r="F4035" t="s">
        <v>21</v>
      </c>
      <c r="G4035">
        <v>1</v>
      </c>
      <c r="H4035">
        <v>0</v>
      </c>
      <c r="I4035" t="s">
        <v>243</v>
      </c>
      <c r="J4035" t="s">
        <v>129</v>
      </c>
      <c r="K4035">
        <v>94</v>
      </c>
      <c r="L4035">
        <v>48.718200000000003</v>
      </c>
      <c r="M4035">
        <v>4.5906599999999997</v>
      </c>
      <c r="O4035" s="33">
        <f>IF(ISBLANK(Tableau1[[#This Row],[Date]]),"",$C$8)</f>
        <v>0</v>
      </c>
      <c r="P4035" t="str">
        <f>Tableau1[[#This Row],[Latitude]]&amp;" "&amp;Tableau1[[#This Row],[Longitude]]</f>
        <v>48,7182 4,59066</v>
      </c>
      <c r="Q4035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5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035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5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6" spans="1:20" x14ac:dyDescent="0.35">
      <c r="A4036" s="32">
        <v>43529.923611111109</v>
      </c>
      <c r="B4036">
        <v>12957050</v>
      </c>
      <c r="C4036">
        <v>772188</v>
      </c>
      <c r="D4036">
        <v>1072933</v>
      </c>
      <c r="E4036">
        <v>213056</v>
      </c>
      <c r="F4036" t="s">
        <v>21</v>
      </c>
      <c r="G4036">
        <v>1</v>
      </c>
      <c r="H4036">
        <v>0</v>
      </c>
      <c r="I4036" t="s">
        <v>243</v>
      </c>
      <c r="J4036" t="s">
        <v>30</v>
      </c>
      <c r="K4036">
        <v>97</v>
      </c>
      <c r="L4036">
        <v>48.773600000000002</v>
      </c>
      <c r="M4036">
        <v>4.5288300000000001</v>
      </c>
      <c r="O4036" s="33">
        <f>IF(ISBLANK(Tableau1[[#This Row],[Date]]),"",$C$8)</f>
        <v>0</v>
      </c>
      <c r="P4036" t="str">
        <f>Tableau1[[#This Row],[Latitude]]&amp;" "&amp;Tableau1[[#This Row],[Longitude]]</f>
        <v>48,7736 4,52883</v>
      </c>
      <c r="Q4036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6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70</v>
      </c>
      <c r="S4036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6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7" spans="1:20" x14ac:dyDescent="0.35">
      <c r="A4037" s="32">
        <v>43529.920138888891</v>
      </c>
      <c r="B4037">
        <v>12956980</v>
      </c>
      <c r="C4037">
        <v>772188</v>
      </c>
      <c r="D4037">
        <v>1072933</v>
      </c>
      <c r="E4037">
        <v>213049</v>
      </c>
      <c r="F4037" t="s">
        <v>21</v>
      </c>
      <c r="G4037">
        <v>1</v>
      </c>
      <c r="H4037">
        <v>0</v>
      </c>
      <c r="I4037" t="s">
        <v>241</v>
      </c>
      <c r="J4037" t="s">
        <v>30</v>
      </c>
      <c r="K4037">
        <v>95</v>
      </c>
      <c r="L4037">
        <v>48.835299999999997</v>
      </c>
      <c r="M4037">
        <v>4.47241</v>
      </c>
      <c r="O4037" s="33">
        <f>IF(ISBLANK(Tableau1[[#This Row],[Date]]),"",$C$8)</f>
        <v>0</v>
      </c>
      <c r="P4037" t="str">
        <f>Tableau1[[#This Row],[Latitude]]&amp;" "&amp;Tableau1[[#This Row],[Longitude]]</f>
        <v>48,8353 4,47241</v>
      </c>
      <c r="Q4037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7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037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7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8" spans="1:20" x14ac:dyDescent="0.35">
      <c r="A4038" s="32">
        <v>43529.535416666666</v>
      </c>
      <c r="I4038" t="s">
        <v>78</v>
      </c>
      <c r="K4038">
        <v>0</v>
      </c>
      <c r="L4038">
        <v>48.8748</v>
      </c>
      <c r="M4038">
        <v>2.6163799999999999</v>
      </c>
      <c r="O4038" s="33">
        <f>IF(ISBLANK(Tableau1[[#This Row],[Date]]),"",$C$8)</f>
        <v>0</v>
      </c>
      <c r="P4038" t="str">
        <f>Tableau1[[#This Row],[Latitude]]&amp;" "&amp;Tableau1[[#This Row],[Longitude]]</f>
        <v>48,8748 2,61638</v>
      </c>
      <c r="Q4038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8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038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8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39" spans="1:20" x14ac:dyDescent="0.35">
      <c r="A4039" s="32">
        <v>43529.384722222225</v>
      </c>
      <c r="I4039" t="s">
        <v>294</v>
      </c>
      <c r="K4039">
        <v>0</v>
      </c>
      <c r="L4039">
        <v>48.872900000000001</v>
      </c>
      <c r="M4039">
        <v>2.6136499999999998</v>
      </c>
      <c r="O4039" s="33">
        <f>IF(ISBLANK(Tableau1[[#This Row],[Date]]),"",$C$8)</f>
        <v>0</v>
      </c>
      <c r="P4039" t="str">
        <f>Tableau1[[#This Row],[Latitude]]&amp;" "&amp;Tableau1[[#This Row],[Longitude]]</f>
        <v>48,8729 2,61365</v>
      </c>
      <c r="Q4039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39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039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39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40" spans="1:20" x14ac:dyDescent="0.35">
      <c r="A4040" s="32">
        <v>43501.384722222225</v>
      </c>
      <c r="I4040" t="s">
        <v>367</v>
      </c>
      <c r="K4040">
        <v>0</v>
      </c>
      <c r="L4040">
        <v>48.872900000000001</v>
      </c>
      <c r="M4040">
        <v>2.6138499999999998</v>
      </c>
      <c r="O4040" s="33">
        <f>IF(ISBLANK(Tableau1[[#This Row],[Date]]),"",$C$8)</f>
        <v>0</v>
      </c>
      <c r="P4040" t="str">
        <f>Tableau1[[#This Row],[Latitude]]&amp;" "&amp;Tableau1[[#This Row],[Longitude]]</f>
        <v>48,8729 2,61385</v>
      </c>
      <c r="Q4040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40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040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40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  <row r="4041" spans="1:20" x14ac:dyDescent="0.35">
      <c r="A4041" s="32">
        <v>43470.415277777778</v>
      </c>
      <c r="I4041" t="s">
        <v>450</v>
      </c>
      <c r="K4041">
        <v>0</v>
      </c>
      <c r="L4041">
        <v>49.459099999999999</v>
      </c>
      <c r="M4041">
        <v>8.51478</v>
      </c>
      <c r="O4041" s="33">
        <f>IF(ISBLANK(Tableau1[[#This Row],[Date]]),"",$C$8)</f>
        <v>0</v>
      </c>
      <c r="P4041" t="str">
        <f>Tableau1[[#This Row],[Latitude]]&amp;" "&amp;Tableau1[[#This Row],[Longitude]]</f>
        <v>49,4591 8,51478</v>
      </c>
      <c r="Q4041" t="str">
        <f>IF(ISBLANK(Tableau1[[#This Row],[Date]]),"",IF(AND(LEFT(Tableau1[Latitude],5)&gt;"+49.2",Tableau1[Voltage]="DC"),"BELGIQUE",IF(AND(LEFT(Tableau1[Latitude],5)&gt;"+49.2",Tableau1[Voltage]="16.7 Hz"),"Allemagne","France")))</f>
        <v>France</v>
      </c>
      <c r="R4041" s="33">
        <f ca="1">IF(ISBLANK(Tableau1[[#This Row],[Date]]),"",IF(ISBLANK(Tableau1[[#This Row],[AP]]),OFFSET(Tableau1[[#This Row],[AP]],1,0),Tableau1[[#This Row],[AP]])-IF(ISBLANK(OFFSET(Tableau1[[#This Row],[AP]],1,0)),Tableau1[[#This Row],[AP]],OFFSET(Tableau1[[#This Row],[AP]],1,0)))</f>
        <v>0</v>
      </c>
      <c r="S4041" s="33">
        <f ca="1">IF(ISBLANK(Tableau1[[#This Row],[Date]]),"",IF(ISBLANK(Tableau1[[#This Row],[AN]]),OFFSET(Tableau1[[#This Row],[AN]],1,0),Tableau1[[#This Row],[AN]])-IF(ISBLANK(OFFSET(Tableau1[[#This Row],[AN]],1,0)),Tableau1[[#This Row],[AN]],OFFSET(Tableau1[[#This Row],[AN]],1,0)))</f>
        <v>0</v>
      </c>
      <c r="T4041" s="33">
        <f ca="1">IF(ISBLANK(Tableau1[[#This Row],[Date]]),"",IF(ISBLANK(Tableau1[[#This Row],[RP]]),OFFSET(Tableau1[[#This Row],[RP]],1,0),Tableau1[[#This Row],[RP]])-IF(ISBLANK(OFFSET(Tableau1[[#This Row],[RP]],1,0)),Tableau1[[#This Row],[RP]],OFFSET(Tableau1[[#This Row],[RP]],1,0)))</f>
        <v>0</v>
      </c>
    </row>
  </sheetData>
  <mergeCells count="4">
    <mergeCell ref="B1:D1"/>
    <mergeCell ref="E1:G1"/>
    <mergeCell ref="H1:J1"/>
    <mergeCell ref="P2:S3"/>
  </mergeCells>
  <conditionalFormatting sqref="B3:J5">
    <cfRule type="cellIs" dxfId="1" priority="1" operator="greaterThan">
      <formula>0</formula>
    </cfRule>
    <cfRule type="cellIs" dxfId="0" priority="2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Fomulaire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2020-05-19T19:24:37Z</dcterms:created>
  <dcterms:modified xsi:type="dcterms:W3CDTF">2020-05-19T19:43:06Z</dcterms:modified>
</cp:coreProperties>
</file>