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-470" windowWidth="28800" windowHeight="16770"/>
  </bookViews>
  <sheets>
    <sheet name="CSC" sheetId="5" r:id="rId1"/>
    <sheet name="Feuil1" sheetId="6" r:id="rId2"/>
  </sheets>
  <definedNames>
    <definedName name="_xlnm.Print_Area" localSheetId="0">CSC!$B$2:$I$59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4" i="5" l="1"/>
  <c r="K4" i="5"/>
  <c r="J4" i="5"/>
  <c r="O4" i="5"/>
  <c r="N4" i="5"/>
  <c r="M4" i="5"/>
  <c r="Q4" i="5"/>
  <c r="P4" i="5"/>
  <c r="L5" i="5"/>
  <c r="K5" i="5"/>
  <c r="J5" i="5"/>
  <c r="O5" i="5"/>
  <c r="N5" i="5"/>
  <c r="M5" i="5"/>
  <c r="Q5" i="5"/>
  <c r="P5" i="5"/>
  <c r="L6" i="5"/>
  <c r="K6" i="5"/>
  <c r="J6" i="5"/>
  <c r="O6" i="5"/>
  <c r="N6" i="5"/>
  <c r="M6" i="5"/>
  <c r="Q6" i="5"/>
  <c r="P6" i="5"/>
  <c r="L7" i="5"/>
  <c r="K7" i="5"/>
  <c r="J7" i="5"/>
  <c r="O7" i="5"/>
  <c r="N7" i="5"/>
  <c r="M7" i="5"/>
  <c r="Q7" i="5"/>
  <c r="P7" i="5"/>
  <c r="L8" i="5"/>
  <c r="K8" i="5"/>
  <c r="J8" i="5"/>
  <c r="O8" i="5"/>
  <c r="N8" i="5"/>
  <c r="M8" i="5"/>
  <c r="Q8" i="5"/>
  <c r="P8" i="5"/>
  <c r="L9" i="5"/>
  <c r="K9" i="5"/>
  <c r="J9" i="5"/>
  <c r="O9" i="5"/>
  <c r="N9" i="5"/>
  <c r="M9" i="5"/>
  <c r="Q9" i="5"/>
  <c r="P9" i="5"/>
  <c r="L10" i="5"/>
  <c r="K10" i="5"/>
  <c r="J10" i="5"/>
  <c r="O10" i="5"/>
  <c r="N10" i="5"/>
  <c r="M10" i="5"/>
  <c r="Q10" i="5"/>
  <c r="P10" i="5"/>
  <c r="L11" i="5"/>
  <c r="K11" i="5"/>
  <c r="J11" i="5"/>
  <c r="O11" i="5"/>
  <c r="N11" i="5"/>
  <c r="M11" i="5"/>
  <c r="Q11" i="5"/>
  <c r="P11" i="5"/>
  <c r="L12" i="5"/>
  <c r="K12" i="5"/>
  <c r="J12" i="5"/>
  <c r="O12" i="5"/>
  <c r="N12" i="5"/>
  <c r="M12" i="5"/>
  <c r="Q12" i="5"/>
  <c r="P12" i="5"/>
  <c r="L13" i="5"/>
  <c r="K13" i="5"/>
  <c r="J13" i="5"/>
  <c r="O13" i="5"/>
  <c r="N13" i="5"/>
  <c r="M13" i="5"/>
  <c r="Q13" i="5"/>
  <c r="P13" i="5"/>
  <c r="L14" i="5"/>
  <c r="K14" i="5"/>
  <c r="J14" i="5"/>
  <c r="O14" i="5"/>
  <c r="N14" i="5"/>
  <c r="M14" i="5"/>
  <c r="Q14" i="5"/>
  <c r="P14" i="5"/>
  <c r="L15" i="5"/>
  <c r="K15" i="5"/>
  <c r="J15" i="5"/>
  <c r="O15" i="5"/>
  <c r="N15" i="5"/>
  <c r="M15" i="5"/>
  <c r="Q15" i="5"/>
  <c r="P15" i="5"/>
  <c r="L16" i="5"/>
  <c r="K16" i="5"/>
  <c r="J16" i="5"/>
  <c r="O16" i="5"/>
  <c r="N16" i="5"/>
  <c r="M16" i="5"/>
  <c r="Q16" i="5"/>
  <c r="P16" i="5"/>
  <c r="L17" i="5"/>
  <c r="K17" i="5"/>
  <c r="J17" i="5"/>
  <c r="O17" i="5"/>
  <c r="N17" i="5"/>
  <c r="M17" i="5"/>
  <c r="Q17" i="5"/>
  <c r="P17" i="5"/>
  <c r="L18" i="5"/>
  <c r="K18" i="5"/>
  <c r="J18" i="5"/>
  <c r="O18" i="5"/>
  <c r="N18" i="5"/>
  <c r="M18" i="5"/>
  <c r="Q18" i="5"/>
  <c r="P18" i="5"/>
  <c r="L19" i="5"/>
  <c r="K19" i="5"/>
  <c r="J19" i="5"/>
  <c r="O19" i="5"/>
  <c r="N19" i="5"/>
  <c r="M19" i="5"/>
  <c r="Q19" i="5"/>
  <c r="P19" i="5"/>
  <c r="L20" i="5"/>
  <c r="K20" i="5"/>
  <c r="J20" i="5"/>
  <c r="O20" i="5"/>
  <c r="N20" i="5"/>
  <c r="M20" i="5"/>
  <c r="Q20" i="5"/>
  <c r="P20" i="5"/>
  <c r="L21" i="5"/>
  <c r="K21" i="5"/>
  <c r="J21" i="5"/>
  <c r="O21" i="5"/>
  <c r="N21" i="5"/>
  <c r="M21" i="5"/>
  <c r="Q21" i="5"/>
  <c r="P21" i="5"/>
  <c r="L22" i="5"/>
  <c r="K22" i="5"/>
  <c r="J22" i="5"/>
  <c r="O22" i="5"/>
  <c r="N22" i="5"/>
  <c r="M22" i="5"/>
  <c r="Q22" i="5"/>
  <c r="P22" i="5"/>
  <c r="L23" i="5"/>
  <c r="K23" i="5"/>
  <c r="J23" i="5"/>
  <c r="O23" i="5"/>
  <c r="N23" i="5"/>
  <c r="M23" i="5"/>
  <c r="Q23" i="5"/>
  <c r="P23" i="5"/>
  <c r="L24" i="5"/>
  <c r="K24" i="5"/>
  <c r="J24" i="5"/>
  <c r="O24" i="5"/>
  <c r="N24" i="5"/>
  <c r="M24" i="5"/>
  <c r="Q24" i="5"/>
  <c r="P24" i="5"/>
  <c r="L25" i="5"/>
  <c r="K25" i="5"/>
  <c r="J25" i="5"/>
  <c r="O25" i="5"/>
  <c r="N25" i="5"/>
  <c r="M25" i="5"/>
  <c r="Q25" i="5"/>
  <c r="P25" i="5"/>
  <c r="L26" i="5"/>
  <c r="K26" i="5"/>
  <c r="J26" i="5"/>
  <c r="O26" i="5"/>
  <c r="N26" i="5"/>
  <c r="M26" i="5"/>
  <c r="Q26" i="5"/>
  <c r="P26" i="5"/>
  <c r="L27" i="5"/>
  <c r="K27" i="5"/>
  <c r="J27" i="5"/>
  <c r="O27" i="5"/>
  <c r="N27" i="5"/>
  <c r="M27" i="5"/>
  <c r="Q27" i="5"/>
  <c r="P27" i="5"/>
  <c r="L28" i="5"/>
  <c r="K28" i="5"/>
  <c r="J28" i="5"/>
  <c r="O28" i="5"/>
  <c r="N28" i="5"/>
  <c r="M28" i="5"/>
  <c r="Q28" i="5"/>
  <c r="P28" i="5"/>
  <c r="L29" i="5"/>
  <c r="K29" i="5"/>
  <c r="J29" i="5"/>
  <c r="O29" i="5"/>
  <c r="N29" i="5"/>
  <c r="M29" i="5"/>
  <c r="Q29" i="5"/>
  <c r="P29" i="5"/>
  <c r="L30" i="5"/>
  <c r="K30" i="5"/>
  <c r="J30" i="5"/>
  <c r="O30" i="5"/>
  <c r="N30" i="5"/>
  <c r="M30" i="5"/>
  <c r="Q30" i="5"/>
  <c r="P30" i="5"/>
  <c r="L31" i="5"/>
  <c r="K31" i="5"/>
  <c r="J31" i="5"/>
  <c r="O31" i="5"/>
  <c r="N31" i="5"/>
  <c r="M31" i="5"/>
  <c r="Q31" i="5"/>
  <c r="P31" i="5"/>
  <c r="L32" i="5"/>
  <c r="K32" i="5"/>
  <c r="J32" i="5"/>
  <c r="O32" i="5"/>
  <c r="N32" i="5"/>
  <c r="M32" i="5"/>
  <c r="Q32" i="5"/>
  <c r="P32" i="5"/>
  <c r="L33" i="5"/>
  <c r="K33" i="5"/>
  <c r="J33" i="5"/>
  <c r="O33" i="5"/>
  <c r="N33" i="5"/>
  <c r="M33" i="5"/>
  <c r="Q33" i="5"/>
  <c r="P33" i="5"/>
  <c r="L34" i="5"/>
  <c r="K34" i="5"/>
  <c r="J34" i="5"/>
  <c r="O34" i="5"/>
  <c r="N34" i="5"/>
  <c r="M34" i="5"/>
  <c r="Q34" i="5"/>
  <c r="P34" i="5"/>
  <c r="L35" i="5"/>
  <c r="K35" i="5"/>
  <c r="J35" i="5"/>
  <c r="O35" i="5"/>
  <c r="N35" i="5"/>
  <c r="M35" i="5"/>
  <c r="Q35" i="5"/>
  <c r="P35" i="5"/>
  <c r="L36" i="5"/>
  <c r="K36" i="5"/>
  <c r="J36" i="5"/>
  <c r="O36" i="5"/>
  <c r="N36" i="5"/>
  <c r="M36" i="5"/>
  <c r="Q36" i="5"/>
  <c r="P36" i="5"/>
  <c r="L37" i="5"/>
  <c r="K37" i="5"/>
  <c r="J37" i="5"/>
  <c r="O37" i="5"/>
  <c r="N37" i="5"/>
  <c r="M37" i="5"/>
  <c r="Q37" i="5"/>
  <c r="P37" i="5"/>
  <c r="L38" i="5"/>
  <c r="K38" i="5"/>
  <c r="J38" i="5"/>
  <c r="O38" i="5"/>
  <c r="N38" i="5"/>
  <c r="M38" i="5"/>
  <c r="Q38" i="5"/>
  <c r="P38" i="5"/>
  <c r="L39" i="5"/>
  <c r="K39" i="5"/>
  <c r="J39" i="5"/>
  <c r="O39" i="5"/>
  <c r="N39" i="5"/>
  <c r="M39" i="5"/>
  <c r="Q39" i="5"/>
  <c r="P39" i="5"/>
  <c r="L40" i="5"/>
  <c r="K40" i="5"/>
  <c r="J40" i="5"/>
  <c r="O40" i="5"/>
  <c r="N40" i="5"/>
  <c r="M40" i="5"/>
  <c r="Q40" i="5"/>
  <c r="P40" i="5"/>
  <c r="L41" i="5"/>
  <c r="K41" i="5"/>
  <c r="J41" i="5"/>
  <c r="O41" i="5"/>
  <c r="N41" i="5"/>
  <c r="M41" i="5"/>
  <c r="Q41" i="5"/>
  <c r="P41" i="5"/>
  <c r="L42" i="5"/>
  <c r="K42" i="5"/>
  <c r="J42" i="5"/>
  <c r="O42" i="5"/>
  <c r="N42" i="5"/>
  <c r="M42" i="5"/>
  <c r="Q42" i="5"/>
  <c r="P42" i="5"/>
  <c r="L43" i="5"/>
  <c r="K43" i="5"/>
  <c r="J43" i="5"/>
  <c r="O43" i="5"/>
  <c r="N43" i="5"/>
  <c r="M43" i="5"/>
  <c r="Q43" i="5"/>
  <c r="P43" i="5"/>
  <c r="L44" i="5"/>
  <c r="K44" i="5"/>
  <c r="J44" i="5"/>
  <c r="O44" i="5"/>
  <c r="N44" i="5"/>
  <c r="M44" i="5"/>
  <c r="Q44" i="5"/>
  <c r="P44" i="5"/>
  <c r="L45" i="5"/>
  <c r="K45" i="5"/>
  <c r="J45" i="5"/>
  <c r="O45" i="5"/>
  <c r="N45" i="5"/>
  <c r="M45" i="5"/>
  <c r="Q45" i="5"/>
  <c r="P45" i="5"/>
  <c r="L46" i="5"/>
  <c r="K46" i="5"/>
  <c r="J46" i="5"/>
  <c r="O46" i="5"/>
  <c r="N46" i="5"/>
  <c r="M46" i="5"/>
  <c r="Q46" i="5"/>
  <c r="P46" i="5"/>
  <c r="L47" i="5"/>
  <c r="K47" i="5"/>
  <c r="J47" i="5"/>
  <c r="O47" i="5"/>
  <c r="N47" i="5"/>
  <c r="M47" i="5"/>
  <c r="Q47" i="5"/>
  <c r="P47" i="5"/>
  <c r="L48" i="5"/>
  <c r="K48" i="5"/>
  <c r="J48" i="5"/>
  <c r="O48" i="5"/>
  <c r="N48" i="5"/>
  <c r="M48" i="5"/>
  <c r="Q48" i="5"/>
  <c r="P48" i="5"/>
  <c r="L49" i="5"/>
  <c r="K49" i="5"/>
  <c r="J49" i="5"/>
  <c r="O49" i="5"/>
  <c r="N49" i="5"/>
  <c r="M49" i="5"/>
  <c r="Q49" i="5"/>
  <c r="P49" i="5"/>
  <c r="L50" i="5"/>
  <c r="K50" i="5"/>
  <c r="J50" i="5"/>
  <c r="O50" i="5"/>
  <c r="N50" i="5"/>
  <c r="M50" i="5"/>
  <c r="Q50" i="5"/>
  <c r="P50" i="5"/>
  <c r="L51" i="5"/>
  <c r="K51" i="5"/>
  <c r="J51" i="5"/>
  <c r="O51" i="5"/>
  <c r="N51" i="5"/>
  <c r="M51" i="5"/>
  <c r="Q51" i="5"/>
  <c r="P51" i="5"/>
  <c r="L52" i="5"/>
  <c r="K52" i="5"/>
  <c r="J52" i="5"/>
  <c r="O52" i="5"/>
  <c r="N52" i="5"/>
  <c r="M52" i="5"/>
  <c r="Q52" i="5"/>
  <c r="P52" i="5"/>
  <c r="L53" i="5"/>
  <c r="K53" i="5"/>
  <c r="J53" i="5"/>
  <c r="O53" i="5"/>
  <c r="N53" i="5"/>
  <c r="M53" i="5"/>
  <c r="Q53" i="5"/>
  <c r="P53" i="5"/>
  <c r="L54" i="5"/>
  <c r="K54" i="5"/>
  <c r="J54" i="5"/>
  <c r="O54" i="5"/>
  <c r="N54" i="5"/>
  <c r="M54" i="5"/>
  <c r="Q54" i="5"/>
  <c r="P54" i="5"/>
  <c r="L55" i="5"/>
  <c r="K55" i="5"/>
  <c r="J55" i="5"/>
  <c r="O55" i="5"/>
  <c r="N55" i="5"/>
  <c r="M55" i="5"/>
  <c r="Q55" i="5"/>
  <c r="P55" i="5"/>
  <c r="L56" i="5"/>
  <c r="K56" i="5"/>
  <c r="J56" i="5"/>
  <c r="O56" i="5"/>
  <c r="N56" i="5"/>
  <c r="M56" i="5"/>
  <c r="Q56" i="5"/>
  <c r="P56" i="5"/>
  <c r="L57" i="5"/>
  <c r="K57" i="5"/>
  <c r="J57" i="5"/>
  <c r="O57" i="5"/>
  <c r="N57" i="5"/>
  <c r="M57" i="5"/>
  <c r="Q57" i="5"/>
  <c r="P57" i="5"/>
  <c r="L58" i="5"/>
  <c r="K58" i="5"/>
  <c r="J58" i="5"/>
  <c r="O58" i="5"/>
  <c r="N58" i="5"/>
  <c r="M58" i="5"/>
  <c r="Q58" i="5"/>
  <c r="P58" i="5"/>
  <c r="L59" i="5"/>
  <c r="K59" i="5"/>
  <c r="J59" i="5"/>
  <c r="O59" i="5"/>
  <c r="N59" i="5"/>
  <c r="M59" i="5"/>
  <c r="Q59" i="5"/>
  <c r="P59" i="5"/>
  <c r="O3" i="5"/>
  <c r="N3" i="5"/>
  <c r="M3" i="5"/>
  <c r="L3" i="5"/>
  <c r="K3" i="5"/>
  <c r="J3" i="5"/>
  <c r="Q3" i="5"/>
  <c r="S19" i="5"/>
  <c r="P3" i="5"/>
  <c r="S18" i="5"/>
  <c r="T13" i="5"/>
  <c r="T12" i="5"/>
  <c r="T11" i="5"/>
  <c r="T7" i="5"/>
  <c r="T5" i="5"/>
  <c r="T6" i="5"/>
</calcChain>
</file>

<file path=xl/sharedStrings.xml><?xml version="1.0" encoding="utf-8"?>
<sst xmlns="http://schemas.openxmlformats.org/spreadsheetml/2006/main" count="494" uniqueCount="51">
  <si>
    <t xml:space="preserve">Ligne  </t>
  </si>
  <si>
    <t>Lundi</t>
  </si>
  <si>
    <t>Mardi</t>
  </si>
  <si>
    <t xml:space="preserve">Mercredi </t>
  </si>
  <si>
    <t xml:space="preserve">Jeudi </t>
  </si>
  <si>
    <t xml:space="preserve">Vendredi </t>
  </si>
  <si>
    <t xml:space="preserve">Samedi </t>
  </si>
  <si>
    <t>Dimanche</t>
  </si>
  <si>
    <t>DIMANCHE</t>
  </si>
  <si>
    <t>WEEK-END</t>
  </si>
  <si>
    <t>REPOS</t>
  </si>
  <si>
    <t>SERIES DE VACATIONS</t>
  </si>
  <si>
    <t>2 VAC CONSECUTIVES</t>
  </si>
  <si>
    <t>3 VAC CONSECUTIVES</t>
  </si>
  <si>
    <t>4 VAC CONSECUTIVES</t>
  </si>
  <si>
    <t>M1</t>
  </si>
  <si>
    <t>S1</t>
  </si>
  <si>
    <t>J1</t>
  </si>
  <si>
    <t>JR</t>
  </si>
  <si>
    <t>MR</t>
  </si>
  <si>
    <t>MROB</t>
  </si>
  <si>
    <t>S2</t>
  </si>
  <si>
    <t>SR1</t>
  </si>
  <si>
    <t>SR2</t>
  </si>
  <si>
    <t>.</t>
  </si>
  <si>
    <t>SERIES DE REPOS</t>
  </si>
  <si>
    <t>2 REPOS CONSECUTIFS</t>
  </si>
  <si>
    <t>3 REPOS CONSECUTIFS</t>
  </si>
  <si>
    <t>DI</t>
  </si>
  <si>
    <t>LU</t>
  </si>
  <si>
    <t>MA</t>
  </si>
  <si>
    <t>ME</t>
  </si>
  <si>
    <t>JE</t>
  </si>
  <si>
    <t>VE</t>
  </si>
  <si>
    <t>SA</t>
  </si>
  <si>
    <t>AVRIL</t>
  </si>
  <si>
    <t>S3</t>
  </si>
  <si>
    <t>4 REPOS CONSECUTIFS</t>
  </si>
  <si>
    <t>-&gt;&gt; nombre de vacations  avec 2 jours</t>
  </si>
  <si>
    <t>-&gt;&gt; nombre de vacations  avec 3 jours</t>
  </si>
  <si>
    <t>-&gt;&gt; nombre de vacations  avec 4 jours</t>
  </si>
  <si>
    <t>-&gt;&gt; nombre de cases vides pour les dimanche</t>
  </si>
  <si>
    <t>-&gt;&gt; nombre de cases vides pour les weekend</t>
  </si>
  <si>
    <t>vac2</t>
  </si>
  <si>
    <t>vac3</t>
  </si>
  <si>
    <t>vac4</t>
  </si>
  <si>
    <t>repos2</t>
  </si>
  <si>
    <t>repos3</t>
  </si>
  <si>
    <t>repos4</t>
  </si>
  <si>
    <t>dim</t>
  </si>
  <si>
    <t>we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</si>
</sst>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theme="0"/>
      </patternFill>
    </fill>
    <fill>
      <patternFill patternType="solid">
        <fgColor theme="0"/>
        <bgColor theme="0"/>
      </patternFill>
    </fill>
    <fill>
      <patternFill patternType="gray0625">
        <fgColor theme="0"/>
        <bgColor theme="0"/>
      </patternFill>
    </fill>
    <fill>
      <patternFill patternType="solid">
        <fgColor rgb="FFFFFF00"/>
        <bgColor theme="0"/>
      </patternFill>
    </fill>
    <fill>
      <patternFill patternType="gray0625">
        <fgColor theme="0"/>
        <bgColor rgb="FFFFFF00"/>
      </patternFill>
    </fill>
    <fill>
      <patternFill patternType="solid">
        <fgColor rgb="FFFF7C80"/>
        <bgColor theme="0"/>
      </patternFill>
    </fill>
    <fill>
      <patternFill patternType="solid">
        <fgColor theme="4" tint="0.59999389629810485"/>
        <bgColor rgb="FFFF0000"/>
      </patternFill>
    </fill>
    <fill>
      <patternFill patternType="solid">
        <fgColor rgb="FFFFFF00"/>
        <bgColor rgb="FFFF0000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darkUp">
        <fgColor rgb="FFFF0000"/>
        <bgColor theme="4" tint="0.59999389629810485"/>
      </patternFill>
    </fill>
    <fill>
      <patternFill patternType="darkUp">
        <fgColor rgb="FFFF0000"/>
        <bgColor rgb="FFFFFF00"/>
      </patternFill>
    </fill>
    <fill>
      <patternFill patternType="gray0625">
        <fgColor theme="0"/>
        <bgColor theme="4" tint="0.59999389629810485"/>
      </patternFill>
    </fill>
    <fill>
      <patternFill patternType="solid">
        <fgColor rgb="FFFF0000"/>
        <bgColor theme="0"/>
      </patternFill>
    </fill>
    <fill>
      <patternFill patternType="solid">
        <fgColor rgb="FFFF00FF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99">
    <xf numFmtId="0" fontId="0" fillId="0" borderId="0" xfId="0"/>
    <xf numFmtId="0" fontId="0" fillId="0" borderId="21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0" fontId="1" fillId="7" borderId="24" xfId="0" applyFont="1" applyFill="1" applyBorder="1" applyAlignment="1">
      <alignment horizontal="center" vertical="center"/>
    </xf>
    <xf numFmtId="0" fontId="1" fillId="6" borderId="24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24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25" xfId="0" applyFont="1" applyFill="1" applyBorder="1" applyAlignment="1">
      <alignment horizontal="center" vertical="center"/>
    </xf>
    <xf numFmtId="0" fontId="0" fillId="11" borderId="16" xfId="0" applyFill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0" fillId="12" borderId="16" xfId="0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15" borderId="1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10" borderId="7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8" borderId="22" xfId="0" applyFont="1" applyFill="1" applyBorder="1" applyAlignment="1">
      <alignment horizontal="center" vertical="center"/>
    </xf>
    <xf numFmtId="0" fontId="0" fillId="0" borderId="0" xfId="0"/>
    <xf numFmtId="0" fontId="0" fillId="11" borderId="1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8" borderId="7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16" borderId="1" xfId="0" applyFont="1" applyFill="1" applyBorder="1" applyAlignment="1">
      <alignment horizontal="center" vertical="center"/>
    </xf>
    <xf numFmtId="0" fontId="1" fillId="16" borderId="7" xfId="0" applyFont="1" applyFill="1" applyBorder="1" applyAlignment="1">
      <alignment horizontal="center" vertical="center"/>
    </xf>
    <xf numFmtId="0" fontId="1" fillId="16" borderId="14" xfId="0" applyFont="1" applyFill="1" applyBorder="1" applyAlignment="1">
      <alignment horizontal="center" vertical="center"/>
    </xf>
    <xf numFmtId="0" fontId="1" fillId="16" borderId="24" xfId="0" applyFont="1" applyFill="1" applyBorder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16" borderId="9" xfId="0" applyFont="1" applyFill="1" applyBorder="1" applyAlignment="1">
      <alignment horizontal="center" vertical="center"/>
    </xf>
    <xf numFmtId="0" fontId="1" fillId="16" borderId="10" xfId="0" applyFont="1" applyFill="1" applyBorder="1" applyAlignment="1">
      <alignment horizontal="center" vertical="center"/>
    </xf>
    <xf numFmtId="0" fontId="2" fillId="13" borderId="11" xfId="0" applyFont="1" applyFill="1" applyBorder="1" applyAlignment="1">
      <alignment horizontal="center" vertical="center"/>
    </xf>
    <xf numFmtId="0" fontId="2" fillId="13" borderId="17" xfId="0" applyFont="1" applyFill="1" applyBorder="1" applyAlignment="1">
      <alignment horizontal="center" vertical="center"/>
    </xf>
    <xf numFmtId="0" fontId="2" fillId="14" borderId="17" xfId="0" applyFont="1" applyFill="1" applyBorder="1" applyAlignment="1">
      <alignment horizontal="center" vertical="center"/>
    </xf>
    <xf numFmtId="0" fontId="2" fillId="14" borderId="12" xfId="0" applyFont="1" applyFill="1" applyBorder="1" applyAlignment="1">
      <alignment horizontal="center" vertical="center"/>
    </xf>
    <xf numFmtId="0" fontId="1" fillId="3" borderId="25" xfId="0" applyFont="1" applyFill="1" applyBorder="1" applyAlignment="1">
      <alignment horizontal="center" vertical="center"/>
    </xf>
    <xf numFmtId="0" fontId="1" fillId="6" borderId="25" xfId="0" applyFont="1" applyFill="1" applyBorder="1" applyAlignment="1">
      <alignment horizontal="center" vertical="center"/>
    </xf>
    <xf numFmtId="0" fontId="2" fillId="14" borderId="1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17" borderId="16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quotePrefix="1" applyAlignment="1">
      <alignment vertical="center"/>
    </xf>
    <xf numFmtId="0" fontId="0" fillId="0" borderId="0" xfId="0" quotePrefix="1" applyAlignment="1">
      <alignment horizontal="left" vertical="center"/>
    </xf>
    <xf numFmtId="0" fontId="0" fillId="0" borderId="16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0" fillId="11" borderId="0" xfId="0" applyFill="1" applyBorder="1" applyAlignment="1">
      <alignment horizontal="center" vertical="center"/>
    </xf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0"/>
  <tableStyles count="0" defaultTableStyle="TableStyleMedium2" defaultPivotStyle="PivotStyleLight16"/>
  <colors>
    <mruColors>
      <color rgb="FFFF7C80"/>
      <color rgb="FFFF00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9"/>
  <sheetViews>
    <sheetView tabSelected="1" topLeftCell="D1" workbookViewId="0">
      <selection activeCell="T5" sqref="T5"/>
    </sheetView>
  </sheetViews>
  <sheetFormatPr baseColWidth="10" defaultColWidth="10.81640625" defaultRowHeight="14.5" x14ac:dyDescent="0.35"/>
  <cols>
    <col min="1" max="1" width="10.81640625" style="58"/>
    <col min="2" max="2" width="13.7265625" style="64" customWidth="1"/>
    <col min="3" max="9" width="10.81640625" style="64"/>
    <col min="10" max="14" width="6.54296875" style="77" customWidth="1"/>
    <col min="15" max="15" width="6.54296875" style="64" customWidth="1"/>
    <col min="16" max="17" width="6.54296875" style="77" customWidth="1"/>
    <col min="18" max="16384" width="10.81640625" style="64"/>
  </cols>
  <sheetData>
    <row r="1" spans="2:21" ht="15" thickBot="1" x14ac:dyDescent="0.4"/>
    <row r="2" spans="2:21" ht="15" thickBot="1" x14ac:dyDescent="0.4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81" t="s">
        <v>7</v>
      </c>
      <c r="J2" s="77" t="s">
        <v>46</v>
      </c>
      <c r="K2" s="77" t="s">
        <v>47</v>
      </c>
      <c r="L2" s="77" t="s">
        <v>48</v>
      </c>
      <c r="M2" s="77" t="s">
        <v>43</v>
      </c>
      <c r="N2" s="77" t="s">
        <v>44</v>
      </c>
      <c r="O2" s="77" t="s">
        <v>45</v>
      </c>
      <c r="P2" s="77" t="s">
        <v>49</v>
      </c>
      <c r="Q2" s="77" t="s">
        <v>50</v>
      </c>
    </row>
    <row r="3" spans="2:21" ht="15" thickBot="1" x14ac:dyDescent="0.4">
      <c r="B3" s="59">
        <v>1</v>
      </c>
      <c r="C3" s="15" t="s">
        <v>24</v>
      </c>
      <c r="D3" s="39" t="s">
        <v>20</v>
      </c>
      <c r="E3" s="39" t="s">
        <v>15</v>
      </c>
      <c r="F3" s="40" t="s">
        <v>36</v>
      </c>
      <c r="G3" s="17" t="s">
        <v>24</v>
      </c>
      <c r="H3" s="17" t="s">
        <v>24</v>
      </c>
      <c r="I3" s="41" t="s">
        <v>17</v>
      </c>
      <c r="J3" s="77">
        <f t="shared" ref="J3" si="0">SUMPRODUCT((C3:H3=".")*(D3:I3="."))-2*K3-3*L3</f>
        <v>1</v>
      </c>
      <c r="K3" s="77">
        <f t="shared" ref="K3" si="1">SUMPRODUCT((C3:G3=".")*(D3:H3=".")*(E3:I3="."))-2*L3</f>
        <v>0</v>
      </c>
      <c r="L3" s="77">
        <f t="shared" ref="L3" si="2">SUMPRODUCT((C3:F3=".")*(D3:G3=".")*(E3:H3=".")*(F3:I3="."))</f>
        <v>0</v>
      </c>
      <c r="M3" s="77">
        <f>SUMPRODUCT((C3:H3&lt;&gt;".")*(D3:I3&lt;&gt;"."))-2*N3-3*O3</f>
        <v>0</v>
      </c>
      <c r="N3" s="77">
        <f>SUMPRODUCT((C3:G3&lt;&gt;".")*(D3:H3&lt;&gt;".")*(E3:I3&lt;&gt;"."))-2*O3</f>
        <v>1</v>
      </c>
      <c r="O3" s="64">
        <f>SUMPRODUCT((C3:F3&lt;&gt;".")*(D3:G3&lt;&gt;".")*(E3:H3&lt;&gt;".")*(F3:I3&lt;&gt;"."))</f>
        <v>0</v>
      </c>
      <c r="P3" s="77">
        <f>SUMPRODUCT(--(I3="."))-Q3</f>
        <v>0</v>
      </c>
      <c r="Q3" s="77">
        <f>SUMPRODUCT((H3=".")*(I3="."))</f>
        <v>0</v>
      </c>
    </row>
    <row r="4" spans="2:21" x14ac:dyDescent="0.35">
      <c r="B4" s="19">
        <v>2</v>
      </c>
      <c r="C4" s="24" t="s">
        <v>20</v>
      </c>
      <c r="D4" s="43" t="s">
        <v>21</v>
      </c>
      <c r="E4" s="47" t="s">
        <v>24</v>
      </c>
      <c r="F4" s="47" t="s">
        <v>24</v>
      </c>
      <c r="G4" s="47" t="s">
        <v>24</v>
      </c>
      <c r="H4" s="42" t="s">
        <v>20</v>
      </c>
      <c r="I4" s="46" t="s">
        <v>22</v>
      </c>
      <c r="J4" s="77">
        <f t="shared" ref="J4:J59" si="3">SUMPRODUCT((C4:H4=".")*(D4:I4="."))-2*K4-3*L4</f>
        <v>0</v>
      </c>
      <c r="K4" s="77">
        <f t="shared" ref="K4:K59" si="4">SUMPRODUCT((C4:G4=".")*(D4:H4=".")*(E4:I4="."))-2*L4</f>
        <v>1</v>
      </c>
      <c r="L4" s="77">
        <f t="shared" ref="L4:L59" si="5">SUMPRODUCT((C4:F4=".")*(D4:G4=".")*(E4:H4=".")*(F4:I4="."))</f>
        <v>0</v>
      </c>
      <c r="M4" s="77">
        <f t="shared" ref="M4:M59" si="6">SUMPRODUCT((C4:H4&lt;&gt;".")*(D4:I4&lt;&gt;"."))-2*N4-3*O4</f>
        <v>2</v>
      </c>
      <c r="N4" s="77">
        <f t="shared" ref="N4:N59" si="7">SUMPRODUCT((C4:G4&lt;&gt;".")*(D4:H4&lt;&gt;".")*(E4:I4&lt;&gt;"."))-2*O4</f>
        <v>0</v>
      </c>
      <c r="O4" s="77">
        <f t="shared" ref="O4:O59" si="8">SUMPRODUCT((C4:F4&lt;&gt;".")*(D4:G4&lt;&gt;".")*(E4:H4&lt;&gt;".")*(F4:I4&lt;&gt;"."))</f>
        <v>0</v>
      </c>
      <c r="P4" s="77">
        <f t="shared" ref="P4:P59" si="9">SUMPRODUCT(--(I4="."))-Q4</f>
        <v>0</v>
      </c>
      <c r="Q4" s="77">
        <f t="shared" ref="Q4:Q59" si="10">SUMPRODUCT((H4=".")*(I4="."))</f>
        <v>0</v>
      </c>
      <c r="R4" s="86" t="s">
        <v>11</v>
      </c>
      <c r="S4" s="87"/>
      <c r="T4" s="88"/>
    </row>
    <row r="5" spans="2:21" x14ac:dyDescent="0.35">
      <c r="B5" s="20">
        <v>3</v>
      </c>
      <c r="C5" s="26" t="s">
        <v>21</v>
      </c>
      <c r="D5" s="47" t="s">
        <v>24</v>
      </c>
      <c r="E5" s="47" t="s">
        <v>24</v>
      </c>
      <c r="F5" s="47" t="s">
        <v>24</v>
      </c>
      <c r="G5" s="42" t="s">
        <v>17</v>
      </c>
      <c r="H5" s="43" t="s">
        <v>36</v>
      </c>
      <c r="I5" s="46" t="s">
        <v>21</v>
      </c>
      <c r="J5" s="77">
        <f t="shared" si="3"/>
        <v>0</v>
      </c>
      <c r="K5" s="77">
        <f t="shared" si="4"/>
        <v>1</v>
      </c>
      <c r="L5" s="77">
        <f t="shared" si="5"/>
        <v>0</v>
      </c>
      <c r="M5" s="77">
        <f t="shared" si="6"/>
        <v>0</v>
      </c>
      <c r="N5" s="77">
        <f t="shared" si="7"/>
        <v>1</v>
      </c>
      <c r="O5" s="77">
        <f t="shared" si="8"/>
        <v>0</v>
      </c>
      <c r="P5" s="77">
        <f t="shared" si="9"/>
        <v>0</v>
      </c>
      <c r="Q5" s="77">
        <f t="shared" si="10"/>
        <v>0</v>
      </c>
      <c r="R5" s="84" t="s">
        <v>12</v>
      </c>
      <c r="S5" s="85"/>
      <c r="T5" s="80">
        <f>SUM(M:M)</f>
        <v>28</v>
      </c>
      <c r="U5" s="82" t="s">
        <v>38</v>
      </c>
    </row>
    <row r="6" spans="2:21" x14ac:dyDescent="0.35">
      <c r="B6" s="19">
        <v>4</v>
      </c>
      <c r="C6" s="23" t="s">
        <v>24</v>
      </c>
      <c r="D6" s="9" t="s">
        <v>24</v>
      </c>
      <c r="E6" s="42" t="s">
        <v>17</v>
      </c>
      <c r="F6" s="42" t="s">
        <v>15</v>
      </c>
      <c r="G6" s="7" t="s">
        <v>36</v>
      </c>
      <c r="H6" s="54" t="s">
        <v>24</v>
      </c>
      <c r="I6" s="55" t="s">
        <v>24</v>
      </c>
      <c r="J6" s="77">
        <f t="shared" si="3"/>
        <v>2</v>
      </c>
      <c r="K6" s="77">
        <f t="shared" si="4"/>
        <v>0</v>
      </c>
      <c r="L6" s="77">
        <f t="shared" si="5"/>
        <v>0</v>
      </c>
      <c r="M6" s="77">
        <f t="shared" si="6"/>
        <v>0</v>
      </c>
      <c r="N6" s="77">
        <f t="shared" si="7"/>
        <v>1</v>
      </c>
      <c r="O6" s="77">
        <f t="shared" si="8"/>
        <v>0</v>
      </c>
      <c r="P6" s="77">
        <f t="shared" si="9"/>
        <v>0</v>
      </c>
      <c r="Q6" s="77">
        <f t="shared" si="10"/>
        <v>1</v>
      </c>
      <c r="R6" s="84" t="s">
        <v>13</v>
      </c>
      <c r="S6" s="85"/>
      <c r="T6" s="78">
        <f>SUM(N:N)</f>
        <v>33</v>
      </c>
      <c r="U6" s="82" t="s">
        <v>39</v>
      </c>
    </row>
    <row r="7" spans="2:21" ht="15" thickBot="1" x14ac:dyDescent="0.4">
      <c r="B7" s="60">
        <v>5</v>
      </c>
      <c r="C7" s="24" t="s">
        <v>17</v>
      </c>
      <c r="D7" s="42" t="s">
        <v>17</v>
      </c>
      <c r="E7" s="7" t="s">
        <v>36</v>
      </c>
      <c r="F7" s="9" t="s">
        <v>24</v>
      </c>
      <c r="G7" s="9" t="s">
        <v>24</v>
      </c>
      <c r="H7" s="44" t="s">
        <v>24</v>
      </c>
      <c r="I7" s="45" t="s">
        <v>17</v>
      </c>
      <c r="J7" s="77">
        <f t="shared" si="3"/>
        <v>0</v>
      </c>
      <c r="K7" s="77">
        <f t="shared" si="4"/>
        <v>1</v>
      </c>
      <c r="L7" s="77">
        <f t="shared" si="5"/>
        <v>0</v>
      </c>
      <c r="M7" s="77">
        <f t="shared" si="6"/>
        <v>0</v>
      </c>
      <c r="N7" s="77">
        <f t="shared" si="7"/>
        <v>1</v>
      </c>
      <c r="O7" s="77">
        <f t="shared" si="8"/>
        <v>0</v>
      </c>
      <c r="P7" s="77">
        <f t="shared" si="9"/>
        <v>0</v>
      </c>
      <c r="Q7" s="77">
        <f t="shared" si="10"/>
        <v>0</v>
      </c>
      <c r="R7" s="89" t="s">
        <v>14</v>
      </c>
      <c r="S7" s="90"/>
      <c r="T7" s="66">
        <f>SUM(O:O)</f>
        <v>10</v>
      </c>
      <c r="U7" s="82" t="s">
        <v>40</v>
      </c>
    </row>
    <row r="8" spans="2:21" x14ac:dyDescent="0.35">
      <c r="B8" s="60">
        <v>6</v>
      </c>
      <c r="C8" s="24" t="s">
        <v>17</v>
      </c>
      <c r="D8" s="43" t="s">
        <v>22</v>
      </c>
      <c r="E8" s="47" t="s">
        <v>24</v>
      </c>
      <c r="F8" s="47" t="s">
        <v>24</v>
      </c>
      <c r="G8" s="47" t="s">
        <v>24</v>
      </c>
      <c r="H8" s="42" t="s">
        <v>18</v>
      </c>
      <c r="I8" s="46" t="s">
        <v>16</v>
      </c>
      <c r="J8" s="77">
        <f t="shared" si="3"/>
        <v>0</v>
      </c>
      <c r="K8" s="77">
        <f t="shared" si="4"/>
        <v>1</v>
      </c>
      <c r="L8" s="77">
        <f t="shared" si="5"/>
        <v>0</v>
      </c>
      <c r="M8" s="77">
        <f t="shared" si="6"/>
        <v>2</v>
      </c>
      <c r="N8" s="77">
        <f t="shared" si="7"/>
        <v>0</v>
      </c>
      <c r="O8" s="77">
        <f t="shared" si="8"/>
        <v>0</v>
      </c>
      <c r="P8" s="77">
        <f t="shared" si="9"/>
        <v>0</v>
      </c>
      <c r="Q8" s="77">
        <f t="shared" si="10"/>
        <v>0</v>
      </c>
      <c r="R8" s="77"/>
      <c r="S8" s="77"/>
      <c r="T8" s="77"/>
    </row>
    <row r="9" spans="2:21" ht="15" thickBot="1" x14ac:dyDescent="0.4">
      <c r="B9" s="60">
        <v>7</v>
      </c>
      <c r="C9" s="26" t="s">
        <v>36</v>
      </c>
      <c r="D9" s="11" t="s">
        <v>24</v>
      </c>
      <c r="E9" s="11" t="s">
        <v>24</v>
      </c>
      <c r="F9" s="30" t="s">
        <v>17</v>
      </c>
      <c r="G9" s="3" t="s">
        <v>15</v>
      </c>
      <c r="H9" s="43" t="s">
        <v>16</v>
      </c>
      <c r="I9" s="44" t="s">
        <v>24</v>
      </c>
      <c r="J9" s="77">
        <f t="shared" si="3"/>
        <v>1</v>
      </c>
      <c r="K9" s="77">
        <f t="shared" si="4"/>
        <v>0</v>
      </c>
      <c r="L9" s="77">
        <f t="shared" si="5"/>
        <v>0</v>
      </c>
      <c r="M9" s="77">
        <f t="shared" si="6"/>
        <v>0</v>
      </c>
      <c r="N9" s="77">
        <f t="shared" si="7"/>
        <v>1</v>
      </c>
      <c r="O9" s="77">
        <f t="shared" si="8"/>
        <v>0</v>
      </c>
      <c r="P9" s="77">
        <f t="shared" si="9"/>
        <v>1</v>
      </c>
      <c r="Q9" s="77">
        <f t="shared" si="10"/>
        <v>0</v>
      </c>
      <c r="R9" s="98"/>
      <c r="S9" s="98"/>
      <c r="T9" s="98"/>
    </row>
    <row r="10" spans="2:21" ht="15" thickBot="1" x14ac:dyDescent="0.4">
      <c r="B10" s="21">
        <v>8</v>
      </c>
      <c r="C10" s="32" t="s">
        <v>24</v>
      </c>
      <c r="D10" s="70" t="s">
        <v>15</v>
      </c>
      <c r="E10" s="71" t="s">
        <v>15</v>
      </c>
      <c r="F10" s="72" t="s">
        <v>21</v>
      </c>
      <c r="G10" s="73" t="s">
        <v>21</v>
      </c>
      <c r="H10" s="56" t="s">
        <v>24</v>
      </c>
      <c r="I10" s="55" t="s">
        <v>24</v>
      </c>
      <c r="J10" s="77">
        <f t="shared" si="3"/>
        <v>1</v>
      </c>
      <c r="K10" s="77">
        <f t="shared" si="4"/>
        <v>0</v>
      </c>
      <c r="L10" s="77">
        <f t="shared" si="5"/>
        <v>0</v>
      </c>
      <c r="M10" s="77">
        <f t="shared" si="6"/>
        <v>0</v>
      </c>
      <c r="N10" s="77">
        <f t="shared" si="7"/>
        <v>0</v>
      </c>
      <c r="O10" s="77">
        <f t="shared" si="8"/>
        <v>1</v>
      </c>
      <c r="P10" s="77">
        <f t="shared" si="9"/>
        <v>0</v>
      </c>
      <c r="Q10" s="77">
        <f t="shared" si="10"/>
        <v>1</v>
      </c>
      <c r="R10" s="91" t="s">
        <v>25</v>
      </c>
      <c r="S10" s="92"/>
      <c r="T10" s="93"/>
    </row>
    <row r="11" spans="2:21" x14ac:dyDescent="0.35">
      <c r="B11" s="60">
        <v>9</v>
      </c>
      <c r="C11" s="22" t="s">
        <v>24</v>
      </c>
      <c r="D11" s="31" t="s">
        <v>18</v>
      </c>
      <c r="E11" s="6" t="s">
        <v>23</v>
      </c>
      <c r="F11" s="6" t="s">
        <v>36</v>
      </c>
      <c r="G11" s="12" t="s">
        <v>24</v>
      </c>
      <c r="H11" s="34" t="s">
        <v>24</v>
      </c>
      <c r="I11" s="45" t="s">
        <v>17</v>
      </c>
      <c r="J11" s="77">
        <f t="shared" si="3"/>
        <v>1</v>
      </c>
      <c r="K11" s="77">
        <f t="shared" si="4"/>
        <v>0</v>
      </c>
      <c r="L11" s="77">
        <f t="shared" si="5"/>
        <v>0</v>
      </c>
      <c r="M11" s="77">
        <f t="shared" si="6"/>
        <v>0</v>
      </c>
      <c r="N11" s="77">
        <f t="shared" si="7"/>
        <v>1</v>
      </c>
      <c r="O11" s="77">
        <f t="shared" si="8"/>
        <v>0</v>
      </c>
      <c r="P11" s="77">
        <f t="shared" si="9"/>
        <v>0</v>
      </c>
      <c r="Q11" s="77">
        <f t="shared" si="10"/>
        <v>0</v>
      </c>
      <c r="R11" s="94" t="s">
        <v>26</v>
      </c>
      <c r="S11" s="95"/>
      <c r="T11" s="65">
        <f>SUM(J:J)</f>
        <v>42</v>
      </c>
      <c r="U11" s="82" t="s">
        <v>38</v>
      </c>
    </row>
    <row r="12" spans="2:21" x14ac:dyDescent="0.35">
      <c r="B12" s="79">
        <v>10</v>
      </c>
      <c r="C12" s="24" t="s">
        <v>15</v>
      </c>
      <c r="D12" s="43" t="s">
        <v>23</v>
      </c>
      <c r="E12" s="47" t="s">
        <v>24</v>
      </c>
      <c r="F12" s="47" t="s">
        <v>24</v>
      </c>
      <c r="G12" s="47" t="s">
        <v>24</v>
      </c>
      <c r="H12" s="42" t="s">
        <v>15</v>
      </c>
      <c r="I12" s="46" t="s">
        <v>22</v>
      </c>
      <c r="J12" s="77">
        <f t="shared" si="3"/>
        <v>0</v>
      </c>
      <c r="K12" s="77">
        <f t="shared" si="4"/>
        <v>1</v>
      </c>
      <c r="L12" s="77">
        <f t="shared" si="5"/>
        <v>0</v>
      </c>
      <c r="M12" s="77">
        <f t="shared" si="6"/>
        <v>2</v>
      </c>
      <c r="N12" s="77">
        <f t="shared" si="7"/>
        <v>0</v>
      </c>
      <c r="O12" s="77">
        <f t="shared" si="8"/>
        <v>0</v>
      </c>
      <c r="P12" s="77">
        <f t="shared" si="9"/>
        <v>0</v>
      </c>
      <c r="Q12" s="77">
        <f t="shared" si="10"/>
        <v>0</v>
      </c>
      <c r="R12" s="94" t="s">
        <v>27</v>
      </c>
      <c r="S12" s="95"/>
      <c r="T12" s="65">
        <f>SUM(K:K)</f>
        <v>22</v>
      </c>
      <c r="U12" s="82" t="s">
        <v>39</v>
      </c>
    </row>
    <row r="13" spans="2:21" ht="15" thickBot="1" x14ac:dyDescent="0.4">
      <c r="B13" s="19">
        <v>11</v>
      </c>
      <c r="C13" s="26" t="s">
        <v>22</v>
      </c>
      <c r="D13" s="11" t="s">
        <v>24</v>
      </c>
      <c r="E13" s="11" t="s">
        <v>24</v>
      </c>
      <c r="F13" s="3" t="s">
        <v>18</v>
      </c>
      <c r="G13" s="3" t="s">
        <v>15</v>
      </c>
      <c r="H13" s="7" t="s">
        <v>22</v>
      </c>
      <c r="I13" s="44" t="s">
        <v>24</v>
      </c>
      <c r="J13" s="77">
        <f t="shared" si="3"/>
        <v>1</v>
      </c>
      <c r="K13" s="77">
        <f t="shared" si="4"/>
        <v>0</v>
      </c>
      <c r="L13" s="77">
        <f t="shared" si="5"/>
        <v>0</v>
      </c>
      <c r="M13" s="77">
        <f t="shared" si="6"/>
        <v>0</v>
      </c>
      <c r="N13" s="77">
        <f t="shared" si="7"/>
        <v>1</v>
      </c>
      <c r="O13" s="77">
        <f t="shared" si="8"/>
        <v>0</v>
      </c>
      <c r="P13" s="77">
        <f t="shared" si="9"/>
        <v>1</v>
      </c>
      <c r="Q13" s="77">
        <f t="shared" si="10"/>
        <v>0</v>
      </c>
      <c r="R13" s="96" t="s">
        <v>37</v>
      </c>
      <c r="S13" s="97"/>
      <c r="T13" s="37">
        <f>SUM(L:L)</f>
        <v>0</v>
      </c>
      <c r="U13" s="82" t="s">
        <v>40</v>
      </c>
    </row>
    <row r="14" spans="2:21" ht="15" thickBot="1" x14ac:dyDescent="0.4">
      <c r="B14" s="21">
        <v>12</v>
      </c>
      <c r="C14" s="32" t="s">
        <v>24</v>
      </c>
      <c r="D14" s="70" t="s">
        <v>18</v>
      </c>
      <c r="E14" s="71" t="s">
        <v>15</v>
      </c>
      <c r="F14" s="72" t="s">
        <v>16</v>
      </c>
      <c r="G14" s="73" t="s">
        <v>21</v>
      </c>
      <c r="H14" s="56" t="s">
        <v>24</v>
      </c>
      <c r="I14" s="55" t="s">
        <v>24</v>
      </c>
      <c r="J14" s="77">
        <f t="shared" si="3"/>
        <v>1</v>
      </c>
      <c r="K14" s="77">
        <f t="shared" si="4"/>
        <v>0</v>
      </c>
      <c r="L14" s="77">
        <f t="shared" si="5"/>
        <v>0</v>
      </c>
      <c r="M14" s="77">
        <f t="shared" si="6"/>
        <v>0</v>
      </c>
      <c r="N14" s="77">
        <f t="shared" si="7"/>
        <v>0</v>
      </c>
      <c r="O14" s="77">
        <f t="shared" si="8"/>
        <v>1</v>
      </c>
      <c r="P14" s="77">
        <f t="shared" si="9"/>
        <v>0</v>
      </c>
      <c r="Q14" s="77">
        <f t="shared" si="10"/>
        <v>1</v>
      </c>
      <c r="T14" s="38"/>
    </row>
    <row r="15" spans="2:21" x14ac:dyDescent="0.35">
      <c r="B15" s="19">
        <v>13</v>
      </c>
      <c r="C15" s="23" t="s">
        <v>24</v>
      </c>
      <c r="D15" s="4" t="s">
        <v>17</v>
      </c>
      <c r="E15" s="4" t="s">
        <v>15</v>
      </c>
      <c r="F15" s="6" t="s">
        <v>23</v>
      </c>
      <c r="G15" s="12" t="s">
        <v>24</v>
      </c>
      <c r="H15" s="34" t="s">
        <v>24</v>
      </c>
      <c r="I15" s="45" t="s">
        <v>17</v>
      </c>
      <c r="J15" s="77">
        <f t="shared" si="3"/>
        <v>1</v>
      </c>
      <c r="K15" s="77">
        <f t="shared" si="4"/>
        <v>0</v>
      </c>
      <c r="L15" s="77">
        <f t="shared" si="5"/>
        <v>0</v>
      </c>
      <c r="M15" s="77">
        <f t="shared" si="6"/>
        <v>0</v>
      </c>
      <c r="N15" s="77">
        <f t="shared" si="7"/>
        <v>1</v>
      </c>
      <c r="O15" s="77">
        <f t="shared" si="8"/>
        <v>0</v>
      </c>
      <c r="P15" s="77">
        <f t="shared" si="9"/>
        <v>0</v>
      </c>
      <c r="Q15" s="77">
        <f t="shared" si="10"/>
        <v>0</v>
      </c>
    </row>
    <row r="16" spans="2:21" ht="15" thickBot="1" x14ac:dyDescent="0.4">
      <c r="B16" s="60">
        <v>14</v>
      </c>
      <c r="C16" s="24" t="s">
        <v>17</v>
      </c>
      <c r="D16" s="43" t="s">
        <v>21</v>
      </c>
      <c r="E16" s="47" t="s">
        <v>24</v>
      </c>
      <c r="F16" s="47" t="s">
        <v>24</v>
      </c>
      <c r="G16" s="47" t="s">
        <v>24</v>
      </c>
      <c r="H16" s="42" t="s">
        <v>17</v>
      </c>
      <c r="I16" s="46" t="s">
        <v>36</v>
      </c>
      <c r="J16" s="77">
        <f t="shared" si="3"/>
        <v>0</v>
      </c>
      <c r="K16" s="77">
        <f t="shared" si="4"/>
        <v>1</v>
      </c>
      <c r="L16" s="77">
        <f t="shared" si="5"/>
        <v>0</v>
      </c>
      <c r="M16" s="77">
        <f t="shared" si="6"/>
        <v>2</v>
      </c>
      <c r="N16" s="77">
        <f t="shared" si="7"/>
        <v>0</v>
      </c>
      <c r="O16" s="77">
        <f t="shared" si="8"/>
        <v>0</v>
      </c>
      <c r="P16" s="77">
        <f t="shared" si="9"/>
        <v>0</v>
      </c>
      <c r="Q16" s="77">
        <f t="shared" si="10"/>
        <v>0</v>
      </c>
    </row>
    <row r="17" spans="2:20" x14ac:dyDescent="0.35">
      <c r="B17" s="79">
        <v>15</v>
      </c>
      <c r="C17" s="26" t="s">
        <v>23</v>
      </c>
      <c r="D17" s="47" t="s">
        <v>24</v>
      </c>
      <c r="E17" s="47" t="s">
        <v>24</v>
      </c>
      <c r="F17" s="42" t="s">
        <v>17</v>
      </c>
      <c r="G17" s="42" t="s">
        <v>17</v>
      </c>
      <c r="H17" s="7" t="s">
        <v>21</v>
      </c>
      <c r="I17" s="44" t="s">
        <v>24</v>
      </c>
      <c r="J17" s="77">
        <f t="shared" si="3"/>
        <v>1</v>
      </c>
      <c r="K17" s="77">
        <f t="shared" si="4"/>
        <v>0</v>
      </c>
      <c r="L17" s="77">
        <f t="shared" si="5"/>
        <v>0</v>
      </c>
      <c r="M17" s="77">
        <f t="shared" si="6"/>
        <v>0</v>
      </c>
      <c r="N17" s="77">
        <f t="shared" si="7"/>
        <v>1</v>
      </c>
      <c r="O17" s="77">
        <f t="shared" si="8"/>
        <v>0</v>
      </c>
      <c r="P17" s="77">
        <f t="shared" si="9"/>
        <v>1</v>
      </c>
      <c r="Q17" s="77">
        <f t="shared" si="10"/>
        <v>0</v>
      </c>
      <c r="R17" s="86" t="s">
        <v>10</v>
      </c>
      <c r="S17" s="88"/>
    </row>
    <row r="18" spans="2:20" x14ac:dyDescent="0.35">
      <c r="B18" s="19">
        <v>16</v>
      </c>
      <c r="C18" s="23" t="s">
        <v>24</v>
      </c>
      <c r="D18" s="9" t="s">
        <v>24</v>
      </c>
      <c r="E18" s="42" t="s">
        <v>18</v>
      </c>
      <c r="F18" s="42" t="s">
        <v>15</v>
      </c>
      <c r="G18" s="7" t="s">
        <v>22</v>
      </c>
      <c r="H18" s="54" t="s">
        <v>24</v>
      </c>
      <c r="I18" s="55" t="s">
        <v>24</v>
      </c>
      <c r="J18" s="77">
        <f t="shared" si="3"/>
        <v>2</v>
      </c>
      <c r="K18" s="77">
        <f t="shared" si="4"/>
        <v>0</v>
      </c>
      <c r="L18" s="77">
        <f t="shared" si="5"/>
        <v>0</v>
      </c>
      <c r="M18" s="77">
        <f t="shared" si="6"/>
        <v>0</v>
      </c>
      <c r="N18" s="77">
        <f t="shared" si="7"/>
        <v>1</v>
      </c>
      <c r="O18" s="77">
        <f t="shared" si="8"/>
        <v>0</v>
      </c>
      <c r="P18" s="77">
        <f t="shared" si="9"/>
        <v>0</v>
      </c>
      <c r="Q18" s="77">
        <f t="shared" si="10"/>
        <v>1</v>
      </c>
      <c r="R18" s="62" t="s">
        <v>8</v>
      </c>
      <c r="S18" s="65">
        <f>SUM(P:P)</f>
        <v>11</v>
      </c>
      <c r="T18" s="83" t="s">
        <v>41</v>
      </c>
    </row>
    <row r="19" spans="2:20" ht="15" thickBot="1" x14ac:dyDescent="0.4">
      <c r="B19" s="60">
        <v>17</v>
      </c>
      <c r="C19" s="22" t="s">
        <v>24</v>
      </c>
      <c r="D19" s="42" t="s">
        <v>17</v>
      </c>
      <c r="E19" s="42" t="s">
        <v>15</v>
      </c>
      <c r="F19" s="7" t="s">
        <v>36</v>
      </c>
      <c r="G19" s="47" t="s">
        <v>24</v>
      </c>
      <c r="H19" s="34" t="s">
        <v>24</v>
      </c>
      <c r="I19" s="45" t="s">
        <v>17</v>
      </c>
      <c r="J19" s="77">
        <f t="shared" si="3"/>
        <v>1</v>
      </c>
      <c r="K19" s="77">
        <f t="shared" si="4"/>
        <v>0</v>
      </c>
      <c r="L19" s="77">
        <f t="shared" si="5"/>
        <v>0</v>
      </c>
      <c r="M19" s="77">
        <f t="shared" si="6"/>
        <v>0</v>
      </c>
      <c r="N19" s="77">
        <f t="shared" si="7"/>
        <v>1</v>
      </c>
      <c r="O19" s="77">
        <f t="shared" si="8"/>
        <v>0</v>
      </c>
      <c r="P19" s="77">
        <f t="shared" si="9"/>
        <v>0</v>
      </c>
      <c r="Q19" s="77">
        <f t="shared" si="10"/>
        <v>0</v>
      </c>
      <c r="R19" s="63" t="s">
        <v>9</v>
      </c>
      <c r="S19" s="66">
        <f>SUM(Q:Q)</f>
        <v>15</v>
      </c>
      <c r="T19" s="83" t="s">
        <v>42</v>
      </c>
    </row>
    <row r="20" spans="2:20" x14ac:dyDescent="0.35">
      <c r="B20" s="60">
        <v>18</v>
      </c>
      <c r="C20" s="24" t="s">
        <v>15</v>
      </c>
      <c r="D20" s="43" t="s">
        <v>16</v>
      </c>
      <c r="E20" s="47" t="s">
        <v>24</v>
      </c>
      <c r="F20" s="47" t="s">
        <v>24</v>
      </c>
      <c r="G20" s="47" t="s">
        <v>24</v>
      </c>
      <c r="H20" s="42" t="s">
        <v>17</v>
      </c>
      <c r="I20" s="28" t="s">
        <v>16</v>
      </c>
      <c r="J20" s="77">
        <f t="shared" si="3"/>
        <v>0</v>
      </c>
      <c r="K20" s="77">
        <f t="shared" si="4"/>
        <v>1</v>
      </c>
      <c r="L20" s="77">
        <f t="shared" si="5"/>
        <v>0</v>
      </c>
      <c r="M20" s="77">
        <f t="shared" si="6"/>
        <v>2</v>
      </c>
      <c r="N20" s="77">
        <f t="shared" si="7"/>
        <v>0</v>
      </c>
      <c r="O20" s="77">
        <f t="shared" si="8"/>
        <v>0</v>
      </c>
      <c r="P20" s="77">
        <f t="shared" si="9"/>
        <v>0</v>
      </c>
      <c r="Q20" s="77">
        <f t="shared" si="10"/>
        <v>0</v>
      </c>
    </row>
    <row r="21" spans="2:20" ht="15" thickBot="1" x14ac:dyDescent="0.4">
      <c r="B21" s="60">
        <v>19</v>
      </c>
      <c r="C21" s="27" t="s">
        <v>21</v>
      </c>
      <c r="D21" s="11" t="s">
        <v>24</v>
      </c>
      <c r="E21" s="11" t="s">
        <v>24</v>
      </c>
      <c r="F21" s="3" t="s">
        <v>17</v>
      </c>
      <c r="G21" s="3" t="s">
        <v>20</v>
      </c>
      <c r="H21" s="43" t="s">
        <v>36</v>
      </c>
      <c r="I21" s="44" t="s">
        <v>24</v>
      </c>
      <c r="J21" s="77">
        <f t="shared" si="3"/>
        <v>1</v>
      </c>
      <c r="K21" s="77">
        <f t="shared" si="4"/>
        <v>0</v>
      </c>
      <c r="L21" s="77">
        <f t="shared" si="5"/>
        <v>0</v>
      </c>
      <c r="M21" s="77">
        <f t="shared" si="6"/>
        <v>0</v>
      </c>
      <c r="N21" s="77">
        <f t="shared" si="7"/>
        <v>1</v>
      </c>
      <c r="O21" s="77">
        <f t="shared" si="8"/>
        <v>0</v>
      </c>
      <c r="P21" s="77">
        <f t="shared" si="9"/>
        <v>1</v>
      </c>
      <c r="Q21" s="77">
        <f t="shared" si="10"/>
        <v>0</v>
      </c>
    </row>
    <row r="22" spans="2:20" ht="15" thickBot="1" x14ac:dyDescent="0.4">
      <c r="B22" s="21">
        <v>20</v>
      </c>
      <c r="C22" s="32" t="s">
        <v>24</v>
      </c>
      <c r="D22" s="70" t="s">
        <v>15</v>
      </c>
      <c r="E22" s="72" t="s">
        <v>21</v>
      </c>
      <c r="F22" s="72" t="s">
        <v>21</v>
      </c>
      <c r="G22" s="73" t="s">
        <v>22</v>
      </c>
      <c r="H22" s="56" t="s">
        <v>24</v>
      </c>
      <c r="I22" s="55" t="s">
        <v>24</v>
      </c>
      <c r="J22" s="77">
        <f t="shared" si="3"/>
        <v>1</v>
      </c>
      <c r="K22" s="77">
        <f t="shared" si="4"/>
        <v>0</v>
      </c>
      <c r="L22" s="77">
        <f t="shared" si="5"/>
        <v>0</v>
      </c>
      <c r="M22" s="77">
        <f t="shared" si="6"/>
        <v>0</v>
      </c>
      <c r="N22" s="77">
        <f t="shared" si="7"/>
        <v>0</v>
      </c>
      <c r="O22" s="77">
        <f t="shared" si="8"/>
        <v>1</v>
      </c>
      <c r="P22" s="77">
        <f t="shared" si="9"/>
        <v>0</v>
      </c>
      <c r="Q22" s="77">
        <f t="shared" si="10"/>
        <v>1</v>
      </c>
    </row>
    <row r="23" spans="2:20" x14ac:dyDescent="0.35">
      <c r="B23" s="60">
        <v>21</v>
      </c>
      <c r="C23" s="27" t="s">
        <v>36</v>
      </c>
      <c r="D23" s="6" t="s">
        <v>22</v>
      </c>
      <c r="E23" s="6" t="s">
        <v>22</v>
      </c>
      <c r="F23" s="12" t="s">
        <v>24</v>
      </c>
      <c r="G23" s="12" t="s">
        <v>24</v>
      </c>
      <c r="H23" s="34" t="s">
        <v>24</v>
      </c>
      <c r="I23" s="45" t="s">
        <v>15</v>
      </c>
      <c r="J23" s="77">
        <f t="shared" si="3"/>
        <v>0</v>
      </c>
      <c r="K23" s="77">
        <f t="shared" si="4"/>
        <v>1</v>
      </c>
      <c r="L23" s="77">
        <f t="shared" si="5"/>
        <v>0</v>
      </c>
      <c r="M23" s="77">
        <f t="shared" si="6"/>
        <v>0</v>
      </c>
      <c r="N23" s="77">
        <f t="shared" si="7"/>
        <v>1</v>
      </c>
      <c r="O23" s="77">
        <f t="shared" si="8"/>
        <v>0</v>
      </c>
      <c r="P23" s="77">
        <f t="shared" si="9"/>
        <v>0</v>
      </c>
      <c r="Q23" s="77">
        <f t="shared" si="10"/>
        <v>0</v>
      </c>
    </row>
    <row r="24" spans="2:20" x14ac:dyDescent="0.35">
      <c r="B24" s="60">
        <v>22</v>
      </c>
      <c r="C24" s="24" t="s">
        <v>15</v>
      </c>
      <c r="D24" s="43" t="s">
        <v>36</v>
      </c>
      <c r="E24" s="9" t="s">
        <v>24</v>
      </c>
      <c r="F24" s="9" t="s">
        <v>24</v>
      </c>
      <c r="G24" s="9" t="s">
        <v>24</v>
      </c>
      <c r="H24" s="42" t="s">
        <v>17</v>
      </c>
      <c r="I24" s="28" t="s">
        <v>22</v>
      </c>
      <c r="J24" s="77">
        <f t="shared" si="3"/>
        <v>0</v>
      </c>
      <c r="K24" s="77">
        <f t="shared" si="4"/>
        <v>1</v>
      </c>
      <c r="L24" s="77">
        <f t="shared" si="5"/>
        <v>0</v>
      </c>
      <c r="M24" s="77">
        <f t="shared" si="6"/>
        <v>2</v>
      </c>
      <c r="N24" s="77">
        <f t="shared" si="7"/>
        <v>0</v>
      </c>
      <c r="O24" s="77">
        <f t="shared" si="8"/>
        <v>0</v>
      </c>
      <c r="P24" s="77">
        <f t="shared" si="9"/>
        <v>0</v>
      </c>
      <c r="Q24" s="77">
        <f t="shared" si="10"/>
        <v>0</v>
      </c>
    </row>
    <row r="25" spans="2:20" ht="15" thickBot="1" x14ac:dyDescent="0.4">
      <c r="B25" s="79">
        <v>23</v>
      </c>
      <c r="C25" s="26" t="s">
        <v>22</v>
      </c>
      <c r="D25" s="10" t="s">
        <v>24</v>
      </c>
      <c r="E25" s="10" t="s">
        <v>24</v>
      </c>
      <c r="F25" s="24" t="s">
        <v>19</v>
      </c>
      <c r="G25" s="30" t="s">
        <v>15</v>
      </c>
      <c r="H25" s="43" t="s">
        <v>23</v>
      </c>
      <c r="I25" s="44" t="s">
        <v>24</v>
      </c>
      <c r="J25" s="77">
        <f t="shared" si="3"/>
        <v>1</v>
      </c>
      <c r="K25" s="77">
        <f t="shared" si="4"/>
        <v>0</v>
      </c>
      <c r="L25" s="77">
        <f t="shared" si="5"/>
        <v>0</v>
      </c>
      <c r="M25" s="77">
        <f t="shared" si="6"/>
        <v>0</v>
      </c>
      <c r="N25" s="77">
        <f t="shared" si="7"/>
        <v>1</v>
      </c>
      <c r="O25" s="77">
        <f t="shared" si="8"/>
        <v>0</v>
      </c>
      <c r="P25" s="77">
        <f t="shared" si="9"/>
        <v>1</v>
      </c>
      <c r="Q25" s="77">
        <f t="shared" si="10"/>
        <v>0</v>
      </c>
    </row>
    <row r="26" spans="2:20" ht="15" thickBot="1" x14ac:dyDescent="0.4">
      <c r="B26" s="21">
        <v>24</v>
      </c>
      <c r="C26" s="32" t="s">
        <v>24</v>
      </c>
      <c r="D26" s="70" t="s">
        <v>18</v>
      </c>
      <c r="E26" s="72" t="s">
        <v>21</v>
      </c>
      <c r="F26" s="72" t="s">
        <v>21</v>
      </c>
      <c r="G26" s="73" t="s">
        <v>21</v>
      </c>
      <c r="H26" s="56" t="s">
        <v>24</v>
      </c>
      <c r="I26" s="55" t="s">
        <v>24</v>
      </c>
      <c r="J26" s="77">
        <f t="shared" si="3"/>
        <v>1</v>
      </c>
      <c r="K26" s="77">
        <f t="shared" si="4"/>
        <v>0</v>
      </c>
      <c r="L26" s="77">
        <f t="shared" si="5"/>
        <v>0</v>
      </c>
      <c r="M26" s="77">
        <f t="shared" si="6"/>
        <v>0</v>
      </c>
      <c r="N26" s="77">
        <f t="shared" si="7"/>
        <v>0</v>
      </c>
      <c r="O26" s="77">
        <f t="shared" si="8"/>
        <v>1</v>
      </c>
      <c r="P26" s="77">
        <f t="shared" si="9"/>
        <v>0</v>
      </c>
      <c r="Q26" s="77">
        <f t="shared" si="10"/>
        <v>1</v>
      </c>
    </row>
    <row r="27" spans="2:20" x14ac:dyDescent="0.35">
      <c r="B27" s="19">
        <v>25</v>
      </c>
      <c r="C27" s="22" t="s">
        <v>24</v>
      </c>
      <c r="D27" s="4" t="s">
        <v>17</v>
      </c>
      <c r="E27" s="4" t="s">
        <v>18</v>
      </c>
      <c r="F27" s="6" t="s">
        <v>16</v>
      </c>
      <c r="G27" s="12" t="s">
        <v>24</v>
      </c>
      <c r="H27" s="34" t="s">
        <v>24</v>
      </c>
      <c r="I27" s="45" t="s">
        <v>20</v>
      </c>
      <c r="J27" s="77">
        <f t="shared" si="3"/>
        <v>1</v>
      </c>
      <c r="K27" s="77">
        <f t="shared" si="4"/>
        <v>0</v>
      </c>
      <c r="L27" s="77">
        <f t="shared" si="5"/>
        <v>0</v>
      </c>
      <c r="M27" s="77">
        <f t="shared" si="6"/>
        <v>0</v>
      </c>
      <c r="N27" s="77">
        <f t="shared" si="7"/>
        <v>1</v>
      </c>
      <c r="O27" s="77">
        <f t="shared" si="8"/>
        <v>0</v>
      </c>
      <c r="P27" s="77">
        <f t="shared" si="9"/>
        <v>0</v>
      </c>
      <c r="Q27" s="77">
        <f t="shared" si="10"/>
        <v>0</v>
      </c>
    </row>
    <row r="28" spans="2:20" x14ac:dyDescent="0.35">
      <c r="B28" s="60">
        <v>26</v>
      </c>
      <c r="C28" s="24" t="s">
        <v>15</v>
      </c>
      <c r="D28" s="43" t="s">
        <v>21</v>
      </c>
      <c r="E28" s="47" t="s">
        <v>24</v>
      </c>
      <c r="F28" s="47" t="s">
        <v>24</v>
      </c>
      <c r="G28" s="47" t="s">
        <v>24</v>
      </c>
      <c r="H28" s="42" t="s">
        <v>17</v>
      </c>
      <c r="I28" s="46" t="s">
        <v>36</v>
      </c>
      <c r="J28" s="77">
        <f t="shared" si="3"/>
        <v>0</v>
      </c>
      <c r="K28" s="77">
        <f t="shared" si="4"/>
        <v>1</v>
      </c>
      <c r="L28" s="77">
        <f t="shared" si="5"/>
        <v>0</v>
      </c>
      <c r="M28" s="77">
        <f t="shared" si="6"/>
        <v>2</v>
      </c>
      <c r="N28" s="77">
        <f t="shared" si="7"/>
        <v>0</v>
      </c>
      <c r="O28" s="77">
        <f t="shared" si="8"/>
        <v>0</v>
      </c>
      <c r="P28" s="77">
        <f t="shared" si="9"/>
        <v>0</v>
      </c>
      <c r="Q28" s="77">
        <f t="shared" si="10"/>
        <v>0</v>
      </c>
    </row>
    <row r="29" spans="2:20" ht="15" thickBot="1" x14ac:dyDescent="0.4">
      <c r="B29" s="79">
        <v>27</v>
      </c>
      <c r="C29" s="26" t="s">
        <v>16</v>
      </c>
      <c r="D29" s="11" t="s">
        <v>24</v>
      </c>
      <c r="E29" s="11" t="s">
        <v>24</v>
      </c>
      <c r="F29" s="3" t="s">
        <v>17</v>
      </c>
      <c r="G29" s="3" t="s">
        <v>18</v>
      </c>
      <c r="H29" s="43" t="s">
        <v>21</v>
      </c>
      <c r="I29" s="44" t="s">
        <v>24</v>
      </c>
      <c r="J29" s="77">
        <f t="shared" si="3"/>
        <v>1</v>
      </c>
      <c r="K29" s="77">
        <f t="shared" si="4"/>
        <v>0</v>
      </c>
      <c r="L29" s="77">
        <f t="shared" si="5"/>
        <v>0</v>
      </c>
      <c r="M29" s="77">
        <f t="shared" si="6"/>
        <v>0</v>
      </c>
      <c r="N29" s="77">
        <f t="shared" si="7"/>
        <v>1</v>
      </c>
      <c r="O29" s="77">
        <f t="shared" si="8"/>
        <v>0</v>
      </c>
      <c r="P29" s="77">
        <f t="shared" si="9"/>
        <v>1</v>
      </c>
      <c r="Q29" s="77">
        <f t="shared" si="10"/>
        <v>0</v>
      </c>
    </row>
    <row r="30" spans="2:20" ht="15" thickBot="1" x14ac:dyDescent="0.4">
      <c r="B30" s="21">
        <v>28</v>
      </c>
      <c r="C30" s="32" t="s">
        <v>24</v>
      </c>
      <c r="D30" s="70" t="s">
        <v>15</v>
      </c>
      <c r="E30" s="72" t="s">
        <v>21</v>
      </c>
      <c r="F30" s="72" t="s">
        <v>22</v>
      </c>
      <c r="G30" s="73" t="s">
        <v>22</v>
      </c>
      <c r="H30" s="56" t="s">
        <v>24</v>
      </c>
      <c r="I30" s="55" t="s">
        <v>24</v>
      </c>
      <c r="J30" s="77">
        <f t="shared" si="3"/>
        <v>1</v>
      </c>
      <c r="K30" s="77">
        <f t="shared" si="4"/>
        <v>0</v>
      </c>
      <c r="L30" s="77">
        <f t="shared" si="5"/>
        <v>0</v>
      </c>
      <c r="M30" s="77">
        <f t="shared" si="6"/>
        <v>0</v>
      </c>
      <c r="N30" s="77">
        <f t="shared" si="7"/>
        <v>0</v>
      </c>
      <c r="O30" s="77">
        <f t="shared" si="8"/>
        <v>1</v>
      </c>
      <c r="P30" s="77">
        <f t="shared" si="9"/>
        <v>0</v>
      </c>
      <c r="Q30" s="77">
        <f t="shared" si="10"/>
        <v>1</v>
      </c>
    </row>
    <row r="31" spans="2:20" x14ac:dyDescent="0.35">
      <c r="B31" s="60">
        <v>29</v>
      </c>
      <c r="C31" s="22" t="s">
        <v>24</v>
      </c>
      <c r="D31" s="5" t="s">
        <v>36</v>
      </c>
      <c r="E31" s="5" t="s">
        <v>36</v>
      </c>
      <c r="F31" s="14" t="s">
        <v>24</v>
      </c>
      <c r="G31" s="14" t="s">
        <v>24</v>
      </c>
      <c r="H31" s="25" t="s">
        <v>18</v>
      </c>
      <c r="I31" s="45" t="s">
        <v>15</v>
      </c>
      <c r="J31" s="77">
        <f t="shared" si="3"/>
        <v>1</v>
      </c>
      <c r="K31" s="77">
        <f t="shared" si="4"/>
        <v>0</v>
      </c>
      <c r="L31" s="77">
        <f t="shared" si="5"/>
        <v>0</v>
      </c>
      <c r="M31" s="77">
        <f t="shared" si="6"/>
        <v>2</v>
      </c>
      <c r="N31" s="77">
        <f t="shared" si="7"/>
        <v>0</v>
      </c>
      <c r="O31" s="77">
        <f t="shared" si="8"/>
        <v>0</v>
      </c>
      <c r="P31" s="77">
        <f t="shared" si="9"/>
        <v>0</v>
      </c>
      <c r="Q31" s="77">
        <f t="shared" si="10"/>
        <v>0</v>
      </c>
    </row>
    <row r="32" spans="2:20" ht="15" thickBot="1" x14ac:dyDescent="0.4">
      <c r="B32" s="60">
        <v>30</v>
      </c>
      <c r="C32" s="26" t="s">
        <v>21</v>
      </c>
      <c r="D32" s="9" t="s">
        <v>24</v>
      </c>
      <c r="E32" s="10" t="s">
        <v>24</v>
      </c>
      <c r="F32" s="10" t="s">
        <v>24</v>
      </c>
      <c r="G32" s="8" t="s">
        <v>17</v>
      </c>
      <c r="H32" s="33" t="s">
        <v>36</v>
      </c>
      <c r="I32" s="29" t="s">
        <v>21</v>
      </c>
      <c r="J32" s="77">
        <f t="shared" si="3"/>
        <v>0</v>
      </c>
      <c r="K32" s="77">
        <f t="shared" si="4"/>
        <v>1</v>
      </c>
      <c r="L32" s="77">
        <f t="shared" si="5"/>
        <v>0</v>
      </c>
      <c r="M32" s="77">
        <f t="shared" si="6"/>
        <v>0</v>
      </c>
      <c r="N32" s="77">
        <f t="shared" si="7"/>
        <v>1</v>
      </c>
      <c r="O32" s="77">
        <f t="shared" si="8"/>
        <v>0</v>
      </c>
      <c r="P32" s="77">
        <f t="shared" si="9"/>
        <v>0</v>
      </c>
      <c r="Q32" s="77">
        <f t="shared" si="10"/>
        <v>0</v>
      </c>
    </row>
    <row r="33" spans="2:17" ht="15" thickBot="1" x14ac:dyDescent="0.4">
      <c r="B33" s="21">
        <v>31</v>
      </c>
      <c r="C33" s="22" t="s">
        <v>24</v>
      </c>
      <c r="D33" s="13" t="s">
        <v>24</v>
      </c>
      <c r="E33" s="70" t="s">
        <v>15</v>
      </c>
      <c r="F33" s="71" t="s">
        <v>15</v>
      </c>
      <c r="G33" s="72" t="s">
        <v>16</v>
      </c>
      <c r="H33" s="73" t="s">
        <v>21</v>
      </c>
      <c r="I33" s="35" t="s">
        <v>24</v>
      </c>
      <c r="J33" s="77">
        <f t="shared" si="3"/>
        <v>1</v>
      </c>
      <c r="K33" s="77">
        <f t="shared" si="4"/>
        <v>0</v>
      </c>
      <c r="L33" s="77">
        <f t="shared" si="5"/>
        <v>0</v>
      </c>
      <c r="M33" s="77">
        <f t="shared" si="6"/>
        <v>0</v>
      </c>
      <c r="N33" s="77">
        <f t="shared" si="7"/>
        <v>0</v>
      </c>
      <c r="O33" s="77">
        <f t="shared" si="8"/>
        <v>1</v>
      </c>
      <c r="P33" s="77">
        <f t="shared" si="9"/>
        <v>1</v>
      </c>
      <c r="Q33" s="77">
        <f t="shared" si="10"/>
        <v>0</v>
      </c>
    </row>
    <row r="34" spans="2:17" x14ac:dyDescent="0.35">
      <c r="B34" s="79">
        <v>32</v>
      </c>
      <c r="C34" s="22" t="s">
        <v>24</v>
      </c>
      <c r="D34" s="47" t="s">
        <v>24</v>
      </c>
      <c r="E34" s="4" t="s">
        <v>19</v>
      </c>
      <c r="F34" s="4" t="s">
        <v>15</v>
      </c>
      <c r="G34" s="6" t="s">
        <v>22</v>
      </c>
      <c r="H34" s="57" t="s">
        <v>24</v>
      </c>
      <c r="I34" s="55" t="s">
        <v>24</v>
      </c>
      <c r="J34" s="77">
        <f t="shared" si="3"/>
        <v>2</v>
      </c>
      <c r="K34" s="77">
        <f t="shared" si="4"/>
        <v>0</v>
      </c>
      <c r="L34" s="77">
        <f t="shared" si="5"/>
        <v>0</v>
      </c>
      <c r="M34" s="77">
        <f t="shared" si="6"/>
        <v>0</v>
      </c>
      <c r="N34" s="77">
        <f t="shared" si="7"/>
        <v>1</v>
      </c>
      <c r="O34" s="77">
        <f t="shared" si="8"/>
        <v>0</v>
      </c>
      <c r="P34" s="77">
        <f t="shared" si="9"/>
        <v>0</v>
      </c>
      <c r="Q34" s="77">
        <f t="shared" si="10"/>
        <v>1</v>
      </c>
    </row>
    <row r="35" spans="2:17" x14ac:dyDescent="0.35">
      <c r="B35" s="60">
        <v>33</v>
      </c>
      <c r="C35" s="22" t="s">
        <v>24</v>
      </c>
      <c r="D35" s="42" t="s">
        <v>17</v>
      </c>
      <c r="E35" s="42" t="s">
        <v>17</v>
      </c>
      <c r="F35" s="43" t="s">
        <v>22</v>
      </c>
      <c r="G35" s="47" t="s">
        <v>24</v>
      </c>
      <c r="H35" s="34" t="s">
        <v>24</v>
      </c>
      <c r="I35" s="45" t="s">
        <v>18</v>
      </c>
      <c r="J35" s="77">
        <f t="shared" si="3"/>
        <v>1</v>
      </c>
      <c r="K35" s="77">
        <f t="shared" si="4"/>
        <v>0</v>
      </c>
      <c r="L35" s="77">
        <f t="shared" si="5"/>
        <v>0</v>
      </c>
      <c r="M35" s="77">
        <f t="shared" si="6"/>
        <v>0</v>
      </c>
      <c r="N35" s="77">
        <f t="shared" si="7"/>
        <v>1</v>
      </c>
      <c r="O35" s="77">
        <f t="shared" si="8"/>
        <v>0</v>
      </c>
      <c r="P35" s="77">
        <f t="shared" si="9"/>
        <v>0</v>
      </c>
      <c r="Q35" s="77">
        <f t="shared" si="10"/>
        <v>0</v>
      </c>
    </row>
    <row r="36" spans="2:17" x14ac:dyDescent="0.35">
      <c r="B36" s="19">
        <v>34</v>
      </c>
      <c r="C36" s="24" t="s">
        <v>17</v>
      </c>
      <c r="D36" s="43" t="s">
        <v>22</v>
      </c>
      <c r="E36" s="47" t="s">
        <v>24</v>
      </c>
      <c r="F36" s="47" t="s">
        <v>24</v>
      </c>
      <c r="G36" s="47" t="s">
        <v>24</v>
      </c>
      <c r="H36" s="42" t="s">
        <v>15</v>
      </c>
      <c r="I36" s="45" t="s">
        <v>18</v>
      </c>
      <c r="J36" s="77">
        <f t="shared" si="3"/>
        <v>0</v>
      </c>
      <c r="K36" s="77">
        <f t="shared" si="4"/>
        <v>1</v>
      </c>
      <c r="L36" s="77">
        <f t="shared" si="5"/>
        <v>0</v>
      </c>
      <c r="M36" s="77">
        <f t="shared" si="6"/>
        <v>2</v>
      </c>
      <c r="N36" s="77">
        <f t="shared" si="7"/>
        <v>0</v>
      </c>
      <c r="O36" s="77">
        <f t="shared" si="8"/>
        <v>0</v>
      </c>
      <c r="P36" s="77">
        <f t="shared" si="9"/>
        <v>0</v>
      </c>
      <c r="Q36" s="77">
        <f t="shared" si="10"/>
        <v>0</v>
      </c>
    </row>
    <row r="37" spans="2:17" x14ac:dyDescent="0.35">
      <c r="B37" s="79">
        <v>35</v>
      </c>
      <c r="C37" s="26" t="s">
        <v>36</v>
      </c>
      <c r="D37" s="47" t="s">
        <v>24</v>
      </c>
      <c r="E37" s="47" t="s">
        <v>24</v>
      </c>
      <c r="F37" s="47" t="s">
        <v>24</v>
      </c>
      <c r="G37" s="42" t="s">
        <v>17</v>
      </c>
      <c r="H37" s="42" t="s">
        <v>19</v>
      </c>
      <c r="I37" s="46" t="s">
        <v>21</v>
      </c>
      <c r="J37" s="77">
        <f t="shared" si="3"/>
        <v>0</v>
      </c>
      <c r="K37" s="77">
        <f t="shared" si="4"/>
        <v>1</v>
      </c>
      <c r="L37" s="77">
        <f t="shared" si="5"/>
        <v>0</v>
      </c>
      <c r="M37" s="77">
        <f t="shared" si="6"/>
        <v>0</v>
      </c>
      <c r="N37" s="77">
        <f t="shared" si="7"/>
        <v>1</v>
      </c>
      <c r="O37" s="77">
        <f t="shared" si="8"/>
        <v>0</v>
      </c>
      <c r="P37" s="77">
        <f t="shared" si="9"/>
        <v>0</v>
      </c>
      <c r="Q37" s="77">
        <f t="shared" si="10"/>
        <v>0</v>
      </c>
    </row>
    <row r="38" spans="2:17" x14ac:dyDescent="0.35">
      <c r="B38" s="60">
        <v>36</v>
      </c>
      <c r="C38" s="22" t="s">
        <v>24</v>
      </c>
      <c r="D38" s="47" t="s">
        <v>24</v>
      </c>
      <c r="E38" s="42" t="s">
        <v>17</v>
      </c>
      <c r="F38" s="42" t="s">
        <v>20</v>
      </c>
      <c r="G38" s="43" t="s">
        <v>36</v>
      </c>
      <c r="H38" s="54" t="s">
        <v>24</v>
      </c>
      <c r="I38" s="55" t="s">
        <v>24</v>
      </c>
      <c r="J38" s="77">
        <f t="shared" si="3"/>
        <v>2</v>
      </c>
      <c r="K38" s="77">
        <f t="shared" si="4"/>
        <v>0</v>
      </c>
      <c r="L38" s="77">
        <f t="shared" si="5"/>
        <v>0</v>
      </c>
      <c r="M38" s="77">
        <f t="shared" si="6"/>
        <v>0</v>
      </c>
      <c r="N38" s="77">
        <f t="shared" si="7"/>
        <v>1</v>
      </c>
      <c r="O38" s="77">
        <f t="shared" si="8"/>
        <v>0</v>
      </c>
      <c r="P38" s="77">
        <f t="shared" si="9"/>
        <v>0</v>
      </c>
      <c r="Q38" s="77">
        <f t="shared" si="10"/>
        <v>1</v>
      </c>
    </row>
    <row r="39" spans="2:17" x14ac:dyDescent="0.35">
      <c r="B39" s="60">
        <v>37</v>
      </c>
      <c r="C39" s="22" t="s">
        <v>24</v>
      </c>
      <c r="D39" s="42" t="s">
        <v>15</v>
      </c>
      <c r="E39" s="7" t="s">
        <v>22</v>
      </c>
      <c r="F39" s="9" t="s">
        <v>24</v>
      </c>
      <c r="G39" s="9" t="s">
        <v>24</v>
      </c>
      <c r="H39" s="42" t="s">
        <v>17</v>
      </c>
      <c r="I39" s="45" t="s">
        <v>15</v>
      </c>
      <c r="J39" s="77">
        <f t="shared" si="3"/>
        <v>1</v>
      </c>
      <c r="K39" s="77">
        <f t="shared" si="4"/>
        <v>0</v>
      </c>
      <c r="L39" s="77">
        <f t="shared" si="5"/>
        <v>0</v>
      </c>
      <c r="M39" s="77">
        <f t="shared" si="6"/>
        <v>2</v>
      </c>
      <c r="N39" s="77">
        <f t="shared" si="7"/>
        <v>0</v>
      </c>
      <c r="O39" s="77">
        <f t="shared" si="8"/>
        <v>0</v>
      </c>
      <c r="P39" s="77">
        <f t="shared" si="9"/>
        <v>0</v>
      </c>
      <c r="Q39" s="77">
        <f t="shared" si="10"/>
        <v>0</v>
      </c>
    </row>
    <row r="40" spans="2:17" ht="15" thickBot="1" x14ac:dyDescent="0.4">
      <c r="B40" s="60">
        <v>38</v>
      </c>
      <c r="C40" s="26" t="s">
        <v>16</v>
      </c>
      <c r="D40" s="9" t="s">
        <v>24</v>
      </c>
      <c r="E40" s="10" t="s">
        <v>24</v>
      </c>
      <c r="F40" s="10" t="s">
        <v>24</v>
      </c>
      <c r="G40" s="3" t="s">
        <v>17</v>
      </c>
      <c r="H40" s="3" t="s">
        <v>15</v>
      </c>
      <c r="I40" s="46" t="s">
        <v>21</v>
      </c>
      <c r="J40" s="77">
        <f t="shared" si="3"/>
        <v>0</v>
      </c>
      <c r="K40" s="77">
        <f t="shared" si="4"/>
        <v>1</v>
      </c>
      <c r="L40" s="77">
        <f t="shared" si="5"/>
        <v>0</v>
      </c>
      <c r="M40" s="77">
        <f t="shared" si="6"/>
        <v>0</v>
      </c>
      <c r="N40" s="77">
        <f t="shared" si="7"/>
        <v>1</v>
      </c>
      <c r="O40" s="77">
        <f t="shared" si="8"/>
        <v>0</v>
      </c>
      <c r="P40" s="77">
        <f t="shared" si="9"/>
        <v>0</v>
      </c>
      <c r="Q40" s="77">
        <f t="shared" si="10"/>
        <v>0</v>
      </c>
    </row>
    <row r="41" spans="2:17" ht="15" thickBot="1" x14ac:dyDescent="0.4">
      <c r="B41" s="21">
        <v>39</v>
      </c>
      <c r="C41" s="22" t="s">
        <v>24</v>
      </c>
      <c r="D41" s="13" t="s">
        <v>24</v>
      </c>
      <c r="E41" s="70" t="s">
        <v>20</v>
      </c>
      <c r="F41" s="71" t="s">
        <v>18</v>
      </c>
      <c r="G41" s="72" t="s">
        <v>21</v>
      </c>
      <c r="H41" s="73" t="s">
        <v>21</v>
      </c>
      <c r="I41" s="35" t="s">
        <v>24</v>
      </c>
      <c r="J41" s="77">
        <f t="shared" si="3"/>
        <v>1</v>
      </c>
      <c r="K41" s="77">
        <f t="shared" si="4"/>
        <v>0</v>
      </c>
      <c r="L41" s="77">
        <f t="shared" si="5"/>
        <v>0</v>
      </c>
      <c r="M41" s="77">
        <f t="shared" si="6"/>
        <v>0</v>
      </c>
      <c r="N41" s="77">
        <f t="shared" si="7"/>
        <v>0</v>
      </c>
      <c r="O41" s="77">
        <f t="shared" si="8"/>
        <v>1</v>
      </c>
      <c r="P41" s="77">
        <f t="shared" si="9"/>
        <v>1</v>
      </c>
      <c r="Q41" s="77">
        <f t="shared" si="10"/>
        <v>0</v>
      </c>
    </row>
    <row r="42" spans="2:17" x14ac:dyDescent="0.35">
      <c r="B42" s="79">
        <v>40</v>
      </c>
      <c r="C42" s="22" t="s">
        <v>24</v>
      </c>
      <c r="D42" s="47" t="s">
        <v>24</v>
      </c>
      <c r="E42" s="4" t="s">
        <v>17</v>
      </c>
      <c r="F42" s="4" t="s">
        <v>15</v>
      </c>
      <c r="G42" s="42" t="s">
        <v>19</v>
      </c>
      <c r="H42" s="57" t="s">
        <v>24</v>
      </c>
      <c r="I42" s="55" t="s">
        <v>24</v>
      </c>
      <c r="J42" s="77">
        <f t="shared" si="3"/>
        <v>2</v>
      </c>
      <c r="K42" s="77">
        <f t="shared" si="4"/>
        <v>0</v>
      </c>
      <c r="L42" s="77">
        <f t="shared" si="5"/>
        <v>0</v>
      </c>
      <c r="M42" s="77">
        <f t="shared" si="6"/>
        <v>0</v>
      </c>
      <c r="N42" s="77">
        <f t="shared" si="7"/>
        <v>1</v>
      </c>
      <c r="O42" s="77">
        <f t="shared" si="8"/>
        <v>0</v>
      </c>
      <c r="P42" s="77">
        <f t="shared" si="9"/>
        <v>0</v>
      </c>
      <c r="Q42" s="77">
        <f t="shared" si="10"/>
        <v>1</v>
      </c>
    </row>
    <row r="43" spans="2:17" x14ac:dyDescent="0.35">
      <c r="B43" s="60">
        <v>41</v>
      </c>
      <c r="C43" s="24" t="s">
        <v>17</v>
      </c>
      <c r="D43" s="42" t="s">
        <v>17</v>
      </c>
      <c r="E43" s="43" t="s">
        <v>22</v>
      </c>
      <c r="F43" s="47" t="s">
        <v>24</v>
      </c>
      <c r="G43" s="47" t="s">
        <v>24</v>
      </c>
      <c r="H43" s="34" t="s">
        <v>24</v>
      </c>
      <c r="I43" s="45" t="s">
        <v>15</v>
      </c>
      <c r="J43" s="77">
        <f t="shared" si="3"/>
        <v>0</v>
      </c>
      <c r="K43" s="77">
        <f t="shared" si="4"/>
        <v>1</v>
      </c>
      <c r="L43" s="77">
        <f t="shared" si="5"/>
        <v>0</v>
      </c>
      <c r="M43" s="77">
        <f t="shared" si="6"/>
        <v>0</v>
      </c>
      <c r="N43" s="77">
        <f t="shared" si="7"/>
        <v>1</v>
      </c>
      <c r="O43" s="77">
        <f t="shared" si="8"/>
        <v>0</v>
      </c>
      <c r="P43" s="77">
        <f t="shared" si="9"/>
        <v>0</v>
      </c>
      <c r="Q43" s="77">
        <f t="shared" si="10"/>
        <v>0</v>
      </c>
    </row>
    <row r="44" spans="2:17" x14ac:dyDescent="0.35">
      <c r="B44" s="79">
        <v>42</v>
      </c>
      <c r="C44" s="24" t="s">
        <v>17</v>
      </c>
      <c r="D44" s="43" t="s">
        <v>21</v>
      </c>
      <c r="E44" s="47" t="s">
        <v>24</v>
      </c>
      <c r="F44" s="47" t="s">
        <v>24</v>
      </c>
      <c r="G44" s="47" t="s">
        <v>24</v>
      </c>
      <c r="H44" s="42" t="s">
        <v>15</v>
      </c>
      <c r="I44" s="28" t="s">
        <v>23</v>
      </c>
      <c r="J44" s="77">
        <f t="shared" si="3"/>
        <v>0</v>
      </c>
      <c r="K44" s="77">
        <f t="shared" si="4"/>
        <v>1</v>
      </c>
      <c r="L44" s="77">
        <f t="shared" si="5"/>
        <v>0</v>
      </c>
      <c r="M44" s="77">
        <f t="shared" si="6"/>
        <v>2</v>
      </c>
      <c r="N44" s="77">
        <f t="shared" si="7"/>
        <v>0</v>
      </c>
      <c r="O44" s="77">
        <f t="shared" si="8"/>
        <v>0</v>
      </c>
      <c r="P44" s="77">
        <f t="shared" si="9"/>
        <v>0</v>
      </c>
      <c r="Q44" s="77">
        <f t="shared" si="10"/>
        <v>0</v>
      </c>
    </row>
    <row r="45" spans="2:17" ht="15" thickBot="1" x14ac:dyDescent="0.4">
      <c r="B45" s="60">
        <v>43</v>
      </c>
      <c r="C45" s="26" t="s">
        <v>21</v>
      </c>
      <c r="D45" s="11" t="s">
        <v>24</v>
      </c>
      <c r="E45" s="11" t="s">
        <v>24</v>
      </c>
      <c r="F45" s="3" t="s">
        <v>17</v>
      </c>
      <c r="G45" s="3" t="s">
        <v>15</v>
      </c>
      <c r="H45" s="43" t="s">
        <v>21</v>
      </c>
      <c r="I45" s="44" t="s">
        <v>24</v>
      </c>
      <c r="J45" s="77">
        <f t="shared" si="3"/>
        <v>1</v>
      </c>
      <c r="K45" s="77">
        <f t="shared" si="4"/>
        <v>0</v>
      </c>
      <c r="L45" s="77">
        <f t="shared" si="5"/>
        <v>0</v>
      </c>
      <c r="M45" s="77">
        <f t="shared" si="6"/>
        <v>0</v>
      </c>
      <c r="N45" s="77">
        <f t="shared" si="7"/>
        <v>1</v>
      </c>
      <c r="O45" s="77">
        <f t="shared" si="8"/>
        <v>0</v>
      </c>
      <c r="P45" s="77">
        <f t="shared" si="9"/>
        <v>1</v>
      </c>
      <c r="Q45" s="77">
        <f t="shared" si="10"/>
        <v>0</v>
      </c>
    </row>
    <row r="46" spans="2:17" ht="15" thickBot="1" x14ac:dyDescent="0.4">
      <c r="B46" s="21">
        <v>44</v>
      </c>
      <c r="C46" s="32" t="s">
        <v>24</v>
      </c>
      <c r="D46" s="70" t="s">
        <v>15</v>
      </c>
      <c r="E46" s="72" t="s">
        <v>21</v>
      </c>
      <c r="F46" s="72" t="s">
        <v>21</v>
      </c>
      <c r="G46" s="73" t="s">
        <v>23</v>
      </c>
      <c r="H46" s="56" t="s">
        <v>24</v>
      </c>
      <c r="I46" s="55" t="s">
        <v>24</v>
      </c>
      <c r="J46" s="77">
        <f t="shared" si="3"/>
        <v>1</v>
      </c>
      <c r="K46" s="77">
        <f t="shared" si="4"/>
        <v>0</v>
      </c>
      <c r="L46" s="77">
        <f t="shared" si="5"/>
        <v>0</v>
      </c>
      <c r="M46" s="77">
        <f t="shared" si="6"/>
        <v>0</v>
      </c>
      <c r="N46" s="77">
        <f t="shared" si="7"/>
        <v>0</v>
      </c>
      <c r="O46" s="77">
        <f t="shared" si="8"/>
        <v>1</v>
      </c>
      <c r="P46" s="77">
        <f t="shared" si="9"/>
        <v>0</v>
      </c>
      <c r="Q46" s="77">
        <f t="shared" si="10"/>
        <v>1</v>
      </c>
    </row>
    <row r="47" spans="2:17" x14ac:dyDescent="0.35">
      <c r="B47" s="79">
        <v>45</v>
      </c>
      <c r="C47" s="24" t="s">
        <v>19</v>
      </c>
      <c r="D47" s="6" t="s">
        <v>36</v>
      </c>
      <c r="E47" s="6" t="s">
        <v>16</v>
      </c>
      <c r="F47" s="12" t="s">
        <v>24</v>
      </c>
      <c r="G47" s="12" t="s">
        <v>24</v>
      </c>
      <c r="H47" s="34" t="s">
        <v>24</v>
      </c>
      <c r="I47" s="16" t="s">
        <v>18</v>
      </c>
      <c r="J47" s="77">
        <f t="shared" si="3"/>
        <v>0</v>
      </c>
      <c r="K47" s="77">
        <f t="shared" si="4"/>
        <v>1</v>
      </c>
      <c r="L47" s="77">
        <f t="shared" si="5"/>
        <v>0</v>
      </c>
      <c r="M47" s="77">
        <f t="shared" si="6"/>
        <v>0</v>
      </c>
      <c r="N47" s="77">
        <f t="shared" si="7"/>
        <v>1</v>
      </c>
      <c r="O47" s="77">
        <f t="shared" si="8"/>
        <v>0</v>
      </c>
      <c r="P47" s="77">
        <f t="shared" si="9"/>
        <v>0</v>
      </c>
      <c r="Q47" s="77">
        <f t="shared" si="10"/>
        <v>0</v>
      </c>
    </row>
    <row r="48" spans="2:17" x14ac:dyDescent="0.35">
      <c r="B48" s="60">
        <v>46</v>
      </c>
      <c r="C48" s="24" t="s">
        <v>15</v>
      </c>
      <c r="D48" s="43" t="s">
        <v>22</v>
      </c>
      <c r="E48" s="9" t="s">
        <v>24</v>
      </c>
      <c r="F48" s="9" t="s">
        <v>24</v>
      </c>
      <c r="G48" s="9" t="s">
        <v>24</v>
      </c>
      <c r="H48" s="42" t="s">
        <v>17</v>
      </c>
      <c r="I48" s="28" t="s">
        <v>36</v>
      </c>
      <c r="J48" s="77">
        <f t="shared" si="3"/>
        <v>0</v>
      </c>
      <c r="K48" s="77">
        <f t="shared" si="4"/>
        <v>1</v>
      </c>
      <c r="L48" s="77">
        <f t="shared" si="5"/>
        <v>0</v>
      </c>
      <c r="M48" s="77">
        <f t="shared" si="6"/>
        <v>2</v>
      </c>
      <c r="N48" s="77">
        <f t="shared" si="7"/>
        <v>0</v>
      </c>
      <c r="O48" s="77">
        <f t="shared" si="8"/>
        <v>0</v>
      </c>
      <c r="P48" s="77">
        <f t="shared" si="9"/>
        <v>0</v>
      </c>
      <c r="Q48" s="77">
        <f t="shared" si="10"/>
        <v>0</v>
      </c>
    </row>
    <row r="49" spans="2:17" ht="15" thickBot="1" x14ac:dyDescent="0.4">
      <c r="B49" s="60">
        <v>47</v>
      </c>
      <c r="C49" s="26" t="s">
        <v>22</v>
      </c>
      <c r="D49" s="11" t="s">
        <v>24</v>
      </c>
      <c r="E49" s="11" t="s">
        <v>24</v>
      </c>
      <c r="F49" s="3" t="s">
        <v>18</v>
      </c>
      <c r="G49" s="3" t="s">
        <v>15</v>
      </c>
      <c r="H49" s="43" t="s">
        <v>16</v>
      </c>
      <c r="I49" s="44" t="s">
        <v>24</v>
      </c>
      <c r="J49" s="77">
        <f t="shared" si="3"/>
        <v>1</v>
      </c>
      <c r="K49" s="77">
        <f t="shared" si="4"/>
        <v>0</v>
      </c>
      <c r="L49" s="77">
        <f t="shared" si="5"/>
        <v>0</v>
      </c>
      <c r="M49" s="77">
        <f t="shared" si="6"/>
        <v>0</v>
      </c>
      <c r="N49" s="77">
        <f t="shared" si="7"/>
        <v>1</v>
      </c>
      <c r="O49" s="77">
        <f t="shared" si="8"/>
        <v>0</v>
      </c>
      <c r="P49" s="77">
        <f t="shared" si="9"/>
        <v>1</v>
      </c>
      <c r="Q49" s="77">
        <f t="shared" si="10"/>
        <v>0</v>
      </c>
    </row>
    <row r="50" spans="2:17" ht="15" thickBot="1" x14ac:dyDescent="0.4">
      <c r="B50" s="21">
        <v>48</v>
      </c>
      <c r="C50" s="32" t="s">
        <v>24</v>
      </c>
      <c r="D50" s="70" t="s">
        <v>15</v>
      </c>
      <c r="E50" s="72" t="s">
        <v>22</v>
      </c>
      <c r="F50" s="72" t="s">
        <v>22</v>
      </c>
      <c r="G50" s="73" t="s">
        <v>21</v>
      </c>
      <c r="H50" s="56" t="s">
        <v>24</v>
      </c>
      <c r="I50" s="55" t="s">
        <v>24</v>
      </c>
      <c r="J50" s="77">
        <f t="shared" si="3"/>
        <v>1</v>
      </c>
      <c r="K50" s="77">
        <f t="shared" si="4"/>
        <v>0</v>
      </c>
      <c r="L50" s="77">
        <f t="shared" si="5"/>
        <v>0</v>
      </c>
      <c r="M50" s="77">
        <f t="shared" si="6"/>
        <v>0</v>
      </c>
      <c r="N50" s="77">
        <f t="shared" si="7"/>
        <v>0</v>
      </c>
      <c r="O50" s="77">
        <f t="shared" si="8"/>
        <v>1</v>
      </c>
      <c r="P50" s="77">
        <f t="shared" si="9"/>
        <v>0</v>
      </c>
      <c r="Q50" s="77">
        <f t="shared" si="10"/>
        <v>1</v>
      </c>
    </row>
    <row r="51" spans="2:17" x14ac:dyDescent="0.35">
      <c r="B51" s="60">
        <v>49</v>
      </c>
      <c r="C51" s="22" t="s">
        <v>24</v>
      </c>
      <c r="D51" s="4" t="s">
        <v>18</v>
      </c>
      <c r="E51" s="6" t="s">
        <v>36</v>
      </c>
      <c r="F51" s="6" t="s">
        <v>22</v>
      </c>
      <c r="G51" s="12" t="s">
        <v>24</v>
      </c>
      <c r="H51" s="34" t="s">
        <v>24</v>
      </c>
      <c r="I51" s="45" t="s">
        <v>17</v>
      </c>
      <c r="J51" s="77">
        <f t="shared" si="3"/>
        <v>1</v>
      </c>
      <c r="K51" s="77">
        <f t="shared" si="4"/>
        <v>0</v>
      </c>
      <c r="L51" s="77">
        <f t="shared" si="5"/>
        <v>0</v>
      </c>
      <c r="M51" s="77">
        <f t="shared" si="6"/>
        <v>0</v>
      </c>
      <c r="N51" s="77">
        <f t="shared" si="7"/>
        <v>1</v>
      </c>
      <c r="O51" s="77">
        <f t="shared" si="8"/>
        <v>0</v>
      </c>
      <c r="P51" s="77">
        <f t="shared" si="9"/>
        <v>0</v>
      </c>
      <c r="Q51" s="77">
        <f t="shared" si="10"/>
        <v>0</v>
      </c>
    </row>
    <row r="52" spans="2:17" x14ac:dyDescent="0.35">
      <c r="B52" s="60">
        <v>50</v>
      </c>
      <c r="C52" s="24" t="s">
        <v>18</v>
      </c>
      <c r="D52" s="43" t="s">
        <v>16</v>
      </c>
      <c r="E52" s="47" t="s">
        <v>24</v>
      </c>
      <c r="F52" s="47" t="s">
        <v>24</v>
      </c>
      <c r="G52" s="47" t="s">
        <v>24</v>
      </c>
      <c r="H52" s="42" t="s">
        <v>15</v>
      </c>
      <c r="I52" s="45" t="s">
        <v>15</v>
      </c>
      <c r="J52" s="77">
        <f t="shared" si="3"/>
        <v>0</v>
      </c>
      <c r="K52" s="77">
        <f t="shared" si="4"/>
        <v>1</v>
      </c>
      <c r="L52" s="77">
        <f t="shared" si="5"/>
        <v>0</v>
      </c>
      <c r="M52" s="77">
        <f t="shared" si="6"/>
        <v>2</v>
      </c>
      <c r="N52" s="77">
        <f t="shared" si="7"/>
        <v>0</v>
      </c>
      <c r="O52" s="77">
        <f t="shared" si="8"/>
        <v>0</v>
      </c>
      <c r="P52" s="77">
        <f t="shared" si="9"/>
        <v>0</v>
      </c>
      <c r="Q52" s="77">
        <f t="shared" si="10"/>
        <v>0</v>
      </c>
    </row>
    <row r="53" spans="2:17" x14ac:dyDescent="0.35">
      <c r="B53" s="19">
        <v>51</v>
      </c>
      <c r="C53" s="26" t="s">
        <v>22</v>
      </c>
      <c r="D53" s="47" t="s">
        <v>24</v>
      </c>
      <c r="E53" s="47" t="s">
        <v>24</v>
      </c>
      <c r="F53" s="47" t="s">
        <v>24</v>
      </c>
      <c r="G53" s="42" t="s">
        <v>17</v>
      </c>
      <c r="H53" s="43" t="s">
        <v>22</v>
      </c>
      <c r="I53" s="46" t="s">
        <v>21</v>
      </c>
      <c r="J53" s="77">
        <f t="shared" si="3"/>
        <v>0</v>
      </c>
      <c r="K53" s="77">
        <f t="shared" si="4"/>
        <v>1</v>
      </c>
      <c r="L53" s="77">
        <f t="shared" si="5"/>
        <v>0</v>
      </c>
      <c r="M53" s="77">
        <f t="shared" si="6"/>
        <v>0</v>
      </c>
      <c r="N53" s="77">
        <f t="shared" si="7"/>
        <v>1</v>
      </c>
      <c r="O53" s="77">
        <f t="shared" si="8"/>
        <v>0</v>
      </c>
      <c r="P53" s="77">
        <f t="shared" si="9"/>
        <v>0</v>
      </c>
      <c r="Q53" s="77">
        <f t="shared" si="10"/>
        <v>0</v>
      </c>
    </row>
    <row r="54" spans="2:17" x14ac:dyDescent="0.35">
      <c r="B54" s="60">
        <v>52</v>
      </c>
      <c r="C54" s="22" t="s">
        <v>24</v>
      </c>
      <c r="D54" s="47" t="s">
        <v>24</v>
      </c>
      <c r="E54" s="42" t="s">
        <v>17</v>
      </c>
      <c r="F54" s="42" t="s">
        <v>15</v>
      </c>
      <c r="G54" s="43" t="s">
        <v>36</v>
      </c>
      <c r="H54" s="54" t="s">
        <v>24</v>
      </c>
      <c r="I54" s="55" t="s">
        <v>24</v>
      </c>
      <c r="J54" s="77">
        <f t="shared" si="3"/>
        <v>2</v>
      </c>
      <c r="K54" s="77">
        <f t="shared" si="4"/>
        <v>0</v>
      </c>
      <c r="L54" s="77">
        <f t="shared" si="5"/>
        <v>0</v>
      </c>
      <c r="M54" s="77">
        <f t="shared" si="6"/>
        <v>0</v>
      </c>
      <c r="N54" s="77">
        <f t="shared" si="7"/>
        <v>1</v>
      </c>
      <c r="O54" s="77">
        <f t="shared" si="8"/>
        <v>0</v>
      </c>
      <c r="P54" s="77">
        <f t="shared" si="9"/>
        <v>0</v>
      </c>
      <c r="Q54" s="77">
        <f t="shared" si="10"/>
        <v>1</v>
      </c>
    </row>
    <row r="55" spans="2:17" x14ac:dyDescent="0.35">
      <c r="B55" s="79">
        <v>53</v>
      </c>
      <c r="C55" s="24" t="s">
        <v>18</v>
      </c>
      <c r="D55" s="42" t="s">
        <v>19</v>
      </c>
      <c r="E55" s="43" t="s">
        <v>16</v>
      </c>
      <c r="F55" s="47" t="s">
        <v>24</v>
      </c>
      <c r="G55" s="47" t="s">
        <v>24</v>
      </c>
      <c r="H55" s="34" t="s">
        <v>24</v>
      </c>
      <c r="I55" s="45" t="s">
        <v>19</v>
      </c>
      <c r="J55" s="77">
        <f t="shared" si="3"/>
        <v>0</v>
      </c>
      <c r="K55" s="77">
        <f t="shared" si="4"/>
        <v>1</v>
      </c>
      <c r="L55" s="77">
        <f t="shared" si="5"/>
        <v>0</v>
      </c>
      <c r="M55" s="77">
        <f t="shared" si="6"/>
        <v>0</v>
      </c>
      <c r="N55" s="77">
        <f t="shared" si="7"/>
        <v>1</v>
      </c>
      <c r="O55" s="77">
        <f t="shared" si="8"/>
        <v>0</v>
      </c>
      <c r="P55" s="77">
        <f t="shared" si="9"/>
        <v>0</v>
      </c>
      <c r="Q55" s="77">
        <f t="shared" si="10"/>
        <v>0</v>
      </c>
    </row>
    <row r="56" spans="2:17" x14ac:dyDescent="0.35">
      <c r="B56" s="60">
        <v>54</v>
      </c>
      <c r="C56" s="24" t="s">
        <v>15</v>
      </c>
      <c r="D56" s="43" t="s">
        <v>21</v>
      </c>
      <c r="E56" s="47" t="s">
        <v>24</v>
      </c>
      <c r="F56" s="47" t="s">
        <v>24</v>
      </c>
      <c r="G56" s="47" t="s">
        <v>24</v>
      </c>
      <c r="H56" s="42" t="s">
        <v>15</v>
      </c>
      <c r="I56" s="45" t="s">
        <v>15</v>
      </c>
      <c r="J56" s="77">
        <f t="shared" si="3"/>
        <v>0</v>
      </c>
      <c r="K56" s="77">
        <f t="shared" si="4"/>
        <v>1</v>
      </c>
      <c r="L56" s="77">
        <f t="shared" si="5"/>
        <v>0</v>
      </c>
      <c r="M56" s="77">
        <f t="shared" si="6"/>
        <v>2</v>
      </c>
      <c r="N56" s="77">
        <f t="shared" si="7"/>
        <v>0</v>
      </c>
      <c r="O56" s="77">
        <f t="shared" si="8"/>
        <v>0</v>
      </c>
      <c r="P56" s="77">
        <f t="shared" si="9"/>
        <v>0</v>
      </c>
      <c r="Q56" s="77">
        <f t="shared" si="10"/>
        <v>0</v>
      </c>
    </row>
    <row r="57" spans="2:17" ht="15" thickBot="1" x14ac:dyDescent="0.4">
      <c r="B57" s="60">
        <v>55</v>
      </c>
      <c r="C57" s="26" t="s">
        <v>21</v>
      </c>
      <c r="D57" s="11" t="s">
        <v>24</v>
      </c>
      <c r="E57" s="11" t="s">
        <v>24</v>
      </c>
      <c r="F57" s="3" t="s">
        <v>17</v>
      </c>
      <c r="G57" s="3" t="s">
        <v>15</v>
      </c>
      <c r="H57" s="43" t="s">
        <v>22</v>
      </c>
      <c r="I57" s="44" t="s">
        <v>24</v>
      </c>
      <c r="J57" s="77">
        <f t="shared" si="3"/>
        <v>1</v>
      </c>
      <c r="K57" s="77">
        <f t="shared" si="4"/>
        <v>0</v>
      </c>
      <c r="L57" s="77">
        <f t="shared" si="5"/>
        <v>0</v>
      </c>
      <c r="M57" s="77">
        <f t="shared" si="6"/>
        <v>0</v>
      </c>
      <c r="N57" s="77">
        <f t="shared" si="7"/>
        <v>1</v>
      </c>
      <c r="O57" s="77">
        <f t="shared" si="8"/>
        <v>0</v>
      </c>
      <c r="P57" s="77">
        <f t="shared" si="9"/>
        <v>1</v>
      </c>
      <c r="Q57" s="77">
        <f t="shared" si="10"/>
        <v>0</v>
      </c>
    </row>
    <row r="58" spans="2:17" s="58" customFormat="1" ht="15" thickBot="1" x14ac:dyDescent="0.4">
      <c r="B58" s="21">
        <v>56</v>
      </c>
      <c r="C58" s="32" t="s">
        <v>24</v>
      </c>
      <c r="D58" s="76" t="s">
        <v>22</v>
      </c>
      <c r="E58" s="72" t="s">
        <v>21</v>
      </c>
      <c r="F58" s="72" t="s">
        <v>21</v>
      </c>
      <c r="G58" s="73" t="s">
        <v>22</v>
      </c>
      <c r="H58" s="56" t="s">
        <v>24</v>
      </c>
      <c r="I58" s="55" t="s">
        <v>24</v>
      </c>
      <c r="J58" s="77">
        <f t="shared" si="3"/>
        <v>1</v>
      </c>
      <c r="K58" s="77">
        <f t="shared" si="4"/>
        <v>0</v>
      </c>
      <c r="L58" s="77">
        <f t="shared" si="5"/>
        <v>0</v>
      </c>
      <c r="M58" s="77">
        <f t="shared" si="6"/>
        <v>0</v>
      </c>
      <c r="N58" s="77">
        <f t="shared" si="7"/>
        <v>0</v>
      </c>
      <c r="O58" s="77">
        <f t="shared" si="8"/>
        <v>1</v>
      </c>
      <c r="P58" s="77">
        <f t="shared" si="9"/>
        <v>0</v>
      </c>
      <c r="Q58" s="77">
        <f t="shared" si="10"/>
        <v>1</v>
      </c>
    </row>
    <row r="59" spans="2:17" ht="15" thickBot="1" x14ac:dyDescent="0.4">
      <c r="B59" s="61">
        <v>57</v>
      </c>
      <c r="C59" s="67" t="s">
        <v>24</v>
      </c>
      <c r="D59" s="18" t="s">
        <v>24</v>
      </c>
      <c r="E59" s="74" t="s">
        <v>17</v>
      </c>
      <c r="F59" s="74" t="s">
        <v>18</v>
      </c>
      <c r="G59" s="75" t="s">
        <v>16</v>
      </c>
      <c r="H59" s="68" t="s">
        <v>24</v>
      </c>
      <c r="I59" s="69" t="s">
        <v>24</v>
      </c>
      <c r="J59" s="77">
        <f t="shared" si="3"/>
        <v>2</v>
      </c>
      <c r="K59" s="77">
        <f t="shared" si="4"/>
        <v>0</v>
      </c>
      <c r="L59" s="77">
        <f t="shared" si="5"/>
        <v>0</v>
      </c>
      <c r="M59" s="77">
        <f t="shared" si="6"/>
        <v>0</v>
      </c>
      <c r="N59" s="77">
        <f t="shared" si="7"/>
        <v>1</v>
      </c>
      <c r="O59" s="77">
        <f t="shared" si="8"/>
        <v>0</v>
      </c>
      <c r="P59" s="77">
        <f t="shared" si="9"/>
        <v>0</v>
      </c>
      <c r="Q59" s="77">
        <f t="shared" si="10"/>
        <v>1</v>
      </c>
    </row>
  </sheetData>
  <mergeCells count="10">
    <mergeCell ref="R5:S5"/>
    <mergeCell ref="R4:T4"/>
    <mergeCell ref="R6:S6"/>
    <mergeCell ref="R7:S7"/>
    <mergeCell ref="R17:S17"/>
    <mergeCell ref="R10:T10"/>
    <mergeCell ref="R11:S11"/>
    <mergeCell ref="R12:S12"/>
    <mergeCell ref="R13:S13"/>
    <mergeCell ref="R9:T9"/>
  </mergeCells>
  <printOptions horizontalCentered="1" verticalCentered="1"/>
  <pageMargins left="0.23622047244094491" right="0.23622047244094491" top="0.35433070866141736" bottom="0.35433070866141736" header="0.31496062992125984" footer="0.31496062992125984"/>
  <pageSetup paperSize="8" scale="80" orientation="landscape" horizontalDpi="4294967293" verticalDpi="4294967293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AK6"/>
  <sheetViews>
    <sheetView workbookViewId="0">
      <selection sqref="A1:XFD1048576"/>
    </sheetView>
  </sheetViews>
  <sheetFormatPr baseColWidth="10" defaultRowHeight="14.5" x14ac:dyDescent="0.35"/>
  <cols>
    <col min="2" max="53" width="6.7265625" customWidth="1"/>
  </cols>
  <sheetData>
    <row r="4" spans="1:37" ht="15" thickBot="1" x14ac:dyDescent="0.4">
      <c r="B4">
        <v>1</v>
      </c>
      <c r="C4" s="36">
        <v>2</v>
      </c>
      <c r="D4" s="36">
        <v>3</v>
      </c>
      <c r="E4" s="36">
        <v>4</v>
      </c>
      <c r="F4" s="36">
        <v>5</v>
      </c>
      <c r="G4" s="36">
        <v>6</v>
      </c>
      <c r="H4" s="36">
        <v>7</v>
      </c>
      <c r="I4" s="36">
        <v>8</v>
      </c>
      <c r="J4" s="36">
        <v>9</v>
      </c>
      <c r="K4" s="36">
        <v>10</v>
      </c>
      <c r="L4" s="36">
        <v>11</v>
      </c>
      <c r="M4" s="36">
        <v>12</v>
      </c>
      <c r="N4" s="36">
        <v>13</v>
      </c>
      <c r="O4" s="36">
        <v>14</v>
      </c>
      <c r="P4" s="36">
        <v>15</v>
      </c>
      <c r="Q4" s="36">
        <v>16</v>
      </c>
      <c r="R4" s="36">
        <v>17</v>
      </c>
      <c r="S4" s="36">
        <v>18</v>
      </c>
      <c r="T4" s="36">
        <v>19</v>
      </c>
      <c r="U4" s="36">
        <v>20</v>
      </c>
      <c r="V4" s="36">
        <v>21</v>
      </c>
      <c r="W4" s="36">
        <v>22</v>
      </c>
      <c r="X4" s="36">
        <v>23</v>
      </c>
      <c r="Y4" s="36">
        <v>24</v>
      </c>
      <c r="Z4" s="36">
        <v>25</v>
      </c>
      <c r="AA4" s="36">
        <v>26</v>
      </c>
      <c r="AB4" s="36">
        <v>27</v>
      </c>
      <c r="AC4" s="36">
        <v>28</v>
      </c>
      <c r="AD4" s="36">
        <v>29</v>
      </c>
      <c r="AE4" s="36">
        <v>30</v>
      </c>
      <c r="AF4" s="36">
        <v>31</v>
      </c>
    </row>
    <row r="5" spans="1:37" ht="15" thickBot="1" x14ac:dyDescent="0.4">
      <c r="A5" s="48" t="s">
        <v>35</v>
      </c>
      <c r="B5" s="49" t="s">
        <v>28</v>
      </c>
      <c r="C5" s="49" t="s">
        <v>29</v>
      </c>
      <c r="D5" s="49" t="s">
        <v>30</v>
      </c>
      <c r="E5" s="49" t="s">
        <v>31</v>
      </c>
      <c r="F5" s="49" t="s">
        <v>32</v>
      </c>
      <c r="G5" s="49" t="s">
        <v>33</v>
      </c>
      <c r="H5" s="49" t="s">
        <v>34</v>
      </c>
      <c r="I5" s="49" t="s">
        <v>28</v>
      </c>
      <c r="J5" s="49" t="s">
        <v>29</v>
      </c>
      <c r="K5" s="49" t="s">
        <v>30</v>
      </c>
      <c r="L5" s="49" t="s">
        <v>31</v>
      </c>
      <c r="M5" s="49" t="s">
        <v>32</v>
      </c>
      <c r="N5" s="49" t="s">
        <v>33</v>
      </c>
      <c r="O5" s="49" t="s">
        <v>34</v>
      </c>
      <c r="P5" s="49" t="s">
        <v>28</v>
      </c>
      <c r="Q5" s="49" t="s">
        <v>29</v>
      </c>
      <c r="R5" s="49" t="s">
        <v>30</v>
      </c>
      <c r="S5" s="49" t="s">
        <v>31</v>
      </c>
      <c r="T5" s="49" t="s">
        <v>32</v>
      </c>
      <c r="U5" s="49" t="s">
        <v>33</v>
      </c>
      <c r="V5" s="49" t="s">
        <v>34</v>
      </c>
      <c r="W5" s="49" t="s">
        <v>28</v>
      </c>
      <c r="X5" s="49" t="s">
        <v>29</v>
      </c>
      <c r="Y5" s="49" t="s">
        <v>30</v>
      </c>
      <c r="Z5" s="49" t="s">
        <v>31</v>
      </c>
      <c r="AA5" s="49" t="s">
        <v>32</v>
      </c>
      <c r="AB5" s="49" t="s">
        <v>33</v>
      </c>
      <c r="AC5" s="49" t="s">
        <v>34</v>
      </c>
      <c r="AD5" s="49" t="s">
        <v>28</v>
      </c>
      <c r="AE5" s="49" t="s">
        <v>29</v>
      </c>
      <c r="AF5" s="50"/>
      <c r="AG5" s="36"/>
      <c r="AH5" s="36"/>
      <c r="AI5" s="36"/>
      <c r="AJ5" s="36"/>
      <c r="AK5" s="36"/>
    </row>
    <row r="6" spans="1:37" ht="20.149999999999999" customHeight="1" thickBot="1" x14ac:dyDescent="0.4">
      <c r="A6" s="51"/>
      <c r="B6" s="34" t="s">
        <v>24</v>
      </c>
      <c r="C6" s="15" t="s">
        <v>24</v>
      </c>
      <c r="D6" s="39" t="s">
        <v>20</v>
      </c>
      <c r="E6" s="39" t="s">
        <v>15</v>
      </c>
      <c r="F6" s="40" t="s">
        <v>22</v>
      </c>
      <c r="G6" s="17" t="s">
        <v>24</v>
      </c>
      <c r="H6" s="17" t="s">
        <v>24</v>
      </c>
      <c r="I6" s="41" t="s">
        <v>17</v>
      </c>
      <c r="J6" s="24" t="s">
        <v>20</v>
      </c>
      <c r="K6" s="43" t="s">
        <v>21</v>
      </c>
      <c r="L6" s="47" t="s">
        <v>24</v>
      </c>
      <c r="M6" s="47" t="s">
        <v>24</v>
      </c>
      <c r="N6" s="47" t="s">
        <v>24</v>
      </c>
      <c r="O6" s="42" t="s">
        <v>20</v>
      </c>
      <c r="P6" s="45" t="s">
        <v>19</v>
      </c>
      <c r="Q6" s="26" t="s">
        <v>21</v>
      </c>
      <c r="R6" s="47" t="s">
        <v>24</v>
      </c>
      <c r="S6" s="47" t="s">
        <v>24</v>
      </c>
      <c r="T6" s="47" t="s">
        <v>24</v>
      </c>
      <c r="U6" s="42" t="s">
        <v>20</v>
      </c>
      <c r="V6" s="43" t="s">
        <v>16</v>
      </c>
      <c r="W6" s="46" t="s">
        <v>21</v>
      </c>
      <c r="X6" s="23" t="s">
        <v>24</v>
      </c>
      <c r="Y6" s="23" t="s">
        <v>24</v>
      </c>
      <c r="Z6" s="24" t="s">
        <v>17</v>
      </c>
      <c r="AA6" s="42" t="s">
        <v>15</v>
      </c>
      <c r="AB6" s="27" t="s">
        <v>16</v>
      </c>
      <c r="AC6" s="34" t="s">
        <v>24</v>
      </c>
      <c r="AD6" s="44" t="s">
        <v>24</v>
      </c>
      <c r="AE6" s="52"/>
      <c r="AF6" s="53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CSC</vt:lpstr>
      <vt:lpstr>Feuil1</vt:lpstr>
      <vt:lpstr>CSC!Zone_d_impression</vt:lpstr>
    </vt:vector>
  </TitlesOfParts>
  <Company>Aéroports de Paris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MARCILLAC Isabelle</dc:creator>
  <cp:lastModifiedBy>Michel</cp:lastModifiedBy>
  <cp:lastPrinted>2018-06-02T10:21:03Z</cp:lastPrinted>
  <dcterms:created xsi:type="dcterms:W3CDTF">2018-03-26T17:10:53Z</dcterms:created>
  <dcterms:modified xsi:type="dcterms:W3CDTF">2018-06-07T10:54:15Z</dcterms:modified>
</cp:coreProperties>
</file>