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8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I58" i="1" l="1"/>
  <c r="J58" i="1"/>
  <c r="K58" i="1"/>
  <c r="I59" i="1"/>
  <c r="J59" i="1"/>
  <c r="K59" i="1"/>
  <c r="I60" i="1"/>
  <c r="J60" i="1"/>
  <c r="K60" i="1"/>
  <c r="I61" i="1"/>
  <c r="J61" i="1"/>
  <c r="K61" i="1"/>
  <c r="I48" i="1"/>
  <c r="J48" i="1"/>
  <c r="K48" i="1"/>
  <c r="I49" i="1"/>
  <c r="J49" i="1"/>
  <c r="K49" i="1"/>
  <c r="I50" i="1"/>
  <c r="J50" i="1"/>
  <c r="K50" i="1"/>
  <c r="I51" i="1"/>
  <c r="J51" i="1"/>
  <c r="K51" i="1"/>
  <c r="I52" i="1"/>
  <c r="J52" i="1"/>
  <c r="K52" i="1"/>
  <c r="I53" i="1"/>
  <c r="J53" i="1"/>
  <c r="K53" i="1"/>
  <c r="I54" i="1"/>
  <c r="J54" i="1"/>
  <c r="K54" i="1"/>
  <c r="I55" i="1"/>
  <c r="J55" i="1"/>
  <c r="K55" i="1"/>
  <c r="I56" i="1"/>
  <c r="J56" i="1"/>
  <c r="K56" i="1"/>
  <c r="I57" i="1"/>
  <c r="J57" i="1"/>
  <c r="K57" i="1"/>
  <c r="I45" i="1"/>
  <c r="J45" i="1"/>
  <c r="K45" i="1"/>
  <c r="I46" i="1"/>
  <c r="J46" i="1"/>
  <c r="K46" i="1"/>
  <c r="I47" i="1"/>
  <c r="J47" i="1"/>
  <c r="K47" i="1"/>
  <c r="I19" i="1"/>
  <c r="J19" i="1"/>
  <c r="K19" i="1"/>
  <c r="I20" i="1"/>
  <c r="J20" i="1"/>
  <c r="K20" i="1"/>
  <c r="I21" i="1"/>
  <c r="J21" i="1"/>
  <c r="K21" i="1"/>
  <c r="I22" i="1"/>
  <c r="J22" i="1"/>
  <c r="K22" i="1"/>
  <c r="I23" i="1"/>
  <c r="J23" i="1"/>
  <c r="K23" i="1"/>
  <c r="I24" i="1"/>
  <c r="J24" i="1"/>
  <c r="K24" i="1"/>
  <c r="I25" i="1"/>
  <c r="J25" i="1"/>
  <c r="K25" i="1"/>
  <c r="I26" i="1"/>
  <c r="J26" i="1"/>
  <c r="K26" i="1"/>
  <c r="I27" i="1"/>
  <c r="J27" i="1"/>
  <c r="K27" i="1"/>
  <c r="I28" i="1"/>
  <c r="J28" i="1"/>
  <c r="K28" i="1"/>
  <c r="I29" i="1"/>
  <c r="J29" i="1"/>
  <c r="K29" i="1"/>
  <c r="I30" i="1"/>
  <c r="J30" i="1"/>
  <c r="K30" i="1"/>
  <c r="I31" i="1"/>
  <c r="J31" i="1"/>
  <c r="K31" i="1"/>
  <c r="I32" i="1"/>
  <c r="J32" i="1"/>
  <c r="K32" i="1"/>
  <c r="I33" i="1"/>
  <c r="J33" i="1"/>
  <c r="K33" i="1"/>
  <c r="I34" i="1"/>
  <c r="J34" i="1"/>
  <c r="K34" i="1"/>
  <c r="I35" i="1"/>
  <c r="J35" i="1"/>
  <c r="K35" i="1"/>
  <c r="I36" i="1"/>
  <c r="J36" i="1"/>
  <c r="K36" i="1"/>
  <c r="I37" i="1"/>
  <c r="J37" i="1"/>
  <c r="K37" i="1"/>
  <c r="I38" i="1"/>
  <c r="J38" i="1"/>
  <c r="K38" i="1"/>
  <c r="I39" i="1"/>
  <c r="J39" i="1"/>
  <c r="K39" i="1"/>
  <c r="I40" i="1"/>
  <c r="J40" i="1"/>
  <c r="K40" i="1"/>
  <c r="I41" i="1"/>
  <c r="J41" i="1"/>
  <c r="K41" i="1"/>
  <c r="I42" i="1"/>
  <c r="J42" i="1"/>
  <c r="K42" i="1"/>
  <c r="I43" i="1"/>
  <c r="J43" i="1"/>
  <c r="K43" i="1"/>
  <c r="I44" i="1"/>
  <c r="J44" i="1"/>
  <c r="K44" i="1"/>
  <c r="K18" i="1"/>
  <c r="J18" i="1"/>
  <c r="E9" i="1"/>
  <c r="D9" i="1"/>
  <c r="C9" i="1"/>
  <c r="L50" i="1" l="1"/>
  <c r="F50" i="1" s="1"/>
  <c r="L59" i="1"/>
  <c r="F59" i="1" s="1"/>
  <c r="L57" i="1"/>
  <c r="F57" i="1" s="1"/>
  <c r="L49" i="1"/>
  <c r="F49" i="1" s="1"/>
  <c r="L19" i="1"/>
  <c r="F19" i="1" s="1"/>
  <c r="L39" i="1"/>
  <c r="F39" i="1" s="1"/>
  <c r="L33" i="1"/>
  <c r="F33" i="1" s="1"/>
  <c r="L43" i="1"/>
  <c r="F43" i="1" s="1"/>
  <c r="L45" i="1"/>
  <c r="F45" i="1" s="1"/>
  <c r="L27" i="1"/>
  <c r="F27" i="1" s="1"/>
  <c r="L21" i="1"/>
  <c r="F21" i="1" s="1"/>
  <c r="L41" i="1"/>
  <c r="F41" i="1" s="1"/>
  <c r="L26" i="1"/>
  <c r="F26" i="1" s="1"/>
  <c r="L20" i="1"/>
  <c r="F20" i="1" s="1"/>
  <c r="L48" i="1"/>
  <c r="F48" i="1" s="1"/>
  <c r="L61" i="1"/>
  <c r="F61" i="1" s="1"/>
  <c r="L58" i="1"/>
  <c r="F58" i="1" s="1"/>
  <c r="L42" i="1"/>
  <c r="F42" i="1" s="1"/>
  <c r="L31" i="1"/>
  <c r="F31" i="1" s="1"/>
  <c r="L24" i="1"/>
  <c r="F24" i="1" s="1"/>
  <c r="L47" i="1"/>
  <c r="F47" i="1" s="1"/>
  <c r="L60" i="1"/>
  <c r="F60" i="1" s="1"/>
  <c r="L56" i="1"/>
  <c r="F56" i="1" s="1"/>
  <c r="L55" i="1"/>
  <c r="F55" i="1" s="1"/>
  <c r="L51" i="1"/>
  <c r="F51" i="1" s="1"/>
  <c r="L53" i="1"/>
  <c r="F53" i="1" s="1"/>
  <c r="L54" i="1"/>
  <c r="F54" i="1" s="1"/>
  <c r="L52" i="1"/>
  <c r="F52" i="1" s="1"/>
  <c r="L44" i="1"/>
  <c r="F44" i="1" s="1"/>
  <c r="L46" i="1"/>
  <c r="F46" i="1" s="1"/>
  <c r="L40" i="1"/>
  <c r="F40" i="1" s="1"/>
  <c r="L36" i="1"/>
  <c r="F36" i="1" s="1"/>
  <c r="L35" i="1"/>
  <c r="F35" i="1" s="1"/>
  <c r="L30" i="1"/>
  <c r="F30" i="1" s="1"/>
  <c r="L29" i="1"/>
  <c r="F29" i="1" s="1"/>
  <c r="L32" i="1"/>
  <c r="F32" i="1" s="1"/>
  <c r="L37" i="1"/>
  <c r="F37" i="1" s="1"/>
  <c r="L38" i="1"/>
  <c r="F38" i="1" s="1"/>
  <c r="L34" i="1"/>
  <c r="F34" i="1" s="1"/>
  <c r="L28" i="1"/>
  <c r="F28" i="1" s="1"/>
  <c r="L22" i="1"/>
  <c r="F22" i="1" s="1"/>
  <c r="L25" i="1"/>
  <c r="F25" i="1" s="1"/>
  <c r="L23" i="1"/>
  <c r="F23" i="1" s="1"/>
  <c r="F9" i="1"/>
  <c r="F8" i="1" s="1"/>
  <c r="B8" i="1"/>
  <c r="G45" i="1" l="1"/>
  <c r="M45" i="1" s="1"/>
  <c r="C18" i="1"/>
  <c r="I18" i="1" s="1"/>
  <c r="L18" i="1" s="1"/>
  <c r="F18" i="1" s="1"/>
  <c r="G38" i="1"/>
  <c r="M38" i="1" s="1"/>
  <c r="G40" i="1"/>
  <c r="M40" i="1" s="1"/>
  <c r="G53" i="1"/>
  <c r="M53" i="1" s="1"/>
  <c r="G30" i="1"/>
  <c r="M30" i="1" s="1"/>
  <c r="G43" i="1"/>
  <c r="M43" i="1" s="1"/>
  <c r="G48" i="1"/>
  <c r="M48" i="1" s="1"/>
  <c r="G41" i="1"/>
  <c r="M41" i="1" s="1"/>
  <c r="G60" i="1"/>
  <c r="M60" i="1" s="1"/>
  <c r="G42" i="1"/>
  <c r="M42" i="1" s="1"/>
  <c r="G22" i="1"/>
  <c r="M22" i="1" s="1"/>
  <c r="G37" i="1"/>
  <c r="M37" i="1" s="1"/>
  <c r="G44" i="1"/>
  <c r="M44" i="1" s="1"/>
  <c r="G51" i="1"/>
  <c r="M51" i="1" s="1"/>
  <c r="G50" i="1"/>
  <c r="M50" i="1" s="1"/>
  <c r="G49" i="1"/>
  <c r="M49" i="1" s="1"/>
  <c r="G32" i="1"/>
  <c r="M32" i="1" s="1"/>
  <c r="G35" i="1"/>
  <c r="M35" i="1" s="1"/>
  <c r="G52" i="1"/>
  <c r="M52" i="1" s="1"/>
  <c r="G55" i="1"/>
  <c r="M55" i="1" s="1"/>
  <c r="G57" i="1"/>
  <c r="M57" i="1" s="1"/>
  <c r="G58" i="1"/>
  <c r="M58" i="1" s="1"/>
  <c r="G20" i="1"/>
  <c r="M20" i="1" s="1"/>
  <c r="G59" i="1"/>
  <c r="M59" i="1" s="1"/>
  <c r="G27" i="1"/>
  <c r="M27" i="1" s="1"/>
  <c r="G26" i="1"/>
  <c r="M26" i="1" s="1"/>
  <c r="G28" i="1"/>
  <c r="M28" i="1" s="1"/>
  <c r="G24" i="1"/>
  <c r="M24" i="1" s="1"/>
  <c r="G19" i="1"/>
  <c r="M19" i="1" s="1"/>
  <c r="G25" i="1"/>
  <c r="M25" i="1" s="1"/>
  <c r="G29" i="1"/>
  <c r="M29" i="1" s="1"/>
  <c r="G21" i="1"/>
  <c r="M21" i="1" s="1"/>
  <c r="G23" i="1"/>
  <c r="M23" i="1" s="1"/>
  <c r="G34" i="1"/>
  <c r="M34" i="1" s="1"/>
  <c r="G36" i="1"/>
  <c r="M36" i="1" s="1"/>
  <c r="G46" i="1"/>
  <c r="M46" i="1" s="1"/>
  <c r="G54" i="1"/>
  <c r="M54" i="1" s="1"/>
  <c r="G56" i="1"/>
  <c r="M56" i="1" s="1"/>
  <c r="G47" i="1"/>
  <c r="M47" i="1" s="1"/>
  <c r="G31" i="1"/>
  <c r="M31" i="1" s="1"/>
  <c r="G33" i="1"/>
  <c r="M33" i="1" s="1"/>
  <c r="G61" i="1"/>
  <c r="M61" i="1" s="1"/>
  <c r="G39" i="1"/>
  <c r="M39" i="1" s="1"/>
  <c r="G18" i="1"/>
  <c r="M18" i="1" s="1"/>
  <c r="G8" i="1"/>
  <c r="G9" i="1" s="1"/>
</calcChain>
</file>

<file path=xl/comments1.xml><?xml version="1.0" encoding="utf-8"?>
<comments xmlns="http://schemas.openxmlformats.org/spreadsheetml/2006/main">
  <authors>
    <author>Staelens Michel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Steelson :</t>
        </r>
        <r>
          <rPr>
            <sz val="9"/>
            <color indexed="81"/>
            <rFont val="Tahoma"/>
            <family val="2"/>
          </rPr>
          <t xml:space="preserve">
pramètres à renseigner</t>
        </r>
      </text>
    </comment>
    <comment ref="B3" authorId="0" shapeId="0">
      <text>
        <r>
          <rPr>
            <b/>
            <sz val="9"/>
            <color indexed="81"/>
            <rFont val="Tahoma"/>
            <family val="2"/>
          </rPr>
          <t>Steelson :</t>
        </r>
        <r>
          <rPr>
            <sz val="9"/>
            <color indexed="81"/>
            <rFont val="Tahoma"/>
            <family val="2"/>
          </rPr>
          <t xml:space="preserve">
3 valeurs indépendantes à rentrer pour simuler : les cases F8:G9 ne doivent pas être négatives (elles apparaissent alors en rouge)</t>
        </r>
      </text>
    </comment>
    <comment ref="E8" authorId="0" shapeId="0">
      <text>
        <r>
          <rPr>
            <b/>
            <sz val="9"/>
            <color indexed="81"/>
            <rFont val="Tahoma"/>
            <family val="2"/>
          </rPr>
          <t>Steelson :</t>
        </r>
        <r>
          <rPr>
            <sz val="9"/>
            <color indexed="81"/>
            <rFont val="Tahoma"/>
            <family val="2"/>
          </rPr>
          <t xml:space="preserve">
on pourrait automatiser la recherche des combinaisons de ces 3 valeurs qui donnent le résultat escompté</t>
        </r>
      </text>
    </comment>
  </commentList>
</comments>
</file>

<file path=xl/sharedStrings.xml><?xml version="1.0" encoding="utf-8"?>
<sst xmlns="http://schemas.openxmlformats.org/spreadsheetml/2006/main" count="18" uniqueCount="17">
  <si>
    <t>Vitesse 5</t>
  </si>
  <si>
    <t>Vitesse 4</t>
  </si>
  <si>
    <t>Vitesse 3</t>
  </si>
  <si>
    <t>Vitesse 2</t>
  </si>
  <si>
    <t>Vitesse 1</t>
  </si>
  <si>
    <t>coeff</t>
  </si>
  <si>
    <t>portions</t>
  </si>
  <si>
    <t>unités</t>
  </si>
  <si>
    <t>temps unitaire</t>
  </si>
  <si>
    <t>distance totale</t>
  </si>
  <si>
    <t>portions de 100m</t>
  </si>
  <si>
    <t>nombre d'unités</t>
  </si>
  <si>
    <t>paramètre</t>
  </si>
  <si>
    <t>simulation</t>
  </si>
  <si>
    <t>temps total ???</t>
  </si>
  <si>
    <t>UNITES</t>
  </si>
  <si>
    <t>PORTIONS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</si>
</sst>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5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right" indent="1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5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61"/>
  <sheetViews>
    <sheetView tabSelected="1" zoomScale="85" zoomScaleNormal="85" workbookViewId="0">
      <selection activeCell="C18" sqref="C18"/>
    </sheetView>
  </sheetViews>
  <sheetFormatPr baseColWidth="10" defaultRowHeight="14.5" x14ac:dyDescent="0.35"/>
  <cols>
    <col min="1" max="1" width="20.453125" style="1" customWidth="1"/>
    <col min="2" max="7" width="12.1796875" style="1" customWidth="1"/>
    <col min="8" max="8" width="12.1796875" customWidth="1"/>
  </cols>
  <sheetData>
    <row r="1" spans="1:8" x14ac:dyDescent="0.35">
      <c r="B1" s="8" t="s">
        <v>12</v>
      </c>
      <c r="C1" s="3"/>
    </row>
    <row r="2" spans="1:8" ht="31.5" customHeight="1" x14ac:dyDescent="0.35"/>
    <row r="3" spans="1:8" x14ac:dyDescent="0.35">
      <c r="B3" s="6" t="s">
        <v>13</v>
      </c>
    </row>
    <row r="4" spans="1:8" ht="32.25" customHeight="1" x14ac:dyDescent="0.35"/>
    <row r="5" spans="1:8" x14ac:dyDescent="0.35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</row>
    <row r="6" spans="1:8" x14ac:dyDescent="0.35">
      <c r="A6" s="4" t="s">
        <v>5</v>
      </c>
      <c r="C6" s="1">
        <v>10</v>
      </c>
      <c r="D6" s="1">
        <v>7.5</v>
      </c>
      <c r="E6" s="1">
        <v>5</v>
      </c>
      <c r="F6" s="1">
        <v>2.5</v>
      </c>
      <c r="G6" s="1">
        <v>0</v>
      </c>
    </row>
    <row r="7" spans="1:8" x14ac:dyDescent="0.35">
      <c r="A7" s="4" t="s">
        <v>9</v>
      </c>
      <c r="B7" s="7">
        <v>3000</v>
      </c>
    </row>
    <row r="8" spans="1:8" x14ac:dyDescent="0.35">
      <c r="A8" s="4" t="s">
        <v>10</v>
      </c>
      <c r="B8" s="5">
        <f>B7/100</f>
        <v>30</v>
      </c>
      <c r="C8" s="6">
        <v>16</v>
      </c>
      <c r="D8" s="6">
        <v>0</v>
      </c>
      <c r="E8" s="6">
        <v>0</v>
      </c>
      <c r="F8" s="1">
        <f>F9/F$6</f>
        <v>0</v>
      </c>
      <c r="G8" s="1">
        <f>$B$8-SUM(C8:F8)</f>
        <v>14</v>
      </c>
      <c r="H8" t="s">
        <v>6</v>
      </c>
    </row>
    <row r="9" spans="1:8" x14ac:dyDescent="0.35">
      <c r="A9" s="4" t="s">
        <v>11</v>
      </c>
      <c r="B9" s="7">
        <v>160</v>
      </c>
      <c r="C9" s="1">
        <f t="shared" ref="C9:E9" si="0">C8*C$6</f>
        <v>160</v>
      </c>
      <c r="D9" s="1">
        <f t="shared" si="0"/>
        <v>0</v>
      </c>
      <c r="E9" s="1">
        <f t="shared" si="0"/>
        <v>0</v>
      </c>
      <c r="F9" s="1">
        <f>$B$9-SUM(C9:E9)</f>
        <v>0</v>
      </c>
      <c r="G9" s="1">
        <f>G8*G$6</f>
        <v>0</v>
      </c>
      <c r="H9" t="s">
        <v>7</v>
      </c>
    </row>
    <row r="10" spans="1:8" ht="16" x14ac:dyDescent="0.45">
      <c r="A10" s="4" t="s">
        <v>8</v>
      </c>
      <c r="C10" s="2">
        <v>1.3888888888888889E-3</v>
      </c>
      <c r="D10" s="2">
        <v>1.0416666666666667E-3</v>
      </c>
      <c r="E10" s="2">
        <v>6.9444444444444404E-4</v>
      </c>
      <c r="F10" s="2">
        <v>3.4722222222221898E-4</v>
      </c>
      <c r="G10" s="2">
        <v>1</v>
      </c>
    </row>
    <row r="11" spans="1:8" x14ac:dyDescent="0.35">
      <c r="A11" s="1" t="s">
        <v>14</v>
      </c>
    </row>
    <row r="17" spans="2:13" x14ac:dyDescent="0.35">
      <c r="C17" s="1" t="s">
        <v>16</v>
      </c>
      <c r="I17" t="s">
        <v>15</v>
      </c>
    </row>
    <row r="18" spans="2:13" x14ac:dyDescent="0.35">
      <c r="B18" s="1" t="s">
        <v>13</v>
      </c>
      <c r="C18" s="10">
        <f>MIN($B$8,INT($B$9/C$6))</f>
        <v>16</v>
      </c>
      <c r="D18" s="10">
        <v>0</v>
      </c>
      <c r="E18" s="10">
        <v>0</v>
      </c>
      <c r="F18" s="10">
        <f>L18/F$6</f>
        <v>0</v>
      </c>
      <c r="G18" s="10">
        <f>$B$8-SUM(C18:F18)</f>
        <v>14</v>
      </c>
      <c r="I18" s="9">
        <f>C18*C$6</f>
        <v>160</v>
      </c>
      <c r="J18" s="9">
        <f>D18*D$6</f>
        <v>0</v>
      </c>
      <c r="K18" s="9">
        <f>E18*E$6</f>
        <v>0</v>
      </c>
      <c r="L18" s="9">
        <f>$B$9-SUM(I18:K18)</f>
        <v>0</v>
      </c>
      <c r="M18" s="9">
        <f>G18*G$6</f>
        <v>0</v>
      </c>
    </row>
    <row r="19" spans="2:13" x14ac:dyDescent="0.35">
      <c r="C19" s="10">
        <v>15</v>
      </c>
      <c r="D19" s="10">
        <v>0</v>
      </c>
      <c r="E19" s="10">
        <v>0</v>
      </c>
      <c r="F19" s="10">
        <f t="shared" ref="F19:F23" si="1">L19/F$6</f>
        <v>4</v>
      </c>
      <c r="G19" s="10">
        <f t="shared" ref="G19:G23" si="2">$B$8-SUM(C19:F19)</f>
        <v>11</v>
      </c>
      <c r="I19" s="9">
        <f t="shared" ref="I19:I44" si="3">C19*C$6</f>
        <v>150</v>
      </c>
      <c r="J19" s="9">
        <f t="shared" ref="J19:J44" si="4">D19*D$6</f>
        <v>0</v>
      </c>
      <c r="K19" s="9">
        <f t="shared" ref="K19:K44" si="5">E19*E$6</f>
        <v>0</v>
      </c>
      <c r="L19" s="9">
        <f t="shared" ref="L19:L44" si="6">$B$9-SUM(I19:K19)</f>
        <v>10</v>
      </c>
      <c r="M19" s="9">
        <f t="shared" ref="M19:M44" si="7">G19*G$6</f>
        <v>0</v>
      </c>
    </row>
    <row r="20" spans="2:13" x14ac:dyDescent="0.35">
      <c r="C20" s="10">
        <v>15</v>
      </c>
      <c r="D20" s="10">
        <v>1</v>
      </c>
      <c r="E20" s="10">
        <v>0</v>
      </c>
      <c r="F20" s="10">
        <f t="shared" si="1"/>
        <v>1</v>
      </c>
      <c r="G20" s="10">
        <f t="shared" si="2"/>
        <v>13</v>
      </c>
      <c r="I20" s="9">
        <f t="shared" si="3"/>
        <v>150</v>
      </c>
      <c r="J20" s="9">
        <f t="shared" si="4"/>
        <v>7.5</v>
      </c>
      <c r="K20" s="9">
        <f t="shared" si="5"/>
        <v>0</v>
      </c>
      <c r="L20" s="9">
        <f t="shared" si="6"/>
        <v>2.5</v>
      </c>
      <c r="M20" s="9">
        <f t="shared" si="7"/>
        <v>0</v>
      </c>
    </row>
    <row r="21" spans="2:13" x14ac:dyDescent="0.35">
      <c r="C21" s="10">
        <v>14</v>
      </c>
      <c r="D21" s="10">
        <v>0</v>
      </c>
      <c r="E21" s="10">
        <v>0</v>
      </c>
      <c r="F21" s="10">
        <f t="shared" si="1"/>
        <v>8</v>
      </c>
      <c r="G21" s="10">
        <f t="shared" si="2"/>
        <v>8</v>
      </c>
      <c r="I21" s="9">
        <f t="shared" si="3"/>
        <v>140</v>
      </c>
      <c r="J21" s="9">
        <f t="shared" si="4"/>
        <v>0</v>
      </c>
      <c r="K21" s="9">
        <f t="shared" si="5"/>
        <v>0</v>
      </c>
      <c r="L21" s="9">
        <f t="shared" si="6"/>
        <v>20</v>
      </c>
      <c r="M21" s="9">
        <f t="shared" si="7"/>
        <v>0</v>
      </c>
    </row>
    <row r="22" spans="2:13" x14ac:dyDescent="0.35">
      <c r="C22" s="10">
        <v>14</v>
      </c>
      <c r="D22" s="10">
        <v>1</v>
      </c>
      <c r="E22" s="10">
        <v>0</v>
      </c>
      <c r="F22" s="10">
        <f t="shared" si="1"/>
        <v>5</v>
      </c>
      <c r="G22" s="10">
        <f t="shared" si="2"/>
        <v>10</v>
      </c>
      <c r="I22" s="9">
        <f t="shared" si="3"/>
        <v>140</v>
      </c>
      <c r="J22" s="9">
        <f t="shared" si="4"/>
        <v>7.5</v>
      </c>
      <c r="K22" s="9">
        <f t="shared" si="5"/>
        <v>0</v>
      </c>
      <c r="L22" s="9">
        <f t="shared" si="6"/>
        <v>12.5</v>
      </c>
      <c r="M22" s="9">
        <f t="shared" si="7"/>
        <v>0</v>
      </c>
    </row>
    <row r="23" spans="2:13" x14ac:dyDescent="0.35">
      <c r="C23" s="10">
        <v>14</v>
      </c>
      <c r="D23" s="10">
        <v>1</v>
      </c>
      <c r="E23" s="10">
        <v>1</v>
      </c>
      <c r="F23" s="10">
        <f t="shared" si="1"/>
        <v>3</v>
      </c>
      <c r="G23" s="10">
        <f t="shared" si="2"/>
        <v>11</v>
      </c>
      <c r="I23" s="9">
        <f t="shared" si="3"/>
        <v>140</v>
      </c>
      <c r="J23" s="9">
        <f t="shared" si="4"/>
        <v>7.5</v>
      </c>
      <c r="K23" s="9">
        <f t="shared" si="5"/>
        <v>5</v>
      </c>
      <c r="L23" s="9">
        <f t="shared" si="6"/>
        <v>7.5</v>
      </c>
      <c r="M23" s="9">
        <f t="shared" si="7"/>
        <v>0</v>
      </c>
    </row>
    <row r="24" spans="2:13" x14ac:dyDescent="0.35">
      <c r="C24" s="10">
        <v>14</v>
      </c>
      <c r="D24" s="10">
        <v>1</v>
      </c>
      <c r="E24" s="10">
        <v>2</v>
      </c>
      <c r="F24" s="10">
        <f t="shared" ref="F24:F38" si="8">L24/F$6</f>
        <v>1</v>
      </c>
      <c r="G24" s="10">
        <f t="shared" ref="G24:G38" si="9">$B$8-SUM(C24:F24)</f>
        <v>12</v>
      </c>
      <c r="I24" s="9">
        <f t="shared" si="3"/>
        <v>140</v>
      </c>
      <c r="J24" s="9">
        <f t="shared" si="4"/>
        <v>7.5</v>
      </c>
      <c r="K24" s="9">
        <f t="shared" si="5"/>
        <v>10</v>
      </c>
      <c r="L24" s="9">
        <f t="shared" si="6"/>
        <v>2.5</v>
      </c>
      <c r="M24" s="9">
        <f t="shared" si="7"/>
        <v>0</v>
      </c>
    </row>
    <row r="25" spans="2:13" x14ac:dyDescent="0.35">
      <c r="C25" s="10">
        <v>14</v>
      </c>
      <c r="D25" s="10">
        <v>2</v>
      </c>
      <c r="E25" s="10">
        <v>0</v>
      </c>
      <c r="F25" s="10">
        <f t="shared" si="8"/>
        <v>2</v>
      </c>
      <c r="G25" s="10">
        <f t="shared" si="9"/>
        <v>12</v>
      </c>
      <c r="I25" s="9">
        <f t="shared" si="3"/>
        <v>140</v>
      </c>
      <c r="J25" s="9">
        <f t="shared" si="4"/>
        <v>15</v>
      </c>
      <c r="K25" s="9">
        <f t="shared" si="5"/>
        <v>0</v>
      </c>
      <c r="L25" s="9">
        <f t="shared" si="6"/>
        <v>5</v>
      </c>
      <c r="M25" s="9">
        <f t="shared" si="7"/>
        <v>0</v>
      </c>
    </row>
    <row r="26" spans="2:13" x14ac:dyDescent="0.35">
      <c r="C26" s="10">
        <v>14</v>
      </c>
      <c r="D26" s="10">
        <v>2</v>
      </c>
      <c r="E26" s="10">
        <v>1</v>
      </c>
      <c r="F26" s="10">
        <f t="shared" si="8"/>
        <v>0</v>
      </c>
      <c r="G26" s="10">
        <f t="shared" si="9"/>
        <v>13</v>
      </c>
      <c r="I26" s="9">
        <f t="shared" si="3"/>
        <v>140</v>
      </c>
      <c r="J26" s="9">
        <f t="shared" si="4"/>
        <v>15</v>
      </c>
      <c r="K26" s="9">
        <f t="shared" si="5"/>
        <v>5</v>
      </c>
      <c r="L26" s="9">
        <f t="shared" si="6"/>
        <v>0</v>
      </c>
      <c r="M26" s="9">
        <f t="shared" si="7"/>
        <v>0</v>
      </c>
    </row>
    <row r="27" spans="2:13" x14ac:dyDescent="0.35">
      <c r="C27" s="10">
        <v>13</v>
      </c>
      <c r="D27" s="10">
        <v>0</v>
      </c>
      <c r="E27" s="10">
        <v>0</v>
      </c>
      <c r="F27" s="10">
        <f t="shared" si="8"/>
        <v>12</v>
      </c>
      <c r="G27" s="10">
        <f t="shared" si="9"/>
        <v>5</v>
      </c>
      <c r="I27" s="9">
        <f t="shared" si="3"/>
        <v>130</v>
      </c>
      <c r="J27" s="9">
        <f t="shared" si="4"/>
        <v>0</v>
      </c>
      <c r="K27" s="9">
        <f t="shared" si="5"/>
        <v>0</v>
      </c>
      <c r="L27" s="9">
        <f t="shared" si="6"/>
        <v>30</v>
      </c>
      <c r="M27" s="9">
        <f t="shared" si="7"/>
        <v>0</v>
      </c>
    </row>
    <row r="28" spans="2:13" x14ac:dyDescent="0.35">
      <c r="C28" s="10">
        <v>13</v>
      </c>
      <c r="D28" s="10">
        <v>1</v>
      </c>
      <c r="E28" s="10">
        <v>0</v>
      </c>
      <c r="F28" s="10">
        <f t="shared" si="8"/>
        <v>9</v>
      </c>
      <c r="G28" s="10">
        <f t="shared" si="9"/>
        <v>7</v>
      </c>
      <c r="I28" s="9">
        <f t="shared" si="3"/>
        <v>130</v>
      </c>
      <c r="J28" s="9">
        <f t="shared" si="4"/>
        <v>7.5</v>
      </c>
      <c r="K28" s="9">
        <f t="shared" si="5"/>
        <v>0</v>
      </c>
      <c r="L28" s="9">
        <f t="shared" si="6"/>
        <v>22.5</v>
      </c>
      <c r="M28" s="9">
        <f t="shared" si="7"/>
        <v>0</v>
      </c>
    </row>
    <row r="29" spans="2:13" x14ac:dyDescent="0.35">
      <c r="C29" s="10">
        <v>13</v>
      </c>
      <c r="D29" s="10">
        <v>1</v>
      </c>
      <c r="E29" s="10">
        <v>1</v>
      </c>
      <c r="F29" s="10">
        <f t="shared" si="8"/>
        <v>7</v>
      </c>
      <c r="G29" s="10">
        <f t="shared" si="9"/>
        <v>8</v>
      </c>
      <c r="I29" s="9">
        <f t="shared" si="3"/>
        <v>130</v>
      </c>
      <c r="J29" s="9">
        <f t="shared" si="4"/>
        <v>7.5</v>
      </c>
      <c r="K29" s="9">
        <f t="shared" si="5"/>
        <v>5</v>
      </c>
      <c r="L29" s="9">
        <f t="shared" si="6"/>
        <v>17.5</v>
      </c>
      <c r="M29" s="9">
        <f t="shared" si="7"/>
        <v>0</v>
      </c>
    </row>
    <row r="30" spans="2:13" x14ac:dyDescent="0.35">
      <c r="C30" s="10">
        <v>13</v>
      </c>
      <c r="D30" s="10">
        <v>1</v>
      </c>
      <c r="E30" s="10">
        <v>2</v>
      </c>
      <c r="F30" s="10">
        <f t="shared" si="8"/>
        <v>5</v>
      </c>
      <c r="G30" s="10">
        <f t="shared" si="9"/>
        <v>9</v>
      </c>
      <c r="I30" s="9">
        <f t="shared" si="3"/>
        <v>130</v>
      </c>
      <c r="J30" s="9">
        <f t="shared" si="4"/>
        <v>7.5</v>
      </c>
      <c r="K30" s="9">
        <f t="shared" si="5"/>
        <v>10</v>
      </c>
      <c r="L30" s="9">
        <f t="shared" si="6"/>
        <v>12.5</v>
      </c>
      <c r="M30" s="9">
        <f t="shared" si="7"/>
        <v>0</v>
      </c>
    </row>
    <row r="31" spans="2:13" x14ac:dyDescent="0.35">
      <c r="C31" s="10">
        <v>13</v>
      </c>
      <c r="D31" s="10">
        <v>1</v>
      </c>
      <c r="E31" s="10">
        <v>3</v>
      </c>
      <c r="F31" s="10">
        <f t="shared" si="8"/>
        <v>3</v>
      </c>
      <c r="G31" s="10">
        <f t="shared" si="9"/>
        <v>10</v>
      </c>
      <c r="I31" s="9">
        <f t="shared" si="3"/>
        <v>130</v>
      </c>
      <c r="J31" s="9">
        <f t="shared" si="4"/>
        <v>7.5</v>
      </c>
      <c r="K31" s="9">
        <f t="shared" si="5"/>
        <v>15</v>
      </c>
      <c r="L31" s="9">
        <f t="shared" si="6"/>
        <v>7.5</v>
      </c>
      <c r="M31" s="9">
        <f t="shared" si="7"/>
        <v>0</v>
      </c>
    </row>
    <row r="32" spans="2:13" x14ac:dyDescent="0.35">
      <c r="C32" s="10">
        <v>13</v>
      </c>
      <c r="D32" s="10">
        <v>1</v>
      </c>
      <c r="E32" s="10">
        <v>4</v>
      </c>
      <c r="F32" s="10">
        <f t="shared" si="8"/>
        <v>1</v>
      </c>
      <c r="G32" s="10">
        <f t="shared" si="9"/>
        <v>11</v>
      </c>
      <c r="I32" s="9">
        <f t="shared" si="3"/>
        <v>130</v>
      </c>
      <c r="J32" s="9">
        <f t="shared" si="4"/>
        <v>7.5</v>
      </c>
      <c r="K32" s="9">
        <f t="shared" si="5"/>
        <v>20</v>
      </c>
      <c r="L32" s="9">
        <f t="shared" si="6"/>
        <v>2.5</v>
      </c>
      <c r="M32" s="9">
        <f t="shared" si="7"/>
        <v>0</v>
      </c>
    </row>
    <row r="33" spans="3:13" x14ac:dyDescent="0.35">
      <c r="C33" s="10">
        <v>13</v>
      </c>
      <c r="D33" s="10">
        <v>2</v>
      </c>
      <c r="E33" s="10">
        <v>0</v>
      </c>
      <c r="F33" s="10">
        <f t="shared" si="8"/>
        <v>6</v>
      </c>
      <c r="G33" s="10">
        <f t="shared" si="9"/>
        <v>9</v>
      </c>
      <c r="I33" s="9">
        <f t="shared" si="3"/>
        <v>130</v>
      </c>
      <c r="J33" s="9">
        <f t="shared" si="4"/>
        <v>15</v>
      </c>
      <c r="K33" s="9">
        <f t="shared" si="5"/>
        <v>0</v>
      </c>
      <c r="L33" s="9">
        <f t="shared" si="6"/>
        <v>15</v>
      </c>
      <c r="M33" s="9">
        <f t="shared" si="7"/>
        <v>0</v>
      </c>
    </row>
    <row r="34" spans="3:13" x14ac:dyDescent="0.35">
      <c r="C34" s="10">
        <v>13</v>
      </c>
      <c r="D34" s="10">
        <v>2</v>
      </c>
      <c r="E34" s="10">
        <v>1</v>
      </c>
      <c r="F34" s="10">
        <f t="shared" si="8"/>
        <v>4</v>
      </c>
      <c r="G34" s="10">
        <f t="shared" si="9"/>
        <v>10</v>
      </c>
      <c r="I34" s="9">
        <f t="shared" si="3"/>
        <v>130</v>
      </c>
      <c r="J34" s="9">
        <f t="shared" si="4"/>
        <v>15</v>
      </c>
      <c r="K34" s="9">
        <f t="shared" si="5"/>
        <v>5</v>
      </c>
      <c r="L34" s="9">
        <f t="shared" si="6"/>
        <v>10</v>
      </c>
      <c r="M34" s="9">
        <f t="shared" si="7"/>
        <v>0</v>
      </c>
    </row>
    <row r="35" spans="3:13" x14ac:dyDescent="0.35">
      <c r="C35" s="10">
        <v>13</v>
      </c>
      <c r="D35" s="10">
        <v>2</v>
      </c>
      <c r="E35" s="10">
        <v>1</v>
      </c>
      <c r="F35" s="10">
        <f t="shared" si="8"/>
        <v>4</v>
      </c>
      <c r="G35" s="10">
        <f t="shared" si="9"/>
        <v>10</v>
      </c>
      <c r="I35" s="9">
        <f t="shared" si="3"/>
        <v>130</v>
      </c>
      <c r="J35" s="9">
        <f t="shared" si="4"/>
        <v>15</v>
      </c>
      <c r="K35" s="9">
        <f t="shared" si="5"/>
        <v>5</v>
      </c>
      <c r="L35" s="9">
        <f t="shared" si="6"/>
        <v>10</v>
      </c>
      <c r="M35" s="9">
        <f t="shared" si="7"/>
        <v>0</v>
      </c>
    </row>
    <row r="36" spans="3:13" x14ac:dyDescent="0.35">
      <c r="C36" s="10">
        <v>13</v>
      </c>
      <c r="D36" s="10">
        <v>2</v>
      </c>
      <c r="E36" s="10">
        <v>3</v>
      </c>
      <c r="F36" s="10">
        <f t="shared" si="8"/>
        <v>0</v>
      </c>
      <c r="G36" s="10">
        <f t="shared" si="9"/>
        <v>12</v>
      </c>
      <c r="I36" s="9">
        <f t="shared" si="3"/>
        <v>130</v>
      </c>
      <c r="J36" s="9">
        <f t="shared" si="4"/>
        <v>15</v>
      </c>
      <c r="K36" s="9">
        <f t="shared" si="5"/>
        <v>15</v>
      </c>
      <c r="L36" s="9">
        <f t="shared" si="6"/>
        <v>0</v>
      </c>
      <c r="M36" s="9">
        <f t="shared" si="7"/>
        <v>0</v>
      </c>
    </row>
    <row r="37" spans="3:13" x14ac:dyDescent="0.35">
      <c r="C37" s="10">
        <v>13</v>
      </c>
      <c r="D37" s="10">
        <v>3</v>
      </c>
      <c r="E37" s="10">
        <v>0</v>
      </c>
      <c r="F37" s="10">
        <f t="shared" si="8"/>
        <v>3</v>
      </c>
      <c r="G37" s="10">
        <f t="shared" si="9"/>
        <v>11</v>
      </c>
      <c r="I37" s="9">
        <f t="shared" si="3"/>
        <v>130</v>
      </c>
      <c r="J37" s="9">
        <f t="shared" si="4"/>
        <v>22.5</v>
      </c>
      <c r="K37" s="9">
        <f t="shared" si="5"/>
        <v>0</v>
      </c>
      <c r="L37" s="9">
        <f t="shared" si="6"/>
        <v>7.5</v>
      </c>
      <c r="M37" s="9">
        <f t="shared" si="7"/>
        <v>0</v>
      </c>
    </row>
    <row r="38" spans="3:13" x14ac:dyDescent="0.35">
      <c r="C38" s="10">
        <v>13</v>
      </c>
      <c r="D38" s="10">
        <v>3</v>
      </c>
      <c r="E38" s="10">
        <v>1</v>
      </c>
      <c r="F38" s="10">
        <f t="shared" si="8"/>
        <v>1</v>
      </c>
      <c r="G38" s="10">
        <f t="shared" si="9"/>
        <v>12</v>
      </c>
      <c r="I38" s="9">
        <f t="shared" si="3"/>
        <v>130</v>
      </c>
      <c r="J38" s="9">
        <f t="shared" si="4"/>
        <v>22.5</v>
      </c>
      <c r="K38" s="9">
        <f t="shared" si="5"/>
        <v>5</v>
      </c>
      <c r="L38" s="9">
        <f t="shared" si="6"/>
        <v>2.5</v>
      </c>
      <c r="M38" s="9">
        <f t="shared" si="7"/>
        <v>0</v>
      </c>
    </row>
    <row r="39" spans="3:13" x14ac:dyDescent="0.35">
      <c r="C39" s="10">
        <v>13</v>
      </c>
      <c r="D39" s="10">
        <v>4</v>
      </c>
      <c r="E39" s="10">
        <v>0</v>
      </c>
      <c r="F39" s="10">
        <f t="shared" ref="F39:F47" si="10">L39/F$6</f>
        <v>0</v>
      </c>
      <c r="G39" s="10">
        <f t="shared" ref="G39:G47" si="11">$B$8-SUM(C39:F39)</f>
        <v>13</v>
      </c>
      <c r="I39" s="9">
        <f t="shared" si="3"/>
        <v>130</v>
      </c>
      <c r="J39" s="9">
        <f t="shared" si="4"/>
        <v>30</v>
      </c>
      <c r="K39" s="9">
        <f t="shared" si="5"/>
        <v>0</v>
      </c>
      <c r="L39" s="9">
        <f t="shared" si="6"/>
        <v>0</v>
      </c>
      <c r="M39" s="9">
        <f t="shared" si="7"/>
        <v>0</v>
      </c>
    </row>
    <row r="40" spans="3:13" x14ac:dyDescent="0.35">
      <c r="C40" s="10">
        <v>12</v>
      </c>
      <c r="D40" s="10">
        <v>0</v>
      </c>
      <c r="E40" s="10">
        <v>0</v>
      </c>
      <c r="F40" s="10">
        <f t="shared" si="10"/>
        <v>16</v>
      </c>
      <c r="G40" s="10">
        <f t="shared" si="11"/>
        <v>2</v>
      </c>
      <c r="I40" s="9">
        <f t="shared" si="3"/>
        <v>120</v>
      </c>
      <c r="J40" s="9">
        <f t="shared" si="4"/>
        <v>0</v>
      </c>
      <c r="K40" s="9">
        <f t="shared" si="5"/>
        <v>0</v>
      </c>
      <c r="L40" s="9">
        <f t="shared" si="6"/>
        <v>40</v>
      </c>
      <c r="M40" s="9">
        <f t="shared" si="7"/>
        <v>0</v>
      </c>
    </row>
    <row r="41" spans="3:13" x14ac:dyDescent="0.35">
      <c r="C41" s="10">
        <v>12</v>
      </c>
      <c r="D41" s="10">
        <v>1</v>
      </c>
      <c r="E41" s="10">
        <v>0</v>
      </c>
      <c r="F41" s="10">
        <f t="shared" si="10"/>
        <v>13</v>
      </c>
      <c r="G41" s="10">
        <f t="shared" si="11"/>
        <v>4</v>
      </c>
      <c r="I41" s="9">
        <f t="shared" si="3"/>
        <v>120</v>
      </c>
      <c r="J41" s="9">
        <f t="shared" si="4"/>
        <v>7.5</v>
      </c>
      <c r="K41" s="9">
        <f t="shared" si="5"/>
        <v>0</v>
      </c>
      <c r="L41" s="9">
        <f t="shared" si="6"/>
        <v>32.5</v>
      </c>
      <c r="M41" s="9">
        <f t="shared" si="7"/>
        <v>0</v>
      </c>
    </row>
    <row r="42" spans="3:13" x14ac:dyDescent="0.35">
      <c r="C42" s="10">
        <v>12</v>
      </c>
      <c r="D42" s="10">
        <v>1</v>
      </c>
      <c r="E42" s="10">
        <v>1</v>
      </c>
      <c r="F42" s="10">
        <f t="shared" si="10"/>
        <v>11</v>
      </c>
      <c r="G42" s="10">
        <f t="shared" si="11"/>
        <v>5</v>
      </c>
      <c r="I42" s="9">
        <f t="shared" si="3"/>
        <v>120</v>
      </c>
      <c r="J42" s="9">
        <f t="shared" si="4"/>
        <v>7.5</v>
      </c>
      <c r="K42" s="9">
        <f t="shared" si="5"/>
        <v>5</v>
      </c>
      <c r="L42" s="9">
        <f t="shared" si="6"/>
        <v>27.5</v>
      </c>
      <c r="M42" s="9">
        <f t="shared" si="7"/>
        <v>0</v>
      </c>
    </row>
    <row r="43" spans="3:13" x14ac:dyDescent="0.35">
      <c r="C43" s="10">
        <v>12</v>
      </c>
      <c r="D43" s="10">
        <v>1</v>
      </c>
      <c r="E43" s="10">
        <v>2</v>
      </c>
      <c r="F43" s="10">
        <f t="shared" si="10"/>
        <v>9</v>
      </c>
      <c r="G43" s="10">
        <f t="shared" si="11"/>
        <v>6</v>
      </c>
      <c r="I43" s="9">
        <f t="shared" si="3"/>
        <v>120</v>
      </c>
      <c r="J43" s="9">
        <f t="shared" si="4"/>
        <v>7.5</v>
      </c>
      <c r="K43" s="9">
        <f t="shared" si="5"/>
        <v>10</v>
      </c>
      <c r="L43" s="9">
        <f t="shared" si="6"/>
        <v>22.5</v>
      </c>
      <c r="M43" s="9">
        <f t="shared" si="7"/>
        <v>0</v>
      </c>
    </row>
    <row r="44" spans="3:13" x14ac:dyDescent="0.35">
      <c r="C44" s="10">
        <v>12</v>
      </c>
      <c r="D44" s="10">
        <v>1</v>
      </c>
      <c r="E44" s="10">
        <v>3</v>
      </c>
      <c r="F44" s="10">
        <f t="shared" si="10"/>
        <v>7</v>
      </c>
      <c r="G44" s="10">
        <f t="shared" si="11"/>
        <v>7</v>
      </c>
      <c r="I44" s="9">
        <f t="shared" si="3"/>
        <v>120</v>
      </c>
      <c r="J44" s="9">
        <f t="shared" si="4"/>
        <v>7.5</v>
      </c>
      <c r="K44" s="9">
        <f t="shared" si="5"/>
        <v>15</v>
      </c>
      <c r="L44" s="9">
        <f t="shared" si="6"/>
        <v>17.5</v>
      </c>
      <c r="M44" s="9">
        <f t="shared" si="7"/>
        <v>0</v>
      </c>
    </row>
    <row r="45" spans="3:13" x14ac:dyDescent="0.35">
      <c r="C45" s="10">
        <v>12</v>
      </c>
      <c r="D45" s="10">
        <v>1</v>
      </c>
      <c r="E45" s="10">
        <v>4</v>
      </c>
      <c r="F45" s="10">
        <f t="shared" si="10"/>
        <v>5</v>
      </c>
      <c r="G45" s="10">
        <f t="shared" si="11"/>
        <v>8</v>
      </c>
      <c r="I45" s="9">
        <f t="shared" ref="I45:I47" si="12">C45*C$6</f>
        <v>120</v>
      </c>
      <c r="J45" s="9">
        <f t="shared" ref="J45:J47" si="13">D45*D$6</f>
        <v>7.5</v>
      </c>
      <c r="K45" s="9">
        <f t="shared" ref="K45:K47" si="14">E45*E$6</f>
        <v>20</v>
      </c>
      <c r="L45" s="9">
        <f t="shared" ref="L45:L47" si="15">$B$9-SUM(I45:K45)</f>
        <v>12.5</v>
      </c>
      <c r="M45" s="9">
        <f t="shared" ref="M45:M47" si="16">G45*G$6</f>
        <v>0</v>
      </c>
    </row>
    <row r="46" spans="3:13" x14ac:dyDescent="0.35">
      <c r="C46" s="10">
        <v>12</v>
      </c>
      <c r="D46" s="10">
        <v>1</v>
      </c>
      <c r="E46" s="10">
        <v>5</v>
      </c>
      <c r="F46" s="10">
        <f t="shared" si="10"/>
        <v>3</v>
      </c>
      <c r="G46" s="10">
        <f t="shared" si="11"/>
        <v>9</v>
      </c>
      <c r="I46" s="9">
        <f t="shared" si="12"/>
        <v>120</v>
      </c>
      <c r="J46" s="9">
        <f t="shared" si="13"/>
        <v>7.5</v>
      </c>
      <c r="K46" s="9">
        <f t="shared" si="14"/>
        <v>25</v>
      </c>
      <c r="L46" s="9">
        <f t="shared" si="15"/>
        <v>7.5</v>
      </c>
      <c r="M46" s="9">
        <f t="shared" si="16"/>
        <v>0</v>
      </c>
    </row>
    <row r="47" spans="3:13" x14ac:dyDescent="0.35">
      <c r="C47" s="10">
        <v>12</v>
      </c>
      <c r="D47" s="10">
        <v>1</v>
      </c>
      <c r="E47" s="10">
        <v>6</v>
      </c>
      <c r="F47" s="10">
        <f t="shared" si="10"/>
        <v>1</v>
      </c>
      <c r="G47" s="10">
        <f t="shared" si="11"/>
        <v>10</v>
      </c>
      <c r="I47" s="9">
        <f t="shared" si="12"/>
        <v>120</v>
      </c>
      <c r="J47" s="9">
        <f t="shared" si="13"/>
        <v>7.5</v>
      </c>
      <c r="K47" s="9">
        <f t="shared" si="14"/>
        <v>30</v>
      </c>
      <c r="L47" s="9">
        <f t="shared" si="15"/>
        <v>2.5</v>
      </c>
      <c r="M47" s="9">
        <f t="shared" si="16"/>
        <v>0</v>
      </c>
    </row>
    <row r="48" spans="3:13" x14ac:dyDescent="0.35">
      <c r="C48" s="10">
        <v>12</v>
      </c>
      <c r="D48" s="10">
        <v>2</v>
      </c>
      <c r="E48" s="10">
        <v>0</v>
      </c>
      <c r="F48" s="10">
        <f t="shared" ref="F48:F57" si="17">L48/F$6</f>
        <v>10</v>
      </c>
      <c r="G48" s="10">
        <f t="shared" ref="G48:G57" si="18">$B$8-SUM(C48:F48)</f>
        <v>6</v>
      </c>
      <c r="I48" s="9">
        <f t="shared" ref="I48:I57" si="19">C48*C$6</f>
        <v>120</v>
      </c>
      <c r="J48" s="9">
        <f t="shared" ref="J48:J57" si="20">D48*D$6</f>
        <v>15</v>
      </c>
      <c r="K48" s="9">
        <f t="shared" ref="K48:K57" si="21">E48*E$6</f>
        <v>0</v>
      </c>
      <c r="L48" s="9">
        <f t="shared" ref="L48:L57" si="22">$B$9-SUM(I48:K48)</f>
        <v>25</v>
      </c>
      <c r="M48" s="9">
        <f t="shared" ref="M48:M57" si="23">G48*G$6</f>
        <v>0</v>
      </c>
    </row>
    <row r="49" spans="3:13" x14ac:dyDescent="0.35">
      <c r="C49" s="10">
        <v>12</v>
      </c>
      <c r="D49" s="10">
        <v>2</v>
      </c>
      <c r="E49" s="10">
        <v>1</v>
      </c>
      <c r="F49" s="10">
        <f t="shared" si="17"/>
        <v>8</v>
      </c>
      <c r="G49" s="10">
        <f t="shared" si="18"/>
        <v>7</v>
      </c>
      <c r="I49" s="9">
        <f t="shared" si="19"/>
        <v>120</v>
      </c>
      <c r="J49" s="9">
        <f t="shared" si="20"/>
        <v>15</v>
      </c>
      <c r="K49" s="9">
        <f t="shared" si="21"/>
        <v>5</v>
      </c>
      <c r="L49" s="9">
        <f t="shared" si="22"/>
        <v>20</v>
      </c>
      <c r="M49" s="9">
        <f t="shared" si="23"/>
        <v>0</v>
      </c>
    </row>
    <row r="50" spans="3:13" x14ac:dyDescent="0.35">
      <c r="C50" s="10">
        <v>12</v>
      </c>
      <c r="D50" s="10">
        <v>2</v>
      </c>
      <c r="E50" s="10">
        <v>2</v>
      </c>
      <c r="F50" s="10">
        <f t="shared" si="17"/>
        <v>6</v>
      </c>
      <c r="G50" s="10">
        <f t="shared" si="18"/>
        <v>8</v>
      </c>
      <c r="I50" s="9">
        <f t="shared" si="19"/>
        <v>120</v>
      </c>
      <c r="J50" s="9">
        <f t="shared" si="20"/>
        <v>15</v>
      </c>
      <c r="K50" s="9">
        <f t="shared" si="21"/>
        <v>10</v>
      </c>
      <c r="L50" s="9">
        <f t="shared" si="22"/>
        <v>15</v>
      </c>
      <c r="M50" s="9">
        <f t="shared" si="23"/>
        <v>0</v>
      </c>
    </row>
    <row r="51" spans="3:13" x14ac:dyDescent="0.35">
      <c r="C51" s="10">
        <v>12</v>
      </c>
      <c r="D51" s="10">
        <v>2</v>
      </c>
      <c r="E51" s="10">
        <v>3</v>
      </c>
      <c r="F51" s="10">
        <f t="shared" si="17"/>
        <v>4</v>
      </c>
      <c r="G51" s="10">
        <f t="shared" si="18"/>
        <v>9</v>
      </c>
      <c r="I51" s="9">
        <f t="shared" si="19"/>
        <v>120</v>
      </c>
      <c r="J51" s="9">
        <f t="shared" si="20"/>
        <v>15</v>
      </c>
      <c r="K51" s="9">
        <f t="shared" si="21"/>
        <v>15</v>
      </c>
      <c r="L51" s="9">
        <f t="shared" si="22"/>
        <v>10</v>
      </c>
      <c r="M51" s="9">
        <f t="shared" si="23"/>
        <v>0</v>
      </c>
    </row>
    <row r="52" spans="3:13" x14ac:dyDescent="0.35">
      <c r="C52" s="10">
        <v>12</v>
      </c>
      <c r="D52" s="10">
        <v>2</v>
      </c>
      <c r="E52" s="10">
        <v>4</v>
      </c>
      <c r="F52" s="10">
        <f t="shared" si="17"/>
        <v>2</v>
      </c>
      <c r="G52" s="10">
        <f t="shared" si="18"/>
        <v>10</v>
      </c>
      <c r="I52" s="9">
        <f t="shared" si="19"/>
        <v>120</v>
      </c>
      <c r="J52" s="9">
        <f t="shared" si="20"/>
        <v>15</v>
      </c>
      <c r="K52" s="9">
        <f t="shared" si="21"/>
        <v>20</v>
      </c>
      <c r="L52" s="9">
        <f t="shared" si="22"/>
        <v>5</v>
      </c>
      <c r="M52" s="9">
        <f t="shared" si="23"/>
        <v>0</v>
      </c>
    </row>
    <row r="53" spans="3:13" x14ac:dyDescent="0.35">
      <c r="C53" s="10">
        <v>12</v>
      </c>
      <c r="D53" s="10">
        <v>2</v>
      </c>
      <c r="E53" s="10">
        <v>5</v>
      </c>
      <c r="F53" s="10">
        <f t="shared" si="17"/>
        <v>0</v>
      </c>
      <c r="G53" s="10">
        <f t="shared" si="18"/>
        <v>11</v>
      </c>
      <c r="I53" s="9">
        <f t="shared" si="19"/>
        <v>120</v>
      </c>
      <c r="J53" s="9">
        <f t="shared" si="20"/>
        <v>15</v>
      </c>
      <c r="K53" s="9">
        <f t="shared" si="21"/>
        <v>25</v>
      </c>
      <c r="L53" s="9">
        <f t="shared" si="22"/>
        <v>0</v>
      </c>
      <c r="M53" s="9">
        <f t="shared" si="23"/>
        <v>0</v>
      </c>
    </row>
    <row r="54" spans="3:13" x14ac:dyDescent="0.35">
      <c r="C54" s="10">
        <v>12</v>
      </c>
      <c r="D54" s="10">
        <v>3</v>
      </c>
      <c r="E54" s="10">
        <v>0</v>
      </c>
      <c r="F54" s="10">
        <f t="shared" si="17"/>
        <v>7</v>
      </c>
      <c r="G54" s="10">
        <f t="shared" si="18"/>
        <v>8</v>
      </c>
      <c r="I54" s="9">
        <f t="shared" si="19"/>
        <v>120</v>
      </c>
      <c r="J54" s="9">
        <f t="shared" si="20"/>
        <v>22.5</v>
      </c>
      <c r="K54" s="9">
        <f t="shared" si="21"/>
        <v>0</v>
      </c>
      <c r="L54" s="9">
        <f t="shared" si="22"/>
        <v>17.5</v>
      </c>
      <c r="M54" s="9">
        <f t="shared" si="23"/>
        <v>0</v>
      </c>
    </row>
    <row r="55" spans="3:13" x14ac:dyDescent="0.35">
      <c r="C55" s="10">
        <v>12</v>
      </c>
      <c r="D55" s="10">
        <v>3</v>
      </c>
      <c r="E55" s="10">
        <v>1</v>
      </c>
      <c r="F55" s="10">
        <f t="shared" si="17"/>
        <v>5</v>
      </c>
      <c r="G55" s="10">
        <f t="shared" si="18"/>
        <v>9</v>
      </c>
      <c r="I55" s="9">
        <f t="shared" si="19"/>
        <v>120</v>
      </c>
      <c r="J55" s="9">
        <f t="shared" si="20"/>
        <v>22.5</v>
      </c>
      <c r="K55" s="9">
        <f t="shared" si="21"/>
        <v>5</v>
      </c>
      <c r="L55" s="9">
        <f t="shared" si="22"/>
        <v>12.5</v>
      </c>
      <c r="M55" s="9">
        <f t="shared" si="23"/>
        <v>0</v>
      </c>
    </row>
    <row r="56" spans="3:13" x14ac:dyDescent="0.35">
      <c r="C56" s="10">
        <v>12</v>
      </c>
      <c r="D56" s="10">
        <v>3</v>
      </c>
      <c r="E56" s="10">
        <v>2</v>
      </c>
      <c r="F56" s="10">
        <f t="shared" si="17"/>
        <v>3</v>
      </c>
      <c r="G56" s="10">
        <f t="shared" si="18"/>
        <v>10</v>
      </c>
      <c r="I56" s="9">
        <f t="shared" si="19"/>
        <v>120</v>
      </c>
      <c r="J56" s="9">
        <f t="shared" si="20"/>
        <v>22.5</v>
      </c>
      <c r="K56" s="9">
        <f t="shared" si="21"/>
        <v>10</v>
      </c>
      <c r="L56" s="9">
        <f t="shared" si="22"/>
        <v>7.5</v>
      </c>
      <c r="M56" s="9">
        <f t="shared" si="23"/>
        <v>0</v>
      </c>
    </row>
    <row r="57" spans="3:13" x14ac:dyDescent="0.35">
      <c r="C57" s="10">
        <v>12</v>
      </c>
      <c r="D57" s="10">
        <v>3</v>
      </c>
      <c r="E57" s="10">
        <v>3</v>
      </c>
      <c r="F57" s="10">
        <f t="shared" si="17"/>
        <v>1</v>
      </c>
      <c r="G57" s="10">
        <f t="shared" si="18"/>
        <v>11</v>
      </c>
      <c r="I57" s="9">
        <f t="shared" si="19"/>
        <v>120</v>
      </c>
      <c r="J57" s="9">
        <f t="shared" si="20"/>
        <v>22.5</v>
      </c>
      <c r="K57" s="9">
        <f t="shared" si="21"/>
        <v>15</v>
      </c>
      <c r="L57" s="9">
        <f t="shared" si="22"/>
        <v>2.5</v>
      </c>
      <c r="M57" s="9">
        <f t="shared" si="23"/>
        <v>0</v>
      </c>
    </row>
    <row r="58" spans="3:13" x14ac:dyDescent="0.35">
      <c r="C58" s="10">
        <v>12</v>
      </c>
      <c r="D58" s="10">
        <v>4</v>
      </c>
      <c r="E58" s="10">
        <v>0</v>
      </c>
      <c r="F58" s="10">
        <f t="shared" ref="F58:F61" si="24">L58/F$6</f>
        <v>4</v>
      </c>
      <c r="G58" s="10">
        <f t="shared" ref="G58:G61" si="25">$B$8-SUM(C58:F58)</f>
        <v>10</v>
      </c>
      <c r="I58" s="9">
        <f t="shared" ref="I58:I61" si="26">C58*C$6</f>
        <v>120</v>
      </c>
      <c r="J58" s="9">
        <f t="shared" ref="J58:J61" si="27">D58*D$6</f>
        <v>30</v>
      </c>
      <c r="K58" s="9">
        <f t="shared" ref="K58:K61" si="28">E58*E$6</f>
        <v>0</v>
      </c>
      <c r="L58" s="9">
        <f t="shared" ref="L58:L61" si="29">$B$9-SUM(I58:K58)</f>
        <v>10</v>
      </c>
      <c r="M58" s="9">
        <f t="shared" ref="M58:M61" si="30">G58*G$6</f>
        <v>0</v>
      </c>
    </row>
    <row r="59" spans="3:13" x14ac:dyDescent="0.35">
      <c r="C59" s="10">
        <v>12</v>
      </c>
      <c r="D59" s="10">
        <v>4</v>
      </c>
      <c r="E59" s="10">
        <v>1</v>
      </c>
      <c r="F59" s="10">
        <f t="shared" si="24"/>
        <v>2</v>
      </c>
      <c r="G59" s="10">
        <f t="shared" si="25"/>
        <v>11</v>
      </c>
      <c r="I59" s="9">
        <f t="shared" si="26"/>
        <v>120</v>
      </c>
      <c r="J59" s="9">
        <f t="shared" si="27"/>
        <v>30</v>
      </c>
      <c r="K59" s="9">
        <f t="shared" si="28"/>
        <v>5</v>
      </c>
      <c r="L59" s="9">
        <f t="shared" si="29"/>
        <v>5</v>
      </c>
      <c r="M59" s="9">
        <f t="shared" si="30"/>
        <v>0</v>
      </c>
    </row>
    <row r="60" spans="3:13" x14ac:dyDescent="0.35">
      <c r="C60" s="10">
        <v>12</v>
      </c>
      <c r="D60" s="10">
        <v>4</v>
      </c>
      <c r="E60" s="10">
        <v>2</v>
      </c>
      <c r="F60" s="10">
        <f t="shared" si="24"/>
        <v>0</v>
      </c>
      <c r="G60" s="10">
        <f t="shared" si="25"/>
        <v>12</v>
      </c>
      <c r="I60" s="9">
        <f t="shared" si="26"/>
        <v>120</v>
      </c>
      <c r="J60" s="9">
        <f t="shared" si="27"/>
        <v>30</v>
      </c>
      <c r="K60" s="9">
        <f t="shared" si="28"/>
        <v>10</v>
      </c>
      <c r="L60" s="9">
        <f t="shared" si="29"/>
        <v>0</v>
      </c>
      <c r="M60" s="9">
        <f t="shared" si="30"/>
        <v>0</v>
      </c>
    </row>
    <row r="61" spans="3:13" x14ac:dyDescent="0.35">
      <c r="C61" s="10">
        <v>12</v>
      </c>
      <c r="D61" s="10">
        <v>5</v>
      </c>
      <c r="E61" s="10">
        <v>0</v>
      </c>
      <c r="F61" s="10">
        <f t="shared" si="24"/>
        <v>1</v>
      </c>
      <c r="G61" s="10">
        <f t="shared" si="25"/>
        <v>12</v>
      </c>
      <c r="I61" s="9">
        <f t="shared" si="26"/>
        <v>120</v>
      </c>
      <c r="J61" s="9">
        <f t="shared" si="27"/>
        <v>37.5</v>
      </c>
      <c r="K61" s="9">
        <f t="shared" si="28"/>
        <v>0</v>
      </c>
      <c r="L61" s="9">
        <f t="shared" si="29"/>
        <v>2.5</v>
      </c>
      <c r="M61" s="9">
        <f t="shared" si="30"/>
        <v>0</v>
      </c>
    </row>
  </sheetData>
  <conditionalFormatting sqref="F8:G9 I18:M61 F18:G61">
    <cfRule type="cellIs" dxfId="4" priority="77" operator="lessThan">
      <formula>0</formula>
    </cfRule>
  </conditionalFormatting>
  <conditionalFormatting sqref="C9:E9">
    <cfRule type="cellIs" dxfId="3" priority="76" operator="lessThan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perso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Steelson</dc:creator>
  <cp:lastModifiedBy>Michel Staelens</cp:lastModifiedBy>
  <dcterms:created xsi:type="dcterms:W3CDTF">2015-02-18T09:38:42Z</dcterms:created>
  <dcterms:modified xsi:type="dcterms:W3CDTF">2015-02-18T20:20:35Z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2086294184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michel.staelens@snecma.fr</vt:lpwstr>
  </property>
  <property fmtid="{D5CDD505-2E9C-101B-9397-08002B2CF9AE}" pid="6" name="_AuthorEmailDisplayName">
    <vt:lpwstr>STAELENS Michel (SNECMA)</vt:lpwstr>
  </property>
  <property fmtid="{D5CDD505-2E9C-101B-9397-08002B2CF9AE}" pid="7" name="_ReviewingToolsShownOnce">
    <vt:lpwstr/>
  </property>
</Properties>
</file>