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calculs" sheetId="1" r:id="rId1"/>
  </sheets>
  <calcPr calcId="152511"/>
</workbook>
</file>

<file path=xl/calcChain.xml><?xml version="1.0" encoding="utf-8"?>
<calcChain xmlns="http://schemas.openxmlformats.org/spreadsheetml/2006/main">
  <c r="G4" i="1" l="1"/>
  <c r="H4" i="1"/>
  <c r="I4" i="1"/>
  <c r="J4" i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K4" i="1"/>
  <c r="L4" i="1"/>
  <c r="M4" i="1"/>
  <c r="N4" i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G5" i="1"/>
  <c r="H5" i="1"/>
  <c r="I5" i="1"/>
  <c r="K5" i="1"/>
  <c r="L5" i="1"/>
  <c r="M5" i="1"/>
  <c r="G6" i="1"/>
  <c r="H6" i="1"/>
  <c r="I6" i="1"/>
  <c r="K6" i="1"/>
  <c r="L6" i="1"/>
  <c r="M6" i="1"/>
  <c r="G7" i="1"/>
  <c r="H7" i="1"/>
  <c r="I7" i="1"/>
  <c r="K7" i="1"/>
  <c r="L7" i="1"/>
  <c r="M7" i="1"/>
  <c r="G8" i="1"/>
  <c r="H8" i="1"/>
  <c r="I8" i="1"/>
  <c r="K8" i="1"/>
  <c r="L8" i="1"/>
  <c r="M8" i="1"/>
  <c r="G9" i="1"/>
  <c r="H9" i="1"/>
  <c r="I9" i="1"/>
  <c r="K9" i="1"/>
  <c r="L9" i="1"/>
  <c r="M9" i="1"/>
  <c r="G10" i="1"/>
  <c r="H10" i="1"/>
  <c r="I10" i="1"/>
  <c r="K10" i="1"/>
  <c r="L10" i="1"/>
  <c r="M10" i="1"/>
  <c r="G11" i="1"/>
  <c r="H11" i="1"/>
  <c r="I11" i="1"/>
  <c r="K11" i="1"/>
  <c r="L11" i="1"/>
  <c r="M11" i="1"/>
  <c r="G12" i="1"/>
  <c r="H12" i="1"/>
  <c r="I12" i="1"/>
  <c r="K12" i="1"/>
  <c r="L12" i="1"/>
  <c r="M12" i="1"/>
  <c r="G13" i="1"/>
  <c r="H13" i="1"/>
  <c r="I13" i="1"/>
  <c r="K13" i="1"/>
  <c r="L13" i="1"/>
  <c r="M13" i="1"/>
  <c r="G14" i="1"/>
  <c r="H14" i="1"/>
  <c r="I14" i="1"/>
  <c r="K14" i="1"/>
  <c r="L14" i="1"/>
  <c r="M14" i="1"/>
  <c r="G15" i="1"/>
  <c r="H15" i="1"/>
  <c r="I15" i="1"/>
  <c r="K15" i="1"/>
  <c r="L15" i="1"/>
  <c r="M15" i="1"/>
  <c r="G16" i="1"/>
  <c r="H16" i="1"/>
  <c r="I16" i="1"/>
  <c r="K16" i="1"/>
  <c r="L16" i="1"/>
  <c r="M16" i="1"/>
  <c r="G17" i="1"/>
  <c r="H17" i="1"/>
  <c r="I17" i="1"/>
  <c r="K17" i="1"/>
  <c r="L17" i="1"/>
  <c r="M17" i="1"/>
  <c r="G18" i="1"/>
  <c r="H18" i="1"/>
  <c r="I18" i="1"/>
  <c r="K18" i="1"/>
  <c r="L18" i="1"/>
  <c r="M18" i="1"/>
  <c r="G19" i="1"/>
  <c r="H19" i="1"/>
  <c r="I19" i="1"/>
  <c r="K19" i="1"/>
  <c r="L19" i="1"/>
  <c r="M19" i="1"/>
  <c r="G20" i="1"/>
  <c r="H20" i="1"/>
  <c r="I20" i="1"/>
  <c r="K20" i="1"/>
  <c r="L20" i="1"/>
  <c r="M20" i="1"/>
  <c r="G21" i="1"/>
  <c r="H21" i="1"/>
  <c r="I21" i="1"/>
  <c r="K21" i="1"/>
  <c r="L21" i="1"/>
  <c r="M21" i="1"/>
  <c r="G22" i="1"/>
  <c r="H22" i="1"/>
  <c r="I22" i="1"/>
  <c r="K22" i="1"/>
  <c r="L22" i="1"/>
  <c r="M22" i="1"/>
  <c r="G23" i="1"/>
  <c r="H23" i="1"/>
  <c r="I23" i="1"/>
  <c r="K23" i="1"/>
  <c r="L23" i="1"/>
  <c r="M23" i="1"/>
  <c r="G24" i="1"/>
  <c r="H24" i="1"/>
  <c r="I24" i="1"/>
  <c r="K24" i="1"/>
  <c r="L24" i="1"/>
  <c r="M24" i="1"/>
  <c r="F5" i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4" i="1"/>
  <c r="D25" i="1" l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24" i="1"/>
</calcChain>
</file>

<file path=xl/sharedStrings.xml><?xml version="1.0" encoding="utf-8"?>
<sst xmlns="http://schemas.openxmlformats.org/spreadsheetml/2006/main" count="7" uniqueCount="7">
  <si>
    <t>Taux</t>
  </si>
  <si>
    <t>Années</t>
  </si>
  <si>
    <t>Trimestre</t>
  </si>
  <si>
    <t>Date de départ du calcul d'intérêt :</t>
  </si>
  <si>
    <t>Date de fin :</t>
  </si>
  <si>
    <t>Taux Jour</t>
  </si>
  <si>
    <t>Debut Période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</si>
</sst>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$&quot;;[Red]\-#,##0\ &quot;$&quot;"/>
    <numFmt numFmtId="165" formatCode="0.0000%"/>
    <numFmt numFmtId="166" formatCode="#,##0.00\ &quot;$&quot;;[Red]\-#,##0.00\ &quot;$&quot;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4B4B4B"/>
      <name val="Calibri"/>
      <family val="2"/>
      <scheme val="minor"/>
    </font>
    <font>
      <sz val="11"/>
      <color rgb="FF4B4B4B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 applyBorder="1" applyAlignment="1">
      <alignment vertical="top"/>
    </xf>
    <xf numFmtId="166" fontId="0" fillId="0" borderId="0" xfId="0" applyNumberFormat="1" applyFill="1" applyBorder="1" applyAlignment="1">
      <alignment vertical="top"/>
    </xf>
    <xf numFmtId="0" fontId="2" fillId="0" borderId="0" xfId="0" applyFont="1" applyBorder="1" applyAlignment="1">
      <alignment horizontal="center" vertical="top" wrapText="1"/>
    </xf>
    <xf numFmtId="0" fontId="3" fillId="0" borderId="0" xfId="0" applyFont="1" applyBorder="1" applyAlignment="1">
      <alignment vertical="top" wrapText="1"/>
    </xf>
    <xf numFmtId="9" fontId="3" fillId="0" borderId="0" xfId="0" applyNumberFormat="1" applyFont="1" applyBorder="1" applyAlignment="1">
      <alignment vertical="top" wrapText="1"/>
    </xf>
    <xf numFmtId="14" fontId="3" fillId="0" borderId="0" xfId="0" applyNumberFormat="1" applyFont="1" applyBorder="1" applyAlignment="1">
      <alignment vertical="top" wrapText="1"/>
    </xf>
    <xf numFmtId="165" fontId="3" fillId="0" borderId="0" xfId="0" applyNumberFormat="1" applyFont="1" applyBorder="1" applyAlignment="1">
      <alignment vertical="top" wrapText="1"/>
    </xf>
    <xf numFmtId="0" fontId="0" fillId="0" borderId="0" xfId="0" applyBorder="1" applyAlignment="1">
      <alignment horizontal="right" vertical="top"/>
    </xf>
    <xf numFmtId="164" fontId="1" fillId="2" borderId="1" xfId="0" applyNumberFormat="1" applyFont="1" applyFill="1" applyBorder="1" applyAlignment="1">
      <alignment horizontal="center" vertical="top"/>
    </xf>
    <xf numFmtId="14" fontId="1" fillId="2" borderId="1" xfId="0" applyNumberFormat="1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zoomScale="90" zoomScaleNormal="90" workbookViewId="0">
      <selection activeCell="F1" sqref="F1"/>
    </sheetView>
  </sheetViews>
  <sheetFormatPr baseColWidth="10" defaultColWidth="11.453125" defaultRowHeight="14.5" x14ac:dyDescent="0.35"/>
  <cols>
    <col min="1" max="1" width="10.7265625" style="1" bestFit="1" customWidth="1"/>
    <col min="2" max="2" width="12.54296875" style="1" customWidth="1"/>
    <col min="3" max="3" width="11.453125" style="1"/>
    <col min="4" max="4" width="12.54296875" style="1" customWidth="1"/>
    <col min="5" max="5" width="11.453125" style="1"/>
    <col min="6" max="6" width="11.453125" style="2"/>
    <col min="7" max="16384" width="11.453125" style="1"/>
  </cols>
  <sheetData>
    <row r="1" spans="1:14" x14ac:dyDescent="0.35">
      <c r="E1" s="8" t="s">
        <v>3</v>
      </c>
      <c r="F1" s="10">
        <v>40179</v>
      </c>
      <c r="G1" s="10">
        <v>41396</v>
      </c>
      <c r="H1" s="10"/>
      <c r="I1" s="10"/>
      <c r="J1" s="10"/>
      <c r="K1" s="10"/>
      <c r="L1" s="10"/>
      <c r="M1" s="10"/>
      <c r="N1" s="10"/>
    </row>
    <row r="2" spans="1:14" x14ac:dyDescent="0.35">
      <c r="E2" s="8" t="s">
        <v>4</v>
      </c>
      <c r="F2" s="10">
        <v>42006</v>
      </c>
      <c r="G2" s="10">
        <v>42006</v>
      </c>
      <c r="H2" s="10"/>
      <c r="I2" s="10"/>
      <c r="J2" s="10"/>
      <c r="K2" s="10"/>
      <c r="L2" s="10"/>
      <c r="M2" s="10"/>
      <c r="N2" s="10"/>
    </row>
    <row r="3" spans="1:14" ht="29" x14ac:dyDescent="0.35">
      <c r="A3" s="3" t="s">
        <v>1</v>
      </c>
      <c r="B3" s="3" t="s">
        <v>2</v>
      </c>
      <c r="C3" s="3" t="s">
        <v>0</v>
      </c>
      <c r="D3" s="3" t="s">
        <v>6</v>
      </c>
      <c r="E3" s="3" t="s">
        <v>5</v>
      </c>
      <c r="F3" s="9">
        <v>100</v>
      </c>
      <c r="G3" s="9">
        <v>200</v>
      </c>
      <c r="H3" s="9"/>
      <c r="I3" s="9"/>
      <c r="J3" s="9"/>
      <c r="K3" s="9"/>
      <c r="L3" s="9"/>
      <c r="M3" s="9"/>
      <c r="N3" s="9"/>
    </row>
    <row r="4" spans="1:14" x14ac:dyDescent="0.35">
      <c r="A4" s="4">
        <v>2010</v>
      </c>
      <c r="B4" s="4">
        <v>1</v>
      </c>
      <c r="C4" s="5">
        <v>0.05</v>
      </c>
      <c r="D4" s="6">
        <f t="shared" ref="D4:D25" si="0">DATE(A4,(B4-1)*3+1,1)</f>
        <v>40179</v>
      </c>
      <c r="E4" s="7">
        <f t="shared" ref="E4:E24" si="1">C4/365</f>
        <v>1.3698630136986303E-4</v>
      </c>
      <c r="F4" s="2">
        <f>(1+$E4)^MAX(0,,MIN(F$2,$D5)-MAX(F$1+1,$D4))*F3</f>
        <v>101.22655583155651</v>
      </c>
      <c r="G4" s="2">
        <f t="shared" ref="G4:N19" si="2">(1+$E4)^MAX(0,,MIN(G$2,$D5)-MAX(G$1+1,$D4))*G3</f>
        <v>200</v>
      </c>
      <c r="H4" s="2">
        <f t="shared" si="2"/>
        <v>0</v>
      </c>
      <c r="I4" s="2">
        <f t="shared" si="2"/>
        <v>0</v>
      </c>
      <c r="J4" s="2">
        <f t="shared" si="2"/>
        <v>0</v>
      </c>
      <c r="K4" s="2">
        <f t="shared" si="2"/>
        <v>0</v>
      </c>
      <c r="L4" s="2">
        <f t="shared" si="2"/>
        <v>0</v>
      </c>
      <c r="M4" s="2">
        <f t="shared" si="2"/>
        <v>0</v>
      </c>
      <c r="N4" s="2">
        <f t="shared" si="2"/>
        <v>0</v>
      </c>
    </row>
    <row r="5" spans="1:14" x14ac:dyDescent="0.35">
      <c r="A5" s="4">
        <v>2010</v>
      </c>
      <c r="B5" s="4">
        <v>2</v>
      </c>
      <c r="C5" s="5">
        <v>0.05</v>
      </c>
      <c r="D5" s="6">
        <f t="shared" si="0"/>
        <v>40269</v>
      </c>
      <c r="E5" s="7">
        <f t="shared" si="1"/>
        <v>1.3698630136986303E-4</v>
      </c>
      <c r="F5" s="2">
        <f t="shared" ref="F5:F24" si="3">(1+$E5)^MAX(0,,MIN(F$2,$D6)-MAX(F$1+1,$D5))*F4</f>
        <v>102.49623144544486</v>
      </c>
      <c r="G5" s="2">
        <f t="shared" si="2"/>
        <v>200</v>
      </c>
      <c r="H5" s="2">
        <f t="shared" si="2"/>
        <v>0</v>
      </c>
      <c r="I5" s="2">
        <f t="shared" si="2"/>
        <v>0</v>
      </c>
      <c r="J5" s="2">
        <f t="shared" si="2"/>
        <v>0</v>
      </c>
      <c r="K5" s="2">
        <f t="shared" si="2"/>
        <v>0</v>
      </c>
      <c r="L5" s="2">
        <f t="shared" si="2"/>
        <v>0</v>
      </c>
      <c r="M5" s="2">
        <f t="shared" si="2"/>
        <v>0</v>
      </c>
      <c r="N5" s="2">
        <f t="shared" si="2"/>
        <v>0</v>
      </c>
    </row>
    <row r="6" spans="1:14" x14ac:dyDescent="0.35">
      <c r="A6" s="4">
        <v>2010</v>
      </c>
      <c r="B6" s="4">
        <v>3</v>
      </c>
      <c r="C6" s="5">
        <v>0.05</v>
      </c>
      <c r="D6" s="6">
        <f t="shared" si="0"/>
        <v>40360</v>
      </c>
      <c r="E6" s="7">
        <f t="shared" si="1"/>
        <v>1.3698630136986303E-4</v>
      </c>
      <c r="F6" s="2">
        <f t="shared" si="3"/>
        <v>103.79604917610163</v>
      </c>
      <c r="G6" s="2">
        <f t="shared" si="2"/>
        <v>200</v>
      </c>
      <c r="H6" s="2">
        <f t="shared" si="2"/>
        <v>0</v>
      </c>
      <c r="I6" s="2">
        <f t="shared" si="2"/>
        <v>0</v>
      </c>
      <c r="J6" s="2">
        <f t="shared" si="2"/>
        <v>0</v>
      </c>
      <c r="K6" s="2">
        <f t="shared" si="2"/>
        <v>0</v>
      </c>
      <c r="L6" s="2">
        <f t="shared" si="2"/>
        <v>0</v>
      </c>
      <c r="M6" s="2">
        <f t="shared" si="2"/>
        <v>0</v>
      </c>
      <c r="N6" s="2">
        <f t="shared" si="2"/>
        <v>0</v>
      </c>
    </row>
    <row r="7" spans="1:14" x14ac:dyDescent="0.35">
      <c r="A7" s="4">
        <v>2010</v>
      </c>
      <c r="B7" s="4">
        <v>4</v>
      </c>
      <c r="C7" s="5">
        <v>0.06</v>
      </c>
      <c r="D7" s="6">
        <f t="shared" si="0"/>
        <v>40452</v>
      </c>
      <c r="E7" s="7">
        <f t="shared" si="1"/>
        <v>1.6438356164383562E-4</v>
      </c>
      <c r="F7" s="2">
        <f t="shared" si="3"/>
        <v>105.37758557548428</v>
      </c>
      <c r="G7" s="2">
        <f t="shared" si="2"/>
        <v>200</v>
      </c>
      <c r="H7" s="2">
        <f t="shared" si="2"/>
        <v>0</v>
      </c>
      <c r="I7" s="2">
        <f t="shared" si="2"/>
        <v>0</v>
      </c>
      <c r="J7" s="2">
        <f t="shared" si="2"/>
        <v>0</v>
      </c>
      <c r="K7" s="2">
        <f t="shared" si="2"/>
        <v>0</v>
      </c>
      <c r="L7" s="2">
        <f t="shared" si="2"/>
        <v>0</v>
      </c>
      <c r="M7" s="2">
        <f t="shared" si="2"/>
        <v>0</v>
      </c>
      <c r="N7" s="2">
        <f t="shared" si="2"/>
        <v>0</v>
      </c>
    </row>
    <row r="8" spans="1:14" x14ac:dyDescent="0.35">
      <c r="A8" s="4">
        <v>2011</v>
      </c>
      <c r="B8" s="4">
        <v>1</v>
      </c>
      <c r="C8" s="5">
        <v>0.06</v>
      </c>
      <c r="D8" s="6">
        <f t="shared" si="0"/>
        <v>40544</v>
      </c>
      <c r="E8" s="7">
        <f t="shared" si="1"/>
        <v>1.6438356164383562E-4</v>
      </c>
      <c r="F8" s="2">
        <f t="shared" si="3"/>
        <v>106.94805588938577</v>
      </c>
      <c r="G8" s="2">
        <f t="shared" si="2"/>
        <v>200</v>
      </c>
      <c r="H8" s="2">
        <f t="shared" si="2"/>
        <v>0</v>
      </c>
      <c r="I8" s="2">
        <f t="shared" si="2"/>
        <v>0</v>
      </c>
      <c r="J8" s="2">
        <f t="shared" si="2"/>
        <v>0</v>
      </c>
      <c r="K8" s="2">
        <f t="shared" si="2"/>
        <v>0</v>
      </c>
      <c r="L8" s="2">
        <f t="shared" si="2"/>
        <v>0</v>
      </c>
      <c r="M8" s="2">
        <f t="shared" si="2"/>
        <v>0</v>
      </c>
      <c r="N8" s="2">
        <f t="shared" si="2"/>
        <v>0</v>
      </c>
    </row>
    <row r="9" spans="1:14" x14ac:dyDescent="0.35">
      <c r="A9" s="4">
        <v>2011</v>
      </c>
      <c r="B9" s="4">
        <v>2</v>
      </c>
      <c r="C9" s="5">
        <v>0.06</v>
      </c>
      <c r="D9" s="6">
        <f t="shared" si="0"/>
        <v>40634</v>
      </c>
      <c r="E9" s="7">
        <f t="shared" si="1"/>
        <v>1.6438356164383562E-4</v>
      </c>
      <c r="F9" s="2">
        <f t="shared" si="3"/>
        <v>108.55977385125443</v>
      </c>
      <c r="G9" s="2">
        <f t="shared" si="2"/>
        <v>200</v>
      </c>
      <c r="H9" s="2">
        <f t="shared" si="2"/>
        <v>0</v>
      </c>
      <c r="I9" s="2">
        <f t="shared" si="2"/>
        <v>0</v>
      </c>
      <c r="J9" s="2">
        <f t="shared" si="2"/>
        <v>0</v>
      </c>
      <c r="K9" s="2">
        <f t="shared" si="2"/>
        <v>0</v>
      </c>
      <c r="L9" s="2">
        <f t="shared" si="2"/>
        <v>0</v>
      </c>
      <c r="M9" s="2">
        <f t="shared" si="2"/>
        <v>0</v>
      </c>
      <c r="N9" s="2">
        <f t="shared" si="2"/>
        <v>0</v>
      </c>
    </row>
    <row r="10" spans="1:14" x14ac:dyDescent="0.35">
      <c r="A10" s="4">
        <v>2011</v>
      </c>
      <c r="B10" s="4">
        <v>3</v>
      </c>
      <c r="C10" s="5">
        <v>0.06</v>
      </c>
      <c r="D10" s="6">
        <f t="shared" si="0"/>
        <v>40725</v>
      </c>
      <c r="E10" s="7">
        <f t="shared" si="1"/>
        <v>1.6438356164383562E-4</v>
      </c>
      <c r="F10" s="2">
        <f t="shared" si="3"/>
        <v>110.21389493984437</v>
      </c>
      <c r="G10" s="2">
        <f t="shared" si="2"/>
        <v>200</v>
      </c>
      <c r="H10" s="2">
        <f t="shared" si="2"/>
        <v>0</v>
      </c>
      <c r="I10" s="2">
        <f t="shared" si="2"/>
        <v>0</v>
      </c>
      <c r="J10" s="2">
        <f t="shared" si="2"/>
        <v>0</v>
      </c>
      <c r="K10" s="2">
        <f t="shared" si="2"/>
        <v>0</v>
      </c>
      <c r="L10" s="2">
        <f t="shared" si="2"/>
        <v>0</v>
      </c>
      <c r="M10" s="2">
        <f t="shared" si="2"/>
        <v>0</v>
      </c>
      <c r="N10" s="2">
        <f t="shared" si="2"/>
        <v>0</v>
      </c>
    </row>
    <row r="11" spans="1:14" x14ac:dyDescent="0.35">
      <c r="A11" s="4">
        <v>2011</v>
      </c>
      <c r="B11" s="4">
        <v>4</v>
      </c>
      <c r="C11" s="5">
        <v>0.06</v>
      </c>
      <c r="D11" s="6">
        <f t="shared" si="0"/>
        <v>40817</v>
      </c>
      <c r="E11" s="7">
        <f t="shared" si="1"/>
        <v>1.6438356164383562E-4</v>
      </c>
      <c r="F11" s="2">
        <f t="shared" si="3"/>
        <v>111.8932198076856</v>
      </c>
      <c r="G11" s="2">
        <f t="shared" si="2"/>
        <v>200</v>
      </c>
      <c r="H11" s="2">
        <f t="shared" si="2"/>
        <v>0</v>
      </c>
      <c r="I11" s="2">
        <f t="shared" si="2"/>
        <v>0</v>
      </c>
      <c r="J11" s="2">
        <f t="shared" si="2"/>
        <v>0</v>
      </c>
      <c r="K11" s="2">
        <f t="shared" si="2"/>
        <v>0</v>
      </c>
      <c r="L11" s="2">
        <f t="shared" si="2"/>
        <v>0</v>
      </c>
      <c r="M11" s="2">
        <f t="shared" si="2"/>
        <v>0</v>
      </c>
      <c r="N11" s="2">
        <f t="shared" si="2"/>
        <v>0</v>
      </c>
    </row>
    <row r="12" spans="1:14" x14ac:dyDescent="0.35">
      <c r="A12" s="4">
        <v>2012</v>
      </c>
      <c r="B12" s="4">
        <v>1</v>
      </c>
      <c r="C12" s="5">
        <v>0.06</v>
      </c>
      <c r="D12" s="6">
        <f t="shared" si="0"/>
        <v>40909</v>
      </c>
      <c r="E12" s="7">
        <f t="shared" si="1"/>
        <v>1.6438356164383562E-4</v>
      </c>
      <c r="F12" s="2">
        <f t="shared" si="3"/>
        <v>113.57946188731619</v>
      </c>
      <c r="G12" s="2">
        <f t="shared" si="2"/>
        <v>200</v>
      </c>
      <c r="H12" s="2">
        <f t="shared" si="2"/>
        <v>0</v>
      </c>
      <c r="I12" s="2">
        <f t="shared" si="2"/>
        <v>0</v>
      </c>
      <c r="J12" s="2">
        <f t="shared" si="2"/>
        <v>0</v>
      </c>
      <c r="K12" s="2">
        <f t="shared" si="2"/>
        <v>0</v>
      </c>
      <c r="L12" s="2">
        <f t="shared" si="2"/>
        <v>0</v>
      </c>
      <c r="M12" s="2">
        <f t="shared" si="2"/>
        <v>0</v>
      </c>
      <c r="N12" s="2">
        <f t="shared" si="2"/>
        <v>0</v>
      </c>
    </row>
    <row r="13" spans="1:14" x14ac:dyDescent="0.35">
      <c r="A13" s="4">
        <v>2012</v>
      </c>
      <c r="B13" s="4">
        <v>2</v>
      </c>
      <c r="C13" s="5">
        <v>0.06</v>
      </c>
      <c r="D13" s="6">
        <f t="shared" si="0"/>
        <v>41000</v>
      </c>
      <c r="E13" s="7">
        <f t="shared" si="1"/>
        <v>1.6438356164383562E-4</v>
      </c>
      <c r="F13" s="2">
        <f t="shared" si="3"/>
        <v>115.29111580473287</v>
      </c>
      <c r="G13" s="2">
        <f t="shared" si="2"/>
        <v>200</v>
      </c>
      <c r="H13" s="2">
        <f t="shared" si="2"/>
        <v>0</v>
      </c>
      <c r="I13" s="2">
        <f t="shared" si="2"/>
        <v>0</v>
      </c>
      <c r="J13" s="2">
        <f t="shared" si="2"/>
        <v>0</v>
      </c>
      <c r="K13" s="2">
        <f t="shared" si="2"/>
        <v>0</v>
      </c>
      <c r="L13" s="2">
        <f t="shared" si="2"/>
        <v>0</v>
      </c>
      <c r="M13" s="2">
        <f t="shared" si="2"/>
        <v>0</v>
      </c>
      <c r="N13" s="2">
        <f t="shared" si="2"/>
        <v>0</v>
      </c>
    </row>
    <row r="14" spans="1:14" x14ac:dyDescent="0.35">
      <c r="A14" s="4">
        <v>2012</v>
      </c>
      <c r="B14" s="4">
        <v>3</v>
      </c>
      <c r="C14" s="5">
        <v>0.06</v>
      </c>
      <c r="D14" s="6">
        <f t="shared" si="0"/>
        <v>41091</v>
      </c>
      <c r="E14" s="7">
        <f t="shared" si="1"/>
        <v>1.6438356164383562E-4</v>
      </c>
      <c r="F14" s="2">
        <f t="shared" si="3"/>
        <v>117.04780209113737</v>
      </c>
      <c r="G14" s="2">
        <f t="shared" si="2"/>
        <v>200</v>
      </c>
      <c r="H14" s="2">
        <f t="shared" si="2"/>
        <v>0</v>
      </c>
      <c r="I14" s="2">
        <f t="shared" si="2"/>
        <v>0</v>
      </c>
      <c r="J14" s="2">
        <f t="shared" si="2"/>
        <v>0</v>
      </c>
      <c r="K14" s="2">
        <f t="shared" si="2"/>
        <v>0</v>
      </c>
      <c r="L14" s="2">
        <f t="shared" si="2"/>
        <v>0</v>
      </c>
      <c r="M14" s="2">
        <f t="shared" si="2"/>
        <v>0</v>
      </c>
      <c r="N14" s="2">
        <f t="shared" si="2"/>
        <v>0</v>
      </c>
    </row>
    <row r="15" spans="1:14" x14ac:dyDescent="0.35">
      <c r="A15" s="4">
        <v>2012</v>
      </c>
      <c r="B15" s="4">
        <v>4</v>
      </c>
      <c r="C15" s="5">
        <v>0.06</v>
      </c>
      <c r="D15" s="6">
        <f t="shared" si="0"/>
        <v>41183</v>
      </c>
      <c r="E15" s="7">
        <f t="shared" si="1"/>
        <v>1.6438356164383562E-4</v>
      </c>
      <c r="F15" s="2">
        <f t="shared" si="3"/>
        <v>118.83125493875781</v>
      </c>
      <c r="G15" s="2">
        <f t="shared" si="2"/>
        <v>200</v>
      </c>
      <c r="H15" s="2">
        <f t="shared" si="2"/>
        <v>0</v>
      </c>
      <c r="I15" s="2">
        <f t="shared" si="2"/>
        <v>0</v>
      </c>
      <c r="J15" s="2">
        <f t="shared" si="2"/>
        <v>0</v>
      </c>
      <c r="K15" s="2">
        <f t="shared" si="2"/>
        <v>0</v>
      </c>
      <c r="L15" s="2">
        <f t="shared" si="2"/>
        <v>0</v>
      </c>
      <c r="M15" s="2">
        <f t="shared" si="2"/>
        <v>0</v>
      </c>
      <c r="N15" s="2">
        <f t="shared" si="2"/>
        <v>0</v>
      </c>
    </row>
    <row r="16" spans="1:14" x14ac:dyDescent="0.35">
      <c r="A16" s="4">
        <v>2013</v>
      </c>
      <c r="B16" s="4">
        <v>1</v>
      </c>
      <c r="C16" s="5">
        <v>0.06</v>
      </c>
      <c r="D16" s="6">
        <f t="shared" si="0"/>
        <v>41275</v>
      </c>
      <c r="E16" s="7">
        <f t="shared" si="1"/>
        <v>1.6438356164383562E-4</v>
      </c>
      <c r="F16" s="2">
        <f t="shared" si="3"/>
        <v>120.60222888189583</v>
      </c>
      <c r="G16" s="2">
        <f t="shared" si="2"/>
        <v>200</v>
      </c>
      <c r="H16" s="2">
        <f t="shared" si="2"/>
        <v>0</v>
      </c>
      <c r="I16" s="2">
        <f t="shared" si="2"/>
        <v>0</v>
      </c>
      <c r="J16" s="2">
        <f t="shared" si="2"/>
        <v>0</v>
      </c>
      <c r="K16" s="2">
        <f t="shared" si="2"/>
        <v>0</v>
      </c>
      <c r="L16" s="2">
        <f t="shared" si="2"/>
        <v>0</v>
      </c>
      <c r="M16" s="2">
        <f t="shared" si="2"/>
        <v>0</v>
      </c>
      <c r="N16" s="2">
        <f t="shared" si="2"/>
        <v>0</v>
      </c>
    </row>
    <row r="17" spans="1:14" x14ac:dyDescent="0.35">
      <c r="A17" s="4">
        <v>2013</v>
      </c>
      <c r="B17" s="4">
        <v>2</v>
      </c>
      <c r="C17" s="5">
        <v>0.06</v>
      </c>
      <c r="D17" s="6">
        <f t="shared" si="0"/>
        <v>41365</v>
      </c>
      <c r="E17" s="7">
        <f t="shared" si="1"/>
        <v>1.6438356164383562E-4</v>
      </c>
      <c r="F17" s="2">
        <f t="shared" si="3"/>
        <v>122.41971660445328</v>
      </c>
      <c r="G17" s="2">
        <f t="shared" si="2"/>
        <v>201.94900188786997</v>
      </c>
      <c r="H17" s="2">
        <f t="shared" si="2"/>
        <v>0</v>
      </c>
      <c r="I17" s="2">
        <f t="shared" si="2"/>
        <v>0</v>
      </c>
      <c r="J17" s="2">
        <f t="shared" si="2"/>
        <v>0</v>
      </c>
      <c r="K17" s="2">
        <f t="shared" si="2"/>
        <v>0</v>
      </c>
      <c r="L17" s="2">
        <f t="shared" si="2"/>
        <v>0</v>
      </c>
      <c r="M17" s="2">
        <f t="shared" si="2"/>
        <v>0</v>
      </c>
      <c r="N17" s="2">
        <f t="shared" si="2"/>
        <v>0</v>
      </c>
    </row>
    <row r="18" spans="1:14" x14ac:dyDescent="0.35">
      <c r="A18" s="4">
        <v>2013</v>
      </c>
      <c r="B18" s="4">
        <v>3</v>
      </c>
      <c r="C18" s="5">
        <v>0.06</v>
      </c>
      <c r="D18" s="6">
        <f t="shared" si="0"/>
        <v>41456</v>
      </c>
      <c r="E18" s="7">
        <f t="shared" si="1"/>
        <v>1.6438356164383562E-4</v>
      </c>
      <c r="F18" s="2">
        <f t="shared" si="3"/>
        <v>124.285021106396</v>
      </c>
      <c r="G18" s="2">
        <f t="shared" si="2"/>
        <v>205.02609104338089</v>
      </c>
      <c r="H18" s="2">
        <f t="shared" si="2"/>
        <v>0</v>
      </c>
      <c r="I18" s="2">
        <f t="shared" si="2"/>
        <v>0</v>
      </c>
      <c r="J18" s="2">
        <f t="shared" si="2"/>
        <v>0</v>
      </c>
      <c r="K18" s="2">
        <f t="shared" si="2"/>
        <v>0</v>
      </c>
      <c r="L18" s="2">
        <f t="shared" si="2"/>
        <v>0</v>
      </c>
      <c r="M18" s="2">
        <f t="shared" si="2"/>
        <v>0</v>
      </c>
      <c r="N18" s="2">
        <f t="shared" si="2"/>
        <v>0</v>
      </c>
    </row>
    <row r="19" spans="1:14" x14ac:dyDescent="0.35">
      <c r="A19" s="4">
        <v>2013</v>
      </c>
      <c r="B19" s="4">
        <v>4</v>
      </c>
      <c r="C19" s="5">
        <v>0.06</v>
      </c>
      <c r="D19" s="6">
        <f t="shared" si="0"/>
        <v>41548</v>
      </c>
      <c r="E19" s="7">
        <f t="shared" si="1"/>
        <v>1.6438356164383562E-4</v>
      </c>
      <c r="F19" s="2">
        <f t="shared" si="3"/>
        <v>126.17874718111699</v>
      </c>
      <c r="G19" s="2">
        <f t="shared" si="2"/>
        <v>208.15006568771545</v>
      </c>
      <c r="H19" s="2">
        <f t="shared" si="2"/>
        <v>0</v>
      </c>
      <c r="I19" s="2">
        <f t="shared" si="2"/>
        <v>0</v>
      </c>
      <c r="J19" s="2">
        <f t="shared" si="2"/>
        <v>0</v>
      </c>
      <c r="K19" s="2">
        <f t="shared" si="2"/>
        <v>0</v>
      </c>
      <c r="L19" s="2">
        <f t="shared" si="2"/>
        <v>0</v>
      </c>
      <c r="M19" s="2">
        <f t="shared" si="2"/>
        <v>0</v>
      </c>
      <c r="N19" s="2">
        <f t="shared" si="2"/>
        <v>0</v>
      </c>
    </row>
    <row r="20" spans="1:14" x14ac:dyDescent="0.35">
      <c r="A20" s="4">
        <v>2014</v>
      </c>
      <c r="B20" s="4">
        <v>1</v>
      </c>
      <c r="C20" s="5">
        <v>0.06</v>
      </c>
      <c r="D20" s="6">
        <f t="shared" si="0"/>
        <v>41640</v>
      </c>
      <c r="E20" s="7">
        <f t="shared" si="1"/>
        <v>1.6438356164383562E-4</v>
      </c>
      <c r="F20" s="2">
        <f t="shared" si="3"/>
        <v>128.05922276433557</v>
      </c>
      <c r="G20" s="2">
        <f t="shared" ref="G20:G24" si="4">(1+$E20)^MAX(0,,MIN(G$2,$D21)-MAX(G$1+1,$D20))*G19</f>
        <v>211.25218173273569</v>
      </c>
      <c r="H20" s="2">
        <f t="shared" ref="H20:H24" si="5">(1+$E20)^MAX(0,,MIN(H$2,$D21)-MAX(H$1+1,$D20))*H19</f>
        <v>0</v>
      </c>
      <c r="I20" s="2">
        <f t="shared" ref="I20:I24" si="6">(1+$E20)^MAX(0,,MIN(I$2,$D21)-MAX(I$1+1,$D20))*I19</f>
        <v>0</v>
      </c>
      <c r="J20" s="2">
        <f t="shared" ref="J20:J24" si="7">(1+$E20)^MAX(0,,MIN(J$2,$D21)-MAX(J$1+1,$D20))*J19</f>
        <v>0</v>
      </c>
      <c r="K20" s="2">
        <f t="shared" ref="K20:K24" si="8">(1+$E20)^MAX(0,,MIN(K$2,$D21)-MAX(K$1+1,$D20))*K19</f>
        <v>0</v>
      </c>
      <c r="L20" s="2">
        <f t="shared" ref="L20:L24" si="9">(1+$E20)^MAX(0,,MIN(L$2,$D21)-MAX(L$1+1,$D20))*L19</f>
        <v>0</v>
      </c>
      <c r="M20" s="2">
        <f t="shared" ref="M20:M24" si="10">(1+$E20)^MAX(0,,MIN(M$2,$D21)-MAX(M$1+1,$D20))*M19</f>
        <v>0</v>
      </c>
      <c r="N20" s="2">
        <f t="shared" ref="N20:N24" si="11">(1+$E20)^MAX(0,,MIN(N$2,$D21)-MAX(N$1+1,$D20))*N19</f>
        <v>0</v>
      </c>
    </row>
    <row r="21" spans="1:14" x14ac:dyDescent="0.35">
      <c r="A21" s="4">
        <v>2014</v>
      </c>
      <c r="B21" s="4">
        <v>2</v>
      </c>
      <c r="C21" s="5">
        <v>0.06</v>
      </c>
      <c r="D21" s="6">
        <f t="shared" si="0"/>
        <v>41730</v>
      </c>
      <c r="E21" s="7">
        <f t="shared" si="1"/>
        <v>1.6438356164383562E-4</v>
      </c>
      <c r="F21" s="2">
        <f t="shared" si="3"/>
        <v>129.98908813491968</v>
      </c>
      <c r="G21" s="2">
        <f t="shared" si="4"/>
        <v>214.43577336468405</v>
      </c>
      <c r="H21" s="2">
        <f t="shared" si="5"/>
        <v>0</v>
      </c>
      <c r="I21" s="2">
        <f t="shared" si="6"/>
        <v>0</v>
      </c>
      <c r="J21" s="2">
        <f t="shared" si="7"/>
        <v>0</v>
      </c>
      <c r="K21" s="2">
        <f t="shared" si="8"/>
        <v>0</v>
      </c>
      <c r="L21" s="2">
        <f t="shared" si="9"/>
        <v>0</v>
      </c>
      <c r="M21" s="2">
        <f t="shared" si="10"/>
        <v>0</v>
      </c>
      <c r="N21" s="2">
        <f t="shared" si="11"/>
        <v>0</v>
      </c>
    </row>
    <row r="22" spans="1:14" x14ac:dyDescent="0.35">
      <c r="A22" s="4">
        <v>2014</v>
      </c>
      <c r="B22" s="4">
        <v>3</v>
      </c>
      <c r="C22" s="5">
        <v>0.06</v>
      </c>
      <c r="D22" s="6">
        <f t="shared" si="0"/>
        <v>41821</v>
      </c>
      <c r="E22" s="7">
        <f t="shared" si="1"/>
        <v>1.6438356164383562E-4</v>
      </c>
      <c r="F22" s="2">
        <f t="shared" si="3"/>
        <v>131.96972685903086</v>
      </c>
      <c r="G22" s="2">
        <f t="shared" si="4"/>
        <v>217.70312297575288</v>
      </c>
      <c r="H22" s="2">
        <f t="shared" si="5"/>
        <v>0</v>
      </c>
      <c r="I22" s="2">
        <f t="shared" si="6"/>
        <v>0</v>
      </c>
      <c r="J22" s="2">
        <f t="shared" si="7"/>
        <v>0</v>
      </c>
      <c r="K22" s="2">
        <f t="shared" si="8"/>
        <v>0</v>
      </c>
      <c r="L22" s="2">
        <f t="shared" si="9"/>
        <v>0</v>
      </c>
      <c r="M22" s="2">
        <f t="shared" si="10"/>
        <v>0</v>
      </c>
      <c r="N22" s="2">
        <f t="shared" si="11"/>
        <v>0</v>
      </c>
    </row>
    <row r="23" spans="1:14" x14ac:dyDescent="0.35">
      <c r="A23" s="4">
        <v>2014</v>
      </c>
      <c r="B23" s="4">
        <v>4</v>
      </c>
      <c r="C23" s="5">
        <v>0.06</v>
      </c>
      <c r="D23" s="6">
        <f t="shared" si="0"/>
        <v>41913</v>
      </c>
      <c r="E23" s="7">
        <f t="shared" si="1"/>
        <v>1.6438356164383562E-4</v>
      </c>
      <c r="F23" s="2">
        <f t="shared" si="3"/>
        <v>133.9805444990167</v>
      </c>
      <c r="G23" s="2">
        <f t="shared" si="4"/>
        <v>221.0202570668711</v>
      </c>
      <c r="H23" s="2">
        <f t="shared" si="5"/>
        <v>0</v>
      </c>
      <c r="I23" s="2">
        <f t="shared" si="6"/>
        <v>0</v>
      </c>
      <c r="J23" s="2">
        <f t="shared" si="7"/>
        <v>0</v>
      </c>
      <c r="K23" s="2">
        <f t="shared" si="8"/>
        <v>0</v>
      </c>
      <c r="L23" s="2">
        <f t="shared" si="9"/>
        <v>0</v>
      </c>
      <c r="M23" s="2">
        <f t="shared" si="10"/>
        <v>0</v>
      </c>
      <c r="N23" s="2">
        <f t="shared" si="11"/>
        <v>0</v>
      </c>
    </row>
    <row r="24" spans="1:14" x14ac:dyDescent="0.35">
      <c r="A24" s="4">
        <v>2015</v>
      </c>
      <c r="B24" s="4">
        <v>1</v>
      </c>
      <c r="C24" s="5">
        <v>0.06</v>
      </c>
      <c r="D24" s="6">
        <f t="shared" si="0"/>
        <v>42005</v>
      </c>
      <c r="E24" s="7">
        <f t="shared" si="1"/>
        <v>1.6438356164383562E-4</v>
      </c>
      <c r="F24" s="2">
        <f t="shared" si="3"/>
        <v>134.00256869811244</v>
      </c>
      <c r="G24" s="2">
        <f t="shared" si="4"/>
        <v>221.05658916392318</v>
      </c>
      <c r="H24" s="2">
        <f t="shared" si="5"/>
        <v>0</v>
      </c>
      <c r="I24" s="2">
        <f t="shared" si="6"/>
        <v>0</v>
      </c>
      <c r="J24" s="2">
        <f t="shared" si="7"/>
        <v>0</v>
      </c>
      <c r="K24" s="2">
        <f t="shared" si="8"/>
        <v>0</v>
      </c>
      <c r="L24" s="2">
        <f t="shared" si="9"/>
        <v>0</v>
      </c>
      <c r="M24" s="2">
        <f t="shared" si="10"/>
        <v>0</v>
      </c>
      <c r="N24" s="2">
        <f t="shared" si="11"/>
        <v>0</v>
      </c>
    </row>
    <row r="25" spans="1:14" x14ac:dyDescent="0.35">
      <c r="A25" s="4">
        <v>2015</v>
      </c>
      <c r="B25" s="4">
        <v>2</v>
      </c>
      <c r="D25" s="6">
        <f t="shared" si="0"/>
        <v>42095</v>
      </c>
    </row>
    <row r="26" spans="1:14" x14ac:dyDescent="0.35">
      <c r="A26" s="4"/>
      <c r="B26" s="5"/>
      <c r="D26" s="5"/>
    </row>
    <row r="27" spans="1:14" x14ac:dyDescent="0.35">
      <c r="A27" s="4"/>
      <c r="B27" s="5"/>
      <c r="D27" s="5"/>
    </row>
    <row r="28" spans="1:14" x14ac:dyDescent="0.35">
      <c r="A28" s="4"/>
      <c r="B28" s="5"/>
      <c r="D28" s="5"/>
    </row>
    <row r="29" spans="1:14" x14ac:dyDescent="0.35">
      <c r="A29" s="4"/>
      <c r="B29" s="5"/>
      <c r="D29" s="5"/>
    </row>
    <row r="30" spans="1:14" x14ac:dyDescent="0.35">
      <c r="A30" s="4"/>
      <c r="B30" s="5"/>
      <c r="D30" s="5"/>
    </row>
    <row r="31" spans="1:14" x14ac:dyDescent="0.35">
      <c r="A31" s="4"/>
      <c r="B31" s="5"/>
      <c r="D31" s="5"/>
    </row>
    <row r="32" spans="1:14" x14ac:dyDescent="0.35">
      <c r="A32" s="4"/>
      <c r="B32" s="5"/>
      <c r="D32" s="5"/>
    </row>
    <row r="33" spans="1:4" x14ac:dyDescent="0.35">
      <c r="A33" s="4"/>
      <c r="B33" s="5"/>
      <c r="D33" s="5"/>
    </row>
    <row r="34" spans="1:4" x14ac:dyDescent="0.35">
      <c r="A34" s="4"/>
      <c r="B34" s="5"/>
      <c r="D34" s="5"/>
    </row>
    <row r="35" spans="1:4" x14ac:dyDescent="0.35">
      <c r="A35" s="4"/>
      <c r="B35" s="5"/>
      <c r="D35" s="5"/>
    </row>
    <row r="36" spans="1:4" x14ac:dyDescent="0.35">
      <c r="A36" s="4"/>
      <c r="B36" s="5"/>
      <c r="D36" s="5"/>
    </row>
    <row r="37" spans="1:4" x14ac:dyDescent="0.35">
      <c r="A37" s="4"/>
      <c r="B37" s="5"/>
      <c r="D37" s="5"/>
    </row>
    <row r="38" spans="1:4" x14ac:dyDescent="0.35">
      <c r="A38" s="4"/>
      <c r="B38" s="5"/>
      <c r="D38" s="5"/>
    </row>
    <row r="39" spans="1:4" x14ac:dyDescent="0.35">
      <c r="A39" s="4"/>
      <c r="B39" s="5"/>
      <c r="D39" s="5"/>
    </row>
    <row r="40" spans="1:4" x14ac:dyDescent="0.35">
      <c r="A40" s="4"/>
      <c r="B40" s="5"/>
      <c r="D40" s="5"/>
    </row>
    <row r="41" spans="1:4" x14ac:dyDescent="0.35">
      <c r="A41" s="4"/>
      <c r="B41" s="5"/>
      <c r="D41" s="5"/>
    </row>
    <row r="42" spans="1:4" x14ac:dyDescent="0.35">
      <c r="A42" s="4"/>
      <c r="B42" s="5"/>
      <c r="D42" s="5"/>
    </row>
    <row r="43" spans="1:4" x14ac:dyDescent="0.35">
      <c r="A43" s="4"/>
      <c r="B43" s="5"/>
      <c r="D43" s="5"/>
    </row>
    <row r="44" spans="1:4" x14ac:dyDescent="0.35">
      <c r="A44" s="4"/>
      <c r="B44" s="5"/>
      <c r="D44" s="5"/>
    </row>
    <row r="45" spans="1:4" x14ac:dyDescent="0.35">
      <c r="A45" s="4"/>
      <c r="B45" s="5"/>
      <c r="D45" s="5"/>
    </row>
    <row r="46" spans="1:4" x14ac:dyDescent="0.35">
      <c r="A46" s="4"/>
      <c r="B46" s="5"/>
      <c r="D46" s="5"/>
    </row>
    <row r="47" spans="1:4" x14ac:dyDescent="0.35">
      <c r="A47" s="4"/>
      <c r="B47" s="5"/>
      <c r="D47" s="5"/>
    </row>
    <row r="48" spans="1:4" x14ac:dyDescent="0.35">
      <c r="A48" s="4"/>
      <c r="B48" s="5"/>
      <c r="D48" s="5"/>
    </row>
  </sheetData>
  <sortState ref="A2:F22">
    <sortCondition ref="D2:D22"/>
  </sortState>
  <pageMargins left="0.7" right="0.7" top="0.75" bottom="0.75" header="0.3" footer="0.3"/>
  <pageSetup paperSize="15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calculs</vt:lpstr>
    </vt:vector>
  </TitlesOfParts>
  <Company>Agence du Revenu du Québec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Dupin Matthieu</dc:creator>
  <cp:lastModifiedBy>Michel Staelens</cp:lastModifiedBy>
  <dcterms:created xsi:type="dcterms:W3CDTF">2015-04-14T14:54:32Z</dcterms:created>
  <dcterms:modified xsi:type="dcterms:W3CDTF">2015-04-15T16:33:51Z</dcterms:modified>
</cp:coreProperties>
</file>