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ch">Feuil1!$A$1:$A$8</definedName>
  </definedNames>
  <calcPr calcId="152511"/>
</workbook>
</file>

<file path=xl/calcChain.xml><?xml version="1.0" encoding="utf-8"?>
<calcChain xmlns="http://schemas.openxmlformats.org/spreadsheetml/2006/main">
  <c r="J17" i="1" l="1"/>
  <c r="H21" i="1" l="1"/>
  <c r="H20" i="1"/>
  <c r="H19" i="1"/>
  <c r="H18" i="1"/>
  <c r="H17" i="1"/>
  <c r="D14" i="1" l="1"/>
  <c r="H6" i="1"/>
  <c r="H5" i="1"/>
  <c r="H4" i="1"/>
  <c r="H3" i="1"/>
  <c r="H2" i="1"/>
  <c r="H14" i="1" l="1"/>
</calcChain>
</file>

<file path=xl/sharedStrings.xml><?xml version="1.0" encoding="utf-8"?>
<sst xmlns="http://schemas.openxmlformats.org/spreadsheetml/2006/main" count="39" uniqueCount="9">
  <si>
    <t xml:space="preserve">Achats de Matériels et Fournitures </t>
  </si>
  <si>
    <t>Entretiens et réparations</t>
  </si>
  <si>
    <t>Assurances (RC - MMA - etc...)</t>
  </si>
  <si>
    <t>Animations Diverses</t>
  </si>
  <si>
    <t>N° Cpte G</t>
  </si>
  <si>
    <t>Libellé G</t>
  </si>
  <si>
    <t>N° CpteA</t>
  </si>
  <si>
    <t>Montant</t>
  </si>
  <si>
    <t>Ventes matériels et 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</si>
</sst>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NumberFormat="1" applyFont="1"/>
    <xf numFmtId="0" fontId="1" fillId="0" borderId="0" xfId="0" applyNumberFormat="1" applyFont="1" applyAlignme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4" fillId="8" borderId="0" xfId="0" applyFont="1" applyFill="1"/>
    <xf numFmtId="0" fontId="2" fillId="9" borderId="0" xfId="0" applyFont="1" applyFill="1"/>
    <xf numFmtId="0" fontId="1" fillId="9" borderId="0" xfId="0" applyFont="1" applyFill="1"/>
    <xf numFmtId="0" fontId="3" fillId="10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7"/>
  <sheetViews>
    <sheetView tabSelected="1" workbookViewId="0">
      <selection activeCell="J17" sqref="J17"/>
    </sheetView>
  </sheetViews>
  <sheetFormatPr baseColWidth="10" defaultColWidth="11.54296875" defaultRowHeight="10.5" x14ac:dyDescent="0.25"/>
  <cols>
    <col min="1" max="1" width="6.36328125" style="3" bestFit="1" customWidth="1"/>
    <col min="2" max="2" width="22.36328125" style="3" bestFit="1" customWidth="1"/>
    <col min="3" max="3" width="5.90625" style="3" bestFit="1" customWidth="1"/>
    <col min="4" max="4" width="6.1796875" style="3" bestFit="1" customWidth="1"/>
    <col min="5" max="5" width="1.90625" style="3" customWidth="1"/>
    <col min="6" max="6" width="8" style="3" bestFit="1" customWidth="1"/>
    <col min="7" max="7" width="22.36328125" style="3" bestFit="1" customWidth="1"/>
    <col min="8" max="8" width="6.1796875" style="3" customWidth="1"/>
    <col min="9" max="9" width="4.6328125" style="3" bestFit="1" customWidth="1"/>
    <col min="10" max="10" width="3.90625" style="3" bestFit="1" customWidth="1"/>
    <col min="11" max="11" width="1.54296875" style="3" bestFit="1" customWidth="1"/>
    <col min="12" max="12" width="5.453125" style="3" bestFit="1" customWidth="1"/>
    <col min="13" max="13" width="1.54296875" style="3" bestFit="1" customWidth="1"/>
    <col min="14" max="15" width="4.6328125" style="3" bestFit="1" customWidth="1"/>
    <col min="16" max="18" width="1.54296875" style="3" bestFit="1" customWidth="1"/>
    <col min="19" max="19" width="2.36328125" style="3" bestFit="1" customWidth="1"/>
    <col min="20" max="20" width="5.453125" style="3" bestFit="1" customWidth="1"/>
    <col min="21" max="21" width="3.08984375" style="3" bestFit="1" customWidth="1"/>
    <col min="22" max="22" width="2.36328125" style="3" bestFit="1" customWidth="1"/>
    <col min="23" max="23" width="6.1796875" style="3" customWidth="1"/>
    <col min="24" max="26" width="2.36328125" style="3" bestFit="1" customWidth="1"/>
    <col min="27" max="16384" width="11.54296875" style="3"/>
  </cols>
  <sheetData>
    <row r="1" spans="1:26" x14ac:dyDescent="0.25">
      <c r="A1" s="3" t="s">
        <v>4</v>
      </c>
      <c r="B1" s="3" t="s">
        <v>5</v>
      </c>
      <c r="C1" s="3" t="s">
        <v>6</v>
      </c>
      <c r="D1" s="3" t="s">
        <v>7</v>
      </c>
      <c r="F1" s="3" t="s">
        <v>4</v>
      </c>
      <c r="G1" s="3" t="s">
        <v>5</v>
      </c>
      <c r="H1" s="3" t="s">
        <v>7</v>
      </c>
      <c r="I1" s="3">
        <v>0</v>
      </c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</row>
    <row r="2" spans="1:26" x14ac:dyDescent="0.25">
      <c r="A2" s="3">
        <v>607</v>
      </c>
      <c r="B2" s="1" t="s">
        <v>0</v>
      </c>
      <c r="C2" s="3">
        <v>1</v>
      </c>
      <c r="D2" s="3">
        <v>100</v>
      </c>
      <c r="F2" s="3">
        <v>607</v>
      </c>
      <c r="G2" s="1" t="s">
        <v>0</v>
      </c>
      <c r="H2" s="3">
        <f>SUM(I2:Z2)</f>
        <v>2155.41</v>
      </c>
      <c r="J2" s="3">
        <v>1949</v>
      </c>
      <c r="L2" s="3">
        <v>178.66</v>
      </c>
      <c r="O2" s="3">
        <v>27.75</v>
      </c>
    </row>
    <row r="3" spans="1:26" x14ac:dyDescent="0.25">
      <c r="A3" s="3">
        <v>607</v>
      </c>
      <c r="B3" s="1" t="s">
        <v>0</v>
      </c>
      <c r="C3" s="3">
        <v>3</v>
      </c>
      <c r="D3" s="3">
        <v>80</v>
      </c>
      <c r="F3" s="3">
        <v>61601</v>
      </c>
      <c r="G3" s="2" t="s">
        <v>2</v>
      </c>
      <c r="H3" s="3">
        <f>SUM(I3:Z3)</f>
        <v>50</v>
      </c>
      <c r="I3" s="3">
        <v>50</v>
      </c>
    </row>
    <row r="4" spans="1:26" x14ac:dyDescent="0.25">
      <c r="A4" s="3">
        <v>61601</v>
      </c>
      <c r="B4" s="2" t="s">
        <v>2</v>
      </c>
      <c r="C4" s="3">
        <v>0</v>
      </c>
      <c r="D4" s="3">
        <v>50</v>
      </c>
      <c r="F4" s="3">
        <v>70801</v>
      </c>
      <c r="G4" s="1" t="s">
        <v>3</v>
      </c>
      <c r="H4" s="3">
        <f>SUM(I4:Z4)</f>
        <v>33.450000000000003</v>
      </c>
      <c r="N4" s="3">
        <v>33.450000000000003</v>
      </c>
    </row>
    <row r="5" spans="1:26" x14ac:dyDescent="0.25">
      <c r="A5" s="3">
        <v>707</v>
      </c>
      <c r="B5" s="1" t="s">
        <v>0</v>
      </c>
      <c r="C5" s="3">
        <v>1</v>
      </c>
      <c r="D5" s="3">
        <v>75</v>
      </c>
      <c r="F5" s="3">
        <v>615</v>
      </c>
      <c r="G5" s="1" t="s">
        <v>1</v>
      </c>
      <c r="H5" s="3">
        <f>SUM(I5:Z5)</f>
        <v>1653</v>
      </c>
      <c r="T5" s="3">
        <v>130.49</v>
      </c>
      <c r="U5" s="3">
        <v>275</v>
      </c>
      <c r="W5" s="3">
        <v>1247.51</v>
      </c>
    </row>
    <row r="6" spans="1:26" x14ac:dyDescent="0.25">
      <c r="A6" s="3">
        <v>70801</v>
      </c>
      <c r="B6" s="1" t="s">
        <v>3</v>
      </c>
      <c r="C6" s="3">
        <v>5</v>
      </c>
      <c r="D6" s="3">
        <v>33.450000000000003</v>
      </c>
      <c r="F6" s="3">
        <v>707</v>
      </c>
      <c r="G6" s="3" t="s">
        <v>8</v>
      </c>
      <c r="H6" s="3">
        <f>SUM(I6:Z6)</f>
        <v>75</v>
      </c>
      <c r="J6" s="3">
        <v>75</v>
      </c>
    </row>
    <row r="7" spans="1:26" x14ac:dyDescent="0.25">
      <c r="A7" s="3">
        <v>607</v>
      </c>
      <c r="B7" s="1" t="s">
        <v>0</v>
      </c>
      <c r="C7" s="3">
        <v>3</v>
      </c>
      <c r="D7" s="3">
        <v>98.66</v>
      </c>
    </row>
    <row r="8" spans="1:26" x14ac:dyDescent="0.25">
      <c r="A8" s="3">
        <v>615</v>
      </c>
      <c r="B8" s="1" t="s">
        <v>1</v>
      </c>
      <c r="C8" s="3">
        <v>11</v>
      </c>
      <c r="D8" s="3">
        <v>130.49</v>
      </c>
    </row>
    <row r="9" spans="1:26" x14ac:dyDescent="0.25">
      <c r="A9" s="3">
        <v>607</v>
      </c>
      <c r="B9" s="1" t="s">
        <v>0</v>
      </c>
      <c r="C9" s="3">
        <v>1</v>
      </c>
      <c r="D9" s="3">
        <v>1849</v>
      </c>
    </row>
    <row r="10" spans="1:26" x14ac:dyDescent="0.25">
      <c r="A10" s="3">
        <v>615</v>
      </c>
      <c r="B10" s="1" t="s">
        <v>1</v>
      </c>
      <c r="C10" s="3">
        <v>14</v>
      </c>
      <c r="D10" s="3">
        <v>1247.51</v>
      </c>
    </row>
    <row r="11" spans="1:26" x14ac:dyDescent="0.25">
      <c r="A11" s="3">
        <v>615</v>
      </c>
      <c r="B11" s="1" t="s">
        <v>1</v>
      </c>
      <c r="C11" s="3">
        <v>12</v>
      </c>
      <c r="D11" s="3">
        <v>275</v>
      </c>
    </row>
    <row r="12" spans="1:26" x14ac:dyDescent="0.25">
      <c r="A12" s="3">
        <v>607</v>
      </c>
      <c r="B12" s="1" t="s">
        <v>0</v>
      </c>
      <c r="C12" s="3">
        <v>6</v>
      </c>
      <c r="D12" s="3">
        <v>27.75</v>
      </c>
    </row>
    <row r="14" spans="1:26" x14ac:dyDescent="0.25">
      <c r="D14" s="3">
        <f>SUM(D2:D13)</f>
        <v>3966.8599999999997</v>
      </c>
      <c r="H14" s="3">
        <f>SUM(H2:H13)</f>
        <v>3966.8599999999997</v>
      </c>
    </row>
    <row r="17" spans="1:24" x14ac:dyDescent="0.25">
      <c r="A17" s="3">
        <v>607</v>
      </c>
      <c r="B17" s="1" t="s">
        <v>0</v>
      </c>
      <c r="C17" s="3">
        <v>1</v>
      </c>
      <c r="D17" s="4">
        <v>100</v>
      </c>
      <c r="F17" s="3">
        <v>607</v>
      </c>
      <c r="G17" s="1" t="s">
        <v>0</v>
      </c>
      <c r="H17" s="3">
        <f>SUM(I17:Z17)</f>
        <v>1949</v>
      </c>
      <c r="J17" s="4">
        <f>SUMPRODUCT(($D$17:$D$27)*(($A$17:$A$27=$F17)*($C$17:$C$27=J$1)))</f>
        <v>1949</v>
      </c>
      <c r="L17" s="5"/>
      <c r="O17" s="8"/>
    </row>
    <row r="18" spans="1:24" x14ac:dyDescent="0.25">
      <c r="A18" s="3">
        <v>607</v>
      </c>
      <c r="B18" s="1" t="s">
        <v>0</v>
      </c>
      <c r="C18" s="3">
        <v>3</v>
      </c>
      <c r="D18" s="5">
        <v>80</v>
      </c>
      <c r="F18" s="3">
        <v>61601</v>
      </c>
      <c r="G18" s="2" t="s">
        <v>2</v>
      </c>
      <c r="H18" s="3">
        <f>SUM(I18:Z18)</f>
        <v>0</v>
      </c>
      <c r="I18" s="6"/>
    </row>
    <row r="19" spans="1:24" x14ac:dyDescent="0.25">
      <c r="A19" s="3">
        <v>61601</v>
      </c>
      <c r="B19" s="2" t="s">
        <v>2</v>
      </c>
      <c r="C19" s="3">
        <v>0</v>
      </c>
      <c r="D19" s="6">
        <v>50</v>
      </c>
      <c r="F19" s="3">
        <v>70801</v>
      </c>
      <c r="G19" s="1" t="s">
        <v>3</v>
      </c>
      <c r="H19" s="3">
        <f>SUM(I19:Z19)</f>
        <v>0</v>
      </c>
      <c r="N19" s="7"/>
    </row>
    <row r="20" spans="1:24" x14ac:dyDescent="0.25">
      <c r="A20" s="3">
        <v>707</v>
      </c>
      <c r="B20" s="1" t="s">
        <v>0</v>
      </c>
      <c r="C20" s="3">
        <v>1</v>
      </c>
      <c r="D20" s="9">
        <v>75</v>
      </c>
      <c r="F20" s="3">
        <v>615</v>
      </c>
      <c r="G20" s="1" t="s">
        <v>1</v>
      </c>
      <c r="H20" s="3">
        <f>SUM(I20:Z20)</f>
        <v>0</v>
      </c>
      <c r="T20" s="10"/>
      <c r="U20" s="14"/>
      <c r="W20" s="13"/>
    </row>
    <row r="21" spans="1:24" x14ac:dyDescent="0.25">
      <c r="A21" s="3">
        <v>70801</v>
      </c>
      <c r="B21" s="1" t="s">
        <v>3</v>
      </c>
      <c r="C21" s="3">
        <v>5</v>
      </c>
      <c r="D21" s="7">
        <v>33.450000000000003</v>
      </c>
      <c r="F21" s="3">
        <v>707</v>
      </c>
      <c r="G21" s="3" t="s">
        <v>8</v>
      </c>
      <c r="H21" s="3">
        <f>SUM(I21:Z21)</f>
        <v>0</v>
      </c>
      <c r="J21" s="9"/>
    </row>
    <row r="22" spans="1:24" x14ac:dyDescent="0.25">
      <c r="A22" s="3">
        <v>607</v>
      </c>
      <c r="B22" s="1" t="s">
        <v>0</v>
      </c>
      <c r="C22" s="3">
        <v>3</v>
      </c>
      <c r="D22" s="5">
        <v>98.66</v>
      </c>
    </row>
    <row r="23" spans="1:24" x14ac:dyDescent="0.25">
      <c r="A23" s="3">
        <v>615</v>
      </c>
      <c r="B23" s="1" t="s">
        <v>1</v>
      </c>
      <c r="C23" s="3">
        <v>11</v>
      </c>
      <c r="D23" s="11">
        <v>130.49</v>
      </c>
      <c r="R23" s="15"/>
      <c r="S23" s="15"/>
      <c r="T23" s="15"/>
      <c r="U23" s="15"/>
      <c r="V23" s="15"/>
      <c r="W23" s="15"/>
      <c r="X23" s="15"/>
    </row>
    <row r="24" spans="1:24" x14ac:dyDescent="0.25">
      <c r="A24" s="3">
        <v>607</v>
      </c>
      <c r="B24" s="1" t="s">
        <v>0</v>
      </c>
      <c r="C24" s="3">
        <v>1</v>
      </c>
      <c r="D24" s="4">
        <v>1849</v>
      </c>
      <c r="R24" s="15"/>
      <c r="S24" s="15"/>
      <c r="T24" s="15"/>
      <c r="U24" s="15"/>
      <c r="V24" s="15"/>
      <c r="W24" s="15"/>
      <c r="X24" s="15"/>
    </row>
    <row r="25" spans="1:24" x14ac:dyDescent="0.25">
      <c r="A25" s="3">
        <v>615</v>
      </c>
      <c r="B25" s="1" t="s">
        <v>1</v>
      </c>
      <c r="C25" s="3">
        <v>14</v>
      </c>
      <c r="D25" s="12">
        <v>1247.51</v>
      </c>
      <c r="R25" s="15"/>
      <c r="S25" s="15"/>
      <c r="T25" s="15"/>
      <c r="U25" s="15"/>
      <c r="V25" s="15"/>
      <c r="W25" s="15"/>
      <c r="X25" s="15"/>
    </row>
    <row r="26" spans="1:24" x14ac:dyDescent="0.25">
      <c r="A26" s="3">
        <v>615</v>
      </c>
      <c r="B26" s="1" t="s">
        <v>1</v>
      </c>
      <c r="C26" s="3">
        <v>12</v>
      </c>
      <c r="D26" s="14">
        <v>275</v>
      </c>
      <c r="R26" s="15"/>
      <c r="S26" s="15"/>
      <c r="T26" s="15"/>
      <c r="U26" s="15"/>
      <c r="V26" s="15"/>
      <c r="W26" s="15"/>
      <c r="X26" s="15"/>
    </row>
    <row r="27" spans="1:24" x14ac:dyDescent="0.25">
      <c r="A27" s="3">
        <v>607</v>
      </c>
      <c r="B27" s="1" t="s">
        <v>0</v>
      </c>
      <c r="C27" s="3">
        <v>6</v>
      </c>
      <c r="D27" s="8">
        <v>27.75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Michel</cp:lastModifiedBy>
  <dcterms:created xsi:type="dcterms:W3CDTF">2017-07-24T20:49:24Z</dcterms:created>
  <dcterms:modified xsi:type="dcterms:W3CDTF">2017-07-25T09:15:33Z</dcterms:modified>
</cp:coreProperties>
</file>