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Q5" i="1"/>
  <c r="Q3" i="1"/>
  <c r="P4" i="1"/>
  <c r="P5" i="1"/>
  <c r="P3" i="1"/>
  <c r="O4" i="1"/>
  <c r="O5" i="1"/>
  <c r="O3" i="1"/>
  <c r="N3" i="1"/>
  <c r="N4" i="1"/>
  <c r="N5" i="1"/>
  <c r="M4" i="1"/>
  <c r="M5" i="1"/>
  <c r="M3" i="1"/>
  <c r="L4" i="1"/>
  <c r="L5" i="1"/>
  <c r="L3" i="1"/>
</calcChain>
</file>

<file path=xl/sharedStrings.xml><?xml version="1.0" encoding="utf-8"?>
<sst xmlns="http://schemas.openxmlformats.org/spreadsheetml/2006/main" count="37" uniqueCount="20">
  <si>
    <t>Slot</t>
  </si>
  <si>
    <t>Address</t>
  </si>
  <si>
    <t>Date</t>
  </si>
  <si>
    <t>Body</t>
  </si>
  <si>
    <t>2</t>
  </si>
  <si>
    <t>MeteoMbay</t>
  </si>
  <si>
    <t>2018-07-23 lun. 10:44:44</t>
  </si>
  <si>
    <t>Pluie du 23 Juil. 2018: 32mm
Cumul: 377 mm
Total jour de pluie: 12
Phenomene observe: Aucun
Pluvio: Djiredji</t>
  </si>
  <si>
    <t>2018-07-23 lun. 09:52:14</t>
  </si>
  <si>
    <t>2018-07-23 lun. 09:24:00</t>
  </si>
  <si>
    <t>Pluie du 22 Juil. 2018: 52mm
Cumul: 255 mm
Total jour de pluie: 10
Phenomene observe: Aucun
Pluvio: Kaour</t>
  </si>
  <si>
    <t>Date de pluie</t>
  </si>
  <si>
    <t>Quantité (mm)</t>
  </si>
  <si>
    <t>Cumul</t>
  </si>
  <si>
    <t>total jour de pluie</t>
  </si>
  <si>
    <t>Phénomène</t>
  </si>
  <si>
    <t>Pluvio</t>
  </si>
  <si>
    <t>Pluie du 22 Juil. 2018: 17mm
Cumul: 195 mm
Total jour de pluie: 12
Phenomene observe: vent
Pluvio: Bouya</t>
  </si>
  <si>
    <t>Tableau 1: Données brutes reçues</t>
  </si>
  <si>
    <t>Tableau 2: Mise en place d'une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</si>
</sst>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0" borderId="2" xfId="0" applyBorder="1"/>
    <xf numFmtId="0" fontId="0" fillId="2" borderId="1" xfId="0" applyFill="1" applyBorder="1"/>
    <xf numFmtId="164" fontId="0" fillId="2" borderId="1" xfId="0" applyNumberFormat="1" applyFill="1" applyBorder="1"/>
    <xf numFmtId="0" fontId="0" fillId="3" borderId="0" xfId="0" applyFill="1"/>
    <xf numFmtId="0" fontId="2" fillId="0" borderId="0" xfId="0" applyFont="1" applyFill="1"/>
    <xf numFmtId="0" fontId="0" fillId="0" borderId="0" xfId="0" applyFill="1"/>
    <xf numFmtId="0" fontId="1" fillId="0" borderId="0" xfId="0" applyFont="1" applyFill="1"/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"/>
  <sheetViews>
    <sheetView tabSelected="1" topLeftCell="G1" workbookViewId="0">
      <selection activeCell="Q3" sqref="Q3"/>
    </sheetView>
  </sheetViews>
  <sheetFormatPr baseColWidth="10" defaultColWidth="8.7265625" defaultRowHeight="14.5" x14ac:dyDescent="0.35"/>
  <cols>
    <col min="1" max="1" width="4.453125" bestFit="1" customWidth="1"/>
    <col min="2" max="2" width="11.7265625" bestFit="1" customWidth="1"/>
    <col min="3" max="3" width="22.26953125" bestFit="1" customWidth="1"/>
    <col min="4" max="4" width="26.54296875" bestFit="1" customWidth="1"/>
    <col min="9" max="10" width="27.453125" customWidth="1"/>
    <col min="11" max="11" width="22.26953125" bestFit="1" customWidth="1"/>
    <col min="12" max="12" width="12.81640625" bestFit="1" customWidth="1"/>
    <col min="13" max="13" width="14.26953125" bestFit="1" customWidth="1"/>
    <col min="14" max="14" width="6.7265625" bestFit="1" customWidth="1"/>
    <col min="15" max="15" width="17" bestFit="1" customWidth="1"/>
    <col min="16" max="16" width="11.81640625" bestFit="1" customWidth="1"/>
    <col min="17" max="17" width="7.54296875" bestFit="1" customWidth="1"/>
  </cols>
  <sheetData>
    <row r="1" spans="1:17" x14ac:dyDescent="0.35">
      <c r="A1" s="9" t="s">
        <v>18</v>
      </c>
      <c r="B1" s="9"/>
      <c r="C1" s="9"/>
      <c r="I1" s="7" t="s">
        <v>19</v>
      </c>
      <c r="J1" s="8"/>
      <c r="L1" s="10" t="s">
        <v>3</v>
      </c>
      <c r="M1" s="10"/>
      <c r="N1" s="10"/>
      <c r="O1" s="10"/>
      <c r="P1" s="10"/>
      <c r="Q1" s="10"/>
    </row>
    <row r="2" spans="1:17" x14ac:dyDescent="0.35">
      <c r="A2" t="s">
        <v>0</v>
      </c>
      <c r="B2" t="s">
        <v>1</v>
      </c>
      <c r="C2" t="s">
        <v>2</v>
      </c>
      <c r="D2" s="6" t="s">
        <v>3</v>
      </c>
      <c r="I2" t="s">
        <v>0</v>
      </c>
      <c r="J2" t="s">
        <v>1</v>
      </c>
      <c r="K2" t="s">
        <v>2</v>
      </c>
      <c r="L2" s="4" t="s">
        <v>11</v>
      </c>
      <c r="M2" s="4" t="s">
        <v>12</v>
      </c>
      <c r="N2" s="4" t="s">
        <v>13</v>
      </c>
      <c r="O2" s="4" t="s">
        <v>14</v>
      </c>
      <c r="P2" s="4" t="s">
        <v>15</v>
      </c>
      <c r="Q2" s="4" t="s">
        <v>16</v>
      </c>
    </row>
    <row r="3" spans="1:17" ht="72.5" x14ac:dyDescent="0.35">
      <c r="A3" s="1" t="s">
        <v>4</v>
      </c>
      <c r="B3" s="1" t="s">
        <v>5</v>
      </c>
      <c r="C3" s="1" t="s">
        <v>6</v>
      </c>
      <c r="D3" s="2" t="s">
        <v>7</v>
      </c>
      <c r="I3" s="1" t="s">
        <v>4</v>
      </c>
      <c r="J3" s="1" t="s">
        <v>5</v>
      </c>
      <c r="K3" s="3" t="s">
        <v>6</v>
      </c>
      <c r="L3" s="5" t="str">
        <f>MID($D3,SEARCH("Pluie du ",$D3)+LEN("Pluie du "),SEARCH(":",$D3)-SEARCH("Pluie du ",$D3)-LEN("Pluie du "))</f>
        <v>23 Juil. 2018</v>
      </c>
      <c r="M3" s="5" t="str">
        <f>MID($D3,SEARCH(":",$D3)+LEN(":"),SEARCH("mm",$D3)-SEARCH(":",$D3)-LEN(":"))</f>
        <v xml:space="preserve"> 32</v>
      </c>
      <c r="N3" s="5" t="str">
        <f>MID($D3,SEARCH("Cumul: ",$D3)+LEN("Cumul: "),SEARCH(" mm",$D3)-SEARCH("Cumul: ",$D3)-LEN("Cumul: "))</f>
        <v>377</v>
      </c>
      <c r="O3" s="5" t="str">
        <f>MID($D3,SEARCH("Total jour de pluie: ",$D3)+LEN("Total jour de pluie: "),SEARCH("Phe",$D3)-SEARCH("Total jour de pluie: ",$D3)-LEN("Total jour de pluie: "))</f>
        <v xml:space="preserve">12
</v>
      </c>
      <c r="P3" s="5" t="str">
        <f>MID($D3,SEARCH("Phenomene observe: ",$D3)+LEN("Phenomene observe: "),SEARCH("Pluvio",$D3)-SEARCH("Phenomene observe: ",$D3)-LEN("Phenomene observe: "))</f>
        <v xml:space="preserve">Aucun
</v>
      </c>
      <c r="Q3" s="5" t="str">
        <f>MID($D3,SEARCH("Pluvio: ",$D3)+LEN("Pluvio: "),99)</f>
        <v>Djiredji</v>
      </c>
    </row>
    <row r="4" spans="1:17" ht="72.5" x14ac:dyDescent="0.35">
      <c r="A4" s="1" t="s">
        <v>4</v>
      </c>
      <c r="B4" s="1" t="s">
        <v>5</v>
      </c>
      <c r="C4" s="1" t="s">
        <v>8</v>
      </c>
      <c r="D4" s="2" t="s">
        <v>17</v>
      </c>
      <c r="I4" s="1" t="s">
        <v>4</v>
      </c>
      <c r="J4" s="1" t="s">
        <v>5</v>
      </c>
      <c r="K4" s="3" t="s">
        <v>8</v>
      </c>
      <c r="L4" s="5" t="str">
        <f t="shared" ref="L4:L5" si="0">MID($D4,SEARCH("Pluie du ",$D4)+LEN("Pluie du "),SEARCH(":",$D4)-SEARCH("Pluie du ",$D4)-LEN("Pluie du "))</f>
        <v>22 Juil. 2018</v>
      </c>
      <c r="M4" s="5" t="str">
        <f t="shared" ref="M4:M5" si="1">MID($D4,SEARCH(":",$D4)+LEN(":"),SEARCH("mm",$D4)-SEARCH(":",$D4)-LEN(":"))</f>
        <v xml:space="preserve"> 17</v>
      </c>
      <c r="N4" s="5" t="str">
        <f t="shared" ref="N4:N5" si="2">MID($D4,SEARCH("Cumul: ",$D4)+LEN("Cumul: "),SEARCH(" mm",$D4)-SEARCH("Cumul: ",$D4)-LEN("Cumul: "))</f>
        <v>195</v>
      </c>
      <c r="O4" s="5" t="str">
        <f t="shared" ref="O4:O5" si="3">MID($D4,SEARCH("Total jour de pluie: ",$D4)+LEN("Total jour de pluie: "),SEARCH("Phe",$D4)-SEARCH("Total jour de pluie: ",$D4)-LEN("Total jour de pluie: "))</f>
        <v xml:space="preserve">12
</v>
      </c>
      <c r="P4" s="5" t="str">
        <f t="shared" ref="P4:P5" si="4">MID($D4,SEARCH("Phenomene observe: ",$D4)+LEN("Phenomene observe: "),SEARCH("Pluvio",$D4)-SEARCH("Phenomene observe: ",$D4)-LEN("Phenomene observe: "))</f>
        <v xml:space="preserve">vent
</v>
      </c>
      <c r="Q4" s="5" t="str">
        <f t="shared" ref="Q4:Q5" si="5">MID($D4,SEARCH("Pluvio: ",$D4)+LEN("Pluvio: "),99)</f>
        <v>Bouya</v>
      </c>
    </row>
    <row r="5" spans="1:17" ht="72.5" x14ac:dyDescent="0.35">
      <c r="A5" s="1" t="s">
        <v>4</v>
      </c>
      <c r="B5" s="1" t="s">
        <v>5</v>
      </c>
      <c r="C5" s="1" t="s">
        <v>9</v>
      </c>
      <c r="D5" s="2" t="s">
        <v>10</v>
      </c>
      <c r="I5" s="1" t="s">
        <v>4</v>
      </c>
      <c r="J5" s="1" t="s">
        <v>5</v>
      </c>
      <c r="K5" s="1" t="s">
        <v>9</v>
      </c>
      <c r="L5" s="5" t="str">
        <f t="shared" si="0"/>
        <v>22 Juil. 2018</v>
      </c>
      <c r="M5" s="5" t="str">
        <f t="shared" si="1"/>
        <v xml:space="preserve"> 52</v>
      </c>
      <c r="N5" s="5" t="str">
        <f t="shared" si="2"/>
        <v>255</v>
      </c>
      <c r="O5" s="5" t="str">
        <f t="shared" si="3"/>
        <v xml:space="preserve">10
</v>
      </c>
      <c r="P5" s="5" t="str">
        <f t="shared" si="4"/>
        <v xml:space="preserve">Aucun
</v>
      </c>
      <c r="Q5" s="5" t="str">
        <f t="shared" si="5"/>
        <v>Kaour</v>
      </c>
    </row>
  </sheetData>
  <mergeCells count="1">
    <mergeCell ref="L1:Q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Adama S. Samb</dc:creator>
  <cp:lastModifiedBy>Michel</cp:lastModifiedBy>
  <dcterms:created xsi:type="dcterms:W3CDTF">2018-07-23T16:38:11Z</dcterms:created>
  <dcterms:modified xsi:type="dcterms:W3CDTF">2018-07-23T17:44:38Z</dcterms:modified>
</cp:coreProperties>
</file>