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45" activeTab="1"/>
  </bookViews>
  <sheets>
    <sheet name="Français" sheetId="1" r:id="rId1"/>
    <sheet name="Bulletin" sheetId="30" r:id="rId2"/>
  </sheets>
  <definedNames>
    <definedName name="f101t">#REF!</definedName>
    <definedName name="f103t">#REF!</definedName>
    <definedName name="f11t">Français!$C$1:$M$1</definedName>
    <definedName name="f12t">Français!$C$23:$M$23</definedName>
    <definedName name="f13t">Français!$C$45:$M$45</definedName>
    <definedName name="f21t">#REF!</definedName>
    <definedName name="f22t">#REF!</definedName>
    <definedName name="f23t">#REF!</definedName>
    <definedName name="f31t">#REF!</definedName>
    <definedName name="f32t">#REF!</definedName>
    <definedName name="f33t">#REF!</definedName>
    <definedName name="f41t">#REF!</definedName>
    <definedName name="f42t">#REF!</definedName>
    <definedName name="f43t">#REF!</definedName>
    <definedName name="f51t">#REF!</definedName>
    <definedName name="f52t">#REF!</definedName>
    <definedName name="f53t">#REF!</definedName>
    <definedName name="f61t">#REF!</definedName>
    <definedName name="f62t">#REF!</definedName>
    <definedName name="f63t">#REF!</definedName>
    <definedName name="f71t">#REF!</definedName>
    <definedName name="f72t">#REF!</definedName>
    <definedName name="f73t">#REF!</definedName>
    <definedName name="f81t">#REF!</definedName>
    <definedName name="f82t">#REF!</definedName>
    <definedName name="f83t">#REF!</definedName>
    <definedName name="f91t">#REF!</definedName>
    <definedName name="f92t">#REF!</definedName>
    <definedName name="f93t">#REF!</definedName>
    <definedName name="FRANCAIST1">Français!$C$2:$O$20</definedName>
    <definedName name="FRANCAIST2">Français!$C$24:$O$42</definedName>
    <definedName name="FRANCAIST3">Français!$C$46:$O$64</definedName>
    <definedName name="_xlnm.Print_Area" localSheetId="1">Bulletin!$A$1:$AO$39</definedName>
    <definedName name="_xlnm.Print_Area" localSheetId="0">Français!$A$1:$AT$194</definedName>
  </definedNames>
  <calcPr calcId="162913"/>
  <webPublishing dpi="72" codePage="1252"/>
</workbook>
</file>

<file path=xl/calcChain.xml><?xml version="1.0" encoding="utf-8"?>
<calcChain xmlns="http://schemas.openxmlformats.org/spreadsheetml/2006/main">
  <c r="D10" i="30" l="1"/>
  <c r="E10" i="30"/>
  <c r="N10" i="30"/>
  <c r="M10" i="30"/>
  <c r="L10" i="30"/>
  <c r="K10" i="30"/>
  <c r="J10" i="30"/>
  <c r="I10" i="30"/>
  <c r="H10" i="30"/>
  <c r="G10" i="30"/>
  <c r="F10" i="30"/>
  <c r="C43" i="1" a="1"/>
  <c r="C43" i="1"/>
  <c r="D43" i="1" a="1"/>
  <c r="D43" i="1"/>
  <c r="E43" i="1" a="1"/>
  <c r="E43" i="1"/>
  <c r="F43" i="1" a="1"/>
  <c r="F43" i="1"/>
  <c r="G43" i="1" a="1"/>
  <c r="G43" i="1"/>
  <c r="H43" i="1" a="1"/>
  <c r="H43" i="1"/>
  <c r="I43" i="1" a="1"/>
  <c r="I43" i="1"/>
  <c r="J43" i="1" a="1"/>
  <c r="J43" i="1"/>
  <c r="K43" i="1" a="1"/>
  <c r="K43" i="1"/>
  <c r="L43" i="1" a="1"/>
  <c r="L43" i="1"/>
  <c r="M43" i="1" a="1"/>
  <c r="M43" i="1"/>
  <c r="U9" i="30"/>
  <c r="O13" i="1" a="1"/>
  <c r="O13" i="1"/>
  <c r="O14" i="1" a="1"/>
  <c r="O14" i="1"/>
  <c r="O15" i="1" a="1"/>
  <c r="O15" i="1"/>
  <c r="O16" i="1" a="1"/>
  <c r="O16" i="1"/>
  <c r="O17" i="1" a="1"/>
  <c r="O17" i="1"/>
  <c r="O18" i="1" a="1"/>
  <c r="O18" i="1"/>
  <c r="O19" i="1" a="1"/>
  <c r="O19" i="1"/>
  <c r="O20" i="1" a="1"/>
  <c r="O20" i="1"/>
  <c r="O58" i="1" a="1"/>
  <c r="O58" i="1"/>
  <c r="O59" i="1" a="1"/>
  <c r="O59" i="1"/>
  <c r="O60" i="1" a="1"/>
  <c r="O60" i="1"/>
  <c r="O61" i="1" a="1"/>
  <c r="O61" i="1"/>
  <c r="O62" i="1" a="1"/>
  <c r="O62" i="1"/>
  <c r="O63" i="1" a="1"/>
  <c r="O63" i="1"/>
  <c r="O64" i="1" a="1"/>
  <c r="O64" i="1"/>
  <c r="O33" i="1" a="1"/>
  <c r="O33" i="1"/>
  <c r="O34" i="1" a="1"/>
  <c r="O34" i="1"/>
  <c r="O35" i="1" a="1"/>
  <c r="O35" i="1"/>
  <c r="O36" i="1" a="1"/>
  <c r="O36" i="1"/>
  <c r="O37" i="1" a="1"/>
  <c r="O37" i="1"/>
  <c r="O38" i="1" a="1"/>
  <c r="O38" i="1"/>
  <c r="O39" i="1" a="1"/>
  <c r="O39" i="1"/>
  <c r="O40" i="1" a="1"/>
  <c r="O40" i="1"/>
  <c r="O41" i="1" a="1"/>
  <c r="O41" i="1"/>
  <c r="O42" i="1" a="1"/>
  <c r="O42" i="1"/>
  <c r="N47" i="1" a="1"/>
  <c r="N47" i="1"/>
  <c r="O47" i="1" a="1"/>
  <c r="O47" i="1"/>
  <c r="N48" i="1" a="1"/>
  <c r="N48" i="1"/>
  <c r="O48" i="1" a="1"/>
  <c r="O48" i="1"/>
  <c r="N49" i="1" a="1"/>
  <c r="N49" i="1"/>
  <c r="O49" i="1" a="1"/>
  <c r="O49" i="1"/>
  <c r="N50" i="1" a="1"/>
  <c r="N50" i="1"/>
  <c r="O50" i="1" a="1"/>
  <c r="O50" i="1"/>
  <c r="N51" i="1" a="1"/>
  <c r="N51" i="1"/>
  <c r="O51" i="1" a="1"/>
  <c r="O51" i="1"/>
  <c r="N52" i="1" a="1"/>
  <c r="N52" i="1"/>
  <c r="O52" i="1" a="1"/>
  <c r="O52" i="1"/>
  <c r="N53" i="1" a="1"/>
  <c r="N53" i="1"/>
  <c r="O53" i="1" a="1"/>
  <c r="O53" i="1"/>
  <c r="N54" i="1" a="1"/>
  <c r="N54" i="1"/>
  <c r="O54" i="1" a="1"/>
  <c r="O54" i="1"/>
  <c r="N55" i="1" a="1"/>
  <c r="N55" i="1"/>
  <c r="O55" i="1" a="1"/>
  <c r="O55" i="1"/>
  <c r="N56" i="1" a="1"/>
  <c r="N56" i="1"/>
  <c r="O56" i="1" a="1"/>
  <c r="O56" i="1"/>
  <c r="N57" i="1" a="1"/>
  <c r="N57" i="1"/>
  <c r="O57" i="1" a="1"/>
  <c r="O57" i="1"/>
  <c r="N58" i="1" a="1"/>
  <c r="N58" i="1"/>
  <c r="N59" i="1" a="1"/>
  <c r="N59" i="1"/>
  <c r="N60" i="1" a="1"/>
  <c r="N60" i="1"/>
  <c r="N61" i="1" a="1"/>
  <c r="N61" i="1"/>
  <c r="N62" i="1" a="1"/>
  <c r="N62" i="1"/>
  <c r="N63" i="1" a="1"/>
  <c r="N63" i="1"/>
  <c r="N64" i="1" a="1"/>
  <c r="N64" i="1"/>
  <c r="N25" i="1" a="1"/>
  <c r="N25" i="1"/>
  <c r="O25" i="1" a="1"/>
  <c r="O25" i="1"/>
  <c r="N26" i="1" a="1"/>
  <c r="N26" i="1"/>
  <c r="O26" i="1" a="1"/>
  <c r="O26" i="1"/>
  <c r="N27" i="1" a="1"/>
  <c r="N27" i="1"/>
  <c r="O27" i="1" a="1"/>
  <c r="O27" i="1"/>
  <c r="N28" i="1" a="1"/>
  <c r="N28" i="1"/>
  <c r="O28" i="1" a="1"/>
  <c r="O28" i="1"/>
  <c r="N29" i="1" a="1"/>
  <c r="N29" i="1"/>
  <c r="O29" i="1" a="1"/>
  <c r="O29" i="1"/>
  <c r="N30" i="1" a="1"/>
  <c r="N30" i="1"/>
  <c r="O30" i="1" a="1"/>
  <c r="O30" i="1"/>
  <c r="N31" i="1" a="1"/>
  <c r="N31" i="1"/>
  <c r="O31" i="1" a="1"/>
  <c r="O31" i="1"/>
  <c r="N32" i="1" a="1"/>
  <c r="N32" i="1"/>
  <c r="O32" i="1" a="1"/>
  <c r="O32" i="1"/>
  <c r="N33" i="1" a="1"/>
  <c r="N33" i="1"/>
  <c r="N34" i="1" a="1"/>
  <c r="N34" i="1"/>
  <c r="N35" i="1" a="1"/>
  <c r="N35" i="1"/>
  <c r="N36" i="1" a="1"/>
  <c r="N36" i="1"/>
  <c r="N37" i="1" a="1"/>
  <c r="N37" i="1"/>
  <c r="N38" i="1" a="1"/>
  <c r="N38" i="1"/>
  <c r="N39" i="1" a="1"/>
  <c r="N39" i="1"/>
  <c r="N40" i="1" a="1"/>
  <c r="N40" i="1"/>
  <c r="N41" i="1" a="1"/>
  <c r="N41" i="1"/>
  <c r="N42" i="1" a="1"/>
  <c r="N42" i="1"/>
  <c r="N3" i="1" a="1"/>
  <c r="N3" i="1"/>
  <c r="O3" i="1" a="1"/>
  <c r="O3" i="1"/>
  <c r="N4" i="1" a="1"/>
  <c r="N4" i="1"/>
  <c r="O4" i="1" a="1"/>
  <c r="O4" i="1"/>
  <c r="N5" i="1" a="1"/>
  <c r="N5" i="1"/>
  <c r="O5" i="1" a="1"/>
  <c r="O5" i="1"/>
  <c r="N6" i="1" a="1"/>
  <c r="N6" i="1"/>
  <c r="O6" i="1" a="1"/>
  <c r="O6" i="1"/>
  <c r="N7" i="1" a="1"/>
  <c r="N7" i="1"/>
  <c r="O7" i="1" a="1"/>
  <c r="O7" i="1"/>
  <c r="N8" i="1" a="1"/>
  <c r="N8" i="1"/>
  <c r="O8" i="1" a="1"/>
  <c r="O8" i="1"/>
  <c r="N9" i="1" a="1"/>
  <c r="N9" i="1"/>
  <c r="O9" i="1" a="1"/>
  <c r="O9" i="1"/>
  <c r="N10" i="1" a="1"/>
  <c r="N10" i="1"/>
  <c r="O10" i="1" a="1"/>
  <c r="O10" i="1"/>
  <c r="N11" i="1" a="1"/>
  <c r="N11" i="1"/>
  <c r="O11" i="1" a="1"/>
  <c r="O11" i="1"/>
  <c r="N12" i="1" a="1"/>
  <c r="N12" i="1"/>
  <c r="O12" i="1" a="1"/>
  <c r="O12" i="1"/>
  <c r="N13" i="1" a="1"/>
  <c r="N13" i="1"/>
  <c r="N14" i="1" a="1"/>
  <c r="N14" i="1"/>
  <c r="N15" i="1" a="1"/>
  <c r="N15" i="1"/>
  <c r="N16" i="1" a="1"/>
  <c r="N16" i="1"/>
  <c r="N17" i="1" a="1"/>
  <c r="N17" i="1"/>
  <c r="N18" i="1" a="1"/>
  <c r="N18" i="1"/>
  <c r="N19" i="1" a="1"/>
  <c r="N19" i="1"/>
  <c r="N20" i="1" a="1"/>
  <c r="N20" i="1"/>
  <c r="R7" i="30"/>
  <c r="E9" i="30"/>
  <c r="X1" i="30"/>
  <c r="L7" i="30"/>
  <c r="D9" i="30"/>
  <c r="F9" i="30"/>
  <c r="G9" i="30"/>
  <c r="H9" i="30"/>
  <c r="I9" i="30"/>
  <c r="J9" i="30"/>
  <c r="K9" i="30"/>
  <c r="L9" i="30"/>
  <c r="M9" i="30"/>
  <c r="N9" i="30"/>
  <c r="N2" i="1" a="1"/>
  <c r="N2" i="1" s="1"/>
  <c r="N24" i="1" a="1"/>
  <c r="N24" i="1"/>
  <c r="O24" i="1" a="1"/>
  <c r="O24" i="1"/>
  <c r="N46" i="1" a="1"/>
  <c r="N46" i="1"/>
  <c r="O46" i="1" a="1"/>
  <c r="O46" i="1"/>
  <c r="C21" i="1" a="1"/>
  <c r="C21" i="1" s="1"/>
  <c r="D21" i="1" a="1"/>
  <c r="D21" i="1"/>
  <c r="E21" i="1" a="1"/>
  <c r="E21" i="1" s="1"/>
  <c r="F21" i="1" a="1"/>
  <c r="F21" i="1"/>
  <c r="G21" i="1" a="1"/>
  <c r="G21" i="1"/>
  <c r="H21" i="1" a="1"/>
  <c r="H21" i="1"/>
  <c r="I21" i="1" a="1"/>
  <c r="I21" i="1"/>
  <c r="J21" i="1" a="1"/>
  <c r="J21" i="1"/>
  <c r="K21" i="1" a="1"/>
  <c r="K21" i="1"/>
  <c r="L21" i="1" a="1"/>
  <c r="L21" i="1"/>
  <c r="M21" i="1" a="1"/>
  <c r="M21" i="1"/>
  <c r="C65" i="1" a="1"/>
  <c r="C65" i="1"/>
  <c r="D65" i="1" a="1"/>
  <c r="D65" i="1"/>
  <c r="E65" i="1" a="1"/>
  <c r="E65" i="1"/>
  <c r="F65" i="1" a="1"/>
  <c r="F65" i="1"/>
  <c r="G65" i="1" a="1"/>
  <c r="G65" i="1"/>
  <c r="H65" i="1" a="1"/>
  <c r="H65" i="1"/>
  <c r="I65" i="1" a="1"/>
  <c r="I65" i="1"/>
  <c r="J65" i="1" a="1"/>
  <c r="J65" i="1"/>
  <c r="K65" i="1" a="1"/>
  <c r="K65" i="1"/>
  <c r="L65" i="1" a="1"/>
  <c r="L65" i="1"/>
  <c r="M65" i="1" a="1"/>
  <c r="M65" i="1"/>
  <c r="Z7" i="30"/>
  <c r="O2" i="1" l="1" a="1"/>
  <c r="O2" i="1" s="1"/>
  <c r="N21" i="1" a="1"/>
  <c r="N21" i="1" s="1"/>
  <c r="O21" i="1" l="1" a="1"/>
  <c r="O21" i="1" s="1"/>
  <c r="S9" i="30"/>
</calcChain>
</file>

<file path=xl/sharedStrings.xml><?xml version="1.0" encoding="utf-8"?>
<sst xmlns="http://schemas.openxmlformats.org/spreadsheetml/2006/main" count="97" uniqueCount="48">
  <si>
    <t>Français</t>
  </si>
  <si>
    <t>Moy T1</t>
  </si>
  <si>
    <t>Moy T2</t>
  </si>
  <si>
    <t>Moy T3</t>
  </si>
  <si>
    <t>Date Naissance</t>
  </si>
  <si>
    <t>moyenne de la classe</t>
  </si>
  <si>
    <t>Nom Prénom</t>
  </si>
  <si>
    <t>Appréciations Trimestre 1</t>
  </si>
  <si>
    <t>Appréciations Trimestre 2</t>
  </si>
  <si>
    <t>Appréciations Trimestre 3</t>
  </si>
  <si>
    <t>Date de naissance :</t>
  </si>
  <si>
    <t>Trimestre 1</t>
  </si>
  <si>
    <t>Trimestre 2</t>
  </si>
  <si>
    <t>Trimestre 3</t>
  </si>
  <si>
    <t>Classe :</t>
  </si>
  <si>
    <t>Coef</t>
  </si>
  <si>
    <t xml:space="preserve"> /20</t>
  </si>
  <si>
    <t>Bulletin trimestriel</t>
  </si>
  <si>
    <t>Nom et prénom:</t>
  </si>
  <si>
    <t>Année scolaire 2018-2019</t>
  </si>
  <si>
    <t>Nom et Prénom:</t>
  </si>
  <si>
    <r>
      <t>3</t>
    </r>
    <r>
      <rPr>
        <b/>
        <vertAlign val="superscript"/>
        <sz val="14"/>
        <color indexed="8"/>
        <rFont val="Calibri"/>
        <family val="2"/>
      </rPr>
      <t xml:space="preserve">e </t>
    </r>
  </si>
  <si>
    <t>Classe de :</t>
  </si>
  <si>
    <t>Relevé de notes période :</t>
  </si>
  <si>
    <r>
      <t>1</t>
    </r>
    <r>
      <rPr>
        <b/>
        <vertAlign val="superscript"/>
        <sz val="12"/>
        <color indexed="8"/>
        <rFont val="Calibri"/>
        <family val="2"/>
      </rPr>
      <t>er</t>
    </r>
    <r>
      <rPr>
        <b/>
        <sz val="12"/>
        <color indexed="8"/>
        <rFont val="Calibri"/>
        <family val="2"/>
      </rPr>
      <t xml:space="preserve"> Trimestre</t>
    </r>
  </si>
  <si>
    <r>
      <t>2</t>
    </r>
    <r>
      <rPr>
        <b/>
        <vertAlign val="superscript"/>
        <sz val="12"/>
        <color indexed="8"/>
        <rFont val="Calibri"/>
        <family val="2"/>
      </rPr>
      <t xml:space="preserve">e </t>
    </r>
    <r>
      <rPr>
        <b/>
        <sz val="12"/>
        <color indexed="8"/>
        <rFont val="Calibri"/>
        <family val="2"/>
      </rPr>
      <t>Trimestre</t>
    </r>
  </si>
  <si>
    <r>
      <t>3</t>
    </r>
    <r>
      <rPr>
        <b/>
        <vertAlign val="superscript"/>
        <sz val="12"/>
        <color indexed="8"/>
        <rFont val="Calibri"/>
        <family val="2"/>
      </rPr>
      <t>e</t>
    </r>
    <r>
      <rPr>
        <b/>
        <sz val="12"/>
        <color indexed="8"/>
        <rFont val="Calibri"/>
        <family val="2"/>
      </rPr>
      <t xml:space="preserve"> Trimestre</t>
    </r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</si>
  <si>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</si>
  <si>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</si>
  <si>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</si>
  <si>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</si>
  <si>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</si>
  <si>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</si>
  <si>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</si>
  <si>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</si>
  <si>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</si>
  <si>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</si>
  <si>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</si>
  <si>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</si>
  <si>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</si>
  <si>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</si>
  <si>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</si>
  <si>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</si>
  <si>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</si>
  <si>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</si>
  <si>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</si>
  <si>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 ET TEST</t>
  </si>
  <si>
    <t>1er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</si>
</sst>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0;;;@"/>
  </numFmts>
  <fonts count="27" x14ac:knownFonts="1">
    <font>
      <sz val="10"/>
      <name val="Times New Roman"/>
    </font>
    <font>
      <sz val="12"/>
      <name val="Verdana"/>
      <family val="2"/>
    </font>
    <font>
      <sz val="10"/>
      <name val="Verdana"/>
      <family val="2"/>
    </font>
    <font>
      <b/>
      <sz val="11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0"/>
      <color indexed="22"/>
      <name val="Verdana"/>
      <family val="2"/>
    </font>
    <font>
      <sz val="9"/>
      <name val="Verdana"/>
      <family val="2"/>
    </font>
    <font>
      <b/>
      <sz val="12"/>
      <name val="Verdana"/>
      <family val="2"/>
    </font>
    <font>
      <sz val="11"/>
      <name val="Verdana"/>
      <family val="2"/>
    </font>
    <font>
      <b/>
      <sz val="9"/>
      <name val="Verdana"/>
      <family val="2"/>
    </font>
    <font>
      <sz val="8"/>
      <color indexed="22"/>
      <name val="Verdana"/>
      <family val="2"/>
    </font>
    <font>
      <sz val="9"/>
      <color indexed="22"/>
      <name val="Verdana"/>
      <family val="2"/>
    </font>
    <font>
      <b/>
      <sz val="9"/>
      <color indexed="9"/>
      <name val="Verdana"/>
      <family val="2"/>
    </font>
    <font>
      <b/>
      <sz val="14"/>
      <name val="Calibri"/>
      <family val="2"/>
    </font>
    <font>
      <b/>
      <vertAlign val="superscript"/>
      <sz val="14"/>
      <color indexed="8"/>
      <name val="Calibri"/>
      <family val="2"/>
    </font>
    <font>
      <b/>
      <sz val="12"/>
      <color indexed="8"/>
      <name val="Calibri"/>
      <family val="2"/>
    </font>
    <font>
      <b/>
      <vertAlign val="superscript"/>
      <sz val="12"/>
      <color indexed="8"/>
      <name val="Calibri"/>
      <family val="2"/>
    </font>
    <font>
      <sz val="2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0" fontId="1" fillId="0" borderId="0" xfId="0" applyFont="1" applyFill="1"/>
    <xf numFmtId="0" fontId="1" fillId="2" borderId="0" xfId="0" applyFont="1" applyFill="1" applyBorder="1"/>
    <xf numFmtId="0" fontId="2" fillId="2" borderId="0" xfId="0" applyFont="1" applyFill="1" applyBorder="1"/>
    <xf numFmtId="0" fontId="2" fillId="0" borderId="1" xfId="0" applyFont="1" applyFill="1" applyBorder="1"/>
    <xf numFmtId="0" fontId="2" fillId="2" borderId="1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/>
    <xf numFmtId="0" fontId="2" fillId="0" borderId="0" xfId="0" applyFont="1" applyFill="1" applyAlignment="1"/>
    <xf numFmtId="0" fontId="2" fillId="0" borderId="0" xfId="0" applyFont="1" applyFill="1" applyBorder="1" applyAlignment="1"/>
    <xf numFmtId="0" fontId="2" fillId="4" borderId="0" xfId="0" applyFont="1" applyFill="1" applyBorder="1"/>
    <xf numFmtId="0" fontId="2" fillId="4" borderId="2" xfId="0" applyFont="1" applyFill="1" applyBorder="1"/>
    <xf numFmtId="164" fontId="13" fillId="4" borderId="0" xfId="0" applyNumberFormat="1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/>
    <xf numFmtId="164" fontId="11" fillId="0" borderId="3" xfId="0" applyNumberFormat="1" applyFont="1" applyFill="1" applyBorder="1" applyAlignment="1" applyProtection="1">
      <alignment horizontal="center" vertical="center"/>
    </xf>
    <xf numFmtId="164" fontId="4" fillId="2" borderId="4" xfId="0" applyNumberFormat="1" applyFont="1" applyFill="1" applyBorder="1" applyAlignment="1" applyProtection="1">
      <alignment horizontal="center" vertical="center"/>
    </xf>
    <xf numFmtId="164" fontId="9" fillId="2" borderId="4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 applyProtection="1">
      <alignment horizontal="center" vertical="center"/>
    </xf>
    <xf numFmtId="164" fontId="10" fillId="0" borderId="5" xfId="0" applyNumberFormat="1" applyFont="1" applyFill="1" applyBorder="1" applyAlignment="1" applyProtection="1">
      <alignment horizontal="center" vertical="center"/>
      <protection locked="0"/>
    </xf>
    <xf numFmtId="164" fontId="10" fillId="0" borderId="6" xfId="0" applyNumberFormat="1" applyFont="1" applyFill="1" applyBorder="1" applyAlignment="1" applyProtection="1">
      <alignment horizontal="center" vertical="center"/>
      <protection locked="0"/>
    </xf>
    <xf numFmtId="164" fontId="12" fillId="0" borderId="7" xfId="0" applyNumberFormat="1" applyFont="1" applyFill="1" applyBorder="1" applyProtection="1"/>
    <xf numFmtId="164" fontId="4" fillId="3" borderId="8" xfId="0" applyNumberFormat="1" applyFont="1" applyFill="1" applyBorder="1" applyAlignment="1" applyProtection="1">
      <alignment horizontal="center" vertical="center"/>
    </xf>
    <xf numFmtId="164" fontId="4" fillId="3" borderId="9" xfId="0" applyNumberFormat="1" applyFont="1" applyFill="1" applyBorder="1" applyAlignment="1" applyProtection="1">
      <alignment horizontal="center" vertical="center"/>
    </xf>
    <xf numFmtId="164" fontId="4" fillId="3" borderId="10" xfId="0" applyNumberFormat="1" applyFont="1" applyFill="1" applyBorder="1" applyAlignment="1" applyProtection="1">
      <alignment horizontal="center" vertical="center"/>
    </xf>
    <xf numFmtId="164" fontId="4" fillId="3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1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left" vertical="center" wrapText="1"/>
    </xf>
    <xf numFmtId="0" fontId="20" fillId="0" borderId="0" xfId="0" applyFont="1" applyBorder="1" applyAlignment="1">
      <alignment horizontal="center" vertical="center" wrapText="1"/>
    </xf>
    <xf numFmtId="164" fontId="2" fillId="4" borderId="12" xfId="0" applyNumberFormat="1" applyFont="1" applyFill="1" applyBorder="1" applyAlignment="1" applyProtection="1">
      <alignment horizontal="center" vertical="center"/>
      <protection locked="0"/>
    </xf>
    <xf numFmtId="164" fontId="2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 applyProtection="1">
      <alignment horizontal="center" vertical="center"/>
    </xf>
    <xf numFmtId="164" fontId="2" fillId="3" borderId="10" xfId="0" applyNumberFormat="1" applyFont="1" applyFill="1" applyBorder="1" applyAlignment="1" applyProtection="1">
      <alignment horizontal="center" vertical="center"/>
    </xf>
    <xf numFmtId="164" fontId="2" fillId="3" borderId="11" xfId="0" applyNumberFormat="1" applyFont="1" applyFill="1" applyBorder="1" applyAlignment="1" applyProtection="1">
      <alignment horizontal="center" vertical="center"/>
    </xf>
    <xf numFmtId="164" fontId="2" fillId="4" borderId="13" xfId="0" applyNumberFormat="1" applyFont="1" applyFill="1" applyBorder="1" applyAlignment="1" applyProtection="1">
      <alignment horizontal="center" vertical="center"/>
      <protection locked="0"/>
    </xf>
    <xf numFmtId="164" fontId="8" fillId="4" borderId="14" xfId="0" applyNumberFormat="1" applyFont="1" applyFill="1" applyBorder="1" applyAlignment="1">
      <alignment horizontal="center" vertical="center"/>
    </xf>
    <xf numFmtId="2" fontId="5" fillId="3" borderId="15" xfId="0" applyNumberFormat="1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vertical="center" wrapText="1"/>
    </xf>
    <xf numFmtId="0" fontId="20" fillId="0" borderId="0" xfId="0" applyFont="1" applyBorder="1" applyAlignment="1">
      <alignment horizontal="center" vertical="center"/>
    </xf>
    <xf numFmtId="0" fontId="14" fillId="4" borderId="16" xfId="0" applyFont="1" applyFill="1" applyBorder="1" applyAlignment="1" applyProtection="1">
      <alignment horizontal="center" vertical="center"/>
      <protection locked="0"/>
    </xf>
    <xf numFmtId="0" fontId="14" fillId="4" borderId="17" xfId="0" applyFont="1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/>
    <xf numFmtId="14" fontId="14" fillId="4" borderId="17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vertical="center"/>
    </xf>
    <xf numFmtId="0" fontId="20" fillId="0" borderId="0" xfId="0" applyFont="1"/>
    <xf numFmtId="0" fontId="22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0" fillId="0" borderId="18" xfId="0" applyFont="1" applyBorder="1" applyAlignment="1">
      <alignment horizontal="center" vertical="center"/>
    </xf>
    <xf numFmtId="0" fontId="19" fillId="0" borderId="19" xfId="0" applyFont="1" applyFill="1" applyBorder="1" applyAlignment="1" applyProtection="1">
      <alignment horizontal="center" vertical="center"/>
      <protection locked="0"/>
    </xf>
    <xf numFmtId="0" fontId="19" fillId="0" borderId="20" xfId="0" applyFont="1" applyFill="1" applyBorder="1" applyAlignment="1" applyProtection="1">
      <alignment horizontal="center" vertical="center"/>
      <protection locked="0"/>
    </xf>
    <xf numFmtId="0" fontId="19" fillId="0" borderId="21" xfId="0" applyFont="1" applyFill="1" applyBorder="1" applyAlignment="1" applyProtection="1">
      <alignment horizontal="center" vertical="center"/>
      <protection locked="0"/>
    </xf>
    <xf numFmtId="0" fontId="21" fillId="0" borderId="22" xfId="0" applyFont="1" applyBorder="1" applyAlignment="1">
      <alignment vertical="center"/>
    </xf>
    <xf numFmtId="0" fontId="23" fillId="0" borderId="18" xfId="0" applyFont="1" applyBorder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/>
    </xf>
    <xf numFmtId="1" fontId="5" fillId="0" borderId="0" xfId="0" applyNumberFormat="1" applyFont="1" applyFill="1" applyBorder="1" applyAlignment="1" applyProtection="1">
      <alignment vertical="center"/>
    </xf>
    <xf numFmtId="164" fontId="3" fillId="4" borderId="23" xfId="0" applyNumberFormat="1" applyFont="1" applyFill="1" applyBorder="1" applyAlignment="1" applyProtection="1">
      <alignment horizontal="left" vertical="center"/>
      <protection locked="0"/>
    </xf>
    <xf numFmtId="2" fontId="5" fillId="3" borderId="24" xfId="0" applyNumberFormat="1" applyFont="1" applyFill="1" applyBorder="1" applyAlignment="1">
      <alignment horizontal="center" vertical="center" wrapText="1"/>
    </xf>
    <xf numFmtId="164" fontId="8" fillId="4" borderId="25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6" fillId="0" borderId="0" xfId="0" applyFont="1"/>
    <xf numFmtId="0" fontId="19" fillId="5" borderId="0" xfId="0" applyFont="1" applyFill="1" applyAlignment="1">
      <alignment vertical="center"/>
    </xf>
    <xf numFmtId="0" fontId="26" fillId="5" borderId="0" xfId="0" applyFont="1" applyFill="1" applyAlignment="1">
      <alignment vertical="center"/>
    </xf>
    <xf numFmtId="0" fontId="26" fillId="0" borderId="0" xfId="0" applyFont="1" applyFill="1" applyAlignment="1">
      <alignment vertical="center"/>
    </xf>
    <xf numFmtId="2" fontId="5" fillId="3" borderId="34" xfId="0" applyNumberFormat="1" applyFont="1" applyFill="1" applyBorder="1" applyAlignment="1">
      <alignment horizontal="center" vertical="center" wrapText="1"/>
    </xf>
    <xf numFmtId="164" fontId="1" fillId="4" borderId="35" xfId="0" applyNumberFormat="1" applyFont="1" applyFill="1" applyBorder="1" applyAlignment="1">
      <alignment horizontal="left" vertical="center"/>
    </xf>
    <xf numFmtId="164" fontId="1" fillId="4" borderId="36" xfId="0" applyNumberFormat="1" applyFont="1" applyFill="1" applyBorder="1" applyAlignment="1">
      <alignment horizontal="left" vertical="center"/>
    </xf>
    <xf numFmtId="164" fontId="8" fillId="4" borderId="35" xfId="0" applyNumberFormat="1" applyFont="1" applyFill="1" applyBorder="1" applyAlignment="1">
      <alignment horizontal="left" vertical="center"/>
    </xf>
    <xf numFmtId="164" fontId="8" fillId="4" borderId="36" xfId="0" applyNumberFormat="1" applyFont="1" applyFill="1" applyBorder="1" applyAlignment="1">
      <alignment horizontal="left" vertical="center"/>
    </xf>
    <xf numFmtId="1" fontId="5" fillId="0" borderId="21" xfId="0" applyNumberFormat="1" applyFont="1" applyFill="1" applyBorder="1" applyAlignment="1" applyProtection="1">
      <alignment horizontal="right" vertical="center"/>
    </xf>
    <xf numFmtId="1" fontId="5" fillId="0" borderId="20" xfId="0" applyNumberFormat="1" applyFont="1" applyFill="1" applyBorder="1" applyAlignment="1" applyProtection="1">
      <alignment horizontal="right" vertical="center"/>
    </xf>
    <xf numFmtId="0" fontId="18" fillId="0" borderId="32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33" xfId="0" applyFont="1" applyFill="1" applyBorder="1" applyAlignment="1">
      <alignment horizontal="center" vertical="center"/>
    </xf>
    <xf numFmtId="0" fontId="21" fillId="0" borderId="30" xfId="0" applyFont="1" applyBorder="1" applyAlignment="1">
      <alignment horizontal="center" vertical="center" wrapText="1"/>
    </xf>
    <xf numFmtId="0" fontId="21" fillId="0" borderId="31" xfId="0" applyFont="1" applyBorder="1" applyAlignment="1">
      <alignment horizontal="center" vertical="center" wrapText="1"/>
    </xf>
    <xf numFmtId="14" fontId="19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2" fontId="26" fillId="0" borderId="26" xfId="0" applyNumberFormat="1" applyFont="1" applyFill="1" applyBorder="1" applyAlignment="1">
      <alignment horizontal="center" vertical="center"/>
    </xf>
    <xf numFmtId="2" fontId="26" fillId="0" borderId="29" xfId="0" applyNumberFormat="1" applyFont="1" applyFill="1" applyBorder="1" applyAlignment="1">
      <alignment horizontal="center" vertical="center"/>
    </xf>
    <xf numFmtId="0" fontId="23" fillId="0" borderId="26" xfId="0" applyFont="1" applyFill="1" applyBorder="1" applyAlignment="1" applyProtection="1">
      <alignment vertical="center" wrapText="1"/>
      <protection locked="0"/>
    </xf>
    <xf numFmtId="0" fontId="23" fillId="0" borderId="27" xfId="0" applyFont="1" applyFill="1" applyBorder="1" applyAlignment="1" applyProtection="1">
      <alignment vertical="center" wrapText="1"/>
      <protection locked="0"/>
    </xf>
    <xf numFmtId="0" fontId="23" fillId="0" borderId="28" xfId="0" applyFont="1" applyFill="1" applyBorder="1" applyAlignment="1" applyProtection="1">
      <alignment vertical="center" wrapText="1"/>
      <protection locked="0"/>
    </xf>
    <xf numFmtId="14" fontId="20" fillId="0" borderId="0" xfId="0" applyNumberFormat="1" applyFont="1" applyAlignment="1">
      <alignment horizontal="left" vertical="center"/>
    </xf>
    <xf numFmtId="0" fontId="24" fillId="0" borderId="0" xfId="0" applyFont="1" applyAlignment="1">
      <alignment horizontal="center" vertical="center"/>
    </xf>
    <xf numFmtId="166" fontId="25" fillId="0" borderId="21" xfId="0" applyNumberFormat="1" applyFont="1" applyFill="1" applyBorder="1" applyAlignment="1" applyProtection="1">
      <alignment horizontal="center" vertical="center"/>
      <protection locked="0"/>
    </xf>
    <xf numFmtId="166" fontId="25" fillId="0" borderId="19" xfId="0" applyNumberFormat="1" applyFont="1" applyFill="1" applyBorder="1" applyAlignment="1" applyProtection="1">
      <alignment horizontal="center" vertical="center"/>
      <protection locked="0"/>
    </xf>
    <xf numFmtId="166" fontId="25" fillId="0" borderId="2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ont>
        <color theme="0"/>
      </font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8</xdr:row>
      <xdr:rowOff>190500</xdr:rowOff>
    </xdr:from>
    <xdr:to>
      <xdr:col>13</xdr:col>
      <xdr:colOff>381000</xdr:colOff>
      <xdr:row>10</xdr:row>
      <xdr:rowOff>217715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1F40F8A5-4A82-4743-B151-BAD3D12F8B7E}"/>
            </a:ext>
          </a:extLst>
        </xdr:cNvPr>
        <xdr:cNvSpPr/>
      </xdr:nvSpPr>
      <xdr:spPr bwMode="auto">
        <a:xfrm>
          <a:off x="3497036" y="2585357"/>
          <a:ext cx="3619500" cy="625929"/>
        </a:xfrm>
        <a:prstGeom prst="rect">
          <a:avLst/>
        </a:prstGeom>
        <a:noFill/>
        <a:ln w="3810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272143</xdr:colOff>
      <xdr:row>11</xdr:row>
      <xdr:rowOff>136070</xdr:rowOff>
    </xdr:from>
    <xdr:to>
      <xdr:col>16</xdr:col>
      <xdr:colOff>1143000</xdr:colOff>
      <xdr:row>15</xdr:row>
      <xdr:rowOff>54429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14721A1F-1745-4809-835B-5962A3B21EDF}"/>
            </a:ext>
          </a:extLst>
        </xdr:cNvPr>
        <xdr:cNvSpPr txBox="1"/>
      </xdr:nvSpPr>
      <xdr:spPr>
        <a:xfrm>
          <a:off x="4626429" y="3428999"/>
          <a:ext cx="4041321" cy="11157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Objectif : faire disparaitre ces zéros</a:t>
          </a:r>
        </a:p>
        <a:p>
          <a:pPr algn="ctr"/>
          <a:r>
            <a:rPr lang="fr-FR" sz="2000"/>
            <a:t>La formule n'accepte plus de conditions supplémentaires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E194"/>
  <sheetViews>
    <sheetView showOutlineSymbols="0" zoomScale="70" zoomScaleNormal="70" workbookViewId="0">
      <pane xSplit="2" topLeftCell="C1" activePane="topRight" state="frozen"/>
      <selection activeCell="B2" sqref="B2:B20"/>
      <selection pane="topRight" activeCell="D3" sqref="D3"/>
    </sheetView>
  </sheetViews>
  <sheetFormatPr baseColWidth="10" defaultColWidth="12.19921875" defaultRowHeight="15" x14ac:dyDescent="0.3"/>
  <cols>
    <col min="1" max="1" width="42.5" style="6" bestFit="1" customWidth="1"/>
    <col min="2" max="2" width="22.19921875" style="2" bestFit="1" customWidth="1"/>
    <col min="3" max="13" width="6.69921875" style="1" customWidth="1"/>
    <col min="14" max="14" width="11.69921875" style="1" hidden="1" customWidth="1"/>
    <col min="15" max="15" width="12.19921875" style="3" customWidth="1"/>
    <col min="16" max="16" width="83.296875" style="3" customWidth="1"/>
    <col min="17" max="17" width="42.5" style="6" bestFit="1" customWidth="1"/>
    <col min="18" max="18" width="22.19921875" style="2" bestFit="1" customWidth="1"/>
    <col min="19" max="29" width="6.69921875" style="1" customWidth="1"/>
    <col min="30" max="30" width="12.19921875" style="1" hidden="1" customWidth="1"/>
    <col min="31" max="31" width="12.19921875" style="3" customWidth="1"/>
    <col min="32" max="32" width="83.296875" style="3" customWidth="1"/>
    <col min="33" max="33" width="3.296875" style="14" customWidth="1"/>
    <col min="34" max="44" width="6.69921875" style="1" customWidth="1"/>
    <col min="45" max="45" width="12.19921875" style="1" hidden="1" customWidth="1"/>
    <col min="46" max="46" width="12.19921875" style="1" customWidth="1"/>
    <col min="47" max="47" width="83.296875" style="3" customWidth="1"/>
    <col min="48" max="16384" width="12.19921875" style="1"/>
  </cols>
  <sheetData>
    <row r="1" spans="1:57" s="10" customFormat="1" ht="19.149999999999999" customHeight="1" x14ac:dyDescent="0.25">
      <c r="A1" s="47" t="s">
        <v>6</v>
      </c>
      <c r="B1" s="47" t="s">
        <v>4</v>
      </c>
      <c r="C1" s="24">
        <v>1</v>
      </c>
      <c r="D1" s="24">
        <v>1</v>
      </c>
      <c r="E1" s="24">
        <v>1</v>
      </c>
      <c r="F1" s="24">
        <v>1</v>
      </c>
      <c r="G1" s="24">
        <v>1</v>
      </c>
      <c r="H1" s="24">
        <v>1</v>
      </c>
      <c r="I1" s="24">
        <v>1</v>
      </c>
      <c r="J1" s="24">
        <v>1</v>
      </c>
      <c r="K1" s="24">
        <v>1</v>
      </c>
      <c r="L1" s="24">
        <v>1</v>
      </c>
      <c r="M1" s="24">
        <v>1</v>
      </c>
      <c r="N1" s="25"/>
      <c r="O1" s="43" t="s">
        <v>1</v>
      </c>
      <c r="P1" s="76" t="s">
        <v>7</v>
      </c>
      <c r="Q1" s="83" t="s">
        <v>11</v>
      </c>
      <c r="AG1" s="15"/>
    </row>
    <row r="2" spans="1:57" s="11" customFormat="1" ht="18.75" customHeight="1" x14ac:dyDescent="0.3">
      <c r="A2" s="48" t="s">
        <v>27</v>
      </c>
      <c r="B2" s="50"/>
      <c r="C2" s="36">
        <v>11</v>
      </c>
      <c r="D2" s="37">
        <v>12</v>
      </c>
      <c r="E2" s="37">
        <v>13</v>
      </c>
      <c r="F2" s="37"/>
      <c r="G2" s="37"/>
      <c r="H2" s="37"/>
      <c r="I2" s="37"/>
      <c r="J2" s="37"/>
      <c r="K2" s="37"/>
      <c r="L2" s="37"/>
      <c r="M2" s="37"/>
      <c r="N2" s="22">
        <f t="array" ref="N2">SUM(C2:M2*f11t)/SUM(IF(ISBLANK(C2:M2),0,f11t))</f>
        <v>12</v>
      </c>
      <c r="O2" s="42">
        <f t="array" ref="O2">IF(ISERROR(N2),"",N2)</f>
        <v>12</v>
      </c>
      <c r="P2" s="77" t="s">
        <v>46</v>
      </c>
      <c r="Q2" s="84"/>
      <c r="AG2" s="18"/>
      <c r="AZ2" s="12"/>
      <c r="BA2" s="12"/>
      <c r="BB2" s="12"/>
      <c r="BC2" s="12"/>
      <c r="BD2" s="12"/>
      <c r="BE2" s="12"/>
    </row>
    <row r="3" spans="1:57" s="11" customFormat="1" ht="15" customHeight="1" x14ac:dyDescent="0.3">
      <c r="A3" s="48" t="s">
        <v>28</v>
      </c>
      <c r="B3" s="50"/>
      <c r="C3" s="36"/>
      <c r="D3" s="37"/>
      <c r="E3" s="37"/>
      <c r="F3" s="37"/>
      <c r="G3" s="37"/>
      <c r="H3" s="37"/>
      <c r="I3" s="37"/>
      <c r="J3" s="37"/>
      <c r="K3" s="37"/>
      <c r="L3" s="37"/>
      <c r="M3" s="37"/>
      <c r="N3" s="22" t="e">
        <f t="array" ref="N3">SUM(C3:M3*f11t)/SUM(IF(ISBLANK(C3:M3),0,f11t))</f>
        <v>#DIV/0!</v>
      </c>
      <c r="O3" s="42" t="str">
        <f t="array" ref="O3">IF(ISERROR(N3),"",N3)</f>
        <v/>
      </c>
      <c r="P3" s="77"/>
      <c r="Q3" s="84"/>
      <c r="AG3" s="18"/>
      <c r="AZ3" s="12"/>
      <c r="BA3" s="12"/>
      <c r="BB3" s="12"/>
      <c r="BC3" s="12"/>
      <c r="BD3" s="12"/>
      <c r="BE3" s="12"/>
    </row>
    <row r="4" spans="1:57" s="11" customFormat="1" ht="18.75" customHeight="1" x14ac:dyDescent="0.3">
      <c r="A4" s="48" t="s">
        <v>29</v>
      </c>
      <c r="B4" s="50"/>
      <c r="C4" s="36"/>
      <c r="D4" s="37"/>
      <c r="E4" s="37"/>
      <c r="F4" s="37"/>
      <c r="G4" s="37"/>
      <c r="H4" s="37"/>
      <c r="I4" s="37"/>
      <c r="J4" s="37"/>
      <c r="K4" s="37"/>
      <c r="L4" s="37"/>
      <c r="M4" s="37"/>
      <c r="N4" s="22" t="e">
        <f t="array" ref="N4">SUM(C4:M4*f11t)/SUM(IF(ISBLANK(C4:M4),0,f11t))</f>
        <v>#DIV/0!</v>
      </c>
      <c r="O4" s="42" t="str">
        <f t="array" ref="O4">IF(ISERROR(N4),"",N4)</f>
        <v/>
      </c>
      <c r="P4" s="77"/>
      <c r="Q4" s="84"/>
      <c r="AG4" s="16"/>
      <c r="AZ4" s="12"/>
      <c r="BA4" s="12"/>
      <c r="BB4" s="12"/>
      <c r="BC4" s="12"/>
      <c r="BD4" s="12"/>
      <c r="BE4" s="12"/>
    </row>
    <row r="5" spans="1:57" s="11" customFormat="1" ht="18.75" customHeight="1" x14ac:dyDescent="0.3">
      <c r="A5" s="48" t="s">
        <v>30</v>
      </c>
      <c r="B5" s="50"/>
      <c r="C5" s="36"/>
      <c r="D5" s="37"/>
      <c r="E5" s="37"/>
      <c r="F5" s="37"/>
      <c r="G5" s="37"/>
      <c r="H5" s="37"/>
      <c r="I5" s="37"/>
      <c r="J5" s="37"/>
      <c r="K5" s="37"/>
      <c r="L5" s="37"/>
      <c r="M5" s="37"/>
      <c r="N5" s="22" t="e">
        <f t="array" ref="N5">SUM(C5:M5*f11t)/SUM(IF(ISBLANK(C5:M5),0,f11t))</f>
        <v>#DIV/0!</v>
      </c>
      <c r="O5" s="42" t="str">
        <f t="array" ref="O5">IF(ISERROR(N5),"",N5)</f>
        <v/>
      </c>
      <c r="P5" s="77"/>
      <c r="Q5" s="84"/>
      <c r="AG5" s="16"/>
      <c r="AZ5" s="12"/>
      <c r="BA5" s="12"/>
      <c r="BB5" s="12"/>
      <c r="BC5" s="12"/>
      <c r="BD5" s="12"/>
      <c r="BE5" s="12"/>
    </row>
    <row r="6" spans="1:57" s="11" customFormat="1" ht="18.75" customHeight="1" x14ac:dyDescent="0.3">
      <c r="A6" s="48" t="s">
        <v>31</v>
      </c>
      <c r="B6" s="50"/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22" t="e">
        <f t="array" ref="N6">SUM(C6:M6*f11t)/SUM(IF(ISBLANK(C6:M6),0,f11t))</f>
        <v>#DIV/0!</v>
      </c>
      <c r="O6" s="42" t="str">
        <f t="array" ref="O6">IF(ISERROR(N6),"",N6)</f>
        <v/>
      </c>
      <c r="P6" s="77"/>
      <c r="Q6" s="84"/>
      <c r="AG6" s="16"/>
      <c r="AZ6" s="12"/>
      <c r="BA6" s="12"/>
      <c r="BB6" s="12"/>
      <c r="BC6" s="12"/>
      <c r="BD6" s="12"/>
      <c r="BE6" s="12"/>
    </row>
    <row r="7" spans="1:57" s="11" customFormat="1" ht="18.75" customHeight="1" x14ac:dyDescent="0.3">
      <c r="A7" s="48" t="s">
        <v>32</v>
      </c>
      <c r="B7" s="50"/>
      <c r="C7" s="36"/>
      <c r="D7" s="37"/>
      <c r="E7" s="37"/>
      <c r="F7" s="37"/>
      <c r="G7" s="37"/>
      <c r="H7" s="37"/>
      <c r="I7" s="37"/>
      <c r="J7" s="37"/>
      <c r="K7" s="37"/>
      <c r="L7" s="37"/>
      <c r="M7" s="37"/>
      <c r="N7" s="22" t="e">
        <f t="array" ref="N7">SUM(C7:M7*f11t)/SUM(IF(ISBLANK(C7:M7),0,f11t))</f>
        <v>#DIV/0!</v>
      </c>
      <c r="O7" s="42" t="str">
        <f t="array" ref="O7">IF(ISERROR(N7),"",N7)</f>
        <v/>
      </c>
      <c r="P7" s="77"/>
      <c r="Q7" s="84"/>
      <c r="AG7" s="16"/>
      <c r="AZ7" s="12"/>
      <c r="BA7" s="12"/>
      <c r="BB7" s="12"/>
      <c r="BC7" s="12"/>
      <c r="BD7" s="12"/>
      <c r="BE7" s="12"/>
    </row>
    <row r="8" spans="1:57" s="11" customFormat="1" ht="18.75" customHeight="1" x14ac:dyDescent="0.3">
      <c r="A8" s="48" t="s">
        <v>33</v>
      </c>
      <c r="B8" s="50"/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22" t="e">
        <f t="array" ref="N8">SUM(C8:M8*f11t)/SUM(IF(ISBLANK(C8:M8),0,f11t))</f>
        <v>#DIV/0!</v>
      </c>
      <c r="O8" s="42" t="str">
        <f t="array" ref="O8">IF(ISERROR(N8),"",N8)</f>
        <v/>
      </c>
      <c r="P8" s="77"/>
      <c r="Q8" s="84"/>
      <c r="AG8" s="16"/>
      <c r="AZ8" s="12"/>
      <c r="BA8" s="12"/>
      <c r="BB8" s="12"/>
      <c r="BC8" s="12"/>
      <c r="BD8" s="12"/>
      <c r="BE8" s="12"/>
    </row>
    <row r="9" spans="1:57" s="11" customFormat="1" ht="18.75" customHeight="1" x14ac:dyDescent="0.3">
      <c r="A9" s="48" t="s">
        <v>34</v>
      </c>
      <c r="B9" s="50"/>
      <c r="C9" s="36"/>
      <c r="D9" s="37"/>
      <c r="E9" s="37"/>
      <c r="F9" s="37"/>
      <c r="G9" s="37"/>
      <c r="H9" s="37"/>
      <c r="I9" s="37"/>
      <c r="J9" s="37"/>
      <c r="K9" s="37"/>
      <c r="L9" s="37"/>
      <c r="M9" s="37"/>
      <c r="N9" s="22" t="e">
        <f t="array" ref="N9">SUM(C9:M9*f11t)/SUM(IF(ISBLANK(C9:M9),0,f11t))</f>
        <v>#DIV/0!</v>
      </c>
      <c r="O9" s="42" t="str">
        <f t="array" ref="O9">IF(ISERROR(N9),"",N9)</f>
        <v/>
      </c>
      <c r="P9" s="77"/>
      <c r="Q9" s="84"/>
      <c r="AG9" s="16"/>
      <c r="AZ9" s="12"/>
      <c r="BA9" s="12"/>
      <c r="BB9" s="12"/>
      <c r="BC9" s="12"/>
      <c r="BD9" s="12"/>
      <c r="BE9" s="12"/>
    </row>
    <row r="10" spans="1:57" s="11" customFormat="1" ht="18.75" customHeight="1" x14ac:dyDescent="0.3">
      <c r="A10" s="48" t="s">
        <v>35</v>
      </c>
      <c r="B10" s="50"/>
      <c r="C10" s="36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22" t="e">
        <f t="array" ref="N10">SUM(C10:M10*f11t)/SUM(IF(ISBLANK(C10:M10),0,f11t))</f>
        <v>#DIV/0!</v>
      </c>
      <c r="O10" s="42" t="str">
        <f t="array" ref="O10">IF(ISERROR(N10),"",N10)</f>
        <v/>
      </c>
      <c r="P10" s="77"/>
      <c r="Q10" s="84"/>
      <c r="AG10" s="16"/>
      <c r="AZ10" s="12"/>
      <c r="BA10" s="12"/>
      <c r="BB10" s="12"/>
      <c r="BC10" s="12"/>
      <c r="BD10" s="12"/>
      <c r="BE10" s="12"/>
    </row>
    <row r="11" spans="1:57" s="11" customFormat="1" ht="18.75" customHeight="1" x14ac:dyDescent="0.3">
      <c r="A11" s="48" t="s">
        <v>36</v>
      </c>
      <c r="B11" s="50"/>
      <c r="C11" s="41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22" t="e">
        <f t="array" ref="N11">SUM(C11:M11*f11t)/SUM(IF(ISBLANK(C11:M11),0,f11t))</f>
        <v>#DIV/0!</v>
      </c>
      <c r="O11" s="42" t="str">
        <f t="array" ref="O11">IF(ISERROR(N11),"",N11)</f>
        <v/>
      </c>
      <c r="P11" s="77"/>
      <c r="Q11" s="84"/>
      <c r="AG11" s="16"/>
      <c r="AZ11" s="12"/>
      <c r="BA11" s="12"/>
      <c r="BB11" s="12"/>
      <c r="BC11" s="12"/>
      <c r="BD11" s="12"/>
      <c r="BE11" s="12"/>
    </row>
    <row r="12" spans="1:57" s="11" customFormat="1" ht="18.75" customHeight="1" x14ac:dyDescent="0.3">
      <c r="A12" s="48" t="s">
        <v>37</v>
      </c>
      <c r="B12" s="50"/>
      <c r="C12" s="41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22" t="e">
        <f t="array" ref="N12">SUM(C12:M12*f11t)/SUM(IF(ISBLANK(C12:M12),0,f11t))</f>
        <v>#DIV/0!</v>
      </c>
      <c r="O12" s="42" t="str">
        <f t="array" ref="O12">IF(ISERROR(N12),"",N12)</f>
        <v/>
      </c>
      <c r="P12" s="77"/>
      <c r="Q12" s="84"/>
      <c r="AG12" s="16"/>
      <c r="AZ12" s="12"/>
      <c r="BA12" s="12"/>
      <c r="BB12" s="12"/>
      <c r="BC12" s="12"/>
      <c r="BD12" s="12"/>
      <c r="BE12" s="12"/>
    </row>
    <row r="13" spans="1:57" s="11" customFormat="1" ht="18.75" customHeight="1" x14ac:dyDescent="0.3">
      <c r="A13" s="48" t="s">
        <v>38</v>
      </c>
      <c r="B13" s="50"/>
      <c r="C13" s="41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22" t="e">
        <f t="array" ref="N13">SUM(C13:M13*f11t)/SUM(IF(ISBLANK(C13:M13),0,f11t))</f>
        <v>#DIV/0!</v>
      </c>
      <c r="O13" s="42" t="str">
        <f t="array" ref="O13">IF(ISERROR(N13),"",N13)</f>
        <v/>
      </c>
      <c r="P13" s="77"/>
      <c r="Q13" s="84"/>
      <c r="AG13" s="16"/>
      <c r="AZ13" s="12"/>
      <c r="BA13" s="12"/>
      <c r="BB13" s="12"/>
      <c r="BC13" s="12"/>
      <c r="BD13" s="12"/>
      <c r="BE13" s="12"/>
    </row>
    <row r="14" spans="1:57" s="11" customFormat="1" ht="18.75" customHeight="1" x14ac:dyDescent="0.3">
      <c r="A14" s="48" t="s">
        <v>39</v>
      </c>
      <c r="B14" s="50"/>
      <c r="C14" s="41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22" t="e">
        <f t="array" ref="N14">SUM(C14:M14*f11t)/SUM(IF(ISBLANK(C14:M14),0,f11t))</f>
        <v>#DIV/0!</v>
      </c>
      <c r="O14" s="42" t="str">
        <f t="array" ref="O14">IF(ISERROR(N14),"",N14)</f>
        <v/>
      </c>
      <c r="P14" s="77"/>
      <c r="Q14" s="84"/>
      <c r="AG14" s="16"/>
      <c r="AZ14" s="12"/>
      <c r="BA14" s="12"/>
      <c r="BB14" s="12"/>
      <c r="BC14" s="12"/>
      <c r="BD14" s="12"/>
      <c r="BE14" s="12"/>
    </row>
    <row r="15" spans="1:57" s="11" customFormat="1" ht="18.75" customHeight="1" x14ac:dyDescent="0.3">
      <c r="A15" s="48" t="s">
        <v>40</v>
      </c>
      <c r="B15" s="50"/>
      <c r="C15" s="41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22" t="e">
        <f t="array" ref="N15">SUM(C15:M15*f11t)/SUM(IF(ISBLANK(C15:M15),0,f11t))</f>
        <v>#DIV/0!</v>
      </c>
      <c r="O15" s="42" t="str">
        <f t="array" ref="O15">IF(ISERROR(N15),"",N15)</f>
        <v/>
      </c>
      <c r="P15" s="77"/>
      <c r="Q15" s="84"/>
      <c r="AG15" s="16"/>
      <c r="AZ15" s="12"/>
      <c r="BA15" s="12"/>
      <c r="BB15" s="12"/>
      <c r="BC15" s="12"/>
      <c r="BD15" s="12"/>
      <c r="BE15" s="12"/>
    </row>
    <row r="16" spans="1:57" s="11" customFormat="1" ht="18.75" customHeight="1" x14ac:dyDescent="0.3">
      <c r="A16" s="48" t="s">
        <v>41</v>
      </c>
      <c r="B16" s="49"/>
      <c r="C16" s="41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22" t="e">
        <f t="array" ref="N16">SUM(C16:M16*f11t)/SUM(IF(ISBLANK(C16:M16),0,f11t))</f>
        <v>#DIV/0!</v>
      </c>
      <c r="O16" s="42" t="str">
        <f t="array" ref="O16">IF(ISERROR(N16),"",N16)</f>
        <v/>
      </c>
      <c r="P16" s="77"/>
      <c r="Q16" s="84"/>
      <c r="AG16" s="16"/>
      <c r="AZ16" s="12"/>
      <c r="BA16" s="12"/>
      <c r="BB16" s="12"/>
      <c r="BC16" s="12"/>
      <c r="BD16" s="12"/>
      <c r="BE16" s="12"/>
    </row>
    <row r="17" spans="1:57" s="11" customFormat="1" ht="18.75" customHeight="1" x14ac:dyDescent="0.3">
      <c r="A17" s="48" t="s">
        <v>42</v>
      </c>
      <c r="B17" s="48"/>
      <c r="C17" s="41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22" t="e">
        <f t="array" ref="N17">SUM(C17:M17*f11t)/SUM(IF(ISBLANK(C17:M17),0,f11t))</f>
        <v>#DIV/0!</v>
      </c>
      <c r="O17" s="42" t="str">
        <f t="array" ref="O17">IF(ISERROR(N17),"",N17)</f>
        <v/>
      </c>
      <c r="P17" s="77"/>
      <c r="Q17" s="84"/>
      <c r="AG17" s="16"/>
      <c r="AZ17" s="12"/>
      <c r="BA17" s="12"/>
      <c r="BB17" s="12"/>
      <c r="BC17" s="12"/>
      <c r="BD17" s="12"/>
      <c r="BE17" s="12"/>
    </row>
    <row r="18" spans="1:57" s="11" customFormat="1" ht="18.75" customHeight="1" x14ac:dyDescent="0.3">
      <c r="A18" s="48" t="s">
        <v>43</v>
      </c>
      <c r="B18" s="48"/>
      <c r="C18" s="41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22" t="e">
        <f t="array" ref="N18">SUM(C18:M18*f11t)/SUM(IF(ISBLANK(C18:M18),0,f11t))</f>
        <v>#DIV/0!</v>
      </c>
      <c r="O18" s="42" t="str">
        <f t="array" ref="O18">IF(ISERROR(N18),"",N18)</f>
        <v/>
      </c>
      <c r="P18" s="77"/>
      <c r="Q18" s="84"/>
      <c r="AG18" s="16"/>
      <c r="AZ18" s="12"/>
      <c r="BA18" s="12"/>
      <c r="BB18" s="12"/>
      <c r="BC18" s="12"/>
      <c r="BD18" s="12"/>
      <c r="BE18" s="12"/>
    </row>
    <row r="19" spans="1:57" s="11" customFormat="1" ht="18.75" customHeight="1" x14ac:dyDescent="0.3">
      <c r="A19" s="48" t="s">
        <v>44</v>
      </c>
      <c r="B19" s="48"/>
      <c r="C19" s="41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22" t="e">
        <f t="array" ref="N19">SUM(C19:M19*f11t)/SUM(IF(ISBLANK(C19:M19),0,f11t))</f>
        <v>#DIV/0!</v>
      </c>
      <c r="O19" s="42" t="str">
        <f t="array" ref="O19">IF(ISERROR(N19),"",N19)</f>
        <v/>
      </c>
      <c r="P19" s="77"/>
      <c r="Q19" s="84"/>
      <c r="AG19" s="16"/>
      <c r="AZ19" s="12"/>
      <c r="BA19" s="12"/>
      <c r="BB19" s="12"/>
      <c r="BC19" s="12"/>
      <c r="BD19" s="12"/>
      <c r="BE19" s="12"/>
    </row>
    <row r="20" spans="1:57" s="11" customFormat="1" ht="19.5" customHeight="1" thickBot="1" x14ac:dyDescent="0.35">
      <c r="A20" s="48" t="s">
        <v>45</v>
      </c>
      <c r="B20" s="68"/>
      <c r="C20" s="41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22" t="e">
        <f t="array" ref="N20">SUM(C20:M20*f11t)/SUM(IF(ISBLANK(C20:M20),0,f11t))</f>
        <v>#DIV/0!</v>
      </c>
      <c r="O20" s="42" t="str">
        <f t="array" ref="O20">IF(ISERROR(N20),"",N20)</f>
        <v/>
      </c>
      <c r="P20" s="78"/>
      <c r="Q20" s="84"/>
      <c r="AG20" s="16"/>
      <c r="AZ20" s="12"/>
      <c r="BA20" s="12"/>
      <c r="BB20" s="12"/>
      <c r="BC20" s="12"/>
      <c r="BD20" s="12"/>
      <c r="BE20" s="12"/>
    </row>
    <row r="21" spans="1:57" s="9" customFormat="1" ht="16.5" customHeight="1" thickBot="1" x14ac:dyDescent="0.35">
      <c r="A21" s="81" t="s">
        <v>5</v>
      </c>
      <c r="B21" s="82"/>
      <c r="C21" s="38">
        <f t="array" ref="C21">IF(ISERROR(AVERAGE(C2:C20))," ",AVERAGE(C2:C20))</f>
        <v>11</v>
      </c>
      <c r="D21" s="38">
        <f t="array" ref="D21">IF(ISERROR(AVERAGE(D2:D20))," ",AVERAGE(D2:D20))</f>
        <v>12</v>
      </c>
      <c r="E21" s="38">
        <f t="array" ref="E21">IF(ISERROR(AVERAGE(E2:E20))," ",AVERAGE(E2:E20))</f>
        <v>13</v>
      </c>
      <c r="F21" s="38" t="str">
        <f t="array" ref="F21">IF(ISERROR(AVERAGE(F2:F20))," ",AVERAGE(F2:F20))</f>
        <v xml:space="preserve"> </v>
      </c>
      <c r="G21" s="38" t="str">
        <f t="array" ref="G21">IF(ISERROR(AVERAGE(G2:G20))," ",AVERAGE(G2:G20))</f>
        <v xml:space="preserve"> </v>
      </c>
      <c r="H21" s="38" t="str">
        <f t="array" ref="H21">IF(ISERROR(AVERAGE(H2:H20))," ",AVERAGE(H2:H20))</f>
        <v xml:space="preserve"> </v>
      </c>
      <c r="I21" s="38" t="str">
        <f t="array" ref="I21">IF(ISERROR(AVERAGE(I2:I20))," ",AVERAGE(I2:I20))</f>
        <v xml:space="preserve"> </v>
      </c>
      <c r="J21" s="38" t="str">
        <f t="array" ref="J21">IF(ISERROR(AVERAGE(J2:J20))," ",AVERAGE(J2:J20))</f>
        <v xml:space="preserve"> </v>
      </c>
      <c r="K21" s="38" t="str">
        <f t="array" ref="K21">IF(ISERROR(AVERAGE(K2:K20))," ",AVERAGE(K2:K20))</f>
        <v xml:space="preserve"> </v>
      </c>
      <c r="L21" s="39" t="str">
        <f t="array" ref="L21">IF(ISERROR(AVERAGE(L2:L20))," ",AVERAGE(L2:L20))</f>
        <v xml:space="preserve"> </v>
      </c>
      <c r="M21" s="40" t="str">
        <f t="array" ref="M21">IF(ISERROR(AVERAGE(M2:M20))," ",AVERAGE(M2:M20))</f>
        <v xml:space="preserve"> </v>
      </c>
      <c r="N21" s="40" t="str">
        <f t="array" ref="N21">IF(ISERROR(AVERAGE(N2:N20))," ",AVERAGE(N2:N20))</f>
        <v xml:space="preserve"> </v>
      </c>
      <c r="O21" s="40">
        <f t="array" ref="O21">IF(ISERROR(AVERAGE(O2:O20))," ",AVERAGE(O2:O20))</f>
        <v>12</v>
      </c>
      <c r="P21" s="17"/>
      <c r="Q21" s="85"/>
      <c r="AG21" s="17"/>
      <c r="AZ21" s="8"/>
      <c r="BA21" s="8"/>
      <c r="BB21" s="8"/>
      <c r="BC21" s="8"/>
      <c r="BD21" s="8"/>
      <c r="BE21" s="8"/>
    </row>
    <row r="22" spans="1:57" s="5" customFormat="1" ht="15.5" thickBot="1" x14ac:dyDescent="0.35">
      <c r="A22" s="67"/>
      <c r="B22" s="67"/>
      <c r="O22" s="4"/>
      <c r="P22" s="4"/>
      <c r="Q22" s="67"/>
      <c r="R22" s="67"/>
      <c r="AE22" s="4"/>
      <c r="AF22" s="4"/>
      <c r="AG22" s="13"/>
      <c r="AU22" s="4"/>
    </row>
    <row r="23" spans="1:57" s="5" customFormat="1" ht="18.5" x14ac:dyDescent="0.3">
      <c r="A23" s="47" t="s">
        <v>6</v>
      </c>
      <c r="B23" s="47" t="s">
        <v>4</v>
      </c>
      <c r="C23" s="23">
        <v>2</v>
      </c>
      <c r="D23" s="24">
        <v>3</v>
      </c>
      <c r="E23" s="24">
        <v>4</v>
      </c>
      <c r="F23" s="24">
        <v>5</v>
      </c>
      <c r="G23" s="24">
        <v>1</v>
      </c>
      <c r="H23" s="24">
        <v>1</v>
      </c>
      <c r="I23" s="24">
        <v>1</v>
      </c>
      <c r="J23" s="24">
        <v>1</v>
      </c>
      <c r="K23" s="24">
        <v>1</v>
      </c>
      <c r="L23" s="24">
        <v>1</v>
      </c>
      <c r="M23" s="24">
        <v>1</v>
      </c>
      <c r="N23" s="25"/>
      <c r="O23" s="69" t="s">
        <v>2</v>
      </c>
      <c r="P23" s="76" t="s">
        <v>8</v>
      </c>
      <c r="Q23" s="83" t="s">
        <v>12</v>
      </c>
      <c r="AE23" s="4"/>
      <c r="AF23" s="4"/>
      <c r="AG23" s="13"/>
      <c r="AU23" s="4"/>
    </row>
    <row r="24" spans="1:57" s="5" customFormat="1" ht="18.5" x14ac:dyDescent="0.3">
      <c r="A24" s="48" t="s">
        <v>27</v>
      </c>
      <c r="B24" s="50"/>
      <c r="C24" s="36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22" t="e">
        <f t="array" ref="N24">SUM(C24:M24*f12t)/SUM(IF(ISBLANK(C24:M24),0,f12t))</f>
        <v>#DIV/0!</v>
      </c>
      <c r="O24" s="70" t="str">
        <f t="array" ref="O24">IF(ISERROR(N24),"",N24)</f>
        <v/>
      </c>
      <c r="P24" s="79"/>
      <c r="Q24" s="84"/>
      <c r="AE24" s="4"/>
      <c r="AF24" s="4"/>
      <c r="AG24" s="13"/>
      <c r="AU24" s="4"/>
    </row>
    <row r="25" spans="1:57" s="5" customFormat="1" ht="18.5" x14ac:dyDescent="0.3">
      <c r="A25" s="48" t="s">
        <v>28</v>
      </c>
      <c r="B25" s="50"/>
      <c r="C25" s="36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22" t="e">
        <f t="array" ref="N25">SUM(C25:M25*f12t)/SUM(IF(ISBLANK(C25:M25),0,f12t))</f>
        <v>#DIV/0!</v>
      </c>
      <c r="O25" s="70" t="str">
        <f t="array" ref="O25">IF(ISERROR(N25),"",N25)</f>
        <v/>
      </c>
      <c r="P25" s="79"/>
      <c r="Q25" s="84"/>
      <c r="AE25" s="4"/>
      <c r="AF25" s="4"/>
      <c r="AG25" s="13"/>
      <c r="AU25" s="4"/>
    </row>
    <row r="26" spans="1:57" s="5" customFormat="1" ht="18.5" x14ac:dyDescent="0.3">
      <c r="A26" s="48" t="s">
        <v>29</v>
      </c>
      <c r="B26" s="50"/>
      <c r="C26" s="36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22" t="e">
        <f t="array" ref="N26">SUM(C26:M26*f12t)/SUM(IF(ISBLANK(C26:M26),0,f12t))</f>
        <v>#DIV/0!</v>
      </c>
      <c r="O26" s="70" t="str">
        <f t="array" ref="O26">IF(ISERROR(N26),"",N26)</f>
        <v/>
      </c>
      <c r="P26" s="79"/>
      <c r="Q26" s="84"/>
      <c r="AE26" s="4"/>
      <c r="AF26" s="4"/>
      <c r="AG26" s="13"/>
      <c r="AU26" s="4"/>
    </row>
    <row r="27" spans="1:57" s="5" customFormat="1" ht="18.5" x14ac:dyDescent="0.3">
      <c r="A27" s="48" t="s">
        <v>30</v>
      </c>
      <c r="B27" s="50"/>
      <c r="C27" s="36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22" t="e">
        <f t="array" ref="N27">SUM(C27:M27*f12t)/SUM(IF(ISBLANK(C27:M27),0,f12t))</f>
        <v>#DIV/0!</v>
      </c>
      <c r="O27" s="70" t="str">
        <f t="array" ref="O27">IF(ISERROR(N27),"",N27)</f>
        <v/>
      </c>
      <c r="P27" s="79"/>
      <c r="Q27" s="84"/>
      <c r="AE27" s="4"/>
      <c r="AF27" s="4"/>
      <c r="AG27" s="13"/>
      <c r="AU27" s="4"/>
    </row>
    <row r="28" spans="1:57" s="5" customFormat="1" ht="18.5" x14ac:dyDescent="0.3">
      <c r="A28" s="48" t="s">
        <v>31</v>
      </c>
      <c r="B28" s="50"/>
      <c r="C28" s="3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22" t="e">
        <f t="array" ref="N28">SUM(C28:M28*f12t)/SUM(IF(ISBLANK(C28:M28),0,f12t))</f>
        <v>#DIV/0!</v>
      </c>
      <c r="O28" s="70" t="str">
        <f t="array" ref="O28">IF(ISERROR(N28),"",N28)</f>
        <v/>
      </c>
      <c r="P28" s="79"/>
      <c r="Q28" s="84"/>
      <c r="AE28" s="4"/>
      <c r="AF28" s="4"/>
      <c r="AG28" s="13"/>
      <c r="AU28" s="4"/>
    </row>
    <row r="29" spans="1:57" s="5" customFormat="1" ht="18.5" x14ac:dyDescent="0.3">
      <c r="A29" s="48" t="s">
        <v>32</v>
      </c>
      <c r="B29" s="50"/>
      <c r="C29" s="36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22" t="e">
        <f t="array" ref="N29">SUM(C29:M29*f12t)/SUM(IF(ISBLANK(C29:M29),0,f12t))</f>
        <v>#DIV/0!</v>
      </c>
      <c r="O29" s="70" t="str">
        <f t="array" ref="O29">IF(ISERROR(N29),"",N29)</f>
        <v/>
      </c>
      <c r="P29" s="79"/>
      <c r="Q29" s="84"/>
      <c r="AE29" s="4"/>
      <c r="AF29" s="4"/>
      <c r="AG29" s="13"/>
      <c r="AU29" s="4"/>
    </row>
    <row r="30" spans="1:57" s="5" customFormat="1" ht="18.5" x14ac:dyDescent="0.3">
      <c r="A30" s="48" t="s">
        <v>33</v>
      </c>
      <c r="B30" s="50"/>
      <c r="C30" s="36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22" t="e">
        <f t="array" ref="N30">SUM(C30:M30*f12t)/SUM(IF(ISBLANK(C30:M30),0,f12t))</f>
        <v>#DIV/0!</v>
      </c>
      <c r="O30" s="70" t="str">
        <f t="array" ref="O30">IF(ISERROR(N30),"",N30)</f>
        <v/>
      </c>
      <c r="P30" s="79"/>
      <c r="Q30" s="84"/>
      <c r="AE30" s="4"/>
      <c r="AF30" s="4"/>
      <c r="AG30" s="13"/>
      <c r="AU30" s="4"/>
    </row>
    <row r="31" spans="1:57" s="5" customFormat="1" ht="18.5" x14ac:dyDescent="0.3">
      <c r="A31" s="48" t="s">
        <v>34</v>
      </c>
      <c r="B31" s="50"/>
      <c r="C31" s="36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22" t="e">
        <f t="array" ref="N31">SUM(C31:M31*f12t)/SUM(IF(ISBLANK(C31:M31),0,f12t))</f>
        <v>#DIV/0!</v>
      </c>
      <c r="O31" s="70" t="str">
        <f t="array" ref="O31">IF(ISERROR(N31),"",N31)</f>
        <v/>
      </c>
      <c r="P31" s="79"/>
      <c r="Q31" s="84"/>
      <c r="AE31" s="4"/>
      <c r="AF31" s="4"/>
      <c r="AG31" s="13"/>
      <c r="AU31" s="4"/>
    </row>
    <row r="32" spans="1:57" s="5" customFormat="1" ht="18.5" x14ac:dyDescent="0.3">
      <c r="A32" s="48" t="s">
        <v>35</v>
      </c>
      <c r="B32" s="50"/>
      <c r="C32" s="36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22" t="e">
        <f t="array" ref="N32">SUM(C32:M32*f12t)/SUM(IF(ISBLANK(C32:M32),0,f12t))</f>
        <v>#DIV/0!</v>
      </c>
      <c r="O32" s="70" t="str">
        <f t="array" ref="O32">IF(ISERROR(N32),"",N32)</f>
        <v/>
      </c>
      <c r="P32" s="79"/>
      <c r="Q32" s="84"/>
      <c r="AE32" s="4"/>
      <c r="AF32" s="4"/>
      <c r="AG32" s="13"/>
      <c r="AU32" s="4"/>
    </row>
    <row r="33" spans="1:47" s="5" customFormat="1" ht="18.5" x14ac:dyDescent="0.3">
      <c r="A33" s="48" t="s">
        <v>36</v>
      </c>
      <c r="B33" s="50"/>
      <c r="C33" s="36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22" t="e">
        <f t="array" ref="N33">SUM(C33:M33*f12t)/SUM(IF(ISBLANK(C33:M33),0,f12t))</f>
        <v>#DIV/0!</v>
      </c>
      <c r="O33" s="70" t="str">
        <f t="array" ref="O33">IF(ISERROR(N33),"",N33)</f>
        <v/>
      </c>
      <c r="P33" s="79"/>
      <c r="Q33" s="84"/>
      <c r="AE33" s="4"/>
      <c r="AF33" s="4"/>
      <c r="AG33" s="13"/>
      <c r="AU33" s="4"/>
    </row>
    <row r="34" spans="1:47" s="5" customFormat="1" ht="18.5" x14ac:dyDescent="0.3">
      <c r="A34" s="48" t="s">
        <v>37</v>
      </c>
      <c r="B34" s="50"/>
      <c r="C34" s="36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22" t="e">
        <f t="array" ref="N34">SUM(C34:M34*f12t)/SUM(IF(ISBLANK(C34:M34),0,f12t))</f>
        <v>#DIV/0!</v>
      </c>
      <c r="O34" s="70" t="str">
        <f t="array" ref="O34">IF(ISERROR(N34),"",N34)</f>
        <v/>
      </c>
      <c r="P34" s="79"/>
      <c r="Q34" s="84"/>
      <c r="AE34" s="4"/>
      <c r="AF34" s="4"/>
      <c r="AG34" s="13"/>
      <c r="AU34" s="4"/>
    </row>
    <row r="35" spans="1:47" s="5" customFormat="1" ht="18.5" x14ac:dyDescent="0.3">
      <c r="A35" s="48" t="s">
        <v>38</v>
      </c>
      <c r="B35" s="50"/>
      <c r="C35" s="36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22" t="e">
        <f t="array" ref="N35">SUM(C35:M35*f12t)/SUM(IF(ISBLANK(C35:M35),0,f12t))</f>
        <v>#DIV/0!</v>
      </c>
      <c r="O35" s="70" t="str">
        <f t="array" ref="O35">IF(ISERROR(N35),"",N35)</f>
        <v/>
      </c>
      <c r="P35" s="79"/>
      <c r="Q35" s="84"/>
      <c r="AE35" s="4"/>
      <c r="AF35" s="4"/>
      <c r="AG35" s="13"/>
      <c r="AU35" s="4"/>
    </row>
    <row r="36" spans="1:47" s="5" customFormat="1" ht="18.5" x14ac:dyDescent="0.3">
      <c r="A36" s="48" t="s">
        <v>39</v>
      </c>
      <c r="B36" s="50"/>
      <c r="C36" s="36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22" t="e">
        <f t="array" ref="N36">SUM(C36:M36*f12t)/SUM(IF(ISBLANK(C36:M36),0,f12t))</f>
        <v>#DIV/0!</v>
      </c>
      <c r="O36" s="70" t="str">
        <f t="array" ref="O36">IF(ISERROR(N36),"",N36)</f>
        <v/>
      </c>
      <c r="P36" s="79"/>
      <c r="Q36" s="84"/>
      <c r="AE36" s="4"/>
      <c r="AF36" s="4"/>
      <c r="AG36" s="13"/>
      <c r="AU36" s="4"/>
    </row>
    <row r="37" spans="1:47" s="5" customFormat="1" ht="18.5" x14ac:dyDescent="0.3">
      <c r="A37" s="48" t="s">
        <v>40</v>
      </c>
      <c r="B37" s="50"/>
      <c r="C37" s="36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22" t="e">
        <f t="array" ref="N37">SUM(C37:M37*f12t)/SUM(IF(ISBLANK(C37:M37),0,f12t))</f>
        <v>#DIV/0!</v>
      </c>
      <c r="O37" s="70" t="str">
        <f t="array" ref="O37">IF(ISERROR(N37),"",N37)</f>
        <v/>
      </c>
      <c r="P37" s="79"/>
      <c r="Q37" s="84"/>
      <c r="AE37" s="4"/>
      <c r="AF37" s="4"/>
      <c r="AG37" s="13"/>
      <c r="AU37" s="4"/>
    </row>
    <row r="38" spans="1:47" s="5" customFormat="1" ht="18.5" x14ac:dyDescent="0.3">
      <c r="A38" s="48" t="s">
        <v>41</v>
      </c>
      <c r="B38" s="49"/>
      <c r="C38" s="36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22" t="e">
        <f t="array" ref="N38">SUM(C38:M38*f12t)/SUM(IF(ISBLANK(C38:M38),0,f12t))</f>
        <v>#DIV/0!</v>
      </c>
      <c r="O38" s="70" t="str">
        <f t="array" ref="O38">IF(ISERROR(N38),"",N38)</f>
        <v/>
      </c>
      <c r="P38" s="79"/>
      <c r="Q38" s="84"/>
      <c r="AE38" s="4"/>
      <c r="AF38" s="4"/>
      <c r="AG38" s="13"/>
      <c r="AU38" s="4"/>
    </row>
    <row r="39" spans="1:47" s="5" customFormat="1" ht="18.5" x14ac:dyDescent="0.3">
      <c r="A39" s="48" t="s">
        <v>42</v>
      </c>
      <c r="B39" s="48"/>
      <c r="C39" s="36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22" t="e">
        <f t="array" ref="N39">SUM(C39:M39*f12t)/SUM(IF(ISBLANK(C39:M39),0,f12t))</f>
        <v>#DIV/0!</v>
      </c>
      <c r="O39" s="70" t="str">
        <f t="array" ref="O39">IF(ISERROR(N39),"",N39)</f>
        <v/>
      </c>
      <c r="P39" s="79"/>
      <c r="Q39" s="84"/>
      <c r="AE39" s="4"/>
      <c r="AF39" s="4"/>
      <c r="AG39" s="13"/>
      <c r="AU39" s="4"/>
    </row>
    <row r="40" spans="1:47" s="5" customFormat="1" ht="18.5" x14ac:dyDescent="0.3">
      <c r="A40" s="48" t="s">
        <v>43</v>
      </c>
      <c r="B40" s="48"/>
      <c r="C40" s="36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22" t="e">
        <f t="array" ref="N40">SUM(C40:M40*f12t)/SUM(IF(ISBLANK(C40:M40),0,f12t))</f>
        <v>#DIV/0!</v>
      </c>
      <c r="O40" s="70" t="str">
        <f t="array" ref="O40">IF(ISERROR(N40),"",N40)</f>
        <v/>
      </c>
      <c r="P40" s="79"/>
      <c r="Q40" s="84"/>
      <c r="AE40" s="4"/>
      <c r="AF40" s="4"/>
      <c r="AG40" s="13"/>
      <c r="AU40" s="4"/>
    </row>
    <row r="41" spans="1:47" s="5" customFormat="1" ht="18.5" x14ac:dyDescent="0.3">
      <c r="A41" s="48" t="s">
        <v>44</v>
      </c>
      <c r="B41" s="48"/>
      <c r="C41" s="36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22" t="e">
        <f t="array" ref="N41">SUM(C41:M41*f12t)/SUM(IF(ISBLANK(C41:M41),0,f12t))</f>
        <v>#DIV/0!</v>
      </c>
      <c r="O41" s="70" t="str">
        <f t="array" ref="O41">IF(ISERROR(N41),"",N41)</f>
        <v/>
      </c>
      <c r="P41" s="79"/>
      <c r="Q41" s="84"/>
      <c r="AE41" s="4"/>
      <c r="AF41" s="4"/>
      <c r="AG41" s="13"/>
      <c r="AU41" s="4"/>
    </row>
    <row r="42" spans="1:47" s="5" customFormat="1" ht="19" thickBot="1" x14ac:dyDescent="0.35">
      <c r="A42" s="48" t="s">
        <v>45</v>
      </c>
      <c r="B42" s="68"/>
      <c r="C42" s="36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22" t="e">
        <f t="array" ref="N42">SUM(C42:M42*f12t)/SUM(IF(ISBLANK(C42:M42),0,f12t))</f>
        <v>#DIV/0!</v>
      </c>
      <c r="O42" s="70" t="str">
        <f t="array" ref="O42">IF(ISERROR(N42),"",N42)</f>
        <v/>
      </c>
      <c r="P42" s="80"/>
      <c r="Q42" s="84"/>
      <c r="AE42" s="4"/>
      <c r="AF42" s="4"/>
      <c r="AG42" s="13"/>
      <c r="AU42" s="4"/>
    </row>
    <row r="43" spans="1:47" s="5" customFormat="1" ht="15.5" thickBot="1" x14ac:dyDescent="0.35">
      <c r="A43" s="81" t="s">
        <v>5</v>
      </c>
      <c r="B43" s="82"/>
      <c r="C43" s="26" t="str">
        <f t="array" ref="C43">IF(ISERROR(AVERAGE(C24:C42))," ",AVERAGE(C24:C42))</f>
        <v xml:space="preserve"> </v>
      </c>
      <c r="D43" s="27" t="str">
        <f t="array" ref="D43">IF(ISERROR(AVERAGE(D24:D42))," ",AVERAGE(D24:D42))</f>
        <v xml:space="preserve"> </v>
      </c>
      <c r="E43" s="27" t="str">
        <f t="array" ref="E43">IF(ISERROR(AVERAGE(E24:E42))," ",AVERAGE(E24:E42))</f>
        <v xml:space="preserve"> </v>
      </c>
      <c r="F43" s="27" t="str">
        <f t="array" ref="F43">IF(ISERROR(AVERAGE(F24:F42))," ",AVERAGE(F24:F42))</f>
        <v xml:space="preserve"> </v>
      </c>
      <c r="G43" s="27" t="str">
        <f t="array" ref="G43">IF(ISERROR(AVERAGE(G24:G42))," ",AVERAGE(G24:G42))</f>
        <v xml:space="preserve"> </v>
      </c>
      <c r="H43" s="27" t="str">
        <f t="array" ref="H43">IF(ISERROR(AVERAGE(H24:H42))," ",AVERAGE(H24:H42))</f>
        <v xml:space="preserve"> </v>
      </c>
      <c r="I43" s="27" t="str">
        <f t="array" ref="I43">IF(ISERROR(AVERAGE(I24:I42))," ",AVERAGE(I24:I42))</f>
        <v xml:space="preserve"> </v>
      </c>
      <c r="J43" s="27" t="str">
        <f t="array" ref="J43">IF(ISERROR(AVERAGE(J24:J42))," ",AVERAGE(J24:J42))</f>
        <v xml:space="preserve"> </v>
      </c>
      <c r="K43" s="27" t="str">
        <f t="array" ref="K43">IF(ISERROR(AVERAGE(K24:K42))," ",AVERAGE(K24:K42))</f>
        <v xml:space="preserve"> </v>
      </c>
      <c r="L43" s="28" t="str">
        <f t="array" ref="L43">IF(ISERROR(AVERAGE(L24:L42))," ",AVERAGE(L24:L42))</f>
        <v xml:space="preserve"> </v>
      </c>
      <c r="M43" s="29" t="str">
        <f t="array" ref="M43">IF(ISERROR(AVERAGE(M24:M42))," ",AVERAGE(M24:M42))</f>
        <v xml:space="preserve"> </v>
      </c>
      <c r="N43" s="19"/>
      <c r="O43" s="20"/>
      <c r="P43" s="17"/>
      <c r="Q43" s="85"/>
      <c r="AE43" s="4"/>
      <c r="AF43" s="4"/>
      <c r="AG43" s="13"/>
      <c r="AU43" s="4"/>
    </row>
    <row r="44" spans="1:47" s="5" customFormat="1" ht="15.5" thickBot="1" x14ac:dyDescent="0.35">
      <c r="O44" s="4"/>
      <c r="P44" s="4"/>
      <c r="AE44" s="4"/>
      <c r="AF44" s="4"/>
      <c r="AG44" s="13"/>
      <c r="AU44" s="4"/>
    </row>
    <row r="45" spans="1:47" s="5" customFormat="1" ht="18.5" x14ac:dyDescent="0.3">
      <c r="A45" s="47" t="s">
        <v>6</v>
      </c>
      <c r="B45" s="47" t="s">
        <v>4</v>
      </c>
      <c r="C45" s="23">
        <v>2</v>
      </c>
      <c r="D45" s="24">
        <v>3</v>
      </c>
      <c r="E45" s="24">
        <v>4</v>
      </c>
      <c r="F45" s="24">
        <v>5</v>
      </c>
      <c r="G45" s="24">
        <v>1</v>
      </c>
      <c r="H45" s="24">
        <v>1</v>
      </c>
      <c r="I45" s="24">
        <v>1</v>
      </c>
      <c r="J45" s="24">
        <v>1</v>
      </c>
      <c r="K45" s="24">
        <v>1</v>
      </c>
      <c r="L45" s="24">
        <v>1</v>
      </c>
      <c r="M45" s="24">
        <v>1</v>
      </c>
      <c r="N45" s="25"/>
      <c r="O45" s="43" t="s">
        <v>3</v>
      </c>
      <c r="P45" s="76" t="s">
        <v>9</v>
      </c>
      <c r="Q45" s="83" t="s">
        <v>13</v>
      </c>
      <c r="AE45" s="4"/>
      <c r="AF45" s="4"/>
      <c r="AG45" s="13"/>
      <c r="AU45" s="4"/>
    </row>
    <row r="46" spans="1:47" s="5" customFormat="1" ht="18.5" x14ac:dyDescent="0.3">
      <c r="A46" s="48" t="s">
        <v>27</v>
      </c>
      <c r="B46" s="50"/>
      <c r="C46" s="36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22" t="e">
        <f t="array" ref="N46">SUM(C46:M46*f13t)/SUM(IF(ISBLANK(C46:M46),0,f13t))</f>
        <v>#DIV/0!</v>
      </c>
      <c r="O46" s="42" t="str">
        <f t="array" ref="O46">IF(ISERROR(N46),"",N46)</f>
        <v/>
      </c>
      <c r="P46" s="79"/>
      <c r="Q46" s="84"/>
      <c r="AE46" s="4"/>
      <c r="AF46" s="4"/>
      <c r="AG46" s="13"/>
      <c r="AU46" s="4"/>
    </row>
    <row r="47" spans="1:47" s="5" customFormat="1" ht="18.5" x14ac:dyDescent="0.3">
      <c r="A47" s="48" t="s">
        <v>28</v>
      </c>
      <c r="B47" s="50"/>
      <c r="C47" s="36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22" t="e">
        <f t="array" ref="N47">SUM(C47:M47*f13t)/SUM(IF(ISBLANK(C47:M47),0,f13t))</f>
        <v>#DIV/0!</v>
      </c>
      <c r="O47" s="42" t="str">
        <f t="array" ref="O47">IF(ISERROR(N47),"",N47)</f>
        <v/>
      </c>
      <c r="P47" s="79"/>
      <c r="Q47" s="84"/>
      <c r="AE47" s="4"/>
      <c r="AF47" s="4"/>
      <c r="AG47" s="13"/>
      <c r="AU47" s="4"/>
    </row>
    <row r="48" spans="1:47" s="5" customFormat="1" ht="18.5" x14ac:dyDescent="0.3">
      <c r="A48" s="48" t="s">
        <v>29</v>
      </c>
      <c r="B48" s="50"/>
      <c r="C48" s="36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22" t="e">
        <f t="array" ref="N48">SUM(C48:M48*f13t)/SUM(IF(ISBLANK(C48:M48),0,f13t))</f>
        <v>#DIV/0!</v>
      </c>
      <c r="O48" s="42" t="str">
        <f t="array" ref="O48">IF(ISERROR(N48),"",N48)</f>
        <v/>
      </c>
      <c r="P48" s="79"/>
      <c r="Q48" s="84"/>
      <c r="AE48" s="4"/>
      <c r="AF48" s="4"/>
      <c r="AG48" s="13"/>
      <c r="AU48" s="4"/>
    </row>
    <row r="49" spans="1:47" s="5" customFormat="1" ht="18.5" x14ac:dyDescent="0.3">
      <c r="A49" s="48" t="s">
        <v>30</v>
      </c>
      <c r="B49" s="50"/>
      <c r="C49" s="36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22" t="e">
        <f t="array" ref="N49">SUM(C49:M49*f13t)/SUM(IF(ISBLANK(C49:M49),0,f13t))</f>
        <v>#DIV/0!</v>
      </c>
      <c r="O49" s="42" t="str">
        <f t="array" ref="O49">IF(ISERROR(N49),"",N49)</f>
        <v/>
      </c>
      <c r="P49" s="79"/>
      <c r="Q49" s="84"/>
      <c r="AE49" s="4"/>
      <c r="AF49" s="4"/>
      <c r="AG49" s="13"/>
      <c r="AU49" s="4"/>
    </row>
    <row r="50" spans="1:47" s="5" customFormat="1" ht="18.5" x14ac:dyDescent="0.3">
      <c r="A50" s="48" t="s">
        <v>31</v>
      </c>
      <c r="B50" s="50"/>
      <c r="C50" s="36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22" t="e">
        <f t="array" ref="N50">SUM(C50:M50*f13t)/SUM(IF(ISBLANK(C50:M50),0,f13t))</f>
        <v>#DIV/0!</v>
      </c>
      <c r="O50" s="42" t="str">
        <f t="array" ref="O50">IF(ISERROR(N50),"",N50)</f>
        <v/>
      </c>
      <c r="P50" s="79"/>
      <c r="Q50" s="84"/>
      <c r="AE50" s="4"/>
      <c r="AF50" s="4"/>
      <c r="AG50" s="13"/>
      <c r="AU50" s="4"/>
    </row>
    <row r="51" spans="1:47" s="5" customFormat="1" ht="18.5" x14ac:dyDescent="0.3">
      <c r="A51" s="48" t="s">
        <v>32</v>
      </c>
      <c r="B51" s="50"/>
      <c r="C51" s="36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22" t="e">
        <f t="array" ref="N51">SUM(C51:M51*f13t)/SUM(IF(ISBLANK(C51:M51),0,f13t))</f>
        <v>#DIV/0!</v>
      </c>
      <c r="O51" s="42" t="str">
        <f t="array" ref="O51">IF(ISERROR(N51),"",N51)</f>
        <v/>
      </c>
      <c r="P51" s="79"/>
      <c r="Q51" s="84"/>
      <c r="AE51" s="4"/>
      <c r="AF51" s="4"/>
      <c r="AG51" s="13"/>
      <c r="AU51" s="4"/>
    </row>
    <row r="52" spans="1:47" s="5" customFormat="1" ht="18.5" x14ac:dyDescent="0.3">
      <c r="A52" s="48" t="s">
        <v>33</v>
      </c>
      <c r="B52" s="50"/>
      <c r="C52" s="36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22" t="e">
        <f t="array" ref="N52">SUM(C52:M52*f13t)/SUM(IF(ISBLANK(C52:M52),0,f13t))</f>
        <v>#DIV/0!</v>
      </c>
      <c r="O52" s="42" t="str">
        <f t="array" ref="O52">IF(ISERROR(N52),"",N52)</f>
        <v/>
      </c>
      <c r="P52" s="79"/>
      <c r="Q52" s="84"/>
      <c r="AE52" s="4"/>
      <c r="AF52" s="4"/>
      <c r="AG52" s="13"/>
      <c r="AU52" s="4"/>
    </row>
    <row r="53" spans="1:47" s="5" customFormat="1" ht="18.5" x14ac:dyDescent="0.3">
      <c r="A53" s="48" t="s">
        <v>34</v>
      </c>
      <c r="B53" s="50"/>
      <c r="C53" s="36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22" t="e">
        <f t="array" ref="N53">SUM(C53:M53*f13t)/SUM(IF(ISBLANK(C53:M53),0,f13t))</f>
        <v>#DIV/0!</v>
      </c>
      <c r="O53" s="42" t="str">
        <f t="array" ref="O53">IF(ISERROR(N53),"",N53)</f>
        <v/>
      </c>
      <c r="P53" s="79"/>
      <c r="Q53" s="84"/>
      <c r="AE53" s="4"/>
      <c r="AF53" s="4"/>
      <c r="AG53" s="13"/>
      <c r="AU53" s="4"/>
    </row>
    <row r="54" spans="1:47" s="5" customFormat="1" ht="18.5" x14ac:dyDescent="0.3">
      <c r="A54" s="48" t="s">
        <v>35</v>
      </c>
      <c r="B54" s="50"/>
      <c r="C54" s="36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22" t="e">
        <f t="array" ref="N54">SUM(C54:M54*f13t)/SUM(IF(ISBLANK(C54:M54),0,f13t))</f>
        <v>#DIV/0!</v>
      </c>
      <c r="O54" s="42" t="str">
        <f t="array" ref="O54">IF(ISERROR(N54),"",N54)</f>
        <v/>
      </c>
      <c r="P54" s="79"/>
      <c r="Q54" s="84"/>
      <c r="AE54" s="4"/>
      <c r="AF54" s="4"/>
      <c r="AG54" s="13"/>
      <c r="AU54" s="4"/>
    </row>
    <row r="55" spans="1:47" s="5" customFormat="1" ht="18.5" x14ac:dyDescent="0.3">
      <c r="A55" s="48" t="s">
        <v>36</v>
      </c>
      <c r="B55" s="50"/>
      <c r="C55" s="36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22" t="e">
        <f t="array" ref="N55">SUM(C55:M55*f13t)/SUM(IF(ISBLANK(C55:M55),0,f13t))</f>
        <v>#DIV/0!</v>
      </c>
      <c r="O55" s="42" t="str">
        <f t="array" ref="O55">IF(ISERROR(N55),"",N55)</f>
        <v/>
      </c>
      <c r="P55" s="79"/>
      <c r="Q55" s="84"/>
      <c r="AE55" s="4"/>
      <c r="AF55" s="4"/>
      <c r="AG55" s="13"/>
      <c r="AU55" s="4"/>
    </row>
    <row r="56" spans="1:47" s="5" customFormat="1" ht="18.5" x14ac:dyDescent="0.3">
      <c r="A56" s="48" t="s">
        <v>37</v>
      </c>
      <c r="B56" s="50"/>
      <c r="C56" s="36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22" t="e">
        <f t="array" ref="N56">SUM(C56:M56*f13t)/SUM(IF(ISBLANK(C56:M56),0,f13t))</f>
        <v>#DIV/0!</v>
      </c>
      <c r="O56" s="42" t="str">
        <f t="array" ref="O56">IF(ISERROR(N56),"",N56)</f>
        <v/>
      </c>
      <c r="P56" s="79"/>
      <c r="Q56" s="84"/>
      <c r="AE56" s="4"/>
      <c r="AF56" s="4"/>
      <c r="AG56" s="13"/>
      <c r="AU56" s="4"/>
    </row>
    <row r="57" spans="1:47" s="5" customFormat="1" ht="18.5" x14ac:dyDescent="0.3">
      <c r="A57" s="48" t="s">
        <v>38</v>
      </c>
      <c r="B57" s="50"/>
      <c r="C57" s="36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22" t="e">
        <f t="array" ref="N57">SUM(C57:M57*f13t)/SUM(IF(ISBLANK(C57:M57),0,f13t))</f>
        <v>#DIV/0!</v>
      </c>
      <c r="O57" s="42" t="str">
        <f t="array" ref="O57">IF(ISERROR(N57),"",N57)</f>
        <v/>
      </c>
      <c r="P57" s="79"/>
      <c r="Q57" s="84"/>
      <c r="AE57" s="4"/>
      <c r="AF57" s="4"/>
      <c r="AG57" s="13"/>
      <c r="AU57" s="4"/>
    </row>
    <row r="58" spans="1:47" s="5" customFormat="1" ht="18.5" x14ac:dyDescent="0.3">
      <c r="A58" s="48" t="s">
        <v>39</v>
      </c>
      <c r="B58" s="50"/>
      <c r="C58" s="36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22" t="e">
        <f t="array" ref="N58">SUM(C58:M58*f13t)/SUM(IF(ISBLANK(C58:M58),0,f13t))</f>
        <v>#DIV/0!</v>
      </c>
      <c r="O58" s="42" t="str">
        <f t="array" ref="O58">IF(ISERROR(N58),"",N58)</f>
        <v/>
      </c>
      <c r="P58" s="79"/>
      <c r="Q58" s="84"/>
      <c r="AE58" s="4"/>
      <c r="AF58" s="4"/>
      <c r="AG58" s="13"/>
      <c r="AU58" s="4"/>
    </row>
    <row r="59" spans="1:47" s="5" customFormat="1" ht="18.5" x14ac:dyDescent="0.3">
      <c r="A59" s="48" t="s">
        <v>40</v>
      </c>
      <c r="B59" s="50"/>
      <c r="C59" s="36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22" t="e">
        <f t="array" ref="N59">SUM(C59:M59*f13t)/SUM(IF(ISBLANK(C59:M59),0,f13t))</f>
        <v>#DIV/0!</v>
      </c>
      <c r="O59" s="42" t="str">
        <f t="array" ref="O59">IF(ISERROR(N59),"",N59)</f>
        <v/>
      </c>
      <c r="P59" s="79"/>
      <c r="Q59" s="84"/>
      <c r="AE59" s="4"/>
      <c r="AF59" s="4"/>
      <c r="AG59" s="13"/>
      <c r="AU59" s="4"/>
    </row>
    <row r="60" spans="1:47" s="5" customFormat="1" ht="18.5" x14ac:dyDescent="0.3">
      <c r="A60" s="48" t="s">
        <v>41</v>
      </c>
      <c r="B60" s="49"/>
      <c r="C60" s="36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22" t="e">
        <f t="array" ref="N60">SUM(C60:M60*f13t)/SUM(IF(ISBLANK(C60:M60),0,f13t))</f>
        <v>#DIV/0!</v>
      </c>
      <c r="O60" s="42" t="str">
        <f t="array" ref="O60">IF(ISERROR(N60),"",N60)</f>
        <v/>
      </c>
      <c r="P60" s="79"/>
      <c r="Q60" s="84"/>
      <c r="AE60" s="4"/>
      <c r="AF60" s="4"/>
      <c r="AG60" s="13"/>
      <c r="AU60" s="4"/>
    </row>
    <row r="61" spans="1:47" s="5" customFormat="1" ht="18.5" x14ac:dyDescent="0.3">
      <c r="A61" s="48" t="s">
        <v>42</v>
      </c>
      <c r="B61" s="48"/>
      <c r="C61" s="36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22" t="e">
        <f t="array" ref="N61">SUM(C61:M61*f13t)/SUM(IF(ISBLANK(C61:M61),0,f13t))</f>
        <v>#DIV/0!</v>
      </c>
      <c r="O61" s="42" t="str">
        <f t="array" ref="O61">IF(ISERROR(N61),"",N61)</f>
        <v/>
      </c>
      <c r="P61" s="79"/>
      <c r="Q61" s="84"/>
      <c r="AE61" s="4"/>
      <c r="AF61" s="4"/>
      <c r="AG61" s="13"/>
      <c r="AU61" s="4"/>
    </row>
    <row r="62" spans="1:47" s="5" customFormat="1" ht="18.5" x14ac:dyDescent="0.3">
      <c r="A62" s="48" t="s">
        <v>43</v>
      </c>
      <c r="B62" s="48"/>
      <c r="C62" s="36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22" t="e">
        <f t="array" ref="N62">SUM(C62:M62*f13t)/SUM(IF(ISBLANK(C62:M62),0,f13t))</f>
        <v>#DIV/0!</v>
      </c>
      <c r="O62" s="42" t="str">
        <f t="array" ref="O62">IF(ISERROR(N62),"",N62)</f>
        <v/>
      </c>
      <c r="P62" s="79"/>
      <c r="Q62" s="84"/>
      <c r="AE62" s="4"/>
      <c r="AF62" s="4"/>
      <c r="AG62" s="13"/>
      <c r="AU62" s="4"/>
    </row>
    <row r="63" spans="1:47" s="5" customFormat="1" ht="18.5" x14ac:dyDescent="0.3">
      <c r="A63" s="48" t="s">
        <v>44</v>
      </c>
      <c r="B63" s="48"/>
      <c r="C63" s="36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22" t="e">
        <f t="array" ref="N63">SUM(C63:M63*f13t)/SUM(IF(ISBLANK(C63:M63),0,f13t))</f>
        <v>#DIV/0!</v>
      </c>
      <c r="O63" s="42" t="str">
        <f t="array" ref="O63">IF(ISERROR(N63),"",N63)</f>
        <v/>
      </c>
      <c r="P63" s="79"/>
      <c r="Q63" s="84"/>
      <c r="AE63" s="4"/>
      <c r="AF63" s="4"/>
      <c r="AG63" s="13"/>
      <c r="AU63" s="4"/>
    </row>
    <row r="64" spans="1:47" s="5" customFormat="1" ht="19" thickBot="1" x14ac:dyDescent="0.35">
      <c r="A64" s="48" t="s">
        <v>45</v>
      </c>
      <c r="B64" s="68"/>
      <c r="C64" s="36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22" t="e">
        <f t="array" ref="N64">SUM(C64:M64*f13t)/SUM(IF(ISBLANK(C64:M64),0,f13t))</f>
        <v>#DIV/0!</v>
      </c>
      <c r="O64" s="42" t="str">
        <f t="array" ref="O64">IF(ISERROR(N64),"",N64)</f>
        <v/>
      </c>
      <c r="P64" s="80"/>
      <c r="Q64" s="84"/>
      <c r="AE64" s="4"/>
      <c r="AF64" s="4"/>
      <c r="AG64" s="13"/>
      <c r="AU64" s="4"/>
    </row>
    <row r="65" spans="1:47" s="5" customFormat="1" ht="15.5" thickBot="1" x14ac:dyDescent="0.35">
      <c r="A65" s="81" t="s">
        <v>5</v>
      </c>
      <c r="B65" s="82"/>
      <c r="C65" s="26" t="str">
        <f t="array" ref="C65">IF(ISERROR(AVERAGE(C46:C64))," ",AVERAGE(C46:C64))</f>
        <v xml:space="preserve"> </v>
      </c>
      <c r="D65" s="27" t="str">
        <f t="array" ref="D65">IF(ISERROR(AVERAGE(D46:D64))," ",AVERAGE(D46:D64))</f>
        <v xml:space="preserve"> </v>
      </c>
      <c r="E65" s="27" t="str">
        <f t="array" ref="E65">IF(ISERROR(AVERAGE(E46:E64))," ",AVERAGE(E46:E64))</f>
        <v xml:space="preserve"> </v>
      </c>
      <c r="F65" s="27" t="str">
        <f t="array" ref="F65">IF(ISERROR(AVERAGE(F46:F64))," ",AVERAGE(F46:F64))</f>
        <v xml:space="preserve"> </v>
      </c>
      <c r="G65" s="27" t="str">
        <f t="array" ref="G65">IF(ISERROR(AVERAGE(G46:G64))," ",AVERAGE(G46:G64))</f>
        <v xml:space="preserve"> </v>
      </c>
      <c r="H65" s="27" t="str">
        <f t="array" ref="H65">IF(ISERROR(AVERAGE(H46:H64))," ",AVERAGE(H46:H64))</f>
        <v xml:space="preserve"> </v>
      </c>
      <c r="I65" s="27" t="str">
        <f t="array" ref="I65">IF(ISERROR(AVERAGE(I46:I64))," ",AVERAGE(I46:I64))</f>
        <v xml:space="preserve"> </v>
      </c>
      <c r="J65" s="27" t="str">
        <f t="array" ref="J65">IF(ISERROR(AVERAGE(J46:J64))," ",AVERAGE(J46:J64))</f>
        <v xml:space="preserve"> </v>
      </c>
      <c r="K65" s="27" t="str">
        <f t="array" ref="K65">IF(ISERROR(AVERAGE(K46:K64))," ",AVERAGE(K46:K64))</f>
        <v xml:space="preserve"> </v>
      </c>
      <c r="L65" s="28" t="str">
        <f t="array" ref="L65">IF(ISERROR(AVERAGE(L46:L64))," ",AVERAGE(L46:L64))</f>
        <v xml:space="preserve"> </v>
      </c>
      <c r="M65" s="29" t="str">
        <f t="array" ref="M65">IF(ISERROR(AVERAGE(M46:M64))," ",AVERAGE(M46:M64))</f>
        <v xml:space="preserve"> </v>
      </c>
      <c r="N65" s="19"/>
      <c r="O65" s="21"/>
      <c r="P65" s="17"/>
      <c r="Q65" s="85"/>
      <c r="AE65" s="4"/>
      <c r="AF65" s="4"/>
      <c r="AG65" s="13"/>
      <c r="AU65" s="4"/>
    </row>
    <row r="66" spans="1:47" s="5" customFormat="1" x14ac:dyDescent="0.3">
      <c r="O66" s="4"/>
      <c r="P66" s="4"/>
      <c r="AE66" s="4"/>
      <c r="AF66" s="4"/>
      <c r="AG66" s="13"/>
      <c r="AU66" s="4"/>
    </row>
    <row r="67" spans="1:47" s="5" customFormat="1" x14ac:dyDescent="0.3">
      <c r="O67" s="4"/>
      <c r="P67" s="4"/>
      <c r="AE67" s="4"/>
      <c r="AF67" s="4"/>
      <c r="AG67" s="13"/>
      <c r="AU67" s="4"/>
    </row>
    <row r="68" spans="1:47" s="5" customFormat="1" x14ac:dyDescent="0.3">
      <c r="O68" s="4"/>
      <c r="P68" s="4"/>
      <c r="AE68" s="4"/>
      <c r="AF68" s="4"/>
      <c r="AG68" s="13"/>
      <c r="AU68" s="4"/>
    </row>
    <row r="69" spans="1:47" s="5" customFormat="1" x14ac:dyDescent="0.3">
      <c r="O69" s="4"/>
      <c r="P69" s="4"/>
      <c r="AE69" s="4"/>
      <c r="AF69" s="4"/>
      <c r="AG69" s="13"/>
      <c r="AU69" s="4"/>
    </row>
    <row r="70" spans="1:47" s="5" customFormat="1" x14ac:dyDescent="0.3">
      <c r="O70" s="4"/>
      <c r="P70" s="4"/>
      <c r="AE70" s="4"/>
      <c r="AF70" s="4"/>
      <c r="AG70" s="13"/>
      <c r="AU70" s="4"/>
    </row>
    <row r="71" spans="1:47" s="5" customFormat="1" x14ac:dyDescent="0.3">
      <c r="O71" s="4"/>
      <c r="P71" s="4"/>
      <c r="AE71" s="4"/>
      <c r="AF71" s="4"/>
      <c r="AG71" s="13"/>
      <c r="AU71" s="4"/>
    </row>
    <row r="72" spans="1:47" s="5" customFormat="1" x14ac:dyDescent="0.3">
      <c r="O72" s="4"/>
      <c r="P72" s="4"/>
      <c r="AE72" s="4"/>
      <c r="AF72" s="4"/>
      <c r="AG72" s="13"/>
      <c r="AU72" s="4"/>
    </row>
    <row r="73" spans="1:47" s="5" customFormat="1" x14ac:dyDescent="0.3">
      <c r="O73" s="4"/>
      <c r="P73" s="4"/>
      <c r="AE73" s="4"/>
      <c r="AF73" s="4"/>
      <c r="AG73" s="13"/>
      <c r="AU73" s="4"/>
    </row>
    <row r="74" spans="1:47" s="5" customFormat="1" x14ac:dyDescent="0.3">
      <c r="O74" s="4"/>
      <c r="P74" s="4"/>
      <c r="AE74" s="4"/>
      <c r="AF74" s="4"/>
      <c r="AG74" s="13"/>
      <c r="AU74" s="4"/>
    </row>
    <row r="75" spans="1:47" s="5" customFormat="1" x14ac:dyDescent="0.3">
      <c r="O75" s="4"/>
      <c r="P75" s="4"/>
      <c r="AE75" s="4"/>
      <c r="AF75" s="4"/>
      <c r="AG75" s="13"/>
      <c r="AU75" s="4"/>
    </row>
    <row r="76" spans="1:47" s="5" customFormat="1" x14ac:dyDescent="0.3">
      <c r="O76" s="4"/>
      <c r="P76" s="4"/>
      <c r="AE76" s="4"/>
      <c r="AF76" s="4"/>
      <c r="AG76" s="13"/>
      <c r="AU76" s="4"/>
    </row>
    <row r="77" spans="1:47" s="5" customFormat="1" x14ac:dyDescent="0.3">
      <c r="O77" s="4"/>
      <c r="P77" s="4"/>
      <c r="AE77" s="4"/>
      <c r="AF77" s="4"/>
      <c r="AG77" s="13"/>
      <c r="AU77" s="4"/>
    </row>
    <row r="78" spans="1:47" s="5" customFormat="1" x14ac:dyDescent="0.3">
      <c r="O78" s="4"/>
      <c r="P78" s="4"/>
      <c r="AE78" s="4"/>
      <c r="AF78" s="4"/>
      <c r="AG78" s="13"/>
      <c r="AU78" s="4"/>
    </row>
    <row r="79" spans="1:47" s="5" customFormat="1" x14ac:dyDescent="0.3">
      <c r="O79" s="4"/>
      <c r="P79" s="4"/>
      <c r="AE79" s="4"/>
      <c r="AF79" s="4"/>
      <c r="AG79" s="13"/>
      <c r="AU79" s="4"/>
    </row>
    <row r="80" spans="1:47" s="5" customFormat="1" x14ac:dyDescent="0.3">
      <c r="O80" s="4"/>
      <c r="P80" s="4"/>
      <c r="AE80" s="4"/>
      <c r="AF80" s="4"/>
      <c r="AG80" s="13"/>
      <c r="AU80" s="4"/>
    </row>
    <row r="81" spans="15:47" s="5" customFormat="1" x14ac:dyDescent="0.3">
      <c r="O81" s="4"/>
      <c r="P81" s="4"/>
      <c r="AE81" s="4"/>
      <c r="AF81" s="4"/>
      <c r="AG81" s="13"/>
      <c r="AU81" s="4"/>
    </row>
    <row r="82" spans="15:47" s="5" customFormat="1" x14ac:dyDescent="0.3">
      <c r="O82" s="4"/>
      <c r="P82" s="4"/>
      <c r="AE82" s="4"/>
      <c r="AF82" s="4"/>
      <c r="AG82" s="13"/>
      <c r="AU82" s="4"/>
    </row>
    <row r="83" spans="15:47" s="5" customFormat="1" x14ac:dyDescent="0.3">
      <c r="O83" s="4"/>
      <c r="P83" s="4"/>
      <c r="AE83" s="4"/>
      <c r="AF83" s="4"/>
      <c r="AG83" s="13"/>
      <c r="AU83" s="4"/>
    </row>
    <row r="84" spans="15:47" s="5" customFormat="1" x14ac:dyDescent="0.3">
      <c r="O84" s="4"/>
      <c r="P84" s="4"/>
      <c r="AE84" s="4"/>
      <c r="AF84" s="4"/>
      <c r="AG84" s="13"/>
      <c r="AU84" s="4"/>
    </row>
    <row r="85" spans="15:47" s="5" customFormat="1" x14ac:dyDescent="0.3">
      <c r="O85" s="4"/>
      <c r="P85" s="4"/>
      <c r="AE85" s="4"/>
      <c r="AF85" s="4"/>
      <c r="AG85" s="13"/>
      <c r="AU85" s="4"/>
    </row>
    <row r="86" spans="15:47" s="5" customFormat="1" x14ac:dyDescent="0.3">
      <c r="O86" s="4"/>
      <c r="P86" s="4"/>
      <c r="AE86" s="4"/>
      <c r="AF86" s="4"/>
      <c r="AG86" s="13"/>
      <c r="AU86" s="4"/>
    </row>
    <row r="87" spans="15:47" s="5" customFormat="1" x14ac:dyDescent="0.3">
      <c r="O87" s="4"/>
      <c r="P87" s="4"/>
      <c r="AE87" s="4"/>
      <c r="AF87" s="4"/>
      <c r="AG87" s="13"/>
      <c r="AU87" s="4"/>
    </row>
    <row r="88" spans="15:47" s="5" customFormat="1" x14ac:dyDescent="0.3">
      <c r="O88" s="4"/>
      <c r="P88" s="4"/>
      <c r="AE88" s="4"/>
      <c r="AF88" s="4"/>
      <c r="AG88" s="13"/>
      <c r="AU88" s="4"/>
    </row>
    <row r="89" spans="15:47" s="5" customFormat="1" x14ac:dyDescent="0.3">
      <c r="O89" s="4"/>
      <c r="P89" s="4"/>
      <c r="AE89" s="4"/>
      <c r="AF89" s="4"/>
      <c r="AG89" s="13"/>
      <c r="AU89" s="4"/>
    </row>
    <row r="90" spans="15:47" s="5" customFormat="1" x14ac:dyDescent="0.3">
      <c r="O90" s="4"/>
      <c r="P90" s="4"/>
      <c r="AE90" s="4"/>
      <c r="AF90" s="4"/>
      <c r="AG90" s="13"/>
      <c r="AU90" s="4"/>
    </row>
    <row r="91" spans="15:47" s="5" customFormat="1" x14ac:dyDescent="0.3">
      <c r="O91" s="4"/>
      <c r="P91" s="4"/>
      <c r="AE91" s="4"/>
      <c r="AF91" s="4"/>
      <c r="AG91" s="13"/>
      <c r="AU91" s="4"/>
    </row>
    <row r="92" spans="15:47" s="5" customFormat="1" x14ac:dyDescent="0.3">
      <c r="O92" s="4"/>
      <c r="P92" s="4"/>
      <c r="AE92" s="4"/>
      <c r="AF92" s="4"/>
      <c r="AG92" s="13"/>
      <c r="AU92" s="4"/>
    </row>
    <row r="93" spans="15:47" s="5" customFormat="1" x14ac:dyDescent="0.3">
      <c r="O93" s="4"/>
      <c r="P93" s="4"/>
      <c r="AE93" s="4"/>
      <c r="AF93" s="4"/>
      <c r="AG93" s="13"/>
      <c r="AU93" s="4"/>
    </row>
    <row r="94" spans="15:47" s="5" customFormat="1" x14ac:dyDescent="0.3">
      <c r="O94" s="4"/>
      <c r="P94" s="4"/>
      <c r="AE94" s="4"/>
      <c r="AF94" s="4"/>
      <c r="AG94" s="13"/>
      <c r="AU94" s="4"/>
    </row>
    <row r="95" spans="15:47" s="5" customFormat="1" x14ac:dyDescent="0.3">
      <c r="O95" s="4"/>
      <c r="P95" s="4"/>
      <c r="AE95" s="4"/>
      <c r="AF95" s="4"/>
      <c r="AG95" s="13"/>
      <c r="AU95" s="4"/>
    </row>
    <row r="96" spans="15:47" s="5" customFormat="1" x14ac:dyDescent="0.3">
      <c r="O96" s="4"/>
      <c r="P96" s="4"/>
      <c r="AE96" s="4"/>
      <c r="AF96" s="4"/>
      <c r="AG96" s="13"/>
      <c r="AU96" s="4"/>
    </row>
    <row r="97" spans="1:47" s="5" customFormat="1" x14ac:dyDescent="0.3">
      <c r="A97" s="7"/>
      <c r="O97" s="4"/>
      <c r="P97" s="4"/>
      <c r="Q97" s="7"/>
      <c r="AE97" s="4"/>
      <c r="AF97" s="4"/>
      <c r="AG97" s="13"/>
      <c r="AU97" s="4"/>
    </row>
    <row r="98" spans="1:47" s="5" customFormat="1" x14ac:dyDescent="0.3">
      <c r="A98" s="7"/>
      <c r="O98" s="4"/>
      <c r="P98" s="4"/>
      <c r="Q98" s="7"/>
      <c r="AE98" s="4"/>
      <c r="AF98" s="4"/>
      <c r="AG98" s="13"/>
      <c r="AU98" s="4"/>
    </row>
    <row r="99" spans="1:47" s="5" customFormat="1" x14ac:dyDescent="0.3">
      <c r="A99" s="7"/>
      <c r="O99" s="4"/>
      <c r="P99" s="4"/>
      <c r="Q99" s="7"/>
      <c r="AE99" s="4"/>
      <c r="AF99" s="4"/>
      <c r="AG99" s="13"/>
      <c r="AU99" s="4"/>
    </row>
    <row r="100" spans="1:47" s="5" customFormat="1" x14ac:dyDescent="0.3">
      <c r="A100" s="7"/>
      <c r="O100" s="4"/>
      <c r="P100" s="4"/>
      <c r="Q100" s="7"/>
      <c r="AE100" s="4"/>
      <c r="AF100" s="4"/>
      <c r="AG100" s="13"/>
      <c r="AU100" s="4"/>
    </row>
    <row r="101" spans="1:47" s="5" customFormat="1" x14ac:dyDescent="0.3">
      <c r="A101" s="7"/>
      <c r="O101" s="4"/>
      <c r="P101" s="4"/>
      <c r="Q101" s="7"/>
      <c r="AE101" s="4"/>
      <c r="AF101" s="4"/>
      <c r="AG101" s="13"/>
      <c r="AU101" s="4"/>
    </row>
    <row r="102" spans="1:47" s="5" customFormat="1" x14ac:dyDescent="0.3">
      <c r="A102" s="7"/>
      <c r="O102" s="4"/>
      <c r="P102" s="4"/>
      <c r="Q102" s="7"/>
      <c r="AE102" s="4"/>
      <c r="AF102" s="4"/>
      <c r="AG102" s="13"/>
      <c r="AU102" s="4"/>
    </row>
    <row r="103" spans="1:47" s="5" customFormat="1" x14ac:dyDescent="0.3">
      <c r="A103" s="7"/>
      <c r="O103" s="4"/>
      <c r="P103" s="4"/>
      <c r="Q103" s="7"/>
      <c r="AE103" s="4"/>
      <c r="AF103" s="4"/>
      <c r="AG103" s="13"/>
      <c r="AU103" s="4"/>
    </row>
    <row r="104" spans="1:47" s="5" customFormat="1" x14ac:dyDescent="0.3">
      <c r="A104" s="7"/>
      <c r="O104" s="4"/>
      <c r="P104" s="4"/>
      <c r="Q104" s="7"/>
      <c r="AE104" s="4"/>
      <c r="AF104" s="4"/>
      <c r="AG104" s="13"/>
      <c r="AU104" s="4"/>
    </row>
    <row r="105" spans="1:47" s="5" customFormat="1" x14ac:dyDescent="0.3">
      <c r="A105" s="7"/>
      <c r="O105" s="4"/>
      <c r="P105" s="4"/>
      <c r="Q105" s="7"/>
      <c r="AE105" s="4"/>
      <c r="AF105" s="4"/>
      <c r="AG105" s="13"/>
      <c r="AU105" s="4"/>
    </row>
    <row r="106" spans="1:47" s="5" customFormat="1" x14ac:dyDescent="0.3">
      <c r="A106" s="7"/>
      <c r="O106" s="4"/>
      <c r="P106" s="4"/>
      <c r="Q106" s="7"/>
      <c r="AE106" s="4"/>
      <c r="AF106" s="4"/>
      <c r="AG106" s="13"/>
      <c r="AU106" s="4"/>
    </row>
    <row r="107" spans="1:47" s="5" customFormat="1" x14ac:dyDescent="0.3">
      <c r="A107" s="7"/>
      <c r="O107" s="4"/>
      <c r="P107" s="4"/>
      <c r="Q107" s="7"/>
      <c r="AE107" s="4"/>
      <c r="AF107" s="4"/>
      <c r="AG107" s="13"/>
      <c r="AU107" s="4"/>
    </row>
    <row r="108" spans="1:47" s="5" customFormat="1" x14ac:dyDescent="0.3">
      <c r="A108" s="7"/>
      <c r="O108" s="4"/>
      <c r="P108" s="4"/>
      <c r="Q108" s="7"/>
      <c r="AE108" s="4"/>
      <c r="AF108" s="4"/>
      <c r="AG108" s="13"/>
      <c r="AU108" s="4"/>
    </row>
    <row r="109" spans="1:47" s="5" customFormat="1" x14ac:dyDescent="0.3">
      <c r="A109" s="7"/>
      <c r="O109" s="4"/>
      <c r="P109" s="4"/>
      <c r="Q109" s="7"/>
      <c r="AE109" s="4"/>
      <c r="AF109" s="4"/>
      <c r="AG109" s="13"/>
      <c r="AU109" s="4"/>
    </row>
    <row r="110" spans="1:47" s="5" customFormat="1" x14ac:dyDescent="0.3">
      <c r="A110" s="7"/>
      <c r="O110" s="4"/>
      <c r="P110" s="4"/>
      <c r="Q110" s="7"/>
      <c r="AE110" s="4"/>
      <c r="AF110" s="4"/>
      <c r="AG110" s="13"/>
      <c r="AU110" s="4"/>
    </row>
    <row r="111" spans="1:47" s="5" customFormat="1" x14ac:dyDescent="0.3">
      <c r="A111" s="7"/>
      <c r="O111" s="4"/>
      <c r="P111" s="4"/>
      <c r="Q111" s="7"/>
      <c r="AE111" s="4"/>
      <c r="AF111" s="4"/>
      <c r="AG111" s="13"/>
      <c r="AU111" s="4"/>
    </row>
    <row r="112" spans="1:47" s="5" customFormat="1" x14ac:dyDescent="0.3">
      <c r="A112" s="7"/>
      <c r="O112" s="4"/>
      <c r="P112" s="4"/>
      <c r="Q112" s="7"/>
      <c r="AE112" s="4"/>
      <c r="AF112" s="4"/>
      <c r="AG112" s="13"/>
      <c r="AU112" s="4"/>
    </row>
    <row r="113" spans="1:47" s="5" customFormat="1" x14ac:dyDescent="0.3">
      <c r="A113" s="7"/>
      <c r="O113" s="4"/>
      <c r="P113" s="4"/>
      <c r="Q113" s="7"/>
      <c r="AE113" s="4"/>
      <c r="AF113" s="4"/>
      <c r="AG113" s="13"/>
      <c r="AU113" s="4"/>
    </row>
    <row r="114" spans="1:47" s="5" customFormat="1" x14ac:dyDescent="0.3">
      <c r="A114" s="7"/>
      <c r="O114" s="4"/>
      <c r="P114" s="4"/>
      <c r="Q114" s="7"/>
      <c r="AE114" s="4"/>
      <c r="AF114" s="4"/>
      <c r="AG114" s="13"/>
      <c r="AU114" s="4"/>
    </row>
    <row r="115" spans="1:47" s="5" customFormat="1" x14ac:dyDescent="0.3">
      <c r="A115" s="7"/>
      <c r="O115" s="4"/>
      <c r="P115" s="4"/>
      <c r="Q115" s="7"/>
      <c r="AE115" s="4"/>
      <c r="AF115" s="4"/>
      <c r="AG115" s="13"/>
      <c r="AU115" s="4"/>
    </row>
    <row r="116" spans="1:47" s="5" customFormat="1" x14ac:dyDescent="0.3">
      <c r="A116" s="7"/>
      <c r="O116" s="4"/>
      <c r="P116" s="4"/>
      <c r="Q116" s="7"/>
      <c r="AE116" s="4"/>
      <c r="AF116" s="4"/>
      <c r="AG116" s="13"/>
      <c r="AU116" s="4"/>
    </row>
    <row r="117" spans="1:47" s="5" customFormat="1" x14ac:dyDescent="0.3">
      <c r="A117" s="7"/>
      <c r="O117" s="4"/>
      <c r="P117" s="4"/>
      <c r="Q117" s="7"/>
      <c r="AE117" s="4"/>
      <c r="AF117" s="4"/>
      <c r="AG117" s="13"/>
      <c r="AU117" s="4"/>
    </row>
    <row r="118" spans="1:47" s="5" customFormat="1" x14ac:dyDescent="0.3">
      <c r="A118" s="7"/>
      <c r="O118" s="4"/>
      <c r="P118" s="4"/>
      <c r="Q118" s="7"/>
      <c r="AE118" s="4"/>
      <c r="AF118" s="4"/>
      <c r="AG118" s="13"/>
      <c r="AU118" s="4"/>
    </row>
    <row r="119" spans="1:47" s="5" customFormat="1" x14ac:dyDescent="0.3">
      <c r="A119" s="7"/>
      <c r="O119" s="4"/>
      <c r="P119" s="4"/>
      <c r="Q119" s="7"/>
      <c r="AE119" s="4"/>
      <c r="AF119" s="4"/>
      <c r="AG119" s="13"/>
      <c r="AU119" s="4"/>
    </row>
    <row r="120" spans="1:47" s="5" customFormat="1" x14ac:dyDescent="0.3">
      <c r="A120" s="7"/>
      <c r="O120" s="4"/>
      <c r="P120" s="4"/>
      <c r="Q120" s="7"/>
      <c r="AE120" s="4"/>
      <c r="AF120" s="4"/>
      <c r="AG120" s="13"/>
      <c r="AU120" s="4"/>
    </row>
    <row r="121" spans="1:47" s="5" customFormat="1" x14ac:dyDescent="0.3">
      <c r="A121" s="7"/>
      <c r="O121" s="4"/>
      <c r="P121" s="4"/>
      <c r="Q121" s="7"/>
      <c r="AE121" s="4"/>
      <c r="AF121" s="4"/>
      <c r="AG121" s="13"/>
      <c r="AU121" s="4"/>
    </row>
    <row r="122" spans="1:47" s="5" customFormat="1" x14ac:dyDescent="0.3">
      <c r="A122" s="7"/>
      <c r="O122" s="4"/>
      <c r="P122" s="4"/>
      <c r="Q122" s="7"/>
      <c r="AE122" s="4"/>
      <c r="AF122" s="4"/>
      <c r="AG122" s="13"/>
      <c r="AU122" s="4"/>
    </row>
    <row r="123" spans="1:47" s="5" customFormat="1" x14ac:dyDescent="0.3">
      <c r="A123" s="7"/>
      <c r="O123" s="4"/>
      <c r="P123" s="4"/>
      <c r="Q123" s="7"/>
      <c r="AE123" s="4"/>
      <c r="AF123" s="4"/>
      <c r="AG123" s="13"/>
      <c r="AU123" s="4"/>
    </row>
    <row r="124" spans="1:47" s="5" customFormat="1" x14ac:dyDescent="0.3">
      <c r="A124" s="7"/>
      <c r="O124" s="4"/>
      <c r="P124" s="4"/>
      <c r="Q124" s="7"/>
      <c r="AE124" s="4"/>
      <c r="AF124" s="4"/>
      <c r="AG124" s="13"/>
      <c r="AU124" s="4"/>
    </row>
    <row r="125" spans="1:47" s="5" customFormat="1" x14ac:dyDescent="0.3">
      <c r="A125" s="7"/>
      <c r="O125" s="4"/>
      <c r="P125" s="4"/>
      <c r="Q125" s="7"/>
      <c r="AE125" s="4"/>
      <c r="AF125" s="4"/>
      <c r="AG125" s="13"/>
      <c r="AU125" s="4"/>
    </row>
    <row r="126" spans="1:47" s="5" customFormat="1" x14ac:dyDescent="0.3">
      <c r="A126" s="7"/>
      <c r="O126" s="4"/>
      <c r="P126" s="4"/>
      <c r="Q126" s="7"/>
      <c r="AE126" s="4"/>
      <c r="AF126" s="4"/>
      <c r="AG126" s="13"/>
      <c r="AU126" s="4"/>
    </row>
    <row r="127" spans="1:47" s="5" customFormat="1" x14ac:dyDescent="0.3">
      <c r="A127" s="7"/>
      <c r="O127" s="4"/>
      <c r="P127" s="4"/>
      <c r="Q127" s="7"/>
      <c r="AE127" s="4"/>
      <c r="AF127" s="4"/>
      <c r="AG127" s="13"/>
      <c r="AU127" s="4"/>
    </row>
    <row r="128" spans="1:47" s="5" customFormat="1" x14ac:dyDescent="0.3">
      <c r="A128" s="7"/>
      <c r="O128" s="4"/>
      <c r="P128" s="4"/>
      <c r="Q128" s="7"/>
      <c r="AE128" s="4"/>
      <c r="AF128" s="4"/>
      <c r="AG128" s="13"/>
      <c r="AU128" s="4"/>
    </row>
    <row r="129" spans="1:47" s="5" customFormat="1" x14ac:dyDescent="0.3">
      <c r="A129" s="7"/>
      <c r="O129" s="4"/>
      <c r="P129" s="4"/>
      <c r="Q129" s="7"/>
      <c r="AE129" s="4"/>
      <c r="AF129" s="4"/>
      <c r="AG129" s="13"/>
      <c r="AU129" s="4"/>
    </row>
    <row r="130" spans="1:47" s="5" customFormat="1" x14ac:dyDescent="0.3">
      <c r="A130" s="7"/>
      <c r="O130" s="4"/>
      <c r="P130" s="4"/>
      <c r="Q130" s="7"/>
      <c r="AE130" s="4"/>
      <c r="AF130" s="4"/>
      <c r="AG130" s="13"/>
      <c r="AU130" s="4"/>
    </row>
    <row r="131" spans="1:47" s="5" customFormat="1" x14ac:dyDescent="0.3">
      <c r="A131" s="7"/>
      <c r="O131" s="4"/>
      <c r="P131" s="4"/>
      <c r="Q131" s="7"/>
      <c r="AE131" s="4"/>
      <c r="AF131" s="4"/>
      <c r="AG131" s="13"/>
      <c r="AU131" s="4"/>
    </row>
    <row r="132" spans="1:47" s="5" customFormat="1" x14ac:dyDescent="0.3">
      <c r="A132" s="7"/>
      <c r="O132" s="4"/>
      <c r="P132" s="4"/>
      <c r="Q132" s="7"/>
      <c r="AE132" s="4"/>
      <c r="AF132" s="4"/>
      <c r="AG132" s="13"/>
      <c r="AU132" s="4"/>
    </row>
    <row r="133" spans="1:47" s="5" customFormat="1" x14ac:dyDescent="0.3">
      <c r="A133" s="7"/>
      <c r="O133" s="4"/>
      <c r="P133" s="4"/>
      <c r="Q133" s="7"/>
      <c r="AE133" s="4"/>
      <c r="AF133" s="4"/>
      <c r="AG133" s="13"/>
      <c r="AU133" s="4"/>
    </row>
    <row r="134" spans="1:47" s="5" customFormat="1" x14ac:dyDescent="0.3">
      <c r="A134" s="7"/>
      <c r="O134" s="4"/>
      <c r="P134" s="4"/>
      <c r="Q134" s="7"/>
      <c r="AE134" s="4"/>
      <c r="AF134" s="4"/>
      <c r="AG134" s="13"/>
      <c r="AU134" s="4"/>
    </row>
    <row r="135" spans="1:47" s="5" customFormat="1" x14ac:dyDescent="0.3">
      <c r="A135" s="7"/>
      <c r="O135" s="4"/>
      <c r="P135" s="4"/>
      <c r="Q135" s="7"/>
      <c r="AE135" s="4"/>
      <c r="AF135" s="4"/>
      <c r="AG135" s="13"/>
      <c r="AU135" s="4"/>
    </row>
    <row r="136" spans="1:47" s="5" customFormat="1" x14ac:dyDescent="0.3">
      <c r="A136" s="7"/>
      <c r="O136" s="4"/>
      <c r="P136" s="4"/>
      <c r="Q136" s="7"/>
      <c r="AE136" s="4"/>
      <c r="AF136" s="4"/>
      <c r="AG136" s="13"/>
      <c r="AU136" s="4"/>
    </row>
    <row r="137" spans="1:47" s="5" customFormat="1" x14ac:dyDescent="0.3">
      <c r="A137" s="7"/>
      <c r="O137" s="4"/>
      <c r="P137" s="4"/>
      <c r="Q137" s="7"/>
      <c r="AE137" s="4"/>
      <c r="AF137" s="4"/>
      <c r="AG137" s="13"/>
      <c r="AU137" s="4"/>
    </row>
    <row r="138" spans="1:47" s="5" customFormat="1" x14ac:dyDescent="0.3">
      <c r="A138" s="7"/>
      <c r="O138" s="4"/>
      <c r="P138" s="4"/>
      <c r="Q138" s="7"/>
      <c r="AE138" s="4"/>
      <c r="AF138" s="4"/>
      <c r="AG138" s="13"/>
      <c r="AU138" s="4"/>
    </row>
    <row r="139" spans="1:47" s="5" customFormat="1" x14ac:dyDescent="0.3">
      <c r="A139" s="7"/>
      <c r="O139" s="4"/>
      <c r="P139" s="4"/>
      <c r="Q139" s="7"/>
      <c r="AE139" s="4"/>
      <c r="AF139" s="4"/>
      <c r="AG139" s="13"/>
      <c r="AU139" s="4"/>
    </row>
    <row r="140" spans="1:47" s="5" customFormat="1" x14ac:dyDescent="0.3">
      <c r="A140" s="7"/>
      <c r="O140" s="4"/>
      <c r="P140" s="4"/>
      <c r="Q140" s="7"/>
      <c r="AE140" s="4"/>
      <c r="AF140" s="4"/>
      <c r="AG140" s="13"/>
      <c r="AU140" s="4"/>
    </row>
    <row r="141" spans="1:47" s="5" customFormat="1" x14ac:dyDescent="0.3">
      <c r="A141" s="7"/>
      <c r="O141" s="4"/>
      <c r="P141" s="4"/>
      <c r="Q141" s="7"/>
      <c r="AE141" s="4"/>
      <c r="AF141" s="4"/>
      <c r="AG141" s="13"/>
      <c r="AU141" s="4"/>
    </row>
    <row r="142" spans="1:47" s="5" customFormat="1" x14ac:dyDescent="0.3">
      <c r="A142" s="7"/>
      <c r="O142" s="4"/>
      <c r="P142" s="4"/>
      <c r="Q142" s="7"/>
      <c r="AE142" s="4"/>
      <c r="AF142" s="4"/>
      <c r="AG142" s="13"/>
      <c r="AU142" s="4"/>
    </row>
    <row r="143" spans="1:47" s="5" customFormat="1" x14ac:dyDescent="0.3">
      <c r="A143" s="7"/>
      <c r="O143" s="4"/>
      <c r="P143" s="4"/>
      <c r="Q143" s="7"/>
      <c r="AE143" s="4"/>
      <c r="AF143" s="4"/>
      <c r="AG143" s="13"/>
      <c r="AU143" s="4"/>
    </row>
    <row r="144" spans="1:47" s="5" customFormat="1" x14ac:dyDescent="0.3">
      <c r="A144" s="7"/>
      <c r="O144" s="4"/>
      <c r="P144" s="4"/>
      <c r="Q144" s="7"/>
      <c r="AE144" s="4"/>
      <c r="AF144" s="4"/>
      <c r="AG144" s="13"/>
      <c r="AU144" s="4"/>
    </row>
    <row r="145" spans="1:47" s="5" customFormat="1" x14ac:dyDescent="0.3">
      <c r="A145" s="7"/>
      <c r="O145" s="4"/>
      <c r="P145" s="4"/>
      <c r="Q145" s="7"/>
      <c r="AE145" s="4"/>
      <c r="AF145" s="4"/>
      <c r="AG145" s="13"/>
      <c r="AU145" s="4"/>
    </row>
    <row r="146" spans="1:47" s="5" customFormat="1" x14ac:dyDescent="0.3">
      <c r="A146" s="7"/>
      <c r="O146" s="4"/>
      <c r="P146" s="4"/>
      <c r="Q146" s="7"/>
      <c r="AE146" s="4"/>
      <c r="AF146" s="4"/>
      <c r="AG146" s="13"/>
      <c r="AU146" s="4"/>
    </row>
    <row r="147" spans="1:47" s="5" customFormat="1" x14ac:dyDescent="0.3">
      <c r="A147" s="7"/>
      <c r="O147" s="4"/>
      <c r="P147" s="4"/>
      <c r="Q147" s="7"/>
      <c r="AE147" s="4"/>
      <c r="AF147" s="4"/>
      <c r="AG147" s="13"/>
      <c r="AU147" s="4"/>
    </row>
    <row r="148" spans="1:47" s="5" customFormat="1" x14ac:dyDescent="0.3">
      <c r="A148" s="7"/>
      <c r="O148" s="4"/>
      <c r="P148" s="4"/>
      <c r="Q148" s="7"/>
      <c r="AE148" s="4"/>
      <c r="AF148" s="4"/>
      <c r="AG148" s="13"/>
      <c r="AU148" s="4"/>
    </row>
    <row r="149" spans="1:47" s="5" customFormat="1" x14ac:dyDescent="0.3">
      <c r="A149" s="7"/>
      <c r="O149" s="4"/>
      <c r="P149" s="4"/>
      <c r="Q149" s="7"/>
      <c r="AE149" s="4"/>
      <c r="AF149" s="4"/>
      <c r="AG149" s="13"/>
      <c r="AU149" s="4"/>
    </row>
    <row r="150" spans="1:47" s="5" customFormat="1" x14ac:dyDescent="0.3">
      <c r="A150" s="7"/>
      <c r="O150" s="4"/>
      <c r="P150" s="4"/>
      <c r="Q150" s="7"/>
      <c r="AE150" s="4"/>
      <c r="AF150" s="4"/>
      <c r="AG150" s="13"/>
      <c r="AU150" s="4"/>
    </row>
    <row r="151" spans="1:47" s="5" customFormat="1" x14ac:dyDescent="0.3">
      <c r="A151" s="7"/>
      <c r="O151" s="4"/>
      <c r="P151" s="4"/>
      <c r="Q151" s="7"/>
      <c r="AE151" s="4"/>
      <c r="AF151" s="4"/>
      <c r="AG151" s="13"/>
      <c r="AU151" s="4"/>
    </row>
    <row r="152" spans="1:47" s="5" customFormat="1" x14ac:dyDescent="0.3">
      <c r="A152" s="7"/>
      <c r="O152" s="4"/>
      <c r="P152" s="4"/>
      <c r="Q152" s="7"/>
      <c r="AE152" s="4"/>
      <c r="AF152" s="4"/>
      <c r="AG152" s="13"/>
      <c r="AU152" s="4"/>
    </row>
    <row r="153" spans="1:47" s="5" customFormat="1" x14ac:dyDescent="0.3">
      <c r="A153" s="7"/>
      <c r="O153" s="4"/>
      <c r="P153" s="4"/>
      <c r="Q153" s="7"/>
      <c r="AE153" s="4"/>
      <c r="AF153" s="4"/>
      <c r="AG153" s="13"/>
      <c r="AU153" s="4"/>
    </row>
    <row r="154" spans="1:47" s="5" customFormat="1" x14ac:dyDescent="0.3">
      <c r="A154" s="7"/>
      <c r="O154" s="4"/>
      <c r="P154" s="4"/>
      <c r="Q154" s="7"/>
      <c r="AE154" s="4"/>
      <c r="AF154" s="4"/>
      <c r="AG154" s="13"/>
      <c r="AU154" s="4"/>
    </row>
    <row r="155" spans="1:47" s="5" customFormat="1" x14ac:dyDescent="0.3">
      <c r="A155" s="7"/>
      <c r="O155" s="4"/>
      <c r="P155" s="4"/>
      <c r="Q155" s="7"/>
      <c r="AE155" s="4"/>
      <c r="AF155" s="4"/>
      <c r="AG155" s="13"/>
      <c r="AU155" s="4"/>
    </row>
    <row r="156" spans="1:47" s="5" customFormat="1" x14ac:dyDescent="0.3">
      <c r="A156" s="7"/>
      <c r="O156" s="4"/>
      <c r="P156" s="4"/>
      <c r="Q156" s="7"/>
      <c r="AE156" s="4"/>
      <c r="AF156" s="4"/>
      <c r="AG156" s="13"/>
      <c r="AU156" s="4"/>
    </row>
    <row r="157" spans="1:47" s="5" customFormat="1" x14ac:dyDescent="0.3">
      <c r="A157" s="7"/>
      <c r="O157" s="4"/>
      <c r="P157" s="4"/>
      <c r="Q157" s="7"/>
      <c r="AE157" s="4"/>
      <c r="AF157" s="4"/>
      <c r="AG157" s="13"/>
      <c r="AU157" s="4"/>
    </row>
    <row r="158" spans="1:47" s="5" customFormat="1" x14ac:dyDescent="0.3">
      <c r="A158" s="7"/>
      <c r="O158" s="4"/>
      <c r="P158" s="4"/>
      <c r="Q158" s="7"/>
      <c r="AE158" s="4"/>
      <c r="AF158" s="4"/>
      <c r="AG158" s="13"/>
      <c r="AU158" s="4"/>
    </row>
    <row r="159" spans="1:47" s="5" customFormat="1" x14ac:dyDescent="0.3">
      <c r="A159" s="7"/>
      <c r="O159" s="4"/>
      <c r="P159" s="4"/>
      <c r="Q159" s="7"/>
      <c r="AE159" s="4"/>
      <c r="AF159" s="4"/>
      <c r="AG159" s="13"/>
      <c r="AU159" s="4"/>
    </row>
    <row r="160" spans="1:47" s="5" customFormat="1" x14ac:dyDescent="0.3">
      <c r="A160" s="7"/>
      <c r="O160" s="4"/>
      <c r="P160" s="4"/>
      <c r="Q160" s="7"/>
      <c r="AE160" s="4"/>
      <c r="AF160" s="4"/>
      <c r="AG160" s="13"/>
      <c r="AU160" s="4"/>
    </row>
    <row r="161" spans="1:47" s="5" customFormat="1" x14ac:dyDescent="0.3">
      <c r="A161" s="7"/>
      <c r="O161" s="4"/>
      <c r="P161" s="4"/>
      <c r="Q161" s="7"/>
      <c r="AE161" s="4"/>
      <c r="AF161" s="4"/>
      <c r="AG161" s="13"/>
      <c r="AU161" s="4"/>
    </row>
    <row r="162" spans="1:47" s="5" customFormat="1" x14ac:dyDescent="0.3">
      <c r="A162" s="7"/>
      <c r="O162" s="4"/>
      <c r="P162" s="4"/>
      <c r="Q162" s="7"/>
      <c r="AE162" s="4"/>
      <c r="AF162" s="4"/>
      <c r="AG162" s="13"/>
      <c r="AU162" s="4"/>
    </row>
    <row r="163" spans="1:47" s="5" customFormat="1" x14ac:dyDescent="0.3">
      <c r="A163" s="7"/>
      <c r="O163" s="4"/>
      <c r="P163" s="4"/>
      <c r="Q163" s="7"/>
      <c r="AE163" s="4"/>
      <c r="AF163" s="4"/>
      <c r="AG163" s="13"/>
      <c r="AU163" s="4"/>
    </row>
    <row r="164" spans="1:47" s="5" customFormat="1" x14ac:dyDescent="0.3">
      <c r="A164" s="7"/>
      <c r="O164" s="4"/>
      <c r="P164" s="4"/>
      <c r="Q164" s="7"/>
      <c r="AE164" s="4"/>
      <c r="AF164" s="4"/>
      <c r="AG164" s="13"/>
      <c r="AU164" s="4"/>
    </row>
    <row r="165" spans="1:47" s="5" customFormat="1" x14ac:dyDescent="0.3">
      <c r="A165" s="7"/>
      <c r="O165" s="4"/>
      <c r="P165" s="4"/>
      <c r="Q165" s="7"/>
      <c r="AE165" s="4"/>
      <c r="AF165" s="4"/>
      <c r="AG165" s="13"/>
      <c r="AU165" s="4"/>
    </row>
    <row r="166" spans="1:47" s="5" customFormat="1" x14ac:dyDescent="0.3">
      <c r="A166" s="7"/>
      <c r="O166" s="4"/>
      <c r="P166" s="4"/>
      <c r="Q166" s="7"/>
      <c r="AE166" s="4"/>
      <c r="AF166" s="4"/>
      <c r="AG166" s="13"/>
      <c r="AU166" s="4"/>
    </row>
    <row r="167" spans="1:47" s="5" customFormat="1" x14ac:dyDescent="0.3">
      <c r="A167" s="7"/>
      <c r="O167" s="4"/>
      <c r="P167" s="4"/>
      <c r="Q167" s="7"/>
      <c r="AE167" s="4"/>
      <c r="AF167" s="4"/>
      <c r="AG167" s="13"/>
      <c r="AU167" s="4"/>
    </row>
    <row r="168" spans="1:47" s="5" customFormat="1" x14ac:dyDescent="0.3">
      <c r="A168" s="7"/>
      <c r="O168" s="4"/>
      <c r="P168" s="4"/>
      <c r="Q168" s="7"/>
      <c r="AE168" s="4"/>
      <c r="AF168" s="4"/>
      <c r="AG168" s="13"/>
      <c r="AU168" s="4"/>
    </row>
    <row r="169" spans="1:47" s="5" customFormat="1" x14ac:dyDescent="0.3">
      <c r="A169" s="7"/>
      <c r="O169" s="4"/>
      <c r="P169" s="4"/>
      <c r="Q169" s="7"/>
      <c r="AE169" s="4"/>
      <c r="AF169" s="4"/>
      <c r="AG169" s="13"/>
      <c r="AU169" s="4"/>
    </row>
    <row r="170" spans="1:47" s="5" customFormat="1" x14ac:dyDescent="0.3">
      <c r="A170" s="7"/>
      <c r="O170" s="4"/>
      <c r="P170" s="4"/>
      <c r="Q170" s="7"/>
      <c r="AE170" s="4"/>
      <c r="AF170" s="4"/>
      <c r="AG170" s="13"/>
      <c r="AU170" s="4"/>
    </row>
    <row r="171" spans="1:47" s="5" customFormat="1" x14ac:dyDescent="0.3">
      <c r="A171" s="7"/>
      <c r="O171" s="4"/>
      <c r="P171" s="4"/>
      <c r="Q171" s="7"/>
      <c r="AE171" s="4"/>
      <c r="AF171" s="4"/>
      <c r="AG171" s="13"/>
      <c r="AU171" s="4"/>
    </row>
    <row r="172" spans="1:47" s="5" customFormat="1" x14ac:dyDescent="0.3">
      <c r="A172" s="7"/>
      <c r="O172" s="4"/>
      <c r="P172" s="4"/>
      <c r="Q172" s="7"/>
      <c r="AE172" s="4"/>
      <c r="AF172" s="4"/>
      <c r="AG172" s="13"/>
      <c r="AU172" s="4"/>
    </row>
    <row r="173" spans="1:47" s="5" customFormat="1" x14ac:dyDescent="0.3">
      <c r="A173" s="7"/>
      <c r="O173" s="4"/>
      <c r="P173" s="4"/>
      <c r="Q173" s="7"/>
      <c r="AE173" s="4"/>
      <c r="AF173" s="4"/>
      <c r="AG173" s="13"/>
      <c r="AU173" s="4"/>
    </row>
    <row r="174" spans="1:47" s="5" customFormat="1" x14ac:dyDescent="0.3">
      <c r="A174" s="7"/>
      <c r="O174" s="4"/>
      <c r="P174" s="4"/>
      <c r="Q174" s="7"/>
      <c r="AE174" s="4"/>
      <c r="AF174" s="4"/>
      <c r="AG174" s="13"/>
      <c r="AU174" s="4"/>
    </row>
    <row r="175" spans="1:47" s="5" customFormat="1" x14ac:dyDescent="0.3">
      <c r="A175" s="7"/>
      <c r="O175" s="4"/>
      <c r="P175" s="4"/>
      <c r="Q175" s="7"/>
      <c r="AE175" s="4"/>
      <c r="AF175" s="4"/>
      <c r="AG175" s="13"/>
      <c r="AU175" s="4"/>
    </row>
    <row r="176" spans="1:47" s="5" customFormat="1" x14ac:dyDescent="0.3">
      <c r="A176" s="7"/>
      <c r="O176" s="4"/>
      <c r="P176" s="4"/>
      <c r="Q176" s="7"/>
      <c r="AE176" s="4"/>
      <c r="AF176" s="4"/>
      <c r="AG176" s="13"/>
      <c r="AU176" s="4"/>
    </row>
    <row r="177" spans="1:47" s="5" customFormat="1" x14ac:dyDescent="0.3">
      <c r="A177" s="7"/>
      <c r="O177" s="4"/>
      <c r="P177" s="4"/>
      <c r="Q177" s="7"/>
      <c r="AE177" s="4"/>
      <c r="AF177" s="4"/>
      <c r="AG177" s="13"/>
      <c r="AU177" s="4"/>
    </row>
    <row r="178" spans="1:47" s="5" customFormat="1" x14ac:dyDescent="0.3">
      <c r="A178" s="7"/>
      <c r="O178" s="4"/>
      <c r="P178" s="4"/>
      <c r="Q178" s="7"/>
      <c r="AE178" s="4"/>
      <c r="AF178" s="4"/>
      <c r="AG178" s="13"/>
      <c r="AU178" s="4"/>
    </row>
    <row r="179" spans="1:47" s="5" customFormat="1" x14ac:dyDescent="0.3">
      <c r="A179" s="7"/>
      <c r="O179" s="4"/>
      <c r="P179" s="4"/>
      <c r="Q179" s="7"/>
      <c r="AE179" s="4"/>
      <c r="AF179" s="4"/>
      <c r="AG179" s="13"/>
      <c r="AU179" s="4"/>
    </row>
    <row r="180" spans="1:47" s="5" customFormat="1" x14ac:dyDescent="0.3">
      <c r="A180" s="7"/>
      <c r="O180" s="4"/>
      <c r="P180" s="4"/>
      <c r="Q180" s="7"/>
      <c r="AE180" s="4"/>
      <c r="AF180" s="4"/>
      <c r="AG180" s="13"/>
      <c r="AU180" s="4"/>
    </row>
    <row r="181" spans="1:47" s="5" customFormat="1" x14ac:dyDescent="0.3">
      <c r="A181" s="7"/>
      <c r="O181" s="4"/>
      <c r="P181" s="4"/>
      <c r="Q181" s="7"/>
      <c r="AE181" s="4"/>
      <c r="AF181" s="4"/>
      <c r="AG181" s="13"/>
      <c r="AU181" s="4"/>
    </row>
    <row r="182" spans="1:47" s="5" customFormat="1" x14ac:dyDescent="0.3">
      <c r="A182" s="7"/>
      <c r="O182" s="4"/>
      <c r="P182" s="4"/>
      <c r="Q182" s="7"/>
      <c r="AE182" s="4"/>
      <c r="AF182" s="4"/>
      <c r="AG182" s="13"/>
      <c r="AU182" s="4"/>
    </row>
    <row r="183" spans="1:47" s="5" customFormat="1" x14ac:dyDescent="0.3">
      <c r="A183" s="7"/>
      <c r="O183" s="4"/>
      <c r="P183" s="4"/>
      <c r="Q183" s="7"/>
      <c r="AE183" s="4"/>
      <c r="AF183" s="4"/>
      <c r="AG183" s="13"/>
      <c r="AU183" s="4"/>
    </row>
    <row r="184" spans="1:47" s="5" customFormat="1" x14ac:dyDescent="0.3">
      <c r="A184" s="7"/>
      <c r="O184" s="4"/>
      <c r="P184" s="4"/>
      <c r="Q184" s="7"/>
      <c r="AE184" s="4"/>
      <c r="AF184" s="4"/>
      <c r="AG184" s="13"/>
      <c r="AU184" s="4"/>
    </row>
    <row r="185" spans="1:47" s="5" customFormat="1" x14ac:dyDescent="0.3">
      <c r="A185" s="7"/>
      <c r="O185" s="4"/>
      <c r="P185" s="4"/>
      <c r="Q185" s="7"/>
      <c r="AE185" s="4"/>
      <c r="AF185" s="4"/>
      <c r="AG185" s="13"/>
      <c r="AU185" s="4"/>
    </row>
    <row r="186" spans="1:47" s="5" customFormat="1" x14ac:dyDescent="0.3">
      <c r="A186" s="7"/>
      <c r="O186" s="4"/>
      <c r="P186" s="4"/>
      <c r="Q186" s="7"/>
      <c r="AE186" s="4"/>
      <c r="AF186" s="4"/>
      <c r="AG186" s="13"/>
      <c r="AU186" s="4"/>
    </row>
    <row r="187" spans="1:47" s="5" customFormat="1" x14ac:dyDescent="0.3">
      <c r="A187" s="7"/>
      <c r="O187" s="4"/>
      <c r="P187" s="4"/>
      <c r="Q187" s="7"/>
      <c r="AE187" s="4"/>
      <c r="AF187" s="4"/>
      <c r="AG187" s="13"/>
      <c r="AU187" s="4"/>
    </row>
    <row r="188" spans="1:47" s="5" customFormat="1" x14ac:dyDescent="0.3">
      <c r="A188" s="7"/>
      <c r="O188" s="4"/>
      <c r="P188" s="4"/>
      <c r="Q188" s="7"/>
      <c r="AE188" s="4"/>
      <c r="AF188" s="4"/>
      <c r="AG188" s="13"/>
      <c r="AU188" s="4"/>
    </row>
    <row r="189" spans="1:47" s="5" customFormat="1" x14ac:dyDescent="0.3">
      <c r="A189" s="7"/>
      <c r="O189" s="4"/>
      <c r="P189" s="4"/>
      <c r="Q189" s="7"/>
      <c r="AE189" s="4"/>
      <c r="AF189" s="4"/>
      <c r="AG189" s="13"/>
      <c r="AU189" s="4"/>
    </row>
    <row r="190" spans="1:47" s="5" customFormat="1" x14ac:dyDescent="0.3">
      <c r="A190" s="7"/>
      <c r="O190" s="4"/>
      <c r="P190" s="4"/>
      <c r="Q190" s="7"/>
      <c r="AE190" s="4"/>
      <c r="AF190" s="4"/>
      <c r="AG190" s="13"/>
      <c r="AU190" s="4"/>
    </row>
    <row r="191" spans="1:47" s="5" customFormat="1" x14ac:dyDescent="0.3">
      <c r="A191" s="7"/>
      <c r="O191" s="4"/>
      <c r="P191" s="4"/>
      <c r="Q191" s="7"/>
      <c r="AE191" s="4"/>
      <c r="AF191" s="4"/>
      <c r="AG191" s="13"/>
      <c r="AU191" s="4"/>
    </row>
    <row r="192" spans="1:47" s="5" customFormat="1" x14ac:dyDescent="0.3">
      <c r="A192" s="7"/>
      <c r="O192" s="4"/>
      <c r="P192" s="4"/>
      <c r="Q192" s="7"/>
      <c r="AE192" s="4"/>
      <c r="AF192" s="4"/>
      <c r="AG192" s="13"/>
      <c r="AU192" s="4"/>
    </row>
    <row r="193" spans="1:47" s="5" customFormat="1" x14ac:dyDescent="0.3">
      <c r="A193" s="7"/>
      <c r="O193" s="4"/>
      <c r="P193" s="4"/>
      <c r="Q193" s="7"/>
      <c r="AE193" s="4"/>
      <c r="AF193" s="4"/>
      <c r="AG193" s="13"/>
      <c r="AU193" s="4"/>
    </row>
    <row r="194" spans="1:47" s="5" customFormat="1" x14ac:dyDescent="0.3">
      <c r="A194" s="7"/>
      <c r="O194" s="4"/>
      <c r="P194" s="4"/>
      <c r="Q194" s="7"/>
      <c r="AE194" s="4"/>
      <c r="AF194" s="4"/>
      <c r="AG194" s="13"/>
      <c r="AU194" s="4"/>
    </row>
  </sheetData>
  <mergeCells count="6">
    <mergeCell ref="A21:B21"/>
    <mergeCell ref="A43:B43"/>
    <mergeCell ref="A65:B65"/>
    <mergeCell ref="Q1:Q21"/>
    <mergeCell ref="Q23:Q43"/>
    <mergeCell ref="Q45:Q65"/>
  </mergeCells>
  <phoneticPr fontId="0" type="noConversion"/>
  <conditionalFormatting sqref="C1:M1 C23:M23 C45:M45">
    <cfRule type="cellIs" dxfId="4" priority="3" stopIfTrue="1" operator="equal">
      <formula>0</formula>
    </cfRule>
  </conditionalFormatting>
  <conditionalFormatting sqref="C63:M64 C41:M42 C19:M20 C61:M61 C39:M39 C17:M17 C46:M59 C2:M15 C24:M37">
    <cfRule type="cellIs" dxfId="3" priority="4" stopIfTrue="1" operator="notBetween">
      <formula>0</formula>
      <formula>100</formula>
    </cfRule>
  </conditionalFormatting>
  <conditionalFormatting sqref="C18:M18 C40:M40 C62:M62">
    <cfRule type="cellIs" dxfId="2" priority="2" stopIfTrue="1" operator="notBetween">
      <formula>0</formula>
      <formula>100</formula>
    </cfRule>
  </conditionalFormatting>
  <conditionalFormatting sqref="C16:M16 C38:M38 C60:M60">
    <cfRule type="cellIs" dxfId="1" priority="1" stopIfTrue="1" operator="notBetween">
      <formula>0</formula>
      <formula>100</formula>
    </cfRule>
  </conditionalFormatting>
  <printOptions horizontalCentered="1" verticalCentered="1"/>
  <pageMargins left="0.17" right="5.97" top="0.21" bottom="0.16" header="0.17" footer="0.16"/>
  <pageSetup paperSize="9" scale="19" orientation="landscape" blackAndWhite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Q90"/>
  <sheetViews>
    <sheetView showGridLines="0" tabSelected="1" zoomScale="70" zoomScaleNormal="70" zoomScaleSheetLayoutView="40" workbookViewId="0">
      <selection activeCell="D10" sqref="D10:N10"/>
    </sheetView>
  </sheetViews>
  <sheetFormatPr baseColWidth="10" defaultColWidth="13.296875" defaultRowHeight="23.25" customHeight="1" x14ac:dyDescent="0.35"/>
  <cols>
    <col min="1" max="1" width="3.5" style="52" customWidth="1"/>
    <col min="2" max="2" width="23.296875" style="52" customWidth="1"/>
    <col min="3" max="3" width="7.5" style="51" customWidth="1"/>
    <col min="4" max="14" width="8.296875" style="52" customWidth="1"/>
    <col min="15" max="15" width="2.5" style="52" customWidth="1"/>
    <col min="16" max="16" width="2.796875" style="52" customWidth="1"/>
    <col min="17" max="17" width="27" style="52" customWidth="1"/>
    <col min="18" max="24" width="9" style="52" bestFit="1" customWidth="1"/>
    <col min="25" max="25" width="6.5" style="52" bestFit="1" customWidth="1"/>
    <col min="26" max="26" width="14" style="52" bestFit="1" customWidth="1"/>
    <col min="27" max="28" width="6.5" style="52" bestFit="1" customWidth="1"/>
    <col min="29" max="29" width="2" style="52" customWidth="1"/>
    <col min="30" max="30" width="2.5" style="52" customWidth="1"/>
    <col min="31" max="33" width="9" style="52" bestFit="1" customWidth="1"/>
    <col min="34" max="35" width="13.296875" style="52"/>
    <col min="36" max="36" width="11.296875" style="52" customWidth="1"/>
    <col min="37" max="39" width="13.296875" style="52"/>
    <col min="40" max="40" width="14" style="52" bestFit="1" customWidth="1"/>
    <col min="41" max="41" width="9" style="52" customWidth="1"/>
    <col min="42" max="16384" width="13.296875" style="52"/>
  </cols>
  <sheetData>
    <row r="1" spans="1:43" s="51" customFormat="1" ht="23.25" customHeight="1" x14ac:dyDescent="0.3">
      <c r="B1" s="89"/>
      <c r="C1" s="89"/>
      <c r="D1" s="89"/>
      <c r="E1" s="89"/>
      <c r="I1" s="51" t="s">
        <v>19</v>
      </c>
      <c r="Q1" s="89"/>
      <c r="R1" s="89"/>
      <c r="S1" s="89"/>
      <c r="X1" s="51" t="str">
        <f>I1</f>
        <v>Année scolaire 2018-2019</v>
      </c>
      <c r="AF1" s="89"/>
      <c r="AG1" s="89"/>
      <c r="AH1" s="89"/>
    </row>
    <row r="2" spans="1:43" s="51" customFormat="1" ht="23.25" customHeight="1" x14ac:dyDescent="0.3">
      <c r="B2" s="89"/>
      <c r="C2" s="89"/>
      <c r="Q2" s="89"/>
      <c r="R2" s="89"/>
      <c r="AF2" s="89"/>
      <c r="AG2" s="89"/>
      <c r="AQ2" s="71"/>
    </row>
    <row r="3" spans="1:43" ht="23.25" customHeight="1" x14ac:dyDescent="0.35">
      <c r="D3" s="51" t="s">
        <v>23</v>
      </c>
      <c r="E3" s="51"/>
      <c r="F3" s="51"/>
      <c r="H3" s="74" t="s">
        <v>47</v>
      </c>
      <c r="I3" s="75"/>
      <c r="J3" s="75"/>
      <c r="Q3" s="51"/>
      <c r="R3" s="51"/>
      <c r="S3" s="96" t="s">
        <v>17</v>
      </c>
      <c r="T3" s="96"/>
      <c r="U3" s="96"/>
      <c r="V3" s="96"/>
      <c r="W3" s="96"/>
      <c r="X3" s="96"/>
      <c r="Y3" s="51"/>
      <c r="Z3" s="51"/>
      <c r="AA3" s="51"/>
      <c r="AB3" s="51"/>
      <c r="AC3" s="51"/>
      <c r="AF3" s="51"/>
      <c r="AG3" s="51"/>
      <c r="AH3" s="96"/>
      <c r="AI3" s="96"/>
      <c r="AJ3" s="96"/>
      <c r="AK3" s="96"/>
      <c r="AL3" s="96"/>
      <c r="AM3" s="96"/>
      <c r="AN3" s="51"/>
      <c r="AO3" s="51"/>
      <c r="AQ3" s="72"/>
    </row>
    <row r="4" spans="1:43" ht="23.25" customHeight="1" x14ac:dyDescent="0.35">
      <c r="D4" s="89" t="s">
        <v>22</v>
      </c>
      <c r="E4" s="89"/>
      <c r="F4" s="66" t="s">
        <v>21</v>
      </c>
      <c r="Q4" s="51"/>
      <c r="R4" s="51"/>
      <c r="S4" s="51"/>
      <c r="T4" s="51" t="s">
        <v>14</v>
      </c>
      <c r="U4" s="66" t="s">
        <v>21</v>
      </c>
      <c r="V4" s="51"/>
      <c r="W4" s="51"/>
      <c r="X4" s="51"/>
      <c r="Y4" s="51"/>
      <c r="Z4" s="51"/>
      <c r="AA4" s="51"/>
      <c r="AB4" s="51"/>
      <c r="AC4" s="51"/>
      <c r="AF4" s="51"/>
      <c r="AG4" s="51"/>
      <c r="AH4" s="51"/>
      <c r="AI4" s="51"/>
      <c r="AJ4" s="66"/>
      <c r="AK4" s="51"/>
      <c r="AL4" s="51"/>
      <c r="AM4" s="51"/>
      <c r="AN4" s="51"/>
      <c r="AO4" s="51"/>
      <c r="AQ4" s="72"/>
    </row>
    <row r="5" spans="1:43" s="51" customFormat="1" ht="23.25" customHeight="1" x14ac:dyDescent="0.35">
      <c r="L5" s="52"/>
      <c r="AA5" s="53"/>
    </row>
    <row r="6" spans="1:43" s="51" customFormat="1" ht="23.25" customHeight="1" x14ac:dyDescent="0.3">
      <c r="L6" s="54"/>
      <c r="AA6" s="55"/>
    </row>
    <row r="7" spans="1:43" ht="23.25" customHeight="1" x14ac:dyDescent="0.35">
      <c r="B7" s="51" t="s">
        <v>18</v>
      </c>
      <c r="C7" s="73" t="s">
        <v>27</v>
      </c>
      <c r="D7" s="56"/>
      <c r="E7" s="56"/>
      <c r="F7" s="56"/>
      <c r="G7" s="56"/>
      <c r="H7" s="56"/>
      <c r="I7" s="51" t="s">
        <v>10</v>
      </c>
      <c r="J7" s="51"/>
      <c r="K7" s="51"/>
      <c r="L7" s="88">
        <f>VLOOKUP(C7,Français!A2:M20,2)</f>
        <v>0</v>
      </c>
      <c r="M7" s="88"/>
      <c r="N7" s="88"/>
      <c r="O7" s="63"/>
      <c r="Q7" s="51" t="s">
        <v>20</v>
      </c>
      <c r="R7" s="56" t="str">
        <f>C7</f>
        <v>TEST1</v>
      </c>
      <c r="S7" s="56"/>
      <c r="T7" s="56"/>
      <c r="U7" s="56"/>
      <c r="V7" s="56"/>
      <c r="W7" s="51" t="s">
        <v>10</v>
      </c>
      <c r="X7" s="51"/>
      <c r="Y7" s="51"/>
      <c r="Z7" s="95">
        <f>L7</f>
        <v>0</v>
      </c>
      <c r="AA7" s="95"/>
      <c r="AB7" s="95"/>
      <c r="AC7" s="51"/>
      <c r="AF7" s="71" t="s">
        <v>24</v>
      </c>
      <c r="AG7" s="56"/>
      <c r="AH7" s="56"/>
      <c r="AI7" s="56"/>
      <c r="AJ7" s="56"/>
      <c r="AK7" s="56"/>
      <c r="AL7" s="51"/>
      <c r="AM7" s="51"/>
      <c r="AN7" s="95"/>
      <c r="AO7" s="95"/>
    </row>
    <row r="8" spans="1:43" ht="23.25" customHeight="1" thickBot="1" x14ac:dyDescent="0.4"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F8" s="71" t="s">
        <v>25</v>
      </c>
      <c r="AG8" s="51"/>
      <c r="AH8" s="51"/>
      <c r="AI8" s="51"/>
      <c r="AJ8" s="51"/>
      <c r="AK8" s="51"/>
      <c r="AL8" s="51"/>
      <c r="AM8" s="51"/>
      <c r="AN8" s="51"/>
      <c r="AO8" s="51"/>
    </row>
    <row r="9" spans="1:43" s="51" customFormat="1" ht="23.25" customHeight="1" thickTop="1" thickBot="1" x14ac:dyDescent="0.35">
      <c r="B9" s="86" t="s">
        <v>0</v>
      </c>
      <c r="C9" s="57" t="s">
        <v>15</v>
      </c>
      <c r="D9" s="60">
        <f>Français!C1</f>
        <v>1</v>
      </c>
      <c r="E9" s="58">
        <f>Français!D1</f>
        <v>1</v>
      </c>
      <c r="F9" s="58">
        <f>Français!E1</f>
        <v>1</v>
      </c>
      <c r="G9" s="58">
        <f>Français!F1</f>
        <v>1</v>
      </c>
      <c r="H9" s="58">
        <f>Français!G1</f>
        <v>1</v>
      </c>
      <c r="I9" s="58">
        <f>Français!H1</f>
        <v>1</v>
      </c>
      <c r="J9" s="58">
        <f>Français!I1</f>
        <v>1</v>
      </c>
      <c r="K9" s="58">
        <f>Français!J1</f>
        <v>1</v>
      </c>
      <c r="L9" s="58">
        <f>Français!K1</f>
        <v>1</v>
      </c>
      <c r="M9" s="58">
        <f>Français!L1</f>
        <v>1</v>
      </c>
      <c r="N9" s="59">
        <f>Français!M1</f>
        <v>1</v>
      </c>
      <c r="O9" s="64"/>
      <c r="Q9" s="61" t="s">
        <v>0</v>
      </c>
      <c r="R9" s="62" t="s">
        <v>16</v>
      </c>
      <c r="S9" s="90">
        <f>IF($H$3=$AF$7,VLOOKUP($C$7,Français!A2:P20,15,0),IF($H$3=$AF$8,VLOOKUP($C$7,Français!A24:P42,15,0),VLOOKUP($C$7,Français!A46:P64,15,0)))</f>
        <v>12</v>
      </c>
      <c r="T9" s="91"/>
      <c r="U9" s="92" t="str">
        <f>IF($H$3=$AF$7,VLOOKUP($C$7,Français!A2:P20,16),IF($H$3=$AF$8,VLOOKUP($C$7,Français!A24:P42,16),IF($H$3=$AF$9,VLOOKUP($C$7,Français!A46:P64,16))))</f>
        <v>TEST ET TEST</v>
      </c>
      <c r="V9" s="93"/>
      <c r="W9" s="93"/>
      <c r="X9" s="93"/>
      <c r="Y9" s="93"/>
      <c r="Z9" s="93"/>
      <c r="AA9" s="93"/>
      <c r="AB9" s="94"/>
      <c r="AC9" s="32"/>
      <c r="AF9" s="71" t="s">
        <v>26</v>
      </c>
    </row>
    <row r="10" spans="1:43" ht="23.25" customHeight="1" thickBot="1" x14ac:dyDescent="0.4">
      <c r="B10" s="87"/>
      <c r="C10" s="57" t="s">
        <v>16</v>
      </c>
      <c r="D10" s="97">
        <f>IF($H$3=$AF$7,VLOOKUP($C$7,Français!A2:P20,3,0),IF($H$3=$AF$8,VLOOKUP($C$7,Français!A24:P42,3,0),VLOOKUP($C$7,Français!A46:P64,3,0)))</f>
        <v>11</v>
      </c>
      <c r="E10" s="98">
        <f>IF($H$3=$AF$7,VLOOKUP($C$7,Français!A2:P20,4,0),IF($H$3=$AF$8,VLOOKUP($C$7,Français!A24:P42,4,0),VLOOKUP($C$7,Français!A46:P64,4,0)))</f>
        <v>12</v>
      </c>
      <c r="F10" s="98">
        <f>IF($H$3=$AF$7,VLOOKUP($C$7,Français!A2:P20,5,0),IF($H$3=$AF$8,VLOOKUP($C$7,Français!A24:P42,5,0),VLOOKUP($C$7,Français!A46:P64,5,0)))</f>
        <v>13</v>
      </c>
      <c r="G10" s="98">
        <f>IF($H$3=$AF$7,VLOOKUP($C$7,Français!A2:P20,6,0),IF($H$3=$AF$8,VLOOKUP($C$7,Français!A24:P42,6,0),VLOOKUP($C$7,Français!A46:P64,6,0)))</f>
        <v>0</v>
      </c>
      <c r="H10" s="98">
        <f>IF($H$3=$AF$7,VLOOKUP($C$7,Français!A2:P20,7,0),IF($H$3=$AF$8,VLOOKUP($C$7,Français!A24:P42,7,0),VLOOKUP($C$7,Français!A46:P64,7,0)))</f>
        <v>0</v>
      </c>
      <c r="I10" s="98">
        <f>IF($H$3=$AF$7,VLOOKUP($C$7,Français!A2:P20,8,0),IF($H$3=$AF$8,VLOOKUP($C$7,Français!A24:P42,8,0),VLOOKUP($C$7,Français!A46:P64,8,0)))</f>
        <v>0</v>
      </c>
      <c r="J10" s="98">
        <f>IF($H$3=$AF$7,VLOOKUP($C$7,Français!A2:P20,9,0),IF($H$3=$AF$8,VLOOKUP($C$7,Français!A24:P42,9,0),VLOOKUP($C$7,Français!A46:P64,9,0)))</f>
        <v>0</v>
      </c>
      <c r="K10" s="98">
        <f>IF($H$3=$AF$7,VLOOKUP($C$7,Français!A2:P20,10,0),IF($H$3=$AF$8,VLOOKUP($C$7,Français!A24:P42,10,0),VLOOKUP($C$7,Français!A46:P64,10,0)))</f>
        <v>0</v>
      </c>
      <c r="L10" s="98">
        <f>IF($H$3=$AF$7,VLOOKUP($C$7,Français!A2:P20,11,0),IF($H$3=$AF$8,VLOOKUP($C$7,Français!A24:P42,11,0),VLOOKUP($C$7,Français!A46:P64,11,0)))</f>
        <v>0</v>
      </c>
      <c r="M10" s="98">
        <f>IF($H$3=$AF$7,VLOOKUP($C$7,Français!A2:P20,12,0),IF($H$3=$AF$8,VLOOKUP($C$7,Français!A24:P42,12,0),VLOOKUP($C$7,Français!A46:P64,12,0)))</f>
        <v>0</v>
      </c>
      <c r="N10" s="99">
        <f>IF($H$3=$AF$7,VLOOKUP($C$7,Français!A2:P20,13,0),IF($H$3=$AF$8,VLOOKUP($C$7,Français!A24:P42,13,0),VLOOKUP($C$7,Français!A46:P64,13,0)))</f>
        <v>0</v>
      </c>
      <c r="O10" s="65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32"/>
    </row>
    <row r="11" spans="1:43" ht="23.25" customHeight="1" x14ac:dyDescent="0.35">
      <c r="B11" s="31"/>
      <c r="C11" s="31"/>
      <c r="O11" s="65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33"/>
    </row>
    <row r="12" spans="1:43" s="51" customFormat="1" ht="23.25" customHeight="1" x14ac:dyDescent="0.3">
      <c r="B12" s="31"/>
      <c r="C12" s="31"/>
      <c r="D12" s="31"/>
      <c r="F12" s="31"/>
      <c r="G12" s="31"/>
      <c r="H12" s="31"/>
      <c r="I12" s="31"/>
      <c r="J12" s="31"/>
      <c r="K12" s="31"/>
      <c r="L12" s="31"/>
      <c r="M12" s="31"/>
      <c r="O12" s="64"/>
      <c r="P12" s="44"/>
      <c r="AC12" s="34"/>
    </row>
    <row r="13" spans="1:43" s="51" customFormat="1" ht="23.25" customHeight="1" x14ac:dyDescent="0.3">
      <c r="O13" s="65"/>
      <c r="P13" s="30"/>
      <c r="AC13" s="34"/>
    </row>
    <row r="14" spans="1:43" s="51" customFormat="1" ht="23.25" customHeight="1" x14ac:dyDescent="0.3">
      <c r="A14" s="45"/>
      <c r="O14" s="64"/>
      <c r="P14" s="44"/>
      <c r="AC14" s="34"/>
    </row>
    <row r="15" spans="1:43" s="51" customFormat="1" ht="23.25" customHeight="1" x14ac:dyDescent="0.3">
      <c r="O15" s="65"/>
      <c r="P15" s="30"/>
      <c r="AC15" s="33"/>
    </row>
    <row r="16" spans="1:43" s="51" customFormat="1" ht="23.25" customHeight="1" x14ac:dyDescent="0.3">
      <c r="O16" s="64"/>
      <c r="P16" s="30"/>
      <c r="AC16" s="33"/>
    </row>
    <row r="17" spans="15:29" s="51" customFormat="1" ht="23.25" customHeight="1" x14ac:dyDescent="0.3">
      <c r="O17" s="65"/>
      <c r="P17" s="44"/>
      <c r="AC17" s="33"/>
    </row>
    <row r="18" spans="15:29" s="51" customFormat="1" ht="23.25" customHeight="1" x14ac:dyDescent="0.3">
      <c r="O18" s="64"/>
      <c r="P18" s="30"/>
      <c r="AC18" s="32"/>
    </row>
    <row r="19" spans="15:29" s="51" customFormat="1" ht="23.25" customHeight="1" x14ac:dyDescent="0.3">
      <c r="O19" s="65"/>
      <c r="P19" s="44"/>
      <c r="AC19" s="32"/>
    </row>
    <row r="20" spans="15:29" s="51" customFormat="1" ht="23.25" customHeight="1" x14ac:dyDescent="0.3">
      <c r="O20" s="65"/>
      <c r="P20" s="30"/>
      <c r="AC20" s="34"/>
    </row>
    <row r="21" spans="15:29" s="51" customFormat="1" ht="23.25" customHeight="1" x14ac:dyDescent="0.3">
      <c r="O21" s="65"/>
      <c r="P21" s="44"/>
      <c r="AC21" s="34"/>
    </row>
    <row r="22" spans="15:29" s="51" customFormat="1" ht="23.25" customHeight="1" x14ac:dyDescent="0.3">
      <c r="O22" s="65"/>
      <c r="P22" s="30"/>
      <c r="AC22" s="34"/>
    </row>
    <row r="23" spans="15:29" s="51" customFormat="1" ht="23.25" customHeight="1" x14ac:dyDescent="0.3">
      <c r="O23" s="65"/>
      <c r="P23" s="44"/>
      <c r="AC23" s="32"/>
    </row>
    <row r="24" spans="15:29" s="51" customFormat="1" ht="23.25" customHeight="1" x14ac:dyDescent="0.3">
      <c r="O24" s="65"/>
      <c r="P24" s="30"/>
      <c r="AC24" s="32"/>
    </row>
    <row r="25" spans="15:29" s="51" customFormat="1" ht="23.25" customHeight="1" x14ac:dyDescent="0.3">
      <c r="O25" s="65"/>
      <c r="P25" s="44"/>
      <c r="AC25" s="32"/>
    </row>
    <row r="26" spans="15:29" s="51" customFormat="1" ht="23.25" customHeight="1" x14ac:dyDescent="0.3">
      <c r="O26" s="65"/>
      <c r="P26" s="30"/>
      <c r="AC26" s="32"/>
    </row>
    <row r="27" spans="15:29" s="51" customFormat="1" ht="23.25" customHeight="1" x14ac:dyDescent="0.3">
      <c r="P27" s="30"/>
      <c r="AC27" s="32"/>
    </row>
    <row r="28" spans="15:29" s="51" customFormat="1" ht="23.25" customHeight="1" x14ac:dyDescent="0.3">
      <c r="P28" s="30"/>
      <c r="AC28" s="32"/>
    </row>
    <row r="29" spans="15:29" s="51" customFormat="1" ht="23.25" customHeight="1" x14ac:dyDescent="0.3">
      <c r="P29" s="30"/>
      <c r="AC29" s="32"/>
    </row>
    <row r="30" spans="15:29" s="51" customFormat="1" ht="23.25" customHeight="1" x14ac:dyDescent="0.3">
      <c r="O30" s="46"/>
      <c r="P30" s="30"/>
    </row>
    <row r="31" spans="15:29" s="51" customFormat="1" ht="23.25" customHeight="1" x14ac:dyDescent="0.3">
      <c r="O31" s="46"/>
      <c r="P31" s="30"/>
      <c r="AC31" s="46"/>
    </row>
    <row r="32" spans="15:29" s="51" customFormat="1" ht="23.25" customHeight="1" x14ac:dyDescent="0.3">
      <c r="O32" s="31"/>
      <c r="P32" s="30"/>
      <c r="AC32" s="35"/>
    </row>
    <row r="33" spans="14:29" s="51" customFormat="1" ht="23.25" customHeight="1" x14ac:dyDescent="0.3">
      <c r="O33" s="31"/>
      <c r="P33" s="30"/>
      <c r="AC33" s="35"/>
    </row>
    <row r="34" spans="14:29" s="51" customFormat="1" ht="23.25" customHeight="1" x14ac:dyDescent="0.3">
      <c r="O34" s="31"/>
      <c r="P34" s="30"/>
      <c r="AC34" s="35"/>
    </row>
    <row r="35" spans="14:29" s="51" customFormat="1" ht="23.25" customHeight="1" x14ac:dyDescent="0.3">
      <c r="O35" s="31"/>
      <c r="P35" s="30"/>
      <c r="AC35" s="35"/>
    </row>
    <row r="36" spans="14:29" s="51" customFormat="1" ht="23.25" customHeight="1" x14ac:dyDescent="0.3">
      <c r="O36" s="31"/>
      <c r="P36" s="30"/>
      <c r="AC36" s="35"/>
    </row>
    <row r="37" spans="14:29" s="51" customFormat="1" ht="23.25" customHeight="1" x14ac:dyDescent="0.3">
      <c r="O37" s="31"/>
      <c r="P37" s="30"/>
    </row>
    <row r="38" spans="14:29" s="51" customFormat="1" ht="23.25" customHeight="1" x14ac:dyDescent="0.3">
      <c r="P38" s="30"/>
    </row>
    <row r="39" spans="14:29" s="51" customFormat="1" ht="13.5" customHeight="1" x14ac:dyDescent="0.3">
      <c r="P39" s="30"/>
    </row>
    <row r="40" spans="14:29" s="51" customFormat="1" ht="23.25" customHeight="1" x14ac:dyDescent="0.3">
      <c r="P40" s="30"/>
    </row>
    <row r="41" spans="14:29" s="51" customFormat="1" ht="23.25" customHeight="1" x14ac:dyDescent="0.3"/>
    <row r="42" spans="14:29" s="51" customFormat="1" ht="23.25" customHeight="1" x14ac:dyDescent="0.3"/>
    <row r="43" spans="14:29" s="51" customFormat="1" ht="23.25" customHeight="1" x14ac:dyDescent="0.3"/>
    <row r="44" spans="14:29" s="51" customFormat="1" ht="23.25" customHeight="1" x14ac:dyDescent="0.3"/>
    <row r="45" spans="14:29" s="51" customFormat="1" ht="23.25" customHeight="1" x14ac:dyDescent="0.3">
      <c r="P45" s="46"/>
    </row>
    <row r="46" spans="14:29" s="51" customFormat="1" ht="23.25" customHeight="1" x14ac:dyDescent="0.3">
      <c r="P46" s="31"/>
    </row>
    <row r="47" spans="14:29" s="51" customFormat="1" ht="23.25" customHeight="1" x14ac:dyDescent="0.3">
      <c r="P47" s="31"/>
    </row>
    <row r="48" spans="14:29" s="51" customFormat="1" ht="23.25" customHeight="1" x14ac:dyDescent="0.35">
      <c r="N48" s="52"/>
      <c r="P48" s="31"/>
    </row>
    <row r="49" spans="2:28" s="51" customFormat="1" ht="23.25" customHeight="1" x14ac:dyDescent="0.35">
      <c r="N49" s="52"/>
      <c r="P49" s="31"/>
    </row>
    <row r="50" spans="2:28" s="51" customFormat="1" ht="23.25" customHeight="1" x14ac:dyDescent="0.35">
      <c r="N50" s="52"/>
      <c r="P50" s="31"/>
    </row>
    <row r="51" spans="2:28" s="51" customFormat="1" ht="23.25" customHeight="1" x14ac:dyDescent="0.35">
      <c r="B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P51" s="31"/>
    </row>
    <row r="52" spans="2:28" s="51" customFormat="1" ht="23.25" customHeight="1" x14ac:dyDescent="0.35">
      <c r="B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P52" s="31"/>
    </row>
    <row r="53" spans="2:28" s="51" customFormat="1" ht="23.25" customHeight="1" x14ac:dyDescent="0.35">
      <c r="B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</row>
    <row r="54" spans="2:28" s="51" customFormat="1" ht="23.25" customHeight="1" x14ac:dyDescent="0.35">
      <c r="B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</row>
    <row r="55" spans="2:28" s="51" customFormat="1" ht="23.25" customHeight="1" x14ac:dyDescent="0.35"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8" s="51" customFormat="1" ht="23.25" customHeight="1" x14ac:dyDescent="0.35"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</row>
    <row r="57" spans="2:28" s="51" customFormat="1" ht="23.25" customHeight="1" x14ac:dyDescent="0.35"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</row>
    <row r="58" spans="2:28" s="51" customFormat="1" ht="23.25" customHeight="1" x14ac:dyDescent="0.35"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</row>
    <row r="59" spans="2:28" s="51" customFormat="1" ht="23.25" customHeight="1" x14ac:dyDescent="0.35">
      <c r="B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</row>
    <row r="60" spans="2:28" s="51" customFormat="1" ht="23.25" customHeight="1" x14ac:dyDescent="0.35">
      <c r="B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</row>
    <row r="61" spans="2:28" s="51" customFormat="1" ht="23.25" customHeight="1" x14ac:dyDescent="0.35">
      <c r="B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</row>
    <row r="62" spans="2:28" s="51" customFormat="1" ht="23.25" customHeight="1" x14ac:dyDescent="0.35">
      <c r="B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</row>
    <row r="63" spans="2:28" s="51" customFormat="1" ht="23.25" customHeight="1" x14ac:dyDescent="0.35">
      <c r="B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</row>
    <row r="64" spans="2:28" s="51" customFormat="1" ht="23.25" customHeight="1" x14ac:dyDescent="0.35">
      <c r="B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</row>
    <row r="65" spans="2:28" s="51" customFormat="1" ht="23.25" customHeight="1" x14ac:dyDescent="0.35">
      <c r="B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</row>
    <row r="66" spans="2:28" s="51" customFormat="1" ht="23.25" customHeight="1" x14ac:dyDescent="0.35">
      <c r="B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</row>
    <row r="67" spans="2:28" s="51" customFormat="1" ht="23.25" customHeight="1" x14ac:dyDescent="0.35">
      <c r="B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</row>
    <row r="68" spans="2:28" s="51" customFormat="1" ht="23.25" customHeight="1" x14ac:dyDescent="0.35">
      <c r="B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</row>
    <row r="69" spans="2:28" s="51" customFormat="1" ht="23.25" customHeight="1" x14ac:dyDescent="0.35">
      <c r="B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</row>
    <row r="70" spans="2:28" s="51" customFormat="1" ht="23.25" customHeight="1" x14ac:dyDescent="0.35">
      <c r="B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</row>
    <row r="71" spans="2:28" s="51" customFormat="1" ht="23.25" customHeight="1" x14ac:dyDescent="0.35">
      <c r="B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</row>
    <row r="72" spans="2:28" s="51" customFormat="1" ht="23.25" customHeight="1" x14ac:dyDescent="0.35">
      <c r="B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</row>
    <row r="73" spans="2:28" s="51" customFormat="1" ht="23.25" customHeight="1" x14ac:dyDescent="0.35">
      <c r="B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</row>
    <row r="74" spans="2:28" s="51" customFormat="1" ht="23.25" customHeight="1" x14ac:dyDescent="0.35">
      <c r="B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</row>
    <row r="75" spans="2:28" s="51" customFormat="1" ht="23.25" customHeight="1" x14ac:dyDescent="0.35">
      <c r="B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</row>
    <row r="76" spans="2:28" s="51" customFormat="1" ht="23.25" customHeight="1" x14ac:dyDescent="0.35">
      <c r="B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</row>
    <row r="77" spans="2:28" s="51" customFormat="1" ht="23.25" customHeight="1" x14ac:dyDescent="0.35">
      <c r="B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</row>
    <row r="78" spans="2:28" s="51" customFormat="1" ht="23.25" customHeight="1" x14ac:dyDescent="0.35">
      <c r="B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</row>
    <row r="79" spans="2:28" s="51" customFormat="1" ht="23.25" customHeight="1" x14ac:dyDescent="0.35">
      <c r="B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</row>
    <row r="80" spans="2:28" s="51" customFormat="1" ht="23.25" customHeight="1" x14ac:dyDescent="0.35">
      <c r="B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</row>
    <row r="81" spans="2:28" s="51" customFormat="1" ht="23.25" customHeight="1" x14ac:dyDescent="0.35">
      <c r="B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</row>
    <row r="82" spans="2:28" s="51" customFormat="1" ht="23.25" customHeight="1" x14ac:dyDescent="0.35">
      <c r="B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</row>
    <row r="83" spans="2:28" s="51" customFormat="1" ht="23.25" customHeight="1" x14ac:dyDescent="0.35">
      <c r="B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</row>
    <row r="84" spans="2:28" s="51" customFormat="1" ht="23.25" customHeight="1" x14ac:dyDescent="0.35">
      <c r="B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</row>
    <row r="85" spans="2:28" s="51" customFormat="1" ht="23.25" customHeight="1" x14ac:dyDescent="0.35">
      <c r="B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</row>
    <row r="86" spans="2:28" s="51" customFormat="1" ht="23.25" customHeight="1" x14ac:dyDescent="0.35">
      <c r="B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</row>
    <row r="87" spans="2:28" s="51" customFormat="1" ht="23.25" customHeight="1" x14ac:dyDescent="0.35">
      <c r="B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</row>
    <row r="88" spans="2:28" s="51" customFormat="1" ht="23.25" customHeight="1" x14ac:dyDescent="0.35">
      <c r="B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</row>
    <row r="89" spans="2:28" s="51" customFormat="1" ht="23.25" customHeight="1" x14ac:dyDescent="0.35">
      <c r="B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</row>
    <row r="90" spans="2:28" s="51" customFormat="1" ht="23.25" customHeight="1" x14ac:dyDescent="0.35">
      <c r="B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</row>
  </sheetData>
  <mergeCells count="15">
    <mergeCell ref="B1:E1"/>
    <mergeCell ref="Z7:AB7"/>
    <mergeCell ref="AN7:AO7"/>
    <mergeCell ref="Q1:S1"/>
    <mergeCell ref="AF1:AH1"/>
    <mergeCell ref="AF2:AG2"/>
    <mergeCell ref="AH3:AM3"/>
    <mergeCell ref="S3:X3"/>
    <mergeCell ref="B9:B10"/>
    <mergeCell ref="L7:N7"/>
    <mergeCell ref="B2:C2"/>
    <mergeCell ref="S9:T9"/>
    <mergeCell ref="U9:AB9"/>
    <mergeCell ref="Q2:R2"/>
    <mergeCell ref="D4:E4"/>
  </mergeCells>
  <conditionalFormatting sqref="D9:N9">
    <cfRule type="cellIs" dxfId="0" priority="7" stopIfTrue="1" operator="equal">
      <formula>1</formula>
    </cfRule>
  </conditionalFormatting>
  <dataValidations count="2">
    <dataValidation type="list" allowBlank="1" showInputMessage="1" showErrorMessage="1" sqref="P21 P23 P12 P25 P14 P19">
      <formula1>#REF!</formula1>
    </dataValidation>
    <dataValidation type="list" allowBlank="1" showInputMessage="1" showErrorMessage="1" sqref="H3">
      <formula1>$AF$7:$AF$9</formula1>
    </dataValidation>
  </dataValidations>
  <pageMargins left="0.25" right="0.25" top="0.75" bottom="0.75" header="0.3" footer="0.3"/>
  <pageSetup paperSize="9" scale="82" fitToWidth="0" orientation="portrait" verticalDpi="0" r:id="rId1"/>
  <colBreaks count="2" manualBreakCount="2">
    <brk id="15" max="1048575" man="1"/>
    <brk id="29" max="38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Français!$A$2:$A$20</xm:f>
          </x14:formula1>
          <xm:sqref>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Français</vt:lpstr>
      <vt:lpstr>Bulletin</vt:lpstr>
      <vt:lpstr>f11t</vt:lpstr>
      <vt:lpstr>f12t</vt:lpstr>
      <vt:lpstr>f13t</vt:lpstr>
      <vt:lpstr>FRANCAIST1</vt:lpstr>
      <vt:lpstr>FRANCAIST2</vt:lpstr>
      <vt:lpstr>FRANCAIST3</vt:lpstr>
      <vt:lpstr>Bulletin!Zone_d_impression</vt:lpstr>
      <vt:lpstr>Français!Zone_d_impression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2018-09-26T19:09:14Z</cp:lastPrinted>
  <dcterms:created xsi:type="dcterms:W3CDTF">1998-06-10T15:05:51Z</dcterms:created>
  <dcterms:modified xsi:type="dcterms:W3CDTF">2018-10-02T12:12:30Z</dcterms:modified>
</cp:coreProperties>
</file>