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ivotTables/pivotTable1.xml" ContentType="application/vnd.openxmlformats-officedocument.spreadsheetml.pivotTable+xml"/>
  <Override PartName="/xl/tables/table1.xml" ContentType="application/vnd.openxmlformats-officedocument.spreadsheetml.table+xml"/>
  <Override PartName="/xl/calcChain.xml" ContentType="application/vnd.openxmlformats-officedocument.spreadsheetml.calcChain+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codeName="{7A2D7E96-6E34-419A-AE5F-296B3A7E7977}"/>
  <workbookPr filterPrivacy="1" codeName="ThisWorkbook" hidePivotFieldList="1"/>
  <bookViews>
    <workbookView xWindow="0" yWindow="0" windowWidth="19200" windowHeight="8160" activeTab="1"/>
  </bookViews>
  <sheets>
    <sheet name="Mode d'emploi" sheetId="6" r:id="rId1"/>
    <sheet name="Semaine 2019-02" sheetId="3" r:id="rId2"/>
    <sheet name="Mois" sheetId="12" r:id="rId3"/>
    <sheet name="BdD1" sheetId="7" state="hidden" r:id="rId4"/>
    <sheet name="BdD2" sheetId="8" state="hidden" r:id="rId5"/>
  </sheets>
  <definedNames>
    <definedName name="_dim">'Semaine 2019-02'!$C$55:$U$60</definedName>
    <definedName name="_jeu">'Semaine 2019-02'!$C$31:$U$36</definedName>
    <definedName name="_lun">'Semaine 2019-02'!$C$7:$U$12</definedName>
    <definedName name="_mar">'Semaine 2019-02'!$C$15:$U$20</definedName>
    <definedName name="_mer">'Semaine 2019-02'!$C$23:$U$28</definedName>
    <definedName name="_sam">'Semaine 2019-02'!$C$47:$U$52</definedName>
    <definedName name="_ven">'Semaine 2019-02'!$C$39:$U$44</definedName>
    <definedName name="_xlnm.Print_Titles" localSheetId="1">'Semaine 2019-02'!$1:$5</definedName>
    <definedName name="_xlnm.Print_Area" localSheetId="1">'Semaine 2019-02'!$A$1:$W$60</definedName>
  </definedNames>
  <calcPr calcId="152511"/>
  <pivotCaches>
    <pivotCache cacheId="20" r:id="rId6"/>
  </pivotCaches>
  <webPublishing codePage="1252"/>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52" i="7" l="1"/>
  <c r="D51" i="7"/>
  <c r="D50" i="7"/>
  <c r="D49" i="7"/>
  <c r="D48" i="7"/>
  <c r="D47" i="7"/>
  <c r="D46" i="7"/>
  <c r="D45" i="7"/>
  <c r="D44" i="7"/>
  <c r="D43" i="7"/>
  <c r="D42" i="7"/>
  <c r="D41" i="7"/>
  <c r="D40" i="7"/>
  <c r="D39" i="7"/>
  <c r="D38" i="7"/>
  <c r="D37" i="7"/>
  <c r="D36" i="7"/>
  <c r="D35" i="7"/>
  <c r="D34" i="7"/>
  <c r="D33" i="7"/>
  <c r="D32" i="7"/>
  <c r="D31" i="7"/>
  <c r="D30" i="7"/>
  <c r="D29" i="7"/>
  <c r="D28" i="7"/>
  <c r="D27" i="7"/>
  <c r="D26" i="7"/>
  <c r="D25" i="7"/>
  <c r="D24" i="7"/>
  <c r="D23" i="7"/>
  <c r="D22" i="7"/>
  <c r="D21" i="7"/>
  <c r="D20" i="7"/>
  <c r="D19" i="7"/>
  <c r="D18" i="7"/>
  <c r="D17" i="7"/>
  <c r="D16" i="7"/>
  <c r="D15" i="7"/>
  <c r="D14" i="7"/>
  <c r="D13" i="7"/>
  <c r="D12" i="7"/>
  <c r="D11" i="7"/>
  <c r="D10" i="7"/>
  <c r="D9" i="7"/>
  <c r="D8" i="7"/>
  <c r="D7" i="7"/>
  <c r="D6" i="7"/>
  <c r="D5" i="7"/>
  <c r="D4" i="7"/>
  <c r="D3" i="7"/>
  <c r="D2" i="7"/>
  <c r="P2" i="3"/>
  <c r="O2" i="3"/>
  <c r="N2" i="3"/>
  <c r="M2" i="3"/>
  <c r="L2" i="3"/>
  <c r="K2" i="3"/>
  <c r="B55" i="3"/>
  <c r="B56" i="3"/>
  <c r="B57" i="3"/>
  <c r="B58" i="3"/>
  <c r="B59" i="3"/>
  <c r="B60" i="3"/>
  <c r="B47" i="3"/>
  <c r="B48" i="3"/>
  <c r="B49" i="3"/>
  <c r="B50" i="3"/>
  <c r="B51" i="3"/>
  <c r="B52" i="3"/>
  <c r="B39" i="3"/>
  <c r="B40" i="3"/>
  <c r="B41" i="3"/>
  <c r="B42" i="3"/>
  <c r="B43" i="3"/>
  <c r="B44" i="3"/>
  <c r="B31" i="3"/>
  <c r="B32" i="3"/>
  <c r="B33" i="3"/>
  <c r="B34" i="3"/>
  <c r="B35" i="3"/>
  <c r="B36" i="3"/>
  <c r="B23" i="3"/>
  <c r="B24" i="3"/>
  <c r="B25" i="3"/>
  <c r="B26" i="3"/>
  <c r="B27" i="3"/>
  <c r="B28" i="3"/>
  <c r="B15" i="3"/>
  <c r="B16" i="3"/>
  <c r="B17" i="3"/>
  <c r="B18" i="3"/>
  <c r="B19" i="3"/>
  <c r="B20" i="3"/>
  <c r="B6" i="3" l="1"/>
  <c r="U12" i="3" l="1"/>
  <c r="Q12" i="3"/>
  <c r="M12" i="3"/>
  <c r="I12" i="3"/>
  <c r="E12" i="3"/>
  <c r="T11" i="3"/>
  <c r="P11" i="3"/>
  <c r="L11" i="3"/>
  <c r="H11" i="3"/>
  <c r="D11" i="3"/>
  <c r="S10" i="3"/>
  <c r="O10" i="3"/>
  <c r="K10" i="3"/>
  <c r="G10" i="3"/>
  <c r="C10" i="3"/>
  <c r="R9" i="3"/>
  <c r="N9" i="3"/>
  <c r="J9" i="3"/>
  <c r="F9" i="3"/>
  <c r="U8" i="3"/>
  <c r="Q8" i="3"/>
  <c r="M8" i="3"/>
  <c r="I8" i="3"/>
  <c r="E8" i="3"/>
  <c r="T7" i="3"/>
  <c r="P7" i="3"/>
  <c r="L7" i="3"/>
  <c r="H7" i="3"/>
  <c r="D7" i="3"/>
  <c r="T12" i="3"/>
  <c r="P12" i="3"/>
  <c r="L12" i="3"/>
  <c r="H12" i="3"/>
  <c r="D12" i="3"/>
  <c r="S11" i="3"/>
  <c r="O11" i="3"/>
  <c r="K11" i="3"/>
  <c r="G11" i="3"/>
  <c r="C11" i="3"/>
  <c r="R10" i="3"/>
  <c r="N10" i="3"/>
  <c r="J10" i="3"/>
  <c r="F10" i="3"/>
  <c r="U9" i="3"/>
  <c r="Q9" i="3"/>
  <c r="M9" i="3"/>
  <c r="I9" i="3"/>
  <c r="E9" i="3"/>
  <c r="T8" i="3"/>
  <c r="P8" i="3"/>
  <c r="L8" i="3"/>
  <c r="H8" i="3"/>
  <c r="D8" i="3"/>
  <c r="S7" i="3"/>
  <c r="O7" i="3"/>
  <c r="K7" i="3"/>
  <c r="G7" i="3"/>
  <c r="C7" i="3"/>
  <c r="S12" i="3"/>
  <c r="K12" i="3"/>
  <c r="C12" i="3"/>
  <c r="N11" i="3"/>
  <c r="F11" i="3"/>
  <c r="Q10" i="3"/>
  <c r="I10" i="3"/>
  <c r="T9" i="3"/>
  <c r="L9" i="3"/>
  <c r="D9" i="3"/>
  <c r="O8" i="3"/>
  <c r="G8" i="3"/>
  <c r="R7" i="3"/>
  <c r="J7" i="3"/>
  <c r="R12" i="3"/>
  <c r="J12" i="3"/>
  <c r="U11" i="3"/>
  <c r="M11" i="3"/>
  <c r="E11" i="3"/>
  <c r="P10" i="3"/>
  <c r="H10" i="3"/>
  <c r="S9" i="3"/>
  <c r="K9" i="3"/>
  <c r="C9" i="3"/>
  <c r="N8" i="3"/>
  <c r="F8" i="3"/>
  <c r="Q7" i="3"/>
  <c r="I7" i="3"/>
  <c r="O12" i="3"/>
  <c r="R11" i="3"/>
  <c r="U10" i="3"/>
  <c r="E10" i="3"/>
  <c r="H9" i="3"/>
  <c r="K8" i="3"/>
  <c r="N7" i="3"/>
  <c r="J11" i="3"/>
  <c r="P9" i="3"/>
  <c r="C8" i="3"/>
  <c r="N12" i="3"/>
  <c r="Q11" i="3"/>
  <c r="T10" i="3"/>
  <c r="D10" i="3"/>
  <c r="G9" i="3"/>
  <c r="J8" i="3"/>
  <c r="M7" i="3"/>
  <c r="G12" i="3"/>
  <c r="M10" i="3"/>
  <c r="S8" i="3"/>
  <c r="F7" i="3"/>
  <c r="F12" i="3"/>
  <c r="R8" i="3"/>
  <c r="L10" i="3"/>
  <c r="O9" i="3"/>
  <c r="I11" i="3"/>
  <c r="U7" i="3"/>
  <c r="E7" i="3"/>
  <c r="C3" i="3"/>
  <c r="B14" i="3"/>
  <c r="S20" i="3" l="1"/>
  <c r="O20" i="3"/>
  <c r="K20" i="3"/>
  <c r="G20" i="3"/>
  <c r="C20" i="3"/>
  <c r="R19" i="3"/>
  <c r="N19" i="3"/>
  <c r="J19" i="3"/>
  <c r="F19" i="3"/>
  <c r="U18" i="3"/>
  <c r="Q18" i="3"/>
  <c r="M18" i="3"/>
  <c r="I18" i="3"/>
  <c r="E18" i="3"/>
  <c r="T17" i="3"/>
  <c r="P17" i="3"/>
  <c r="L17" i="3"/>
  <c r="H17" i="3"/>
  <c r="D17" i="3"/>
  <c r="S16" i="3"/>
  <c r="O16" i="3"/>
  <c r="K16" i="3"/>
  <c r="G16" i="3"/>
  <c r="C16" i="3"/>
  <c r="R15" i="3"/>
  <c r="N15" i="3"/>
  <c r="J15" i="3"/>
  <c r="F15" i="3"/>
  <c r="R20" i="3"/>
  <c r="N20" i="3"/>
  <c r="J20" i="3"/>
  <c r="F20" i="3"/>
  <c r="U19" i="3"/>
  <c r="Q19" i="3"/>
  <c r="M19" i="3"/>
  <c r="I19" i="3"/>
  <c r="E19" i="3"/>
  <c r="T18" i="3"/>
  <c r="P18" i="3"/>
  <c r="L18" i="3"/>
  <c r="H18" i="3"/>
  <c r="D18" i="3"/>
  <c r="S17" i="3"/>
  <c r="O17" i="3"/>
  <c r="K17" i="3"/>
  <c r="G17" i="3"/>
  <c r="C17" i="3"/>
  <c r="R16" i="3"/>
  <c r="N16" i="3"/>
  <c r="J16" i="3"/>
  <c r="F16" i="3"/>
  <c r="U15" i="3"/>
  <c r="Q15" i="3"/>
  <c r="M15" i="3"/>
  <c r="I15" i="3"/>
  <c r="E15" i="3"/>
  <c r="U20" i="3"/>
  <c r="M20" i="3"/>
  <c r="E20" i="3"/>
  <c r="P19" i="3"/>
  <c r="H19" i="3"/>
  <c r="S18" i="3"/>
  <c r="K18" i="3"/>
  <c r="C18" i="3"/>
  <c r="N17" i="3"/>
  <c r="F17" i="3"/>
  <c r="Q16" i="3"/>
  <c r="I16" i="3"/>
  <c r="T15" i="3"/>
  <c r="L15" i="3"/>
  <c r="D15" i="3"/>
  <c r="T20" i="3"/>
  <c r="L20" i="3"/>
  <c r="D20" i="3"/>
  <c r="O19" i="3"/>
  <c r="G19" i="3"/>
  <c r="R18" i="3"/>
  <c r="J18" i="3"/>
  <c r="U17" i="3"/>
  <c r="M17" i="3"/>
  <c r="E17" i="3"/>
  <c r="P16" i="3"/>
  <c r="H16" i="3"/>
  <c r="S15" i="3"/>
  <c r="K15" i="3"/>
  <c r="C15" i="3"/>
  <c r="Q20" i="3"/>
  <c r="T19" i="3"/>
  <c r="D19" i="3"/>
  <c r="G18" i="3"/>
  <c r="J17" i="3"/>
  <c r="M16" i="3"/>
  <c r="P15" i="3"/>
  <c r="I20" i="3"/>
  <c r="O18" i="3"/>
  <c r="U16" i="3"/>
  <c r="H15" i="3"/>
  <c r="P20" i="3"/>
  <c r="S19" i="3"/>
  <c r="C19" i="3"/>
  <c r="F18" i="3"/>
  <c r="I17" i="3"/>
  <c r="L16" i="3"/>
  <c r="O15" i="3"/>
  <c r="L19" i="3"/>
  <c r="R17" i="3"/>
  <c r="E16" i="3"/>
  <c r="K19" i="3"/>
  <c r="D16" i="3"/>
  <c r="T16" i="3"/>
  <c r="N18" i="3"/>
  <c r="G15" i="3"/>
  <c r="Q17" i="3"/>
  <c r="H20" i="3"/>
  <c r="B22" i="3"/>
  <c r="U28" i="3" l="1"/>
  <c r="Q28" i="3"/>
  <c r="M28" i="3"/>
  <c r="I28" i="3"/>
  <c r="E28" i="3"/>
  <c r="T27" i="3"/>
  <c r="P27" i="3"/>
  <c r="L27" i="3"/>
  <c r="H27" i="3"/>
  <c r="D27" i="3"/>
  <c r="S26" i="3"/>
  <c r="O26" i="3"/>
  <c r="K26" i="3"/>
  <c r="G26" i="3"/>
  <c r="C26" i="3"/>
  <c r="R25" i="3"/>
  <c r="N25" i="3"/>
  <c r="J25" i="3"/>
  <c r="F25" i="3"/>
  <c r="U24" i="3"/>
  <c r="Q24" i="3"/>
  <c r="M24" i="3"/>
  <c r="I24" i="3"/>
  <c r="E24" i="3"/>
  <c r="T23" i="3"/>
  <c r="P23" i="3"/>
  <c r="L23" i="3"/>
  <c r="H23" i="3"/>
  <c r="T28" i="3"/>
  <c r="P28" i="3"/>
  <c r="L28" i="3"/>
  <c r="H28" i="3"/>
  <c r="D28" i="3"/>
  <c r="S27" i="3"/>
  <c r="O27" i="3"/>
  <c r="K27" i="3"/>
  <c r="G27" i="3"/>
  <c r="C27" i="3"/>
  <c r="R26" i="3"/>
  <c r="N26" i="3"/>
  <c r="J26" i="3"/>
  <c r="F26" i="3"/>
  <c r="U25" i="3"/>
  <c r="Q25" i="3"/>
  <c r="M25" i="3"/>
  <c r="I25" i="3"/>
  <c r="E25" i="3"/>
  <c r="T24" i="3"/>
  <c r="P24" i="3"/>
  <c r="L24" i="3"/>
  <c r="O28" i="3"/>
  <c r="G28" i="3"/>
  <c r="R27" i="3"/>
  <c r="J27" i="3"/>
  <c r="U26" i="3"/>
  <c r="M26" i="3"/>
  <c r="E26" i="3"/>
  <c r="P25" i="3"/>
  <c r="H25" i="3"/>
  <c r="S24" i="3"/>
  <c r="K24" i="3"/>
  <c r="F24" i="3"/>
  <c r="S23" i="3"/>
  <c r="N23" i="3"/>
  <c r="I23" i="3"/>
  <c r="D23" i="3"/>
  <c r="N28" i="3"/>
  <c r="F28" i="3"/>
  <c r="Q27" i="3"/>
  <c r="I27" i="3"/>
  <c r="T26" i="3"/>
  <c r="L26" i="3"/>
  <c r="D26" i="3"/>
  <c r="O25" i="3"/>
  <c r="G25" i="3"/>
  <c r="R24" i="3"/>
  <c r="J24" i="3"/>
  <c r="D24" i="3"/>
  <c r="R23" i="3"/>
  <c r="M23" i="3"/>
  <c r="G23" i="3"/>
  <c r="C23" i="3"/>
  <c r="S28" i="3"/>
  <c r="C28" i="3"/>
  <c r="F27" i="3"/>
  <c r="I26" i="3"/>
  <c r="L25" i="3"/>
  <c r="O24" i="3"/>
  <c r="C24" i="3"/>
  <c r="K23" i="3"/>
  <c r="N27" i="3"/>
  <c r="T25" i="3"/>
  <c r="H24" i="3"/>
  <c r="F23" i="3"/>
  <c r="R28" i="3"/>
  <c r="U27" i="3"/>
  <c r="E27" i="3"/>
  <c r="H26" i="3"/>
  <c r="K25" i="3"/>
  <c r="N24" i="3"/>
  <c r="U23" i="3"/>
  <c r="J23" i="3"/>
  <c r="K28" i="3"/>
  <c r="Q26" i="3"/>
  <c r="D25" i="3"/>
  <c r="Q23" i="3"/>
  <c r="P26" i="3"/>
  <c r="O23" i="3"/>
  <c r="J28" i="3"/>
  <c r="G24" i="3"/>
  <c r="S25" i="3"/>
  <c r="E23" i="3"/>
  <c r="C25" i="3"/>
  <c r="M27" i="3"/>
  <c r="B30" i="3"/>
  <c r="S36" i="3" l="1"/>
  <c r="O36" i="3"/>
  <c r="K36" i="3"/>
  <c r="G36" i="3"/>
  <c r="C36" i="3"/>
  <c r="R35" i="3"/>
  <c r="N35" i="3"/>
  <c r="J35" i="3"/>
  <c r="F35" i="3"/>
  <c r="U34" i="3"/>
  <c r="Q34" i="3"/>
  <c r="M34" i="3"/>
  <c r="I34" i="3"/>
  <c r="E34" i="3"/>
  <c r="T33" i="3"/>
  <c r="P33" i="3"/>
  <c r="L33" i="3"/>
  <c r="H33" i="3"/>
  <c r="D33" i="3"/>
  <c r="S32" i="3"/>
  <c r="O32" i="3"/>
  <c r="K32" i="3"/>
  <c r="G32" i="3"/>
  <c r="C32" i="3"/>
  <c r="R31" i="3"/>
  <c r="N31" i="3"/>
  <c r="J31" i="3"/>
  <c r="F31" i="3"/>
  <c r="R36" i="3"/>
  <c r="N36" i="3"/>
  <c r="J36" i="3"/>
  <c r="F36" i="3"/>
  <c r="U35" i="3"/>
  <c r="Q35" i="3"/>
  <c r="M35" i="3"/>
  <c r="I35" i="3"/>
  <c r="E35" i="3"/>
  <c r="T34" i="3"/>
  <c r="P34" i="3"/>
  <c r="L34" i="3"/>
  <c r="H34" i="3"/>
  <c r="D34" i="3"/>
  <c r="S33" i="3"/>
  <c r="O33" i="3"/>
  <c r="K33" i="3"/>
  <c r="G33" i="3"/>
  <c r="C33" i="3"/>
  <c r="R32" i="3"/>
  <c r="N32" i="3"/>
  <c r="J32" i="3"/>
  <c r="F32" i="3"/>
  <c r="U31" i="3"/>
  <c r="Q31" i="3"/>
  <c r="M31" i="3"/>
  <c r="I31" i="3"/>
  <c r="E31" i="3"/>
  <c r="U36" i="3"/>
  <c r="M36" i="3"/>
  <c r="E36" i="3"/>
  <c r="P35" i="3"/>
  <c r="H35" i="3"/>
  <c r="S34" i="3"/>
  <c r="K34" i="3"/>
  <c r="C34" i="3"/>
  <c r="N33" i="3"/>
  <c r="F33" i="3"/>
  <c r="Q32" i="3"/>
  <c r="I32" i="3"/>
  <c r="T31" i="3"/>
  <c r="L31" i="3"/>
  <c r="D31" i="3"/>
  <c r="I36" i="3"/>
  <c r="L35" i="3"/>
  <c r="O34" i="3"/>
  <c r="R33" i="3"/>
  <c r="U32" i="3"/>
  <c r="E32" i="3"/>
  <c r="H31" i="3"/>
  <c r="T36" i="3"/>
  <c r="L36" i="3"/>
  <c r="D36" i="3"/>
  <c r="O35" i="3"/>
  <c r="G35" i="3"/>
  <c r="R34" i="3"/>
  <c r="J34" i="3"/>
  <c r="U33" i="3"/>
  <c r="M33" i="3"/>
  <c r="E33" i="3"/>
  <c r="P32" i="3"/>
  <c r="H32" i="3"/>
  <c r="S31" i="3"/>
  <c r="K31" i="3"/>
  <c r="C31" i="3"/>
  <c r="Q36" i="3"/>
  <c r="T35" i="3"/>
  <c r="D35" i="3"/>
  <c r="G34" i="3"/>
  <c r="J33" i="3"/>
  <c r="M32" i="3"/>
  <c r="P31" i="3"/>
  <c r="S35" i="3"/>
  <c r="F34" i="3"/>
  <c r="L32" i="3"/>
  <c r="P36" i="3"/>
  <c r="I33" i="3"/>
  <c r="T32" i="3"/>
  <c r="K35" i="3"/>
  <c r="Q33" i="3"/>
  <c r="D32" i="3"/>
  <c r="C35" i="3"/>
  <c r="O31" i="3"/>
  <c r="H36" i="3"/>
  <c r="N34" i="3"/>
  <c r="G31" i="3"/>
  <c r="B38" i="3"/>
  <c r="U44" i="3" l="1"/>
  <c r="Q44" i="3"/>
  <c r="M44" i="3"/>
  <c r="I44" i="3"/>
  <c r="E44" i="3"/>
  <c r="T43" i="3"/>
  <c r="P43" i="3"/>
  <c r="L43" i="3"/>
  <c r="H43" i="3"/>
  <c r="D43" i="3"/>
  <c r="S42" i="3"/>
  <c r="O42" i="3"/>
  <c r="K42" i="3"/>
  <c r="T44" i="3"/>
  <c r="P44" i="3"/>
  <c r="L44" i="3"/>
  <c r="H44" i="3"/>
  <c r="D44" i="3"/>
  <c r="S43" i="3"/>
  <c r="O43" i="3"/>
  <c r="K43" i="3"/>
  <c r="G43" i="3"/>
  <c r="C43" i="3"/>
  <c r="R42" i="3"/>
  <c r="N42" i="3"/>
  <c r="O44" i="3"/>
  <c r="G44" i="3"/>
  <c r="R43" i="3"/>
  <c r="J43" i="3"/>
  <c r="U42" i="3"/>
  <c r="M42" i="3"/>
  <c r="H42" i="3"/>
  <c r="D42" i="3"/>
  <c r="S41" i="3"/>
  <c r="O41" i="3"/>
  <c r="K41" i="3"/>
  <c r="G41" i="3"/>
  <c r="C41" i="3"/>
  <c r="R40" i="3"/>
  <c r="N40" i="3"/>
  <c r="J40" i="3"/>
  <c r="F40" i="3"/>
  <c r="U39" i="3"/>
  <c r="Q39" i="3"/>
  <c r="M39" i="3"/>
  <c r="I39" i="3"/>
  <c r="E39" i="3"/>
  <c r="K44" i="3"/>
  <c r="C44" i="3"/>
  <c r="F43" i="3"/>
  <c r="J42" i="3"/>
  <c r="U41" i="3"/>
  <c r="M41" i="3"/>
  <c r="E41" i="3"/>
  <c r="P40" i="3"/>
  <c r="D40" i="3"/>
  <c r="O39" i="3"/>
  <c r="G39" i="3"/>
  <c r="N44" i="3"/>
  <c r="F44" i="3"/>
  <c r="Q43" i="3"/>
  <c r="I43" i="3"/>
  <c r="T42" i="3"/>
  <c r="L42" i="3"/>
  <c r="G42" i="3"/>
  <c r="C42" i="3"/>
  <c r="R41" i="3"/>
  <c r="N41" i="3"/>
  <c r="J41" i="3"/>
  <c r="F41" i="3"/>
  <c r="U40" i="3"/>
  <c r="Q40" i="3"/>
  <c r="M40" i="3"/>
  <c r="I40" i="3"/>
  <c r="E40" i="3"/>
  <c r="T39" i="3"/>
  <c r="P39" i="3"/>
  <c r="L39" i="3"/>
  <c r="H39" i="3"/>
  <c r="D39" i="3"/>
  <c r="S44" i="3"/>
  <c r="N43" i="3"/>
  <c r="Q42" i="3"/>
  <c r="F42" i="3"/>
  <c r="Q41" i="3"/>
  <c r="I41" i="3"/>
  <c r="T40" i="3"/>
  <c r="L40" i="3"/>
  <c r="H40" i="3"/>
  <c r="S39" i="3"/>
  <c r="K39" i="3"/>
  <c r="C39" i="3"/>
  <c r="R44" i="3"/>
  <c r="E43" i="3"/>
  <c r="T41" i="3"/>
  <c r="D41" i="3"/>
  <c r="G40" i="3"/>
  <c r="J39" i="3"/>
  <c r="U43" i="3"/>
  <c r="L41" i="3"/>
  <c r="R39" i="3"/>
  <c r="M43" i="3"/>
  <c r="H41" i="3"/>
  <c r="N39" i="3"/>
  <c r="J44" i="3"/>
  <c r="P42" i="3"/>
  <c r="P41" i="3"/>
  <c r="S40" i="3"/>
  <c r="C40" i="3"/>
  <c r="F39" i="3"/>
  <c r="I42" i="3"/>
  <c r="O40" i="3"/>
  <c r="E42" i="3"/>
  <c r="K40" i="3"/>
  <c r="B46" i="3"/>
  <c r="T52" i="3" l="1"/>
  <c r="P52" i="3"/>
  <c r="L52" i="3"/>
  <c r="H52" i="3"/>
  <c r="D52" i="3"/>
  <c r="S51" i="3"/>
  <c r="O51" i="3"/>
  <c r="K51" i="3"/>
  <c r="G51" i="3"/>
  <c r="C51" i="3"/>
  <c r="R50" i="3"/>
  <c r="N50" i="3"/>
  <c r="J50" i="3"/>
  <c r="F50" i="3"/>
  <c r="U49" i="3"/>
  <c r="Q49" i="3"/>
  <c r="M49" i="3"/>
  <c r="I49" i="3"/>
  <c r="E49" i="3"/>
  <c r="T48" i="3"/>
  <c r="P48" i="3"/>
  <c r="L48" i="3"/>
  <c r="H48" i="3"/>
  <c r="D48" i="3"/>
  <c r="S47" i="3"/>
  <c r="O47" i="3"/>
  <c r="K47" i="3"/>
  <c r="G47" i="3"/>
  <c r="C47" i="3"/>
  <c r="R52" i="3"/>
  <c r="N52" i="3"/>
  <c r="F52" i="3"/>
  <c r="Q51" i="3"/>
  <c r="I51" i="3"/>
  <c r="T50" i="3"/>
  <c r="L50" i="3"/>
  <c r="D50" i="3"/>
  <c r="O49" i="3"/>
  <c r="G49" i="3"/>
  <c r="C49" i="3"/>
  <c r="J48" i="3"/>
  <c r="U47" i="3"/>
  <c r="M47" i="3"/>
  <c r="E47" i="3"/>
  <c r="S52" i="3"/>
  <c r="O52" i="3"/>
  <c r="K52" i="3"/>
  <c r="G52" i="3"/>
  <c r="C52" i="3"/>
  <c r="R51" i="3"/>
  <c r="N51" i="3"/>
  <c r="J51" i="3"/>
  <c r="F51" i="3"/>
  <c r="U50" i="3"/>
  <c r="Q50" i="3"/>
  <c r="M50" i="3"/>
  <c r="I50" i="3"/>
  <c r="E50" i="3"/>
  <c r="T49" i="3"/>
  <c r="P49" i="3"/>
  <c r="L49" i="3"/>
  <c r="H49" i="3"/>
  <c r="D49" i="3"/>
  <c r="S48" i="3"/>
  <c r="O48" i="3"/>
  <c r="K48" i="3"/>
  <c r="G48" i="3"/>
  <c r="C48" i="3"/>
  <c r="R47" i="3"/>
  <c r="N47" i="3"/>
  <c r="J47" i="3"/>
  <c r="F47" i="3"/>
  <c r="J52" i="3"/>
  <c r="U51" i="3"/>
  <c r="M51" i="3"/>
  <c r="E51" i="3"/>
  <c r="P50" i="3"/>
  <c r="H50" i="3"/>
  <c r="S49" i="3"/>
  <c r="K49" i="3"/>
  <c r="R48" i="3"/>
  <c r="N48" i="3"/>
  <c r="F48" i="3"/>
  <c r="Q47" i="3"/>
  <c r="I47" i="3"/>
  <c r="M52" i="3"/>
  <c r="P51" i="3"/>
  <c r="S50" i="3"/>
  <c r="C50" i="3"/>
  <c r="F49" i="3"/>
  <c r="I48" i="3"/>
  <c r="L47" i="3"/>
  <c r="E52" i="3"/>
  <c r="K50" i="3"/>
  <c r="Q48" i="3"/>
  <c r="D47" i="3"/>
  <c r="Q52" i="3"/>
  <c r="D51" i="3"/>
  <c r="J49" i="3"/>
  <c r="P47" i="3"/>
  <c r="I52" i="3"/>
  <c r="L51" i="3"/>
  <c r="O50" i="3"/>
  <c r="R49" i="3"/>
  <c r="U48" i="3"/>
  <c r="E48" i="3"/>
  <c r="H47" i="3"/>
  <c r="U52" i="3"/>
  <c r="H51" i="3"/>
  <c r="N49" i="3"/>
  <c r="T47" i="3"/>
  <c r="T51" i="3"/>
  <c r="G50" i="3"/>
  <c r="M48" i="3"/>
  <c r="B54" i="3"/>
  <c r="R60" i="3" l="1"/>
  <c r="N60" i="3"/>
  <c r="J60" i="3"/>
  <c r="F60" i="3"/>
  <c r="U59" i="3"/>
  <c r="Q59" i="3"/>
  <c r="M59" i="3"/>
  <c r="I59" i="3"/>
  <c r="E59" i="3"/>
  <c r="T58" i="3"/>
  <c r="P58" i="3"/>
  <c r="L58" i="3"/>
  <c r="H58" i="3"/>
  <c r="D58" i="3"/>
  <c r="S57" i="3"/>
  <c r="O57" i="3"/>
  <c r="K57" i="3"/>
  <c r="G57" i="3"/>
  <c r="C57" i="3"/>
  <c r="R56" i="3"/>
  <c r="N56" i="3"/>
  <c r="J56" i="3"/>
  <c r="F56" i="3"/>
  <c r="U55" i="3"/>
  <c r="Q55" i="3"/>
  <c r="M55" i="3"/>
  <c r="I55" i="3"/>
  <c r="E55" i="3"/>
  <c r="P60" i="3"/>
  <c r="L60" i="3"/>
  <c r="D60" i="3"/>
  <c r="S59" i="3"/>
  <c r="K59" i="3"/>
  <c r="R58" i="3"/>
  <c r="N58" i="3"/>
  <c r="F58" i="3"/>
  <c r="Q57" i="3"/>
  <c r="E57" i="3"/>
  <c r="U60" i="3"/>
  <c r="Q60" i="3"/>
  <c r="M60" i="3"/>
  <c r="I60" i="3"/>
  <c r="E60" i="3"/>
  <c r="T59" i="3"/>
  <c r="P59" i="3"/>
  <c r="L59" i="3"/>
  <c r="H59" i="3"/>
  <c r="D59" i="3"/>
  <c r="S58" i="3"/>
  <c r="O58" i="3"/>
  <c r="K58" i="3"/>
  <c r="G58" i="3"/>
  <c r="C58" i="3"/>
  <c r="R57" i="3"/>
  <c r="N57" i="3"/>
  <c r="J57" i="3"/>
  <c r="F57" i="3"/>
  <c r="U56" i="3"/>
  <c r="Q56" i="3"/>
  <c r="M56" i="3"/>
  <c r="I56" i="3"/>
  <c r="E56" i="3"/>
  <c r="T55" i="3"/>
  <c r="P55" i="3"/>
  <c r="L55" i="3"/>
  <c r="H55" i="3"/>
  <c r="D55" i="3"/>
  <c r="T60" i="3"/>
  <c r="H60" i="3"/>
  <c r="O59" i="3"/>
  <c r="G59" i="3"/>
  <c r="C59" i="3"/>
  <c r="J58" i="3"/>
  <c r="U57" i="3"/>
  <c r="M57" i="3"/>
  <c r="I57" i="3"/>
  <c r="T56" i="3"/>
  <c r="O60" i="3"/>
  <c r="R59" i="3"/>
  <c r="U58" i="3"/>
  <c r="E58" i="3"/>
  <c r="H57" i="3"/>
  <c r="O56" i="3"/>
  <c r="G56" i="3"/>
  <c r="R55" i="3"/>
  <c r="J55" i="3"/>
  <c r="J59" i="3"/>
  <c r="P57" i="3"/>
  <c r="C56" i="3"/>
  <c r="N55" i="3"/>
  <c r="C60" i="3"/>
  <c r="L57" i="3"/>
  <c r="H56" i="3"/>
  <c r="K55" i="3"/>
  <c r="K60" i="3"/>
  <c r="N59" i="3"/>
  <c r="Q58" i="3"/>
  <c r="T57" i="3"/>
  <c r="D57" i="3"/>
  <c r="L56" i="3"/>
  <c r="D56" i="3"/>
  <c r="O55" i="3"/>
  <c r="G55" i="3"/>
  <c r="G60" i="3"/>
  <c r="M58" i="3"/>
  <c r="S56" i="3"/>
  <c r="K56" i="3"/>
  <c r="F55" i="3"/>
  <c r="S60" i="3"/>
  <c r="F59" i="3"/>
  <c r="I58" i="3"/>
  <c r="P56" i="3"/>
  <c r="S55" i="3"/>
  <c r="C55" i="3"/>
  <c r="P4" i="3" l="1"/>
  <c r="P5" i="3" s="1"/>
  <c r="N4" i="3"/>
  <c r="N5" i="3" s="1"/>
  <c r="K4" i="3"/>
  <c r="K5" i="3" s="1"/>
  <c r="M4" i="3"/>
  <c r="M5" i="3" s="1"/>
  <c r="L4" i="3"/>
  <c r="L5" i="3" s="1"/>
  <c r="O4" i="3"/>
  <c r="O5" i="3" s="1"/>
</calcChain>
</file>

<file path=xl/sharedStrings.xml><?xml version="1.0" encoding="utf-8"?>
<sst xmlns="http://schemas.openxmlformats.org/spreadsheetml/2006/main" count="106" uniqueCount="38">
  <si>
    <r>
      <rPr>
        <sz val="8"/>
        <rFont val="Calibri"/>
        <family val="2"/>
      </rPr>
      <t xml:space="preserve">Pour la semaine : </t>
    </r>
  </si>
  <si>
    <t>X</t>
  </si>
  <si>
    <t>Absence</t>
  </si>
  <si>
    <t>RH</t>
  </si>
  <si>
    <t>RECUP</t>
  </si>
  <si>
    <t>CP</t>
  </si>
  <si>
    <t>MALADIE</t>
  </si>
  <si>
    <t>EXTERIEUR</t>
  </si>
  <si>
    <t>Natsuko</t>
  </si>
  <si>
    <t>Izumi</t>
  </si>
  <si>
    <t>Sachiko</t>
  </si>
  <si>
    <t>Naho</t>
  </si>
  <si>
    <t>y</t>
  </si>
  <si>
    <t>Total Heures Hebdomadaires</t>
  </si>
  <si>
    <t>Plannings</t>
  </si>
  <si>
    <t>Mode d'emploi</t>
  </si>
  <si>
    <t>Motifs Absences</t>
  </si>
  <si>
    <t>RTT</t>
  </si>
  <si>
    <t>ABSENCE NJ</t>
  </si>
  <si>
    <t>Base contractuelle Hebdo</t>
  </si>
  <si>
    <t>Nom Employé</t>
  </si>
  <si>
    <t>FÉRIÉ</t>
  </si>
  <si>
    <t>SADO Ikoka</t>
  </si>
  <si>
    <t>Créer un planning avec une feuille par semaine et que la feuille soit automatiquement nommée selon la semaine. 
Ensuite dans chaque feuille de planning (exemple : Semaine 1) j'aimerai que les dates du premier et dernier jour de la semaine s'affichent en haut et que la date de chaque jour s'affiche automatiquement. 
Ensuite je me demandais s'il existe  un moyen de remplir facilement le planning en pouvant selectionner plusieurs cases horaires et qu'avec un simple clic elles se colorent dans la couleur de la personne et que présent s'affiche dans chaque case. alors cela sera pris en compte dans le calcul horaire en bout de ligne. 
Le tableau récapitulatif en haut donne le total heures hebdomadaires et affiche un petit symbole selon nous sommes en dessous, au dessus ou bien égal à la durée contractuelle. 
Ensuite il y a un menu déroulant au bout de chaque ligne, j'aimerai si possible que lorsque je sélectionne RH, RECUP, FERIE ou ABSENCE NJ, Alors toutes les heures se colorent de la teinte qui correspond (voir au dessus) et qu'aucun texte ne s'affiche. 
Cependant si cela est CP,RTT,MALADIE et EXTERIEUR alors j'aimerais que les cellules de 10h00 à 17h00 (soit 7 heures) se colorent de la teinte qui correspond et que cela ecrivent dans chaque case le même motif (CP,RTT,MALADIE ou EXTERIEUR). Enfin dans la feuille heures mensuelles j'aimerais savoir quelle formules utiliser pour que cela m'additionne automatiquement toutes les heures des jours d'un mois, et que dans le tableau "suivi temps réel" cela additionne tout ce qui a été saisi comparé au théorique depuis le début de l'année.</t>
  </si>
  <si>
    <t>Année :</t>
  </si>
  <si>
    <t>Semaine :</t>
  </si>
  <si>
    <t>TOTAL</t>
  </si>
  <si>
    <t xml:space="preserve">Nom de l'établissement : </t>
  </si>
  <si>
    <t>Nom</t>
  </si>
  <si>
    <t>Date</t>
  </si>
  <si>
    <t>Heure</t>
  </si>
  <si>
    <t>ID</t>
  </si>
  <si>
    <t>Total général</t>
  </si>
  <si>
    <t>2019</t>
  </si>
  <si>
    <t>janv</t>
  </si>
  <si>
    <t>Noms</t>
  </si>
  <si>
    <t>Heures</t>
  </si>
  <si>
    <t>Période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</si>
</sst>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800]dddd\,\ mmmm\ dd\,\ yyyy"/>
  </numFmts>
  <fonts count="14">
    <font>
      <sz val="10"/>
      <name val="Calibri"/>
      <family val="2"/>
      <scheme val="minor"/>
    </font>
    <font>
      <sz val="8"/>
      <name val="Arial"/>
      <family val="2"/>
    </font>
    <font>
      <b/>
      <sz val="24"/>
      <name val="Calibri"/>
      <family val="2"/>
      <scheme val="minor"/>
    </font>
    <font>
      <sz val="10"/>
      <name val="Calibri"/>
      <family val="2"/>
      <scheme val="minor"/>
    </font>
    <font>
      <sz val="8"/>
      <name val="Calibri"/>
      <family val="2"/>
      <scheme val="minor"/>
    </font>
    <font>
      <sz val="20"/>
      <name val="Cambria"/>
      <family val="1"/>
      <scheme val="major"/>
    </font>
    <font>
      <sz val="9"/>
      <name val="Arial"/>
      <family val="2"/>
    </font>
    <font>
      <sz val="20"/>
      <name val="Cambria"/>
      <family val="1"/>
    </font>
    <font>
      <sz val="8"/>
      <name val="Calibri"/>
      <family val="2"/>
    </font>
    <font>
      <sz val="10"/>
      <color theme="1"/>
      <name val="Calibri"/>
      <family val="2"/>
      <scheme val="minor"/>
    </font>
    <font>
      <sz val="10"/>
      <name val="Calibri (Corps)"/>
    </font>
    <font>
      <sz val="10"/>
      <name val="Arial"/>
      <family val="2"/>
    </font>
    <font>
      <sz val="8"/>
      <name val="Cambria"/>
      <family val="1"/>
      <scheme val="major"/>
    </font>
    <font>
      <sz val="10"/>
      <color theme="0"/>
      <name val="Calibri"/>
      <family val="2"/>
      <scheme val="minor"/>
    </font>
  </fonts>
  <fills count="17">
    <fill>
      <patternFill patternType="none"/>
    </fill>
    <fill>
      <patternFill patternType="gray125"/>
    </fill>
    <fill>
      <patternFill patternType="solid">
        <fgColor rgb="FFFFFF00"/>
        <bgColor indexed="64"/>
      </patternFill>
    </fill>
    <fill>
      <patternFill patternType="solid">
        <fgColor rgb="FFFFC000"/>
        <bgColor indexed="64"/>
      </patternFill>
    </fill>
    <fill>
      <patternFill patternType="solid">
        <fgColor rgb="FF92D050"/>
        <bgColor indexed="64"/>
      </patternFill>
    </fill>
    <fill>
      <patternFill patternType="solid">
        <fgColor rgb="FF00B0F0"/>
        <bgColor indexed="64"/>
      </patternFill>
    </fill>
    <fill>
      <patternFill patternType="solid">
        <fgColor theme="5" tint="0.39997558519241921"/>
        <bgColor indexed="64"/>
      </patternFill>
    </fill>
    <fill>
      <patternFill patternType="solid">
        <fgColor theme="8" tint="-0.249977111117893"/>
        <bgColor indexed="64"/>
      </patternFill>
    </fill>
    <fill>
      <patternFill patternType="solid">
        <fgColor theme="7" tint="0.39997558519241921"/>
        <bgColor indexed="64"/>
      </patternFill>
    </fill>
    <fill>
      <patternFill patternType="solid">
        <fgColor theme="2" tint="-0.499984740745262"/>
        <bgColor indexed="64"/>
      </patternFill>
    </fill>
    <fill>
      <patternFill patternType="solid">
        <fgColor theme="9" tint="0.59999389629810485"/>
        <bgColor indexed="64"/>
      </patternFill>
    </fill>
    <fill>
      <patternFill patternType="solid">
        <fgColor theme="9" tint="-0.249977111117893"/>
        <bgColor indexed="64"/>
      </patternFill>
    </fill>
    <fill>
      <patternFill patternType="solid">
        <fgColor theme="9" tint="0.39997558519241921"/>
        <bgColor indexed="64"/>
      </patternFill>
    </fill>
    <fill>
      <patternFill patternType="solid">
        <fgColor theme="9"/>
        <bgColor indexed="64"/>
      </patternFill>
    </fill>
    <fill>
      <patternFill patternType="solid">
        <fgColor theme="8" tint="0.59999389629810485"/>
        <bgColor indexed="64"/>
      </patternFill>
    </fill>
    <fill>
      <patternFill patternType="solid">
        <fgColor theme="8" tint="0.39997558519241921"/>
        <bgColor indexed="64"/>
      </patternFill>
    </fill>
    <fill>
      <patternFill patternType="solid">
        <fgColor theme="4" tint="0.39997558519241921"/>
        <bgColor indexed="64"/>
      </patternFill>
    </fill>
  </fills>
  <borders count="12">
    <border>
      <left/>
      <right/>
      <top/>
      <bottom/>
      <diagonal/>
    </border>
    <border>
      <left/>
      <right/>
      <top/>
      <bottom style="thin">
        <color theme="0" tint="-0.24994659260841701"/>
      </bottom>
      <diagonal/>
    </border>
    <border>
      <left/>
      <right/>
      <top style="thin">
        <color theme="0" tint="-0.24994659260841701"/>
      </top>
      <bottom style="thin">
        <color theme="0" tint="-0.24994659260841701"/>
      </bottom>
      <diagonal/>
    </border>
    <border>
      <left style="thin">
        <color indexed="64"/>
      </left>
      <right style="thin">
        <color indexed="64"/>
      </right>
      <top style="thin">
        <color indexed="64"/>
      </top>
      <bottom style="thin">
        <color indexed="64"/>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theme="0" tint="-0.34998626667073579"/>
      </left>
      <right style="thin">
        <color theme="0" tint="-0.34998626667073579"/>
      </right>
      <top style="thin">
        <color theme="0" tint="-0.34998626667073579"/>
      </top>
      <bottom style="thin">
        <color theme="0" tint="-0.34998626667073579"/>
      </bottom>
      <diagonal/>
    </border>
  </borders>
  <cellStyleXfs count="1">
    <xf numFmtId="0" fontId="0" fillId="0" borderId="0"/>
  </cellStyleXfs>
  <cellXfs count="71">
    <xf numFmtId="0" fontId="0" fillId="0" borderId="0" xfId="0"/>
    <xf numFmtId="0" fontId="3" fillId="0" borderId="0" xfId="0" applyFont="1" applyFill="1"/>
    <xf numFmtId="0" fontId="3" fillId="0" borderId="0" xfId="0" applyFont="1" applyFill="1" applyAlignment="1"/>
    <xf numFmtId="0" fontId="0" fillId="0" borderId="0" xfId="0" applyAlignment="1">
      <alignment horizontal="left"/>
    </xf>
    <xf numFmtId="0" fontId="3" fillId="0" borderId="0" xfId="0" applyFont="1" applyFill="1" applyAlignment="1">
      <alignment horizontal="left"/>
    </xf>
    <xf numFmtId="0" fontId="2" fillId="0" borderId="0" xfId="0" applyFont="1" applyFill="1" applyAlignment="1">
      <alignment horizontal="left"/>
    </xf>
    <xf numFmtId="0" fontId="0" fillId="0" borderId="0" xfId="0" applyAlignment="1">
      <alignment horizontal="left" vertical="center" indent="1"/>
    </xf>
    <xf numFmtId="0" fontId="4" fillId="0" borderId="0" xfId="0" applyFont="1" applyFill="1" applyAlignment="1">
      <alignment horizontal="left" indent="1"/>
    </xf>
    <xf numFmtId="0" fontId="8" fillId="0" borderId="0" xfId="0" applyFont="1" applyFill="1" applyAlignment="1">
      <alignment horizontal="left" indent="1"/>
    </xf>
    <xf numFmtId="0" fontId="9" fillId="2" borderId="5" xfId="0" applyFont="1" applyFill="1" applyBorder="1" applyAlignment="1">
      <alignment horizontal="center" vertical="center"/>
    </xf>
    <xf numFmtId="0" fontId="0" fillId="3" borderId="5" xfId="0" applyFill="1" applyBorder="1" applyAlignment="1">
      <alignment horizontal="center" vertical="center"/>
    </xf>
    <xf numFmtId="0" fontId="0" fillId="4" borderId="5" xfId="0" applyFill="1" applyBorder="1" applyAlignment="1">
      <alignment horizontal="center" vertical="center"/>
    </xf>
    <xf numFmtId="0" fontId="0" fillId="5" borderId="5" xfId="0" applyFill="1" applyBorder="1" applyAlignment="1">
      <alignment horizontal="center" vertical="center"/>
    </xf>
    <xf numFmtId="0" fontId="0" fillId="6" borderId="5" xfId="0" applyFill="1" applyBorder="1" applyAlignment="1">
      <alignment horizontal="center" vertical="center"/>
    </xf>
    <xf numFmtId="0" fontId="0" fillId="9" borderId="6" xfId="0" applyFill="1" applyBorder="1" applyAlignment="1">
      <alignment horizontal="center" vertical="center"/>
    </xf>
    <xf numFmtId="0" fontId="9" fillId="2" borderId="10" xfId="0" applyFont="1" applyFill="1" applyBorder="1" applyAlignment="1">
      <alignment horizontal="center" vertical="center"/>
    </xf>
    <xf numFmtId="0" fontId="9" fillId="3" borderId="10" xfId="0" applyFont="1" applyFill="1" applyBorder="1" applyAlignment="1">
      <alignment horizontal="center" vertical="center"/>
    </xf>
    <xf numFmtId="0" fontId="9" fillId="4" borderId="10" xfId="0" applyFont="1" applyFill="1" applyBorder="1" applyAlignment="1">
      <alignment horizontal="center" vertical="center"/>
    </xf>
    <xf numFmtId="0" fontId="9" fillId="5" borderId="10" xfId="0" applyFont="1" applyFill="1" applyBorder="1" applyAlignment="1">
      <alignment horizontal="center" vertical="center"/>
    </xf>
    <xf numFmtId="0" fontId="9" fillId="6" borderId="10" xfId="0" applyFont="1" applyFill="1" applyBorder="1" applyAlignment="1">
      <alignment horizontal="center" vertical="center"/>
    </xf>
    <xf numFmtId="0" fontId="9" fillId="9" borderId="10" xfId="0" applyFont="1" applyFill="1" applyBorder="1" applyAlignment="1">
      <alignment horizontal="center" vertical="center"/>
    </xf>
    <xf numFmtId="0" fontId="0" fillId="10" borderId="0" xfId="0" applyFill="1"/>
    <xf numFmtId="0" fontId="0" fillId="11" borderId="0" xfId="0" applyFill="1"/>
    <xf numFmtId="0" fontId="0" fillId="12" borderId="0" xfId="0" applyFill="1"/>
    <xf numFmtId="0" fontId="0" fillId="13" borderId="0" xfId="0" applyFill="1"/>
    <xf numFmtId="0" fontId="0" fillId="8" borderId="0" xfId="0" applyFill="1"/>
    <xf numFmtId="0" fontId="0" fillId="14" borderId="0" xfId="0" applyFill="1"/>
    <xf numFmtId="0" fontId="0" fillId="15" borderId="0" xfId="0" applyFill="1"/>
    <xf numFmtId="0" fontId="0" fillId="7" borderId="0" xfId="0" applyFill="1"/>
    <xf numFmtId="0" fontId="4" fillId="0" borderId="0" xfId="0" applyFont="1" applyAlignment="1">
      <alignment horizontal="right"/>
    </xf>
    <xf numFmtId="0" fontId="12" fillId="0" borderId="0" xfId="0" applyFont="1" applyFill="1"/>
    <xf numFmtId="164" fontId="12" fillId="16" borderId="11" xfId="0" applyNumberFormat="1" applyFont="1" applyFill="1" applyBorder="1" applyAlignment="1"/>
    <xf numFmtId="20" fontId="12" fillId="16" borderId="11" xfId="0" applyNumberFormat="1" applyFont="1" applyFill="1" applyBorder="1"/>
    <xf numFmtId="0" fontId="12" fillId="16" borderId="11" xfId="0" applyFont="1" applyFill="1" applyBorder="1"/>
    <xf numFmtId="0" fontId="12" fillId="2" borderId="11" xfId="0" applyFont="1" applyFill="1" applyBorder="1" applyAlignment="1">
      <alignment horizontal="left" vertical="center" indent="1"/>
    </xf>
    <xf numFmtId="0" fontId="12" fillId="0" borderId="11" xfId="0" applyFont="1" applyFill="1" applyBorder="1"/>
    <xf numFmtId="0" fontId="12" fillId="3" borderId="11" xfId="0" applyFont="1" applyFill="1" applyBorder="1" applyAlignment="1">
      <alignment horizontal="left" vertical="center" indent="1"/>
    </xf>
    <xf numFmtId="0" fontId="12" fillId="4" borderId="11" xfId="0" applyFont="1" applyFill="1" applyBorder="1" applyAlignment="1">
      <alignment horizontal="left" vertical="center" indent="1"/>
    </xf>
    <xf numFmtId="0" fontId="12" fillId="5" borderId="11" xfId="0" applyFont="1" applyFill="1" applyBorder="1" applyAlignment="1">
      <alignment horizontal="left" vertical="center" indent="1"/>
    </xf>
    <xf numFmtId="0" fontId="12" fillId="6" borderId="11" xfId="0" applyFont="1" applyFill="1" applyBorder="1" applyAlignment="1">
      <alignment horizontal="left" vertical="center" indent="1"/>
    </xf>
    <xf numFmtId="0" fontId="12" fillId="9" borderId="11" xfId="0" applyFont="1" applyFill="1" applyBorder="1" applyAlignment="1">
      <alignment horizontal="left" vertical="center" indent="1"/>
    </xf>
    <xf numFmtId="14" fontId="0" fillId="0" borderId="0" xfId="0" applyNumberFormat="1"/>
    <xf numFmtId="20" fontId="0" fillId="0" borderId="0" xfId="0" applyNumberFormat="1"/>
    <xf numFmtId="0" fontId="10" fillId="0" borderId="0" xfId="0" applyFont="1" applyAlignment="1">
      <alignment horizontal="left" vertical="center" wrapText="1"/>
    </xf>
    <xf numFmtId="0" fontId="7" fillId="0" borderId="0" xfId="0" applyFont="1" applyFill="1" applyAlignment="1">
      <alignment horizontal="left" indent="1"/>
    </xf>
    <xf numFmtId="0" fontId="5" fillId="0" borderId="0" xfId="0" applyFont="1" applyFill="1" applyAlignment="1">
      <alignment horizontal="left" indent="1"/>
    </xf>
    <xf numFmtId="14" fontId="6" fillId="0" borderId="1" xfId="0" applyNumberFormat="1" applyFont="1" applyFill="1" applyBorder="1" applyAlignment="1">
      <alignment horizontal="left" wrapText="1"/>
    </xf>
    <xf numFmtId="0" fontId="0" fillId="0" borderId="9" xfId="0" applyBorder="1" applyAlignment="1">
      <alignment horizontal="center" vertical="center" wrapText="1"/>
    </xf>
    <xf numFmtId="0" fontId="0" fillId="0" borderId="10" xfId="0" applyBorder="1" applyAlignment="1">
      <alignment horizontal="center" vertical="center" wrapText="1"/>
    </xf>
    <xf numFmtId="0" fontId="0" fillId="0" borderId="7"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0" fontId="0" fillId="0" borderId="5" xfId="0" applyBorder="1" applyAlignment="1">
      <alignment horizontal="center" vertical="center" wrapText="1"/>
    </xf>
    <xf numFmtId="0" fontId="0" fillId="0" borderId="2" xfId="0" applyBorder="1" applyAlignment="1"/>
    <xf numFmtId="0" fontId="0" fillId="0" borderId="0" xfId="0" applyNumberFormat="1"/>
    <xf numFmtId="0" fontId="11" fillId="0" borderId="1" xfId="0" applyNumberFormat="1" applyFont="1" applyFill="1" applyBorder="1" applyAlignment="1" applyProtection="1">
      <alignment horizontal="center" wrapText="1"/>
      <protection locked="0"/>
    </xf>
    <xf numFmtId="0" fontId="12" fillId="2" borderId="11" xfId="0" applyFont="1" applyFill="1" applyBorder="1" applyAlignment="1" applyProtection="1">
      <alignment horizontal="left" vertical="center" indent="1"/>
      <protection locked="0"/>
    </xf>
    <xf numFmtId="0" fontId="12" fillId="3" borderId="11" xfId="0" applyFont="1" applyFill="1" applyBorder="1" applyAlignment="1" applyProtection="1">
      <alignment horizontal="left" vertical="center" indent="1"/>
      <protection locked="0"/>
    </xf>
    <xf numFmtId="0" fontId="12" fillId="4" borderId="11" xfId="0" applyFont="1" applyFill="1" applyBorder="1" applyAlignment="1" applyProtection="1">
      <alignment horizontal="left" vertical="center" indent="1"/>
      <protection locked="0"/>
    </xf>
    <xf numFmtId="0" fontId="12" fillId="5" borderId="11" xfId="0" applyFont="1" applyFill="1" applyBorder="1" applyAlignment="1" applyProtection="1">
      <alignment horizontal="left" vertical="center" indent="1"/>
      <protection locked="0"/>
    </xf>
    <xf numFmtId="0" fontId="12" fillId="6" borderId="11" xfId="0" applyFont="1" applyFill="1" applyBorder="1" applyAlignment="1" applyProtection="1">
      <alignment horizontal="left" vertical="center" indent="1"/>
      <protection locked="0"/>
    </xf>
    <xf numFmtId="0" fontId="12" fillId="9" borderId="11" xfId="0" applyFont="1" applyFill="1" applyBorder="1" applyAlignment="1" applyProtection="1">
      <alignment horizontal="left" vertical="center" indent="1"/>
      <protection locked="0"/>
    </xf>
    <xf numFmtId="0" fontId="0" fillId="2" borderId="3" xfId="0" applyFill="1" applyBorder="1" applyAlignment="1" applyProtection="1">
      <alignment horizontal="center" vertical="center"/>
      <protection locked="0"/>
    </xf>
    <xf numFmtId="0" fontId="0" fillId="3" borderId="3" xfId="0" applyFill="1" applyBorder="1" applyAlignment="1" applyProtection="1">
      <alignment horizontal="center" vertical="center"/>
      <protection locked="0"/>
    </xf>
    <xf numFmtId="0" fontId="0" fillId="4" borderId="3" xfId="0" applyFill="1" applyBorder="1" applyAlignment="1" applyProtection="1">
      <alignment horizontal="center" vertical="center"/>
      <protection locked="0"/>
    </xf>
    <xf numFmtId="0" fontId="0" fillId="5" borderId="3" xfId="0" applyFill="1" applyBorder="1" applyAlignment="1" applyProtection="1">
      <alignment horizontal="center" vertical="center"/>
      <protection locked="0"/>
    </xf>
    <xf numFmtId="0" fontId="0" fillId="6" borderId="3" xfId="0" applyFill="1" applyBorder="1" applyAlignment="1" applyProtection="1">
      <alignment horizontal="center" vertical="center"/>
      <protection locked="0"/>
    </xf>
    <xf numFmtId="0" fontId="0" fillId="9" borderId="8" xfId="0" applyFill="1" applyBorder="1" applyAlignment="1" applyProtection="1">
      <alignment horizontal="center" vertical="center"/>
      <protection locked="0"/>
    </xf>
    <xf numFmtId="0" fontId="13" fillId="0" borderId="0" xfId="0" applyFont="1"/>
    <xf numFmtId="0" fontId="0" fillId="0" borderId="0" xfId="0" pivotButton="1"/>
    <xf numFmtId="14" fontId="0" fillId="0" borderId="0" xfId="0" applyNumberFormat="1" applyAlignment="1">
      <alignment horizontal="left" indent="1"/>
    </xf>
  </cellXfs>
  <cellStyles count="1">
    <cellStyle name="Normal" xfId="0" builtinId="0" customBuiltin="1"/>
  </cellStyles>
  <dxfs count="14">
    <dxf>
      <font>
        <color rgb="FFFFFF00"/>
      </font>
      <fill>
        <patternFill>
          <bgColor rgb="FFFFFF00"/>
        </patternFill>
      </fill>
    </dxf>
    <dxf>
      <font>
        <color rgb="FFFFFF00"/>
      </font>
      <fill>
        <patternFill>
          <bgColor rgb="FFFFFF00"/>
        </patternFill>
      </fill>
    </dxf>
    <dxf>
      <font>
        <color rgb="FFFFFF00"/>
      </font>
      <fill>
        <patternFill>
          <bgColor rgb="FFFFFF00"/>
        </patternFill>
      </fill>
    </dxf>
    <dxf>
      <font>
        <color rgb="FFFFFF00"/>
      </font>
      <fill>
        <patternFill>
          <bgColor rgb="FFFFFF00"/>
        </patternFill>
      </fill>
    </dxf>
    <dxf>
      <font>
        <color rgb="FFFFFF00"/>
      </font>
      <fill>
        <patternFill>
          <bgColor rgb="FFFFFF00"/>
        </patternFill>
      </fill>
    </dxf>
    <dxf>
      <font>
        <color rgb="FFFFFF00"/>
      </font>
      <fill>
        <patternFill>
          <bgColor rgb="FFFFFF00"/>
        </patternFill>
      </fill>
    </dxf>
    <dxf>
      <font>
        <color rgb="FFFFFF00"/>
      </font>
      <fill>
        <patternFill>
          <bgColor rgb="FFFFFF00"/>
        </patternFill>
      </fill>
    </dxf>
    <dxf>
      <numFmt numFmtId="0" formatCode="General"/>
    </dxf>
    <dxf>
      <numFmt numFmtId="25" formatCode="hh:mm"/>
    </dxf>
    <dxf>
      <numFmt numFmtId="19" formatCode="dd/mm/yyyy"/>
    </dxf>
    <dxf>
      <font>
        <sz val="7.5"/>
      </font>
      <fill>
        <patternFill>
          <bgColor theme="4" tint="0.79998168889431442"/>
        </patternFill>
      </fill>
      <border diagonalUp="0" diagonalDown="0">
        <top style="thin">
          <color theme="0"/>
        </top>
        <bottom style="thin">
          <color theme="0"/>
        </bottom>
        <horizontal style="thin">
          <color theme="0"/>
        </horizontal>
      </border>
    </dxf>
    <dxf>
      <font>
        <sz val="7.5"/>
      </font>
      <fill>
        <patternFill>
          <bgColor theme="6" tint="0.79998168889431442"/>
        </patternFill>
      </fill>
      <border diagonalUp="0" diagonalDown="0">
        <top style="thin">
          <color theme="0"/>
        </top>
        <bottom style="thin">
          <color theme="0"/>
        </bottom>
        <horizontal style="thin">
          <color theme="0"/>
        </horizontal>
      </border>
    </dxf>
    <dxf>
      <font>
        <sz val="8"/>
        <color theme="0"/>
      </font>
      <fill>
        <patternFill>
          <bgColor theme="4"/>
        </patternFill>
      </fill>
    </dxf>
    <dxf>
      <font>
        <sz val="8"/>
      </font>
    </dxf>
  </dxfs>
  <tableStyles count="1" defaultTableStyle="TableStyleMedium9" defaultPivotStyle="PivotStyleLight16">
    <tableStyle name="Shift Schedule" pivot="0" count="4">
      <tableStyleElement type="wholeTable" dxfId="13"/>
      <tableStyleElement type="headerRow" dxfId="12"/>
      <tableStyleElement type="firstRowStripe" dxfId="11"/>
      <tableStyleElement type="secondRowStripe" dxfId="10"/>
    </tableStyle>
  </tableStyles>
  <colors>
    <indexedColors>
      <rgbColor rgb="00000000"/>
      <rgbColor rgb="00FFFFFF"/>
      <rgbColor rgb="00FF0000"/>
      <rgbColor rgb="0000FF00"/>
      <rgbColor rgb="000000FF"/>
      <rgbColor rgb="00FFFF00"/>
      <rgbColor rgb="00FF00FF"/>
      <rgbColor rgb="0000FFFF"/>
      <rgbColor rgb="00D6EDFC"/>
      <rgbColor rgb="00FFFFFF"/>
      <rgbColor rgb="00E6F4E4"/>
      <rgbColor rgb="0000FF00"/>
      <rgbColor rgb="000000FF"/>
      <rgbColor rgb="00FFFF00"/>
      <rgbColor rgb="00FFEEC9"/>
      <rgbColor rgb="0000FFFF"/>
      <rgbColor rgb="00F7DCE1"/>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FFE1E2"/>
      <rgbColor rgb="00FDF1DF"/>
      <rgbColor rgb="00FFCCFF"/>
      <rgbColor rgb="0000CCFF"/>
      <rgbColor rgb="00CCFFFF"/>
      <rgbColor rgb="00CCFFCC"/>
      <rgbColor rgb="00FFFF99"/>
      <rgbColor rgb="00FDFBEB"/>
      <rgbColor rgb="00FF99CC"/>
      <rgbColor rgb="00EAEAEA"/>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73F13"/>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theme" Target="theme/theme1.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pivotCacheDefinition" Target="pivotCache/pivotCacheDefinition1.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 Id="rId14" Type="http://schemas.microsoft.com/office/2006/relationships/vbaProject" Target="vbaProject.bin"/></Relationships>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Auteur" refreshedDate="43746.239799074072" createdVersion="5" refreshedVersion="5" minRefreshableVersion="3" recordCount="51">
  <cacheSource type="worksheet">
    <worksheetSource name="_T1"/>
  </cacheSource>
  <cacheFields count="5">
    <cacheField name="Nom" numFmtId="0">
      <sharedItems count="4">
        <s v="Izumi"/>
        <s v="Naho"/>
        <s v="Sachiko"/>
        <s v="Natsuko"/>
      </sharedItems>
    </cacheField>
    <cacheField name="Date" numFmtId="14">
      <sharedItems containsSemiMixedTypes="0" containsNonDate="0" containsDate="1" containsString="0" minDate="2019-01-07T00:00:00" maxDate="2019-01-09T00:00:00" count="2">
        <d v="2019-01-07T00:00:00"/>
        <d v="2019-01-08T00:00:00"/>
      </sharedItems>
      <fieldGroup par="4" base="1">
        <rangePr groupBy="months" startDate="2019-01-07T00:00:00" endDate="2019-01-09T00:00:00"/>
        <groupItems count="14">
          <s v="&lt;07/01/2019"/>
          <s v="janv"/>
          <s v="févr"/>
          <s v="mars"/>
          <s v="avr"/>
          <s v="mai"/>
          <s v="juin"/>
          <s v="juil"/>
          <s v="août"/>
          <s v="sept"/>
          <s v="oct"/>
          <s v="nov"/>
          <s v="déc"/>
          <s v="&gt;09/01/2019"/>
        </groupItems>
      </fieldGroup>
    </cacheField>
    <cacheField name="Heure" numFmtId="20">
      <sharedItems containsSemiMixedTypes="0" containsNonDate="0" containsDate="1" containsString="0" minDate="1899-12-30T09:00:00" maxDate="1899-12-30T16:00:00"/>
    </cacheField>
    <cacheField name="ID" numFmtId="0">
      <sharedItems/>
    </cacheField>
    <cacheField name="Années" numFmtId="0" databaseField="0">
      <fieldGroup base="1">
        <rangePr groupBy="years" startDate="2019-01-07T00:00:00" endDate="2019-01-09T00:00:00"/>
        <groupItems count="3">
          <s v="&lt;07/01/2019"/>
          <s v="2019"/>
          <s v="&gt;09/01/2019"/>
        </groupItems>
      </fieldGroup>
    </cacheField>
  </cacheFields>
  <extLst>
    <ext xmlns:x14="http://schemas.microsoft.com/office/spreadsheetml/2009/9/main" uri="{725AE2AE-9491-48be-B2B4-4EB974FC3084}">
      <x14:pivotCacheDefinition/>
    </ext>
  </extLst>
</pivotCacheDefinition>
</file>

<file path=xl/pivotCache/pivotCacheRecords1.xml><?xml version="1.0" encoding="utf-8"?>
<pivotCacheRecords xmlns="http://schemas.openxmlformats.org/spreadsheetml/2006/main" xmlns:r="http://schemas.openxmlformats.org/officeDocument/2006/relationships" count="51">
  <r>
    <x v="0"/>
    <x v="0"/>
    <d v="1899-12-30T13:00:00"/>
    <s v="Izumi|43472|13:00"/>
  </r>
  <r>
    <x v="0"/>
    <x v="0"/>
    <d v="1899-12-30T14:00:00"/>
    <s v="Izumi|43472|14:00"/>
  </r>
  <r>
    <x v="0"/>
    <x v="0"/>
    <d v="1899-12-30T15:00:00"/>
    <s v="Izumi|43472|15:00"/>
  </r>
  <r>
    <x v="0"/>
    <x v="0"/>
    <d v="1899-12-30T16:00:00"/>
    <s v="Izumi|43472|16:00"/>
  </r>
  <r>
    <x v="1"/>
    <x v="0"/>
    <d v="1899-12-30T13:00:00"/>
    <s v="Naho|43472|13:00"/>
  </r>
  <r>
    <x v="1"/>
    <x v="0"/>
    <d v="1899-12-30T14:00:00"/>
    <s v="Naho|43472|14:00"/>
  </r>
  <r>
    <x v="1"/>
    <x v="0"/>
    <d v="1899-12-30T15:00:00"/>
    <s v="Naho|43472|15:00"/>
  </r>
  <r>
    <x v="1"/>
    <x v="0"/>
    <d v="1899-12-30T16:00:00"/>
    <s v="Naho|43472|16:00"/>
  </r>
  <r>
    <x v="2"/>
    <x v="0"/>
    <d v="1899-12-30T13:00:00"/>
    <s v="Sachiko|43472|13:00"/>
  </r>
  <r>
    <x v="2"/>
    <x v="0"/>
    <d v="1899-12-30T14:00:00"/>
    <s v="Sachiko|43472|14:00"/>
  </r>
  <r>
    <x v="2"/>
    <x v="0"/>
    <d v="1899-12-30T15:00:00"/>
    <s v="Sachiko|43472|15:00"/>
  </r>
  <r>
    <x v="2"/>
    <x v="0"/>
    <d v="1899-12-30T16:00:00"/>
    <s v="Sachiko|43472|16:00"/>
  </r>
  <r>
    <x v="3"/>
    <x v="1"/>
    <d v="1899-12-30T10:00:00"/>
    <s v="Natsuko|43473|10:00"/>
  </r>
  <r>
    <x v="3"/>
    <x v="1"/>
    <d v="1899-12-30T11:00:00"/>
    <s v="Natsuko|43473|11:00"/>
  </r>
  <r>
    <x v="3"/>
    <x v="1"/>
    <d v="1899-12-30T12:00:00"/>
    <s v="Natsuko|43473|12:00"/>
  </r>
  <r>
    <x v="3"/>
    <x v="1"/>
    <d v="1899-12-30T13:00:00"/>
    <s v="Natsuko|43473|13:00"/>
  </r>
  <r>
    <x v="3"/>
    <x v="1"/>
    <d v="1899-12-30T14:00:00"/>
    <s v="Natsuko|43473|14:00"/>
  </r>
  <r>
    <x v="3"/>
    <x v="1"/>
    <d v="1899-12-30T15:00:00"/>
    <s v="Natsuko|43473|15:00"/>
  </r>
  <r>
    <x v="3"/>
    <x v="1"/>
    <d v="1899-12-30T16:00:00"/>
    <s v="Natsuko|43473|16:00"/>
  </r>
  <r>
    <x v="0"/>
    <x v="1"/>
    <d v="1899-12-30T10:00:00"/>
    <s v="Izumi|43473|10:00"/>
  </r>
  <r>
    <x v="0"/>
    <x v="1"/>
    <d v="1899-12-30T11:00:00"/>
    <s v="Izumi|43473|11:00"/>
  </r>
  <r>
    <x v="0"/>
    <x v="1"/>
    <d v="1899-12-30T12:00:00"/>
    <s v="Izumi|43473|12:00"/>
  </r>
  <r>
    <x v="0"/>
    <x v="1"/>
    <d v="1899-12-30T13:00:00"/>
    <s v="Izumi|43473|13:00"/>
  </r>
  <r>
    <x v="0"/>
    <x v="1"/>
    <d v="1899-12-30T14:00:00"/>
    <s v="Izumi|43473|14:00"/>
  </r>
  <r>
    <x v="0"/>
    <x v="1"/>
    <d v="1899-12-30T15:00:00"/>
    <s v="Izumi|43473|15:00"/>
  </r>
  <r>
    <x v="0"/>
    <x v="1"/>
    <d v="1899-12-30T16:00:00"/>
    <s v="Izumi|43473|16:00"/>
  </r>
  <r>
    <x v="1"/>
    <x v="1"/>
    <d v="1899-12-30T10:00:00"/>
    <s v="Naho|43473|10:00"/>
  </r>
  <r>
    <x v="1"/>
    <x v="1"/>
    <d v="1899-12-30T11:00:00"/>
    <s v="Naho|43473|11:00"/>
  </r>
  <r>
    <x v="1"/>
    <x v="1"/>
    <d v="1899-12-30T12:00:00"/>
    <s v="Naho|43473|12:00"/>
  </r>
  <r>
    <x v="1"/>
    <x v="1"/>
    <d v="1899-12-30T13:00:00"/>
    <s v="Naho|43473|13:00"/>
  </r>
  <r>
    <x v="1"/>
    <x v="1"/>
    <d v="1899-12-30T14:00:00"/>
    <s v="Naho|43473|14:00"/>
  </r>
  <r>
    <x v="1"/>
    <x v="1"/>
    <d v="1899-12-30T15:00:00"/>
    <s v="Naho|43473|15:00"/>
  </r>
  <r>
    <x v="1"/>
    <x v="1"/>
    <d v="1899-12-30T16:00:00"/>
    <s v="Naho|43473|16:00"/>
  </r>
  <r>
    <x v="2"/>
    <x v="1"/>
    <d v="1899-12-30T10:00:00"/>
    <s v="Sachiko|43473|10:00"/>
  </r>
  <r>
    <x v="2"/>
    <x v="1"/>
    <d v="1899-12-30T11:00:00"/>
    <s v="Sachiko|43473|11:00"/>
  </r>
  <r>
    <x v="2"/>
    <x v="1"/>
    <d v="1899-12-30T12:00:00"/>
    <s v="Sachiko|43473|12:00"/>
  </r>
  <r>
    <x v="2"/>
    <x v="1"/>
    <d v="1899-12-30T13:00:00"/>
    <s v="Sachiko|43473|13:00"/>
  </r>
  <r>
    <x v="2"/>
    <x v="1"/>
    <d v="1899-12-30T14:00:00"/>
    <s v="Sachiko|43473|14:00"/>
  </r>
  <r>
    <x v="2"/>
    <x v="1"/>
    <d v="1899-12-30T15:00:00"/>
    <s v="Sachiko|43473|15:00"/>
  </r>
  <r>
    <x v="2"/>
    <x v="1"/>
    <d v="1899-12-30T16:00:00"/>
    <s v="Sachiko|43473|16:00"/>
  </r>
  <r>
    <x v="3"/>
    <x v="0"/>
    <d v="1899-12-30T11:00:00"/>
    <s v="Natsuko|43472|11:00"/>
  </r>
  <r>
    <x v="3"/>
    <x v="0"/>
    <d v="1899-12-30T12:00:00"/>
    <s v="Natsuko|43472|12:00"/>
  </r>
  <r>
    <x v="0"/>
    <x v="0"/>
    <d v="1899-12-30T09:00:00"/>
    <s v="Izumi|43472|09:00"/>
  </r>
  <r>
    <x v="1"/>
    <x v="0"/>
    <d v="1899-12-30T09:00:00"/>
    <s v="Naho|43472|09:00"/>
  </r>
  <r>
    <x v="2"/>
    <x v="0"/>
    <d v="1899-12-30T09:00:00"/>
    <s v="Sachiko|43472|09:00"/>
  </r>
  <r>
    <x v="0"/>
    <x v="0"/>
    <d v="1899-12-30T11:00:00"/>
    <s v="Izumi|43472|11:00"/>
  </r>
  <r>
    <x v="0"/>
    <x v="0"/>
    <d v="1899-12-30T12:00:00"/>
    <s v="Izumi|43472|12:00"/>
  </r>
  <r>
    <x v="1"/>
    <x v="0"/>
    <d v="1899-12-30T11:00:00"/>
    <s v="Naho|43472|11:00"/>
  </r>
  <r>
    <x v="1"/>
    <x v="0"/>
    <d v="1899-12-30T12:00:00"/>
    <s v="Naho|43472|12:00"/>
  </r>
  <r>
    <x v="2"/>
    <x v="0"/>
    <d v="1899-12-30T11:00:00"/>
    <s v="Sachiko|43472|11:00"/>
  </r>
  <r>
    <x v="2"/>
    <x v="0"/>
    <d v="1899-12-30T12:00:00"/>
    <s v="Sachiko|43472|12:00"/>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20" applyNumberFormats="0" applyBorderFormats="0" applyFontFormats="0" applyPatternFormats="0" applyAlignmentFormats="0" applyWidthHeightFormats="1" dataCaption="Valeurs" updatedVersion="5" minRefreshableVersion="3" itemPrintTitles="1" createdVersion="5" indent="0" outline="1" outlineData="1" multipleFieldFilters="0" rowHeaderCaption="Période" colHeaderCaption="Noms">
  <location ref="A3:F7" firstHeaderRow="1" firstDataRow="2" firstDataCol="1"/>
  <pivotFields count="5">
    <pivotField axis="axisCol" showAll="0">
      <items count="5">
        <item x="0"/>
        <item x="1"/>
        <item x="3"/>
        <item x="2"/>
        <item t="default"/>
      </items>
    </pivotField>
    <pivotField axis="axisRow" numFmtId="14" showAll="0">
      <items count="15">
        <item x="0"/>
        <item x="1"/>
        <item x="2"/>
        <item x="3"/>
        <item x="4"/>
        <item x="5"/>
        <item x="6"/>
        <item x="7"/>
        <item x="8"/>
        <item x="9"/>
        <item x="10"/>
        <item x="11"/>
        <item x="12"/>
        <item x="13"/>
        <item t="default"/>
      </items>
    </pivotField>
    <pivotField numFmtId="20" showAll="0"/>
    <pivotField dataField="1" showAll="0"/>
    <pivotField axis="axisRow" showAll="0" defaultSubtotal="0">
      <items count="3">
        <item x="0"/>
        <item x="1"/>
        <item x="2"/>
      </items>
    </pivotField>
  </pivotFields>
  <rowFields count="2">
    <field x="4"/>
    <field x="1"/>
  </rowFields>
  <rowItems count="3">
    <i>
      <x v="1"/>
    </i>
    <i r="1">
      <x v="1"/>
    </i>
    <i t="grand">
      <x/>
    </i>
  </rowItems>
  <colFields count="1">
    <field x="0"/>
  </colFields>
  <colItems count="5">
    <i>
      <x/>
    </i>
    <i>
      <x v="1"/>
    </i>
    <i>
      <x v="2"/>
    </i>
    <i>
      <x v="3"/>
    </i>
    <i t="grand">
      <x/>
    </i>
  </colItems>
  <dataFields count="1">
    <dataField name="Heures" fld="3" subtotal="count" baseField="0" baseItem="0"/>
  </dataField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tables/table1.xml><?xml version="1.0" encoding="utf-8"?>
<table xmlns="http://schemas.openxmlformats.org/spreadsheetml/2006/main" id="1" name="_T1" displayName="_T1" ref="A1:D52" totalsRowShown="0">
  <autoFilter ref="A1:D52"/>
  <tableColumns count="4">
    <tableColumn id="1" name="Nom"/>
    <tableColumn id="2" name="Date" dataDxfId="9"/>
    <tableColumn id="3" name="Heure" dataDxfId="8"/>
    <tableColumn id="4" name="ID" dataDxfId="7">
      <calculatedColumnFormula>_T1[Nom]&amp;"|"&amp;_T1[Date]&amp;"|"&amp;TEXT(_T1[Heure],"[hh]:mm")</calculatedColumnFormula>
    </tableColumn>
  </tableColumns>
  <tableStyleInfo name="TableStyleMedium9" showFirstColumn="0" showLastColumn="0" showRowStripes="1" showColumnStripes="0"/>
</table>
</file>

<file path=xl/theme/theme1.xml><?xml version="1.0" encoding="utf-8"?>
<a:theme xmlns:a="http://schemas.openxmlformats.org/drawingml/2006/main" name="Office Theme">
  <a:themeElements>
    <a:clrScheme name="Median">
      <a:dk1>
        <a:sysClr val="windowText" lastClr="000000"/>
      </a:dk1>
      <a:lt1>
        <a:sysClr val="window" lastClr="FFFFFF"/>
      </a:lt1>
      <a:dk2>
        <a:srgbClr val="775F55"/>
      </a:dk2>
      <a:lt2>
        <a:srgbClr val="EBDDC3"/>
      </a:lt2>
      <a:accent1>
        <a:srgbClr val="94B6D2"/>
      </a:accent1>
      <a:accent2>
        <a:srgbClr val="DD8047"/>
      </a:accent2>
      <a:accent3>
        <a:srgbClr val="A5AB81"/>
      </a:accent3>
      <a:accent4>
        <a:srgbClr val="D8B25C"/>
      </a:accent4>
      <a:accent5>
        <a:srgbClr val="7BA79D"/>
      </a:accent5>
      <a:accent6>
        <a:srgbClr val="968C8C"/>
      </a:accent6>
      <a:hlink>
        <a:srgbClr val="FF7915"/>
      </a:hlink>
      <a:folHlink>
        <a:srgbClr val="99660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Angsana New"/>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Cordia New"/>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40000"/>
                <a:satMod val="155000"/>
              </a:schemeClr>
            </a:gs>
            <a:gs pos="65000">
              <a:schemeClr val="phClr">
                <a:shade val="85000"/>
                <a:satMod val="155000"/>
              </a:schemeClr>
            </a:gs>
            <a:gs pos="100000">
              <a:schemeClr val="phClr">
                <a:shade val="95000"/>
                <a:satMod val="155000"/>
              </a:schemeClr>
            </a:gs>
          </a:gsLst>
          <a:lin ang="16200000" scaled="0"/>
        </a:gradFill>
      </a:fillStyleLst>
      <a:lnStyleLst>
        <a:ln w="6350" cap="rnd" cmpd="sng" algn="ctr">
          <a:solidFill>
            <a:schemeClr val="phClr">
              <a:shade val="95000"/>
              <a:satMod val="105000"/>
            </a:schemeClr>
          </a:solidFill>
          <a:prstDash val="solid"/>
        </a:ln>
        <a:ln w="25400" cap="rnd" cmpd="sng" algn="ctr">
          <a:solidFill>
            <a:schemeClr val="phClr"/>
          </a:solidFill>
          <a:prstDash val="solid"/>
        </a:ln>
        <a:ln w="34925" cap="rnd" cmpd="sng" algn="ctr">
          <a:solidFill>
            <a:schemeClr val="phClr"/>
          </a:solidFill>
          <a:prstDash val="solid"/>
        </a:ln>
      </a:lnStyleLst>
      <a:effectStyleLst>
        <a:effectStyle>
          <a:effectLst>
            <a:outerShdw blurRad="50800" algn="tl" rotWithShape="0">
              <a:srgbClr val="000000">
                <a:alpha val="64000"/>
              </a:srgbClr>
            </a:outerShdw>
          </a:effectLst>
        </a:effectStyle>
        <a:effectStyle>
          <a:effectLst>
            <a:outerShdw blurRad="39000" dist="25400" dir="5400000">
              <a:srgbClr val="000000">
                <a:alpha val="35000"/>
              </a:srgbClr>
            </a:outerShdw>
          </a:effectLst>
        </a:effectStyle>
        <a:effectStyle>
          <a:effectLst>
            <a:outerShdw blurRad="39000" dist="25400" dir="5400000">
              <a:srgbClr val="000000">
                <a:alpha val="35000"/>
              </a:srgbClr>
            </a:outerShdw>
          </a:effectLst>
          <a:scene3d>
            <a:camera prst="orthographicFront" fov="0">
              <a:rot lat="0" lon="0" rev="0"/>
            </a:camera>
            <a:lightRig rig="threePt" dir="t">
              <a:rot lat="0" lon="0" rev="0"/>
            </a:lightRig>
          </a:scene3d>
          <a:sp3d prstMaterial="matte">
            <a:bevelT h="22225"/>
          </a:sp3d>
        </a:effectStyle>
      </a:effectStyleLst>
      <a:bgFillStyleLst>
        <a:solidFill>
          <a:schemeClr val="phClr"/>
        </a:solidFill>
        <a:gradFill rotWithShape="1">
          <a:gsLst>
            <a:gs pos="0">
              <a:schemeClr val="phClr">
                <a:shade val="50000"/>
                <a:satMod val="155000"/>
              </a:schemeClr>
            </a:gs>
            <a:gs pos="35000">
              <a:schemeClr val="phClr">
                <a:shade val="75000"/>
                <a:satMod val="155000"/>
              </a:schemeClr>
            </a:gs>
            <a:gs pos="100000">
              <a:schemeClr val="phClr">
                <a:tint val="80000"/>
                <a:satMod val="255000"/>
              </a:schemeClr>
            </a:gs>
          </a:gsLst>
          <a:lin ang="16200000" scaled="0"/>
        </a:gradFill>
        <a:gradFill rotWithShape="1">
          <a:gsLst>
            <a:gs pos="0">
              <a:schemeClr val="phClr">
                <a:tint val="80000"/>
                <a:satMod val="300000"/>
              </a:schemeClr>
            </a:gs>
            <a:gs pos="100000">
              <a:schemeClr val="phClr">
                <a:shade val="30000"/>
                <a:satMod val="200000"/>
              </a:schemeClr>
            </a:gs>
          </a:gsLst>
          <a:path path="circle">
            <a:fillToRect l="100000" t="100000" r="100000" b="10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ivotTable" Target="../pivotTables/pivotTable1.xml"/></Relationships>
</file>

<file path=xl/worksheets/_rels/sheet4.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B2:M35"/>
  <sheetViews>
    <sheetView workbookViewId="0">
      <selection activeCell="A21" sqref="A21"/>
    </sheetView>
  </sheetViews>
  <sheetFormatPr baseColWidth="10" defaultRowHeight="13"/>
  <cols>
    <col min="2" max="2" width="14.59765625" bestFit="1" customWidth="1"/>
  </cols>
  <sheetData>
    <row r="2" spans="2:13">
      <c r="B2" t="s">
        <v>15</v>
      </c>
    </row>
    <row r="6" spans="2:13">
      <c r="B6" t="s">
        <v>16</v>
      </c>
      <c r="C6" t="s">
        <v>3</v>
      </c>
      <c r="D6" s="21"/>
    </row>
    <row r="7" spans="2:13">
      <c r="C7" t="s">
        <v>4</v>
      </c>
      <c r="D7" s="23"/>
    </row>
    <row r="8" spans="2:13">
      <c r="C8" t="s">
        <v>21</v>
      </c>
      <c r="D8" s="24"/>
    </row>
    <row r="9" spans="2:13">
      <c r="C9" t="s">
        <v>18</v>
      </c>
      <c r="D9" s="22"/>
    </row>
    <row r="10" spans="2:13">
      <c r="C10" t="s">
        <v>5</v>
      </c>
      <c r="D10" s="26"/>
    </row>
    <row r="11" spans="2:13">
      <c r="C11" t="s">
        <v>17</v>
      </c>
      <c r="D11" s="27"/>
    </row>
    <row r="12" spans="2:13">
      <c r="C12" t="s">
        <v>6</v>
      </c>
      <c r="D12" s="28"/>
    </row>
    <row r="13" spans="2:13">
      <c r="C13" t="s">
        <v>7</v>
      </c>
      <c r="D13" s="25"/>
    </row>
    <row r="15" spans="2:13" ht="14" customHeight="1">
      <c r="C15" s="43" t="s">
        <v>23</v>
      </c>
      <c r="D15" s="43"/>
      <c r="E15" s="43"/>
      <c r="F15" s="43"/>
      <c r="G15" s="43"/>
      <c r="H15" s="43"/>
      <c r="I15" s="43"/>
      <c r="J15" s="43"/>
      <c r="K15" s="43"/>
      <c r="L15" s="43"/>
      <c r="M15" s="43"/>
    </row>
    <row r="16" spans="2:13">
      <c r="C16" s="43"/>
      <c r="D16" s="43"/>
      <c r="E16" s="43"/>
      <c r="F16" s="43"/>
      <c r="G16" s="43"/>
      <c r="H16" s="43"/>
      <c r="I16" s="43"/>
      <c r="J16" s="43"/>
      <c r="K16" s="43"/>
      <c r="L16" s="43"/>
      <c r="M16" s="43"/>
    </row>
    <row r="17" spans="3:13">
      <c r="C17" s="43"/>
      <c r="D17" s="43"/>
      <c r="E17" s="43"/>
      <c r="F17" s="43"/>
      <c r="G17" s="43"/>
      <c r="H17" s="43"/>
      <c r="I17" s="43"/>
      <c r="J17" s="43"/>
      <c r="K17" s="43"/>
      <c r="L17" s="43"/>
      <c r="M17" s="43"/>
    </row>
    <row r="18" spans="3:13">
      <c r="C18" s="43"/>
      <c r="D18" s="43"/>
      <c r="E18" s="43"/>
      <c r="F18" s="43"/>
      <c r="G18" s="43"/>
      <c r="H18" s="43"/>
      <c r="I18" s="43"/>
      <c r="J18" s="43"/>
      <c r="K18" s="43"/>
      <c r="L18" s="43"/>
      <c r="M18" s="43"/>
    </row>
    <row r="19" spans="3:13">
      <c r="C19" s="43"/>
      <c r="D19" s="43"/>
      <c r="E19" s="43"/>
      <c r="F19" s="43"/>
      <c r="G19" s="43"/>
      <c r="H19" s="43"/>
      <c r="I19" s="43"/>
      <c r="J19" s="43"/>
      <c r="K19" s="43"/>
      <c r="L19" s="43"/>
      <c r="M19" s="43"/>
    </row>
    <row r="20" spans="3:13">
      <c r="C20" s="43"/>
      <c r="D20" s="43"/>
      <c r="E20" s="43"/>
      <c r="F20" s="43"/>
      <c r="G20" s="43"/>
      <c r="H20" s="43"/>
      <c r="I20" s="43"/>
      <c r="J20" s="43"/>
      <c r="K20" s="43"/>
      <c r="L20" s="43"/>
      <c r="M20" s="43"/>
    </row>
    <row r="21" spans="3:13">
      <c r="C21" s="43"/>
      <c r="D21" s="43"/>
      <c r="E21" s="43"/>
      <c r="F21" s="43"/>
      <c r="G21" s="43"/>
      <c r="H21" s="43"/>
      <c r="I21" s="43"/>
      <c r="J21" s="43"/>
      <c r="K21" s="43"/>
      <c r="L21" s="43"/>
      <c r="M21" s="43"/>
    </row>
    <row r="22" spans="3:13">
      <c r="C22" s="43"/>
      <c r="D22" s="43"/>
      <c r="E22" s="43"/>
      <c r="F22" s="43"/>
      <c r="G22" s="43"/>
      <c r="H22" s="43"/>
      <c r="I22" s="43"/>
      <c r="J22" s="43"/>
      <c r="K22" s="43"/>
      <c r="L22" s="43"/>
      <c r="M22" s="43"/>
    </row>
    <row r="23" spans="3:13">
      <c r="C23" s="43"/>
      <c r="D23" s="43"/>
      <c r="E23" s="43"/>
      <c r="F23" s="43"/>
      <c r="G23" s="43"/>
      <c r="H23" s="43"/>
      <c r="I23" s="43"/>
      <c r="J23" s="43"/>
      <c r="K23" s="43"/>
      <c r="L23" s="43"/>
      <c r="M23" s="43"/>
    </row>
    <row r="24" spans="3:13">
      <c r="C24" s="43"/>
      <c r="D24" s="43"/>
      <c r="E24" s="43"/>
      <c r="F24" s="43"/>
      <c r="G24" s="43"/>
      <c r="H24" s="43"/>
      <c r="I24" s="43"/>
      <c r="J24" s="43"/>
      <c r="K24" s="43"/>
      <c r="L24" s="43"/>
      <c r="M24" s="43"/>
    </row>
    <row r="25" spans="3:13">
      <c r="C25" s="43"/>
      <c r="D25" s="43"/>
      <c r="E25" s="43"/>
      <c r="F25" s="43"/>
      <c r="G25" s="43"/>
      <c r="H25" s="43"/>
      <c r="I25" s="43"/>
      <c r="J25" s="43"/>
      <c r="K25" s="43"/>
      <c r="L25" s="43"/>
      <c r="M25" s="43"/>
    </row>
    <row r="26" spans="3:13">
      <c r="C26" s="43"/>
      <c r="D26" s="43"/>
      <c r="E26" s="43"/>
      <c r="F26" s="43"/>
      <c r="G26" s="43"/>
      <c r="H26" s="43"/>
      <c r="I26" s="43"/>
      <c r="J26" s="43"/>
      <c r="K26" s="43"/>
      <c r="L26" s="43"/>
      <c r="M26" s="43"/>
    </row>
    <row r="27" spans="3:13">
      <c r="C27" s="43"/>
      <c r="D27" s="43"/>
      <c r="E27" s="43"/>
      <c r="F27" s="43"/>
      <c r="G27" s="43"/>
      <c r="H27" s="43"/>
      <c r="I27" s="43"/>
      <c r="J27" s="43"/>
      <c r="K27" s="43"/>
      <c r="L27" s="43"/>
      <c r="M27" s="43"/>
    </row>
    <row r="28" spans="3:13">
      <c r="C28" s="43"/>
      <c r="D28" s="43"/>
      <c r="E28" s="43"/>
      <c r="F28" s="43"/>
      <c r="G28" s="43"/>
      <c r="H28" s="43"/>
      <c r="I28" s="43"/>
      <c r="J28" s="43"/>
      <c r="K28" s="43"/>
      <c r="L28" s="43"/>
      <c r="M28" s="43"/>
    </row>
    <row r="29" spans="3:13">
      <c r="C29" s="43"/>
      <c r="D29" s="43"/>
      <c r="E29" s="43"/>
      <c r="F29" s="43"/>
      <c r="G29" s="43"/>
      <c r="H29" s="43"/>
      <c r="I29" s="43"/>
      <c r="J29" s="43"/>
      <c r="K29" s="43"/>
      <c r="L29" s="43"/>
      <c r="M29" s="43"/>
    </row>
    <row r="30" spans="3:13">
      <c r="C30" s="43"/>
      <c r="D30" s="43"/>
      <c r="E30" s="43"/>
      <c r="F30" s="43"/>
      <c r="G30" s="43"/>
      <c r="H30" s="43"/>
      <c r="I30" s="43"/>
      <c r="J30" s="43"/>
      <c r="K30" s="43"/>
      <c r="L30" s="43"/>
      <c r="M30" s="43"/>
    </row>
    <row r="31" spans="3:13">
      <c r="C31" s="43"/>
      <c r="D31" s="43"/>
      <c r="E31" s="43"/>
      <c r="F31" s="43"/>
      <c r="G31" s="43"/>
      <c r="H31" s="43"/>
      <c r="I31" s="43"/>
      <c r="J31" s="43"/>
      <c r="K31" s="43"/>
      <c r="L31" s="43"/>
      <c r="M31" s="43"/>
    </row>
    <row r="32" spans="3:13">
      <c r="C32" s="43"/>
      <c r="D32" s="43"/>
      <c r="E32" s="43"/>
      <c r="F32" s="43"/>
      <c r="G32" s="43"/>
      <c r="H32" s="43"/>
      <c r="I32" s="43"/>
      <c r="J32" s="43"/>
      <c r="K32" s="43"/>
      <c r="L32" s="43"/>
      <c r="M32" s="43"/>
    </row>
    <row r="33" spans="3:13">
      <c r="C33" s="43"/>
      <c r="D33" s="43"/>
      <c r="E33" s="43"/>
      <c r="F33" s="43"/>
      <c r="G33" s="43"/>
      <c r="H33" s="43"/>
      <c r="I33" s="43"/>
      <c r="J33" s="43"/>
      <c r="K33" s="43"/>
      <c r="L33" s="43"/>
      <c r="M33" s="43"/>
    </row>
    <row r="34" spans="3:13">
      <c r="C34" s="43"/>
      <c r="D34" s="43"/>
      <c r="E34" s="43"/>
      <c r="F34" s="43"/>
      <c r="G34" s="43"/>
      <c r="H34" s="43"/>
      <c r="I34" s="43"/>
      <c r="J34" s="43"/>
      <c r="K34" s="43"/>
      <c r="L34" s="43"/>
      <c r="M34" s="43"/>
    </row>
    <row r="35" spans="3:13">
      <c r="C35" s="43"/>
      <c r="D35" s="43"/>
      <c r="E35" s="43"/>
      <c r="F35" s="43"/>
      <c r="G35" s="43"/>
      <c r="H35" s="43"/>
      <c r="I35" s="43"/>
      <c r="J35" s="43"/>
      <c r="K35" s="43"/>
      <c r="L35" s="43"/>
      <c r="M35" s="43"/>
    </row>
  </sheetData>
  <mergeCells count="1">
    <mergeCell ref="C15:M35"/>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tabColor indexed="10"/>
    <pageSetUpPr fitToPage="1"/>
  </sheetPr>
  <dimension ref="B1:W60"/>
  <sheetViews>
    <sheetView showGridLines="0" showZeros="0" tabSelected="1" zoomScale="120" zoomScaleNormal="120" workbookViewId="0">
      <pane ySplit="5" topLeftCell="A6" activePane="bottomLeft" state="frozen"/>
      <selection pane="bottomLeft" activeCell="G7" sqref="G7"/>
    </sheetView>
  </sheetViews>
  <sheetFormatPr baseColWidth="10" defaultColWidth="9.19921875" defaultRowHeight="13"/>
  <cols>
    <col min="1" max="1" width="1.796875" style="1" customWidth="1"/>
    <col min="2" max="2" width="20.59765625" style="2" customWidth="1"/>
    <col min="3" max="12" width="8" style="1" bestFit="1" customWidth="1"/>
    <col min="13" max="13" width="8" style="4" bestFit="1" customWidth="1"/>
    <col min="14" max="18" width="8" style="1" bestFit="1" customWidth="1"/>
    <col min="19" max="21" width="8.3984375" style="1" customWidth="1"/>
    <col min="22" max="22" width="7.796875" style="1" customWidth="1"/>
    <col min="23" max="16384" width="9.19921875" style="1"/>
  </cols>
  <sheetData>
    <row r="1" spans="2:23" s="4" customFormat="1" ht="37.5" customHeight="1" thickBot="1">
      <c r="B1" s="44" t="s">
        <v>14</v>
      </c>
      <c r="C1" s="45"/>
      <c r="D1" s="45"/>
      <c r="E1" s="45"/>
      <c r="F1" s="45"/>
      <c r="G1" s="5"/>
      <c r="H1" s="5"/>
    </row>
    <row r="2" spans="2:23" s="3" customFormat="1" ht="18" customHeight="1">
      <c r="B2" s="29" t="s">
        <v>24</v>
      </c>
      <c r="C2" s="55">
        <v>2019</v>
      </c>
      <c r="D2" s="29" t="s">
        <v>25</v>
      </c>
      <c r="E2" s="55">
        <v>2</v>
      </c>
      <c r="G2" s="51" t="s">
        <v>20</v>
      </c>
      <c r="H2" s="52"/>
      <c r="I2" s="52"/>
      <c r="J2" s="52"/>
      <c r="K2" s="9" t="str">
        <f>B7</f>
        <v>Natsuko</v>
      </c>
      <c r="L2" s="10" t="str">
        <f>B8</f>
        <v>Izumi</v>
      </c>
      <c r="M2" s="11" t="str">
        <f>B9</f>
        <v>Naho</v>
      </c>
      <c r="N2" s="12" t="str">
        <f>B10</f>
        <v>Sachiko</v>
      </c>
      <c r="O2" s="13" t="str">
        <f>B11</f>
        <v>X</v>
      </c>
      <c r="P2" s="14" t="str">
        <f>B12</f>
        <v>y</v>
      </c>
    </row>
    <row r="3" spans="2:23" s="3" customFormat="1" ht="18" customHeight="1">
      <c r="B3" s="7" t="s">
        <v>0</v>
      </c>
      <c r="C3" s="46" t="str">
        <f>"du "&amp;TEXT(B6,"jj mmm")&amp;" au "&amp;TEXT(B6+6,"jj mmm aaaa")</f>
        <v>du 07 janv au 13 janv 2019</v>
      </c>
      <c r="D3" s="46"/>
      <c r="E3" s="46"/>
      <c r="G3" s="49" t="s">
        <v>19</v>
      </c>
      <c r="H3" s="50"/>
      <c r="I3" s="50"/>
      <c r="J3" s="50"/>
      <c r="K3" s="62">
        <v>35</v>
      </c>
      <c r="L3" s="63">
        <v>35</v>
      </c>
      <c r="M3" s="64">
        <v>35</v>
      </c>
      <c r="N3" s="65">
        <v>35</v>
      </c>
      <c r="O3" s="66">
        <v>35</v>
      </c>
      <c r="P3" s="67">
        <v>35</v>
      </c>
    </row>
    <row r="4" spans="2:23" s="3" customFormat="1" ht="18" customHeight="1" thickBot="1">
      <c r="B4" s="8" t="s">
        <v>27</v>
      </c>
      <c r="C4" s="53" t="s">
        <v>22</v>
      </c>
      <c r="D4" s="53"/>
      <c r="E4" s="53"/>
      <c r="G4" s="47" t="s">
        <v>13</v>
      </c>
      <c r="H4" s="48"/>
      <c r="I4" s="48"/>
      <c r="J4" s="48"/>
      <c r="K4" s="15">
        <f>COUNTIF(C7:U7,"&gt;0")+COUNTIF(C15:U15,"&gt;0")+COUNTIF(C23:U23,"&gt;0")+COUNTIF(C31:U31,"&gt;0")+COUNTIF(C39:U39,"&gt;0")+COUNTIF(C47:U47,"&gt;0")+COUNTIF(C55:U55,"&gt;0")</f>
        <v>9</v>
      </c>
      <c r="L4" s="16">
        <f>COUNTIF(C8:U8,"&gt;0")+COUNTIF(C16:U16,"&gt;0")+COUNTIF(C24:U24,"&gt;0")+COUNTIF(C32:U32,"&gt;0")+COUNTIF(C40:U40,"&gt;0")+COUNTIF(C48:U48,"&gt;0")+COUNTIF(C56:U56,"&gt;0")</f>
        <v>14</v>
      </c>
      <c r="M4" s="17">
        <f>COUNTIF(C9:U9,"&gt;0")+COUNTIF(C17:U17,"&gt;0")+COUNTIF(C25:U25,"&gt;0")+COUNTIF(C33:U33,"&gt;0")+COUNTIF(C41:U41,"&gt;0")+COUNTIF(C49:U49,"&gt;0")+COUNTIF(C57:U57,"&gt;0")</f>
        <v>14</v>
      </c>
      <c r="N4" s="18">
        <f>COUNTIF(C10:U10,"&gt;0")+COUNTIF(C18:U18,"&gt;0")+COUNTIF(C26:U26,"&gt;0")+COUNTIF(C34:U34,"&gt;0")+COUNTIF(C42:U42,"&gt;0")+COUNTIF(C50:U50,"&gt;0")+COUNTIF(C58:U58,"&gt;0")</f>
        <v>14</v>
      </c>
      <c r="O4" s="19">
        <f>COUNTIF(C11:U11,"&gt;0")+COUNTIF(C19:U19,"&gt;0")+COUNTIF(C27:U27,"&gt;0")+COUNTIF(C35:U35,"&gt;0")+COUNTIF(C43:U43,"&gt;0")+COUNTIF(C51:U51,"&gt;0")+COUNTIF(C59:U59,"&gt;0")</f>
        <v>0</v>
      </c>
      <c r="P4" s="20">
        <f>COUNTIF(C12:U12,"&gt;0")+COUNTIF(C20:U20,"&gt;0")+COUNTIF(C28:U28,"&gt;0")+COUNTIF(C36:U36,"&gt;0")+COUNTIF(C44:U44,"&gt;0")+COUNTIF(C52:U52,"&gt;0")+COUNTIF(C60:U60,"&gt;0")</f>
        <v>0</v>
      </c>
    </row>
    <row r="5" spans="2:23" customFormat="1">
      <c r="B5" s="6"/>
      <c r="K5" s="68">
        <f>IF(K4&lt;K3,-1,IF(K4&gt;K3,1,0))</f>
        <v>-1</v>
      </c>
      <c r="L5" s="68">
        <f t="shared" ref="L5:P5" si="0">IF(L4&lt;L3,-1,IF(L4&gt;L3,1,0))</f>
        <v>-1</v>
      </c>
      <c r="M5" s="68">
        <f t="shared" si="0"/>
        <v>-1</v>
      </c>
      <c r="N5" s="68">
        <f t="shared" si="0"/>
        <v>-1</v>
      </c>
      <c r="O5" s="68">
        <f t="shared" si="0"/>
        <v>-1</v>
      </c>
      <c r="P5" s="68">
        <f t="shared" si="0"/>
        <v>-1</v>
      </c>
    </row>
    <row r="6" spans="2:23" s="30" customFormat="1" ht="10.5">
      <c r="B6" s="31">
        <f>DATE(C$2,1,1)-WEEKDAY(DATE(C$2,1,1),2)+1+IF(WEEKDAY(DATE(C$2,1,1),2)&gt;4,7,0)+(E2-1)*7</f>
        <v>43472</v>
      </c>
      <c r="C6" s="32">
        <v>0.29166666666666669</v>
      </c>
      <c r="D6" s="32">
        <v>0.33333333333333331</v>
      </c>
      <c r="E6" s="32">
        <v>0.375</v>
      </c>
      <c r="F6" s="32">
        <v>0.41666666666666702</v>
      </c>
      <c r="G6" s="32">
        <v>0.45833333333333398</v>
      </c>
      <c r="H6" s="32">
        <v>0.5</v>
      </c>
      <c r="I6" s="32">
        <v>0.54166666666666696</v>
      </c>
      <c r="J6" s="32">
        <v>0.58333333333333304</v>
      </c>
      <c r="K6" s="32">
        <v>0.625</v>
      </c>
      <c r="L6" s="32">
        <v>0.66666666666666696</v>
      </c>
      <c r="M6" s="32">
        <v>0.70833333333333304</v>
      </c>
      <c r="N6" s="32">
        <v>0.75</v>
      </c>
      <c r="O6" s="32">
        <v>0.79166666666666696</v>
      </c>
      <c r="P6" s="32">
        <v>0.83333333333333304</v>
      </c>
      <c r="Q6" s="32">
        <v>0.875</v>
      </c>
      <c r="R6" s="32">
        <v>0.91666666666666596</v>
      </c>
      <c r="S6" s="32">
        <v>0.95833333333333304</v>
      </c>
      <c r="T6" s="32">
        <v>1</v>
      </c>
      <c r="U6" s="32">
        <v>1.0416666666666701</v>
      </c>
      <c r="V6" s="33" t="s">
        <v>2</v>
      </c>
      <c r="W6" s="33" t="s">
        <v>26</v>
      </c>
    </row>
    <row r="7" spans="2:23" s="30" customFormat="1" ht="10.5">
      <c r="B7" s="56" t="s">
        <v>8</v>
      </c>
      <c r="C7" s="35">
        <f>IFERROR(MATCH($B7&amp;"|"&amp;B6*1&amp;"|"&amp;TEXT(C$6,"[hh]:mm"),_T1[ID],0),0)</f>
        <v>0</v>
      </c>
      <c r="D7" s="35">
        <f>IFERROR(MATCH($B7&amp;"|"&amp;B6*1&amp;"|"&amp;TEXT(D$6,"[hh]:mm"),_T1[ID],0),0)</f>
        <v>0</v>
      </c>
      <c r="E7" s="35">
        <f>IFERROR(MATCH($B7&amp;"|"&amp;B6*1&amp;"|"&amp;TEXT(E$6,"[hh]:mm"),_T1[ID],0),0)</f>
        <v>0</v>
      </c>
      <c r="F7" s="35">
        <f>IFERROR(MATCH($B7&amp;"|"&amp;B6*1&amp;"|"&amp;TEXT(F$6,"[hh]:mm"),_T1[ID],0),0)</f>
        <v>0</v>
      </c>
      <c r="G7" s="35">
        <f>IFERROR(MATCH($B7&amp;"|"&amp;B6*1&amp;"|"&amp;TEXT(G$6,"[hh]:mm"),_T1[ID],0),0)</f>
        <v>41</v>
      </c>
      <c r="H7" s="35">
        <f>IFERROR(MATCH($B7&amp;"|"&amp;B6*1&amp;"|"&amp;TEXT(H$6,"[hh]:mm"),_T1[ID],0),0)</f>
        <v>42</v>
      </c>
      <c r="I7" s="35">
        <f>IFERROR(MATCH($B7&amp;"|"&amp;B6*1&amp;"|"&amp;TEXT(I$6,"[hh]:mm"),_T1[ID],0),0)</f>
        <v>0</v>
      </c>
      <c r="J7" s="35">
        <f>IFERROR(MATCH($B7&amp;"|"&amp;B6*1&amp;"|"&amp;TEXT(J$6,"[hh]:mm"),_T1[ID],0),0)</f>
        <v>0</v>
      </c>
      <c r="K7" s="35">
        <f>IFERROR(MATCH($B7&amp;"|"&amp;B6*1&amp;"|"&amp;TEXT(K$6,"[hh]:mm"),_T1[ID],0),0)</f>
        <v>0</v>
      </c>
      <c r="L7" s="35">
        <f>IFERROR(MATCH($B7&amp;"|"&amp;B6*1&amp;"|"&amp;TEXT(L$6,"[hh]:mm"),_T1[ID],0),0)</f>
        <v>0</v>
      </c>
      <c r="M7" s="35">
        <f>IFERROR(MATCH($B7&amp;"|"&amp;B6*1&amp;"|"&amp;TEXT(M$6,"[hh]:mm"),_T1[ID],0),0)</f>
        <v>0</v>
      </c>
      <c r="N7" s="35">
        <f>IFERROR(MATCH($B7&amp;"|"&amp;B6*1&amp;"|"&amp;TEXT(N$6,"[hh]:mm"),_T1[ID],0),0)</f>
        <v>0</v>
      </c>
      <c r="O7" s="35">
        <f>IFERROR(MATCH($B7&amp;"|"&amp;B6*1&amp;"|"&amp;TEXT(O$6,"[hh]:mm"),_T1[ID],0),0)</f>
        <v>0</v>
      </c>
      <c r="P7" s="35">
        <f>IFERROR(MATCH($B7&amp;"|"&amp;B6*1&amp;"|"&amp;TEXT(P$6,"[hh]:mm"),_T1[ID],0),0)</f>
        <v>0</v>
      </c>
      <c r="Q7" s="35">
        <f>IFERROR(MATCH($B7&amp;"|"&amp;B6*1&amp;"|"&amp;TEXT(Q$6,"[hh]:mm"),_T1[ID],0),0)</f>
        <v>0</v>
      </c>
      <c r="R7" s="35">
        <f>IFERROR(MATCH($B7&amp;"|"&amp;B6*1&amp;"|"&amp;TEXT(R$6,"[hh]:mm"),_T1[ID],0),0)</f>
        <v>0</v>
      </c>
      <c r="S7" s="35">
        <f>IFERROR(MATCH($B7&amp;"|"&amp;B6*1&amp;"|"&amp;TEXT(S$6,"[hh]:mm"),_T1[ID],0),0)</f>
        <v>0</v>
      </c>
      <c r="T7" s="35">
        <f>IFERROR(MATCH($B7&amp;"|"&amp;B6*1&amp;"|"&amp;TEXT(T$6,"[hh]:mm"),_T1[ID],0),0)</f>
        <v>0</v>
      </c>
      <c r="U7" s="35">
        <f>IFERROR(MATCH($B7&amp;"|"&amp;B6*1&amp;"|"&amp;TEXT(U$6,"[hh]:mm"),_T1[ID],0),0)</f>
        <v>0</v>
      </c>
      <c r="V7" s="35"/>
      <c r="W7" s="35"/>
    </row>
    <row r="8" spans="2:23" s="30" customFormat="1" ht="10.5">
      <c r="B8" s="57" t="s">
        <v>9</v>
      </c>
      <c r="C8" s="35">
        <f>IFERROR(MATCH($B8&amp;"|"&amp;B6*1&amp;"|"&amp;TEXT(C$6,"[hh]:mm"),_T1[ID],0),0)</f>
        <v>0</v>
      </c>
      <c r="D8" s="35">
        <f>IFERROR(MATCH($B8&amp;"|"&amp;B6*1&amp;"|"&amp;TEXT(D$6,"[hh]:mm"),_T1[ID],0),0)</f>
        <v>0</v>
      </c>
      <c r="E8" s="35">
        <f>IFERROR(MATCH($B8&amp;"|"&amp;B6*1&amp;"|"&amp;TEXT(E$6,"[hh]:mm"),_T1[ID],0),0)</f>
        <v>43</v>
      </c>
      <c r="F8" s="35">
        <f>IFERROR(MATCH($B8&amp;"|"&amp;B6*1&amp;"|"&amp;TEXT(F$6,"[hh]:mm"),_T1[ID],0),0)</f>
        <v>0</v>
      </c>
      <c r="G8" s="35">
        <f>IFERROR(MATCH($B8&amp;"|"&amp;B6*1&amp;"|"&amp;TEXT(G$6,"[hh]:mm"),_T1[ID],0),0)</f>
        <v>46</v>
      </c>
      <c r="H8" s="35">
        <f>IFERROR(MATCH($B8&amp;"|"&amp;B6*1&amp;"|"&amp;TEXT(H$6,"[hh]:mm"),_T1[ID],0),0)</f>
        <v>47</v>
      </c>
      <c r="I8" s="35">
        <f>IFERROR(MATCH($B8&amp;"|"&amp;B6*1&amp;"|"&amp;TEXT(I$6,"[hh]:mm"),_T1[ID],0),0)</f>
        <v>1</v>
      </c>
      <c r="J8" s="35">
        <f>IFERROR(MATCH($B8&amp;"|"&amp;B6*1&amp;"|"&amp;TEXT(J$6,"[hh]:mm"),_T1[ID],0),0)</f>
        <v>2</v>
      </c>
      <c r="K8" s="35">
        <f>IFERROR(MATCH($B8&amp;"|"&amp;B6*1&amp;"|"&amp;TEXT(K$6,"[hh]:mm"),_T1[ID],0),0)</f>
        <v>3</v>
      </c>
      <c r="L8" s="35">
        <f>IFERROR(MATCH($B8&amp;"|"&amp;B6*1&amp;"|"&amp;TEXT(L$6,"[hh]:mm"),_T1[ID],0),0)</f>
        <v>4</v>
      </c>
      <c r="M8" s="35">
        <f>IFERROR(MATCH($B8&amp;"|"&amp;B6*1&amp;"|"&amp;TEXT(M$6,"[hh]:mm"),_T1[ID],0),0)</f>
        <v>0</v>
      </c>
      <c r="N8" s="35">
        <f>IFERROR(MATCH($B8&amp;"|"&amp;B6*1&amp;"|"&amp;TEXT(N$6,"[hh]:mm"),_T1[ID],0),0)</f>
        <v>0</v>
      </c>
      <c r="O8" s="35">
        <f>IFERROR(MATCH($B8&amp;"|"&amp;B6*1&amp;"|"&amp;TEXT(O$6,"[hh]:mm"),_T1[ID],0),0)</f>
        <v>0</v>
      </c>
      <c r="P8" s="35">
        <f>IFERROR(MATCH($B8&amp;"|"&amp;B6*1&amp;"|"&amp;TEXT(P$6,"[hh]:mm"),_T1[ID],0),0)</f>
        <v>0</v>
      </c>
      <c r="Q8" s="35">
        <f>IFERROR(MATCH($B8&amp;"|"&amp;B6*1&amp;"|"&amp;TEXT(Q$6,"[hh]:mm"),_T1[ID],0),0)</f>
        <v>0</v>
      </c>
      <c r="R8" s="35">
        <f>IFERROR(MATCH($B8&amp;"|"&amp;B6*1&amp;"|"&amp;TEXT(R$6,"[hh]:mm"),_T1[ID],0),0)</f>
        <v>0</v>
      </c>
      <c r="S8" s="35">
        <f>IFERROR(MATCH($B8&amp;"|"&amp;B6*1&amp;"|"&amp;TEXT(S$6,"[hh]:mm"),_T1[ID],0),0)</f>
        <v>0</v>
      </c>
      <c r="T8" s="35">
        <f>IFERROR(MATCH($B8&amp;"|"&amp;B6*1&amp;"|"&amp;TEXT(T$6,"[hh]:mm"),_T1[ID],0),0)</f>
        <v>0</v>
      </c>
      <c r="U8" s="35">
        <f>IFERROR(MATCH($B8&amp;"|"&amp;B6*1&amp;"|"&amp;TEXT(U$6,"[hh]:mm"),_T1[ID],0),0)</f>
        <v>0</v>
      </c>
      <c r="V8" s="35"/>
      <c r="W8" s="35"/>
    </row>
    <row r="9" spans="2:23" s="30" customFormat="1" ht="10.5">
      <c r="B9" s="58" t="s">
        <v>11</v>
      </c>
      <c r="C9" s="35">
        <f>IFERROR(MATCH($B9&amp;"|"&amp;B6*1&amp;"|"&amp;TEXT(C$6,"[hh]:mm"),_T1[ID],0),0)</f>
        <v>0</v>
      </c>
      <c r="D9" s="35">
        <f>IFERROR(MATCH($B9&amp;"|"&amp;B6*1&amp;"|"&amp;TEXT(D$6,"[hh]:mm"),_T1[ID],0),0)</f>
        <v>0</v>
      </c>
      <c r="E9" s="35">
        <f>IFERROR(MATCH($B9&amp;"|"&amp;B6*1&amp;"|"&amp;TEXT(E$6,"[hh]:mm"),_T1[ID],0),0)</f>
        <v>44</v>
      </c>
      <c r="F9" s="35">
        <f>IFERROR(MATCH($B9&amp;"|"&amp;B6*1&amp;"|"&amp;TEXT(F$6,"[hh]:mm"),_T1[ID],0),0)</f>
        <v>0</v>
      </c>
      <c r="G9" s="35">
        <f>IFERROR(MATCH($B9&amp;"|"&amp;B6*1&amp;"|"&amp;TEXT(G$6,"[hh]:mm"),_T1[ID],0),0)</f>
        <v>48</v>
      </c>
      <c r="H9" s="35">
        <f>IFERROR(MATCH($B9&amp;"|"&amp;B6*1&amp;"|"&amp;TEXT(H$6,"[hh]:mm"),_T1[ID],0),0)</f>
        <v>49</v>
      </c>
      <c r="I9" s="35">
        <f>IFERROR(MATCH($B9&amp;"|"&amp;B6*1&amp;"|"&amp;TEXT(I$6,"[hh]:mm"),_T1[ID],0),0)</f>
        <v>5</v>
      </c>
      <c r="J9" s="35">
        <f>IFERROR(MATCH($B9&amp;"|"&amp;B6*1&amp;"|"&amp;TEXT(J$6,"[hh]:mm"),_T1[ID],0),0)</f>
        <v>6</v>
      </c>
      <c r="K9" s="35">
        <f>IFERROR(MATCH($B9&amp;"|"&amp;B6*1&amp;"|"&amp;TEXT(K$6,"[hh]:mm"),_T1[ID],0),0)</f>
        <v>7</v>
      </c>
      <c r="L9" s="35">
        <f>IFERROR(MATCH($B9&amp;"|"&amp;B6*1&amp;"|"&amp;TEXT(L$6,"[hh]:mm"),_T1[ID],0),0)</f>
        <v>8</v>
      </c>
      <c r="M9" s="35">
        <f>IFERROR(MATCH($B9&amp;"|"&amp;B6*1&amp;"|"&amp;TEXT(M$6,"[hh]:mm"),_T1[ID],0),0)</f>
        <v>0</v>
      </c>
      <c r="N9" s="35">
        <f>IFERROR(MATCH($B9&amp;"|"&amp;B6*1&amp;"|"&amp;TEXT(N$6,"[hh]:mm"),_T1[ID],0),0)</f>
        <v>0</v>
      </c>
      <c r="O9" s="35">
        <f>IFERROR(MATCH($B9&amp;"|"&amp;B6*1&amp;"|"&amp;TEXT(O$6,"[hh]:mm"),_T1[ID],0),0)</f>
        <v>0</v>
      </c>
      <c r="P9" s="35">
        <f>IFERROR(MATCH($B9&amp;"|"&amp;B6*1&amp;"|"&amp;TEXT(P$6,"[hh]:mm"),_T1[ID],0),0)</f>
        <v>0</v>
      </c>
      <c r="Q9" s="35">
        <f>IFERROR(MATCH($B9&amp;"|"&amp;B6*1&amp;"|"&amp;TEXT(Q$6,"[hh]:mm"),_T1[ID],0),0)</f>
        <v>0</v>
      </c>
      <c r="R9" s="35">
        <f>IFERROR(MATCH($B9&amp;"|"&amp;B6*1&amp;"|"&amp;TEXT(R$6,"[hh]:mm"),_T1[ID],0),0)</f>
        <v>0</v>
      </c>
      <c r="S9" s="35">
        <f>IFERROR(MATCH($B9&amp;"|"&amp;B6*1&amp;"|"&amp;TEXT(S$6,"[hh]:mm"),_T1[ID],0),0)</f>
        <v>0</v>
      </c>
      <c r="T9" s="35">
        <f>IFERROR(MATCH($B9&amp;"|"&amp;B6*1&amp;"|"&amp;TEXT(T$6,"[hh]:mm"),_T1[ID],0),0)</f>
        <v>0</v>
      </c>
      <c r="U9" s="35">
        <f>IFERROR(MATCH($B9&amp;"|"&amp;B6*1&amp;"|"&amp;TEXT(U$6,"[hh]:mm"),_T1[ID],0),0)</f>
        <v>0</v>
      </c>
      <c r="V9" s="35"/>
      <c r="W9" s="35"/>
    </row>
    <row r="10" spans="2:23" s="30" customFormat="1" ht="10.5">
      <c r="B10" s="59" t="s">
        <v>10</v>
      </c>
      <c r="C10" s="35">
        <f>IFERROR(MATCH($B10&amp;"|"&amp;B6*1&amp;"|"&amp;TEXT(C$6,"[hh]:mm"),_T1[ID],0),0)</f>
        <v>0</v>
      </c>
      <c r="D10" s="35">
        <f>IFERROR(MATCH($B10&amp;"|"&amp;B6*1&amp;"|"&amp;TEXT(D$6,"[hh]:mm"),_T1[ID],0),0)</f>
        <v>0</v>
      </c>
      <c r="E10" s="35">
        <f>IFERROR(MATCH($B10&amp;"|"&amp;B6*1&amp;"|"&amp;TEXT(E$6,"[hh]:mm"),_T1[ID],0),0)</f>
        <v>45</v>
      </c>
      <c r="F10" s="35">
        <f>IFERROR(MATCH($B10&amp;"|"&amp;B6*1&amp;"|"&amp;TEXT(F$6,"[hh]:mm"),_T1[ID],0),0)</f>
        <v>0</v>
      </c>
      <c r="G10" s="35">
        <f>IFERROR(MATCH($B10&amp;"|"&amp;B6*1&amp;"|"&amp;TEXT(G$6,"[hh]:mm"),_T1[ID],0),0)</f>
        <v>50</v>
      </c>
      <c r="H10" s="35">
        <f>IFERROR(MATCH($B10&amp;"|"&amp;B6*1&amp;"|"&amp;TEXT(H$6,"[hh]:mm"),_T1[ID],0),0)</f>
        <v>51</v>
      </c>
      <c r="I10" s="35">
        <f>IFERROR(MATCH($B10&amp;"|"&amp;B6*1&amp;"|"&amp;TEXT(I$6,"[hh]:mm"),_T1[ID],0),0)</f>
        <v>9</v>
      </c>
      <c r="J10" s="35">
        <f>IFERROR(MATCH($B10&amp;"|"&amp;B6*1&amp;"|"&amp;TEXT(J$6,"[hh]:mm"),_T1[ID],0),0)</f>
        <v>10</v>
      </c>
      <c r="K10" s="35">
        <f>IFERROR(MATCH($B10&amp;"|"&amp;B6*1&amp;"|"&amp;TEXT(K$6,"[hh]:mm"),_T1[ID],0),0)</f>
        <v>11</v>
      </c>
      <c r="L10" s="35">
        <f>IFERROR(MATCH($B10&amp;"|"&amp;B6*1&amp;"|"&amp;TEXT(L$6,"[hh]:mm"),_T1[ID],0),0)</f>
        <v>12</v>
      </c>
      <c r="M10" s="35">
        <f>IFERROR(MATCH($B10&amp;"|"&amp;B6*1&amp;"|"&amp;TEXT(M$6,"[hh]:mm"),_T1[ID],0),0)</f>
        <v>0</v>
      </c>
      <c r="N10" s="35">
        <f>IFERROR(MATCH($B10&amp;"|"&amp;B6*1&amp;"|"&amp;TEXT(N$6,"[hh]:mm"),_T1[ID],0),0)</f>
        <v>0</v>
      </c>
      <c r="O10" s="35">
        <f>IFERROR(MATCH($B10&amp;"|"&amp;B6*1&amp;"|"&amp;TEXT(O$6,"[hh]:mm"),_T1[ID],0),0)</f>
        <v>0</v>
      </c>
      <c r="P10" s="35">
        <f>IFERROR(MATCH($B10&amp;"|"&amp;B6*1&amp;"|"&amp;TEXT(P$6,"[hh]:mm"),_T1[ID],0),0)</f>
        <v>0</v>
      </c>
      <c r="Q10" s="35">
        <f>IFERROR(MATCH($B10&amp;"|"&amp;B6*1&amp;"|"&amp;TEXT(Q$6,"[hh]:mm"),_T1[ID],0),0)</f>
        <v>0</v>
      </c>
      <c r="R10" s="35">
        <f>IFERROR(MATCH($B10&amp;"|"&amp;B6*1&amp;"|"&amp;TEXT(R$6,"[hh]:mm"),_T1[ID],0),0)</f>
        <v>0</v>
      </c>
      <c r="S10" s="35">
        <f>IFERROR(MATCH($B10&amp;"|"&amp;B6*1&amp;"|"&amp;TEXT(S$6,"[hh]:mm"),_T1[ID],0),0)</f>
        <v>0</v>
      </c>
      <c r="T10" s="35">
        <f>IFERROR(MATCH($B10&amp;"|"&amp;B6*1&amp;"|"&amp;TEXT(T$6,"[hh]:mm"),_T1[ID],0),0)</f>
        <v>0</v>
      </c>
      <c r="U10" s="35">
        <f>IFERROR(MATCH($B10&amp;"|"&amp;B6*1&amp;"|"&amp;TEXT(U$6,"[hh]:mm"),_T1[ID],0),0)</f>
        <v>0</v>
      </c>
      <c r="V10" s="35"/>
      <c r="W10" s="35"/>
    </row>
    <row r="11" spans="2:23" s="30" customFormat="1" ht="10.5">
      <c r="B11" s="60" t="s">
        <v>1</v>
      </c>
      <c r="C11" s="35">
        <f>IFERROR(MATCH($B11&amp;"|"&amp;B6*1&amp;"|"&amp;TEXT(C$6,"[hh]:mm"),_T1[ID],0),0)</f>
        <v>0</v>
      </c>
      <c r="D11" s="35">
        <f>IFERROR(MATCH($B11&amp;"|"&amp;B6*1&amp;"|"&amp;TEXT(D$6,"[hh]:mm"),_T1[ID],0),0)</f>
        <v>0</v>
      </c>
      <c r="E11" s="35">
        <f>IFERROR(MATCH($B11&amp;"|"&amp;B6*1&amp;"|"&amp;TEXT(E$6,"[hh]:mm"),_T1[ID],0),0)</f>
        <v>0</v>
      </c>
      <c r="F11" s="35">
        <f>IFERROR(MATCH($B11&amp;"|"&amp;B6*1&amp;"|"&amp;TEXT(F$6,"[hh]:mm"),_T1[ID],0),0)</f>
        <v>0</v>
      </c>
      <c r="G11" s="35">
        <f>IFERROR(MATCH($B11&amp;"|"&amp;B6*1&amp;"|"&amp;TEXT(G$6,"[hh]:mm"),_T1[ID],0),0)</f>
        <v>0</v>
      </c>
      <c r="H11" s="35">
        <f>IFERROR(MATCH($B11&amp;"|"&amp;B6*1&amp;"|"&amp;TEXT(H$6,"[hh]:mm"),_T1[ID],0),0)</f>
        <v>0</v>
      </c>
      <c r="I11" s="35">
        <f>IFERROR(MATCH($B11&amp;"|"&amp;B6*1&amp;"|"&amp;TEXT(I$6,"[hh]:mm"),_T1[ID],0),0)</f>
        <v>0</v>
      </c>
      <c r="J11" s="35">
        <f>IFERROR(MATCH($B11&amp;"|"&amp;B6*1&amp;"|"&amp;TEXT(J$6,"[hh]:mm"),_T1[ID],0),0)</f>
        <v>0</v>
      </c>
      <c r="K11" s="35">
        <f>IFERROR(MATCH($B11&amp;"|"&amp;B6*1&amp;"|"&amp;TEXT(K$6,"[hh]:mm"),_T1[ID],0),0)</f>
        <v>0</v>
      </c>
      <c r="L11" s="35">
        <f>IFERROR(MATCH($B11&amp;"|"&amp;B6*1&amp;"|"&amp;TEXT(L$6,"[hh]:mm"),_T1[ID],0),0)</f>
        <v>0</v>
      </c>
      <c r="M11" s="35">
        <f>IFERROR(MATCH($B11&amp;"|"&amp;B6*1&amp;"|"&amp;TEXT(M$6,"[hh]:mm"),_T1[ID],0),0)</f>
        <v>0</v>
      </c>
      <c r="N11" s="35">
        <f>IFERROR(MATCH($B11&amp;"|"&amp;B6*1&amp;"|"&amp;TEXT(N$6,"[hh]:mm"),_T1[ID],0),0)</f>
        <v>0</v>
      </c>
      <c r="O11" s="35">
        <f>IFERROR(MATCH($B11&amp;"|"&amp;B6*1&amp;"|"&amp;TEXT(O$6,"[hh]:mm"),_T1[ID],0),0)</f>
        <v>0</v>
      </c>
      <c r="P11" s="35">
        <f>IFERROR(MATCH($B11&amp;"|"&amp;B6*1&amp;"|"&amp;TEXT(P$6,"[hh]:mm"),_T1[ID],0),0)</f>
        <v>0</v>
      </c>
      <c r="Q11" s="35">
        <f>IFERROR(MATCH($B11&amp;"|"&amp;B6*1&amp;"|"&amp;TEXT(Q$6,"[hh]:mm"),_T1[ID],0),0)</f>
        <v>0</v>
      </c>
      <c r="R11" s="35">
        <f>IFERROR(MATCH($B11&amp;"|"&amp;B6*1&amp;"|"&amp;TEXT(R$6,"[hh]:mm"),_T1[ID],0),0)</f>
        <v>0</v>
      </c>
      <c r="S11" s="35">
        <f>IFERROR(MATCH($B11&amp;"|"&amp;B6*1&amp;"|"&amp;TEXT(S$6,"[hh]:mm"),_T1[ID],0),0)</f>
        <v>0</v>
      </c>
      <c r="T11" s="35">
        <f>IFERROR(MATCH($B11&amp;"|"&amp;B6*1&amp;"|"&amp;TEXT(T$6,"[hh]:mm"),_T1[ID],0),0)</f>
        <v>0</v>
      </c>
      <c r="U11" s="35">
        <f>IFERROR(MATCH($B11&amp;"|"&amp;B6*1&amp;"|"&amp;TEXT(U$6,"[hh]:mm"),_T1[ID],0),0)</f>
        <v>0</v>
      </c>
      <c r="V11" s="35"/>
      <c r="W11" s="35"/>
    </row>
    <row r="12" spans="2:23" s="30" customFormat="1" ht="10.5">
      <c r="B12" s="61" t="s">
        <v>12</v>
      </c>
      <c r="C12" s="35">
        <f>IFERROR(MATCH($B12&amp;"|"&amp;B6*1&amp;"|"&amp;TEXT(C$6,"[hh]:mm"),_T1[ID],0),0)</f>
        <v>0</v>
      </c>
      <c r="D12" s="35">
        <f>IFERROR(MATCH($B12&amp;"|"&amp;B6*1&amp;"|"&amp;TEXT(D$6,"[hh]:mm"),_T1[ID],0),0)</f>
        <v>0</v>
      </c>
      <c r="E12" s="35">
        <f>IFERROR(MATCH($B12&amp;"|"&amp;B6*1&amp;"|"&amp;TEXT(E$6,"[hh]:mm"),_T1[ID],0),0)</f>
        <v>0</v>
      </c>
      <c r="F12" s="35">
        <f>IFERROR(MATCH($B12&amp;"|"&amp;B6*1&amp;"|"&amp;TEXT(F$6,"[hh]:mm"),_T1[ID],0),0)</f>
        <v>0</v>
      </c>
      <c r="G12" s="35">
        <f>IFERROR(MATCH($B12&amp;"|"&amp;B6*1&amp;"|"&amp;TEXT(G$6,"[hh]:mm"),_T1[ID],0),0)</f>
        <v>0</v>
      </c>
      <c r="H12" s="35">
        <f>IFERROR(MATCH($B12&amp;"|"&amp;B6*1&amp;"|"&amp;TEXT(H$6,"[hh]:mm"),_T1[ID],0),0)</f>
        <v>0</v>
      </c>
      <c r="I12" s="35">
        <f>IFERROR(MATCH($B12&amp;"|"&amp;B6*1&amp;"|"&amp;TEXT(I$6,"[hh]:mm"),_T1[ID],0),0)</f>
        <v>0</v>
      </c>
      <c r="J12" s="35">
        <f>IFERROR(MATCH($B12&amp;"|"&amp;B6*1&amp;"|"&amp;TEXT(J$6,"[hh]:mm"),_T1[ID],0),0)</f>
        <v>0</v>
      </c>
      <c r="K12" s="35">
        <f>IFERROR(MATCH($B12&amp;"|"&amp;B6*1&amp;"|"&amp;TEXT(K$6,"[hh]:mm"),_T1[ID],0),0)</f>
        <v>0</v>
      </c>
      <c r="L12" s="35">
        <f>IFERROR(MATCH($B12&amp;"|"&amp;B6*1&amp;"|"&amp;TEXT(L$6,"[hh]:mm"),_T1[ID],0),0)</f>
        <v>0</v>
      </c>
      <c r="M12" s="35">
        <f>IFERROR(MATCH($B12&amp;"|"&amp;B6*1&amp;"|"&amp;TEXT(M$6,"[hh]:mm"),_T1[ID],0),0)</f>
        <v>0</v>
      </c>
      <c r="N12" s="35">
        <f>IFERROR(MATCH($B12&amp;"|"&amp;B6*1&amp;"|"&amp;TEXT(N$6,"[hh]:mm"),_T1[ID],0),0)</f>
        <v>0</v>
      </c>
      <c r="O12" s="35">
        <f>IFERROR(MATCH($B12&amp;"|"&amp;B6*1&amp;"|"&amp;TEXT(O$6,"[hh]:mm"),_T1[ID],0),0)</f>
        <v>0</v>
      </c>
      <c r="P12" s="35">
        <f>IFERROR(MATCH($B12&amp;"|"&amp;B6*1&amp;"|"&amp;TEXT(P$6,"[hh]:mm"),_T1[ID],0),0)</f>
        <v>0</v>
      </c>
      <c r="Q12" s="35">
        <f>IFERROR(MATCH($B12&amp;"|"&amp;B6*1&amp;"|"&amp;TEXT(Q$6,"[hh]:mm"),_T1[ID],0),0)</f>
        <v>0</v>
      </c>
      <c r="R12" s="35">
        <f>IFERROR(MATCH($B12&amp;"|"&amp;B6*1&amp;"|"&amp;TEXT(R$6,"[hh]:mm"),_T1[ID],0),0)</f>
        <v>0</v>
      </c>
      <c r="S12" s="35">
        <f>IFERROR(MATCH($B12&amp;"|"&amp;B6*1&amp;"|"&amp;TEXT(S$6,"[hh]:mm"),_T1[ID],0),0)</f>
        <v>0</v>
      </c>
      <c r="T12" s="35">
        <f>IFERROR(MATCH($B12&amp;"|"&amp;B6*1&amp;"|"&amp;TEXT(T$6,"[hh]:mm"),_T1[ID],0),0)</f>
        <v>0</v>
      </c>
      <c r="U12" s="35">
        <f>IFERROR(MATCH($B12&amp;"|"&amp;B6*1&amp;"|"&amp;TEXT(U$6,"[hh]:mm"),_T1[ID],0),0)</f>
        <v>0</v>
      </c>
      <c r="V12" s="35"/>
      <c r="W12" s="35"/>
    </row>
    <row r="14" spans="2:23" s="30" customFormat="1" ht="10.5">
      <c r="B14" s="31">
        <f>B6+1</f>
        <v>43473</v>
      </c>
      <c r="C14" s="32">
        <v>0.29166666666666669</v>
      </c>
      <c r="D14" s="32">
        <v>0.33333333333333331</v>
      </c>
      <c r="E14" s="32">
        <v>0.375</v>
      </c>
      <c r="F14" s="32">
        <v>0.41666666666666702</v>
      </c>
      <c r="G14" s="32">
        <v>0.45833333333333398</v>
      </c>
      <c r="H14" s="32">
        <v>0.5</v>
      </c>
      <c r="I14" s="32">
        <v>0.54166666666666696</v>
      </c>
      <c r="J14" s="32">
        <v>0.58333333333333304</v>
      </c>
      <c r="K14" s="32">
        <v>0.625</v>
      </c>
      <c r="L14" s="32">
        <v>0.66666666666666696</v>
      </c>
      <c r="M14" s="32">
        <v>0.70833333333333304</v>
      </c>
      <c r="N14" s="32">
        <v>0.75</v>
      </c>
      <c r="O14" s="32">
        <v>0.79166666666666696</v>
      </c>
      <c r="P14" s="32">
        <v>0.83333333333333304</v>
      </c>
      <c r="Q14" s="32">
        <v>0.875</v>
      </c>
      <c r="R14" s="32">
        <v>0.91666666666666596</v>
      </c>
      <c r="S14" s="32">
        <v>0.95833333333333304</v>
      </c>
      <c r="T14" s="32">
        <v>1</v>
      </c>
      <c r="U14" s="32">
        <v>1.0416666666666701</v>
      </c>
      <c r="V14" s="33" t="s">
        <v>2</v>
      </c>
      <c r="W14" s="33" t="s">
        <v>26</v>
      </c>
    </row>
    <row r="15" spans="2:23" s="30" customFormat="1" ht="10.5">
      <c r="B15" s="34" t="str">
        <f t="shared" ref="B15:B20" si="1">B7</f>
        <v>Natsuko</v>
      </c>
      <c r="C15" s="35">
        <f>IFERROR(MATCH($B15&amp;"|"&amp;B14*1&amp;"|"&amp;TEXT(C$6,"[hh]:mm"),_T1[ID],0),0)</f>
        <v>0</v>
      </c>
      <c r="D15" s="35">
        <f>IFERROR(MATCH($B15&amp;"|"&amp;B14*1&amp;"|"&amp;TEXT(D$6,"[hh]:mm"),_T1[ID],0),0)</f>
        <v>0</v>
      </c>
      <c r="E15" s="35">
        <f>IFERROR(MATCH($B15&amp;"|"&amp;B14*1&amp;"|"&amp;TEXT(E$6,"[hh]:mm"),_T1[ID],0),0)</f>
        <v>0</v>
      </c>
      <c r="F15" s="35">
        <f>IFERROR(MATCH($B15&amp;"|"&amp;B14*1&amp;"|"&amp;TEXT(F$6,"[hh]:mm"),_T1[ID],0),0)</f>
        <v>13</v>
      </c>
      <c r="G15" s="35">
        <f>IFERROR(MATCH($B15&amp;"|"&amp;B14*1&amp;"|"&amp;TEXT(G$6,"[hh]:mm"),_T1[ID],0),0)</f>
        <v>14</v>
      </c>
      <c r="H15" s="35">
        <f>IFERROR(MATCH($B15&amp;"|"&amp;B14*1&amp;"|"&amp;TEXT(H$6,"[hh]:mm"),_T1[ID],0),0)</f>
        <v>15</v>
      </c>
      <c r="I15" s="35">
        <f>IFERROR(MATCH($B15&amp;"|"&amp;B14*1&amp;"|"&amp;TEXT(I$6,"[hh]:mm"),_T1[ID],0),0)</f>
        <v>16</v>
      </c>
      <c r="J15" s="35">
        <f>IFERROR(MATCH($B15&amp;"|"&amp;B14*1&amp;"|"&amp;TEXT(J$6,"[hh]:mm"),_T1[ID],0),0)</f>
        <v>17</v>
      </c>
      <c r="K15" s="35">
        <f>IFERROR(MATCH($B15&amp;"|"&amp;B14*1&amp;"|"&amp;TEXT(K$6,"[hh]:mm"),_T1[ID],0),0)</f>
        <v>18</v>
      </c>
      <c r="L15" s="35">
        <f>IFERROR(MATCH($B15&amp;"|"&amp;B14*1&amp;"|"&amp;TEXT(L$6,"[hh]:mm"),_T1[ID],0),0)</f>
        <v>19</v>
      </c>
      <c r="M15" s="35">
        <f>IFERROR(MATCH($B15&amp;"|"&amp;B14*1&amp;"|"&amp;TEXT(M$6,"[hh]:mm"),_T1[ID],0),0)</f>
        <v>0</v>
      </c>
      <c r="N15" s="35">
        <f>IFERROR(MATCH($B15&amp;"|"&amp;B14*1&amp;"|"&amp;TEXT(N$6,"[hh]:mm"),_T1[ID],0),0)</f>
        <v>0</v>
      </c>
      <c r="O15" s="35">
        <f>IFERROR(MATCH($B15&amp;"|"&amp;B14*1&amp;"|"&amp;TEXT(O$6,"[hh]:mm"),_T1[ID],0),0)</f>
        <v>0</v>
      </c>
      <c r="P15" s="35">
        <f>IFERROR(MATCH($B15&amp;"|"&amp;B14*1&amp;"|"&amp;TEXT(P$6,"[hh]:mm"),_T1[ID],0),0)</f>
        <v>0</v>
      </c>
      <c r="Q15" s="35">
        <f>IFERROR(MATCH($B15&amp;"|"&amp;B14*1&amp;"|"&amp;TEXT(Q$6,"[hh]:mm"),_T1[ID],0),0)</f>
        <v>0</v>
      </c>
      <c r="R15" s="35">
        <f>IFERROR(MATCH($B15&amp;"|"&amp;B14*1&amp;"|"&amp;TEXT(R$6,"[hh]:mm"),_T1[ID],0),0)</f>
        <v>0</v>
      </c>
      <c r="S15" s="35">
        <f>IFERROR(MATCH($B15&amp;"|"&amp;B14*1&amp;"|"&amp;TEXT(S$6,"[hh]:mm"),_T1[ID],0),0)</f>
        <v>0</v>
      </c>
      <c r="T15" s="35">
        <f>IFERROR(MATCH($B15&amp;"|"&amp;B14*1&amp;"|"&amp;TEXT(T$6,"[hh]:mm"),_T1[ID],0),0)</f>
        <v>0</v>
      </c>
      <c r="U15" s="35">
        <f>IFERROR(MATCH($B15&amp;"|"&amp;B14*1&amp;"|"&amp;TEXT(U$6,"[hh]:mm"),_T1[ID],0),0)</f>
        <v>0</v>
      </c>
      <c r="V15" s="35"/>
      <c r="W15" s="35"/>
    </row>
    <row r="16" spans="2:23" s="30" customFormat="1" ht="10.5">
      <c r="B16" s="36" t="str">
        <f t="shared" si="1"/>
        <v>Izumi</v>
      </c>
      <c r="C16" s="35">
        <f>IFERROR(MATCH($B16&amp;"|"&amp;B14*1&amp;"|"&amp;TEXT(C$6,"[hh]:mm"),_T1[ID],0),0)</f>
        <v>0</v>
      </c>
      <c r="D16" s="35">
        <f>IFERROR(MATCH($B16&amp;"|"&amp;B14*1&amp;"|"&amp;TEXT(D$6,"[hh]:mm"),_T1[ID],0),0)</f>
        <v>0</v>
      </c>
      <c r="E16" s="35">
        <f>IFERROR(MATCH($B16&amp;"|"&amp;B14*1&amp;"|"&amp;TEXT(E$6,"[hh]:mm"),_T1[ID],0),0)</f>
        <v>0</v>
      </c>
      <c r="F16" s="35">
        <f>IFERROR(MATCH($B16&amp;"|"&amp;B14*1&amp;"|"&amp;TEXT(F$6,"[hh]:mm"),_T1[ID],0),0)</f>
        <v>20</v>
      </c>
      <c r="G16" s="35">
        <f>IFERROR(MATCH($B16&amp;"|"&amp;B14*1&amp;"|"&amp;TEXT(G$6,"[hh]:mm"),_T1[ID],0),0)</f>
        <v>21</v>
      </c>
      <c r="H16" s="35">
        <f>IFERROR(MATCH($B16&amp;"|"&amp;B14*1&amp;"|"&amp;TEXT(H$6,"[hh]:mm"),_T1[ID],0),0)</f>
        <v>22</v>
      </c>
      <c r="I16" s="35">
        <f>IFERROR(MATCH($B16&amp;"|"&amp;B14*1&amp;"|"&amp;TEXT(I$6,"[hh]:mm"),_T1[ID],0),0)</f>
        <v>23</v>
      </c>
      <c r="J16" s="35">
        <f>IFERROR(MATCH($B16&amp;"|"&amp;B14*1&amp;"|"&amp;TEXT(J$6,"[hh]:mm"),_T1[ID],0),0)</f>
        <v>24</v>
      </c>
      <c r="K16" s="35">
        <f>IFERROR(MATCH($B16&amp;"|"&amp;B14*1&amp;"|"&amp;TEXT(K$6,"[hh]:mm"),_T1[ID],0),0)</f>
        <v>25</v>
      </c>
      <c r="L16" s="35">
        <f>IFERROR(MATCH($B16&amp;"|"&amp;B14*1&amp;"|"&amp;TEXT(L$6,"[hh]:mm"),_T1[ID],0),0)</f>
        <v>26</v>
      </c>
      <c r="M16" s="35">
        <f>IFERROR(MATCH($B16&amp;"|"&amp;B14*1&amp;"|"&amp;TEXT(M$6,"[hh]:mm"),_T1[ID],0),0)</f>
        <v>0</v>
      </c>
      <c r="N16" s="35">
        <f>IFERROR(MATCH($B16&amp;"|"&amp;B14*1&amp;"|"&amp;TEXT(N$6,"[hh]:mm"),_T1[ID],0),0)</f>
        <v>0</v>
      </c>
      <c r="O16" s="35">
        <f>IFERROR(MATCH($B16&amp;"|"&amp;B14*1&amp;"|"&amp;TEXT(O$6,"[hh]:mm"),_T1[ID],0),0)</f>
        <v>0</v>
      </c>
      <c r="P16" s="35">
        <f>IFERROR(MATCH($B16&amp;"|"&amp;B14*1&amp;"|"&amp;TEXT(P$6,"[hh]:mm"),_T1[ID],0),0)</f>
        <v>0</v>
      </c>
      <c r="Q16" s="35">
        <f>IFERROR(MATCH($B16&amp;"|"&amp;B14*1&amp;"|"&amp;TEXT(Q$6,"[hh]:mm"),_T1[ID],0),0)</f>
        <v>0</v>
      </c>
      <c r="R16" s="35">
        <f>IFERROR(MATCH($B16&amp;"|"&amp;B14*1&amp;"|"&amp;TEXT(R$6,"[hh]:mm"),_T1[ID],0),0)</f>
        <v>0</v>
      </c>
      <c r="S16" s="35">
        <f>IFERROR(MATCH($B16&amp;"|"&amp;B14*1&amp;"|"&amp;TEXT(S$6,"[hh]:mm"),_T1[ID],0),0)</f>
        <v>0</v>
      </c>
      <c r="T16" s="35">
        <f>IFERROR(MATCH($B16&amp;"|"&amp;B14*1&amp;"|"&amp;TEXT(T$6,"[hh]:mm"),_T1[ID],0),0)</f>
        <v>0</v>
      </c>
      <c r="U16" s="35">
        <f>IFERROR(MATCH($B16&amp;"|"&amp;B14*1&amp;"|"&amp;TEXT(U$6,"[hh]:mm"),_T1[ID],0),0)</f>
        <v>0</v>
      </c>
      <c r="V16" s="35"/>
      <c r="W16" s="35"/>
    </row>
    <row r="17" spans="2:23" s="30" customFormat="1" ht="10.5">
      <c r="B17" s="37" t="str">
        <f t="shared" si="1"/>
        <v>Naho</v>
      </c>
      <c r="C17" s="35">
        <f>IFERROR(MATCH($B17&amp;"|"&amp;B14*1&amp;"|"&amp;TEXT(C$6,"[hh]:mm"),_T1[ID],0),0)</f>
        <v>0</v>
      </c>
      <c r="D17" s="35">
        <f>IFERROR(MATCH($B17&amp;"|"&amp;B14*1&amp;"|"&amp;TEXT(D$6,"[hh]:mm"),_T1[ID],0),0)</f>
        <v>0</v>
      </c>
      <c r="E17" s="35">
        <f>IFERROR(MATCH($B17&amp;"|"&amp;B14*1&amp;"|"&amp;TEXT(E$6,"[hh]:mm"),_T1[ID],0),0)</f>
        <v>0</v>
      </c>
      <c r="F17" s="35">
        <f>IFERROR(MATCH($B17&amp;"|"&amp;B14*1&amp;"|"&amp;TEXT(F$6,"[hh]:mm"),_T1[ID],0),0)</f>
        <v>27</v>
      </c>
      <c r="G17" s="35">
        <f>IFERROR(MATCH($B17&amp;"|"&amp;B14*1&amp;"|"&amp;TEXT(G$6,"[hh]:mm"),_T1[ID],0),0)</f>
        <v>28</v>
      </c>
      <c r="H17" s="35">
        <f>IFERROR(MATCH($B17&amp;"|"&amp;B14*1&amp;"|"&amp;TEXT(H$6,"[hh]:mm"),_T1[ID],0),0)</f>
        <v>29</v>
      </c>
      <c r="I17" s="35">
        <f>IFERROR(MATCH($B17&amp;"|"&amp;B14*1&amp;"|"&amp;TEXT(I$6,"[hh]:mm"),_T1[ID],0),0)</f>
        <v>30</v>
      </c>
      <c r="J17" s="35">
        <f>IFERROR(MATCH($B17&amp;"|"&amp;B14*1&amp;"|"&amp;TEXT(J$6,"[hh]:mm"),_T1[ID],0),0)</f>
        <v>31</v>
      </c>
      <c r="K17" s="35">
        <f>IFERROR(MATCH($B17&amp;"|"&amp;B14*1&amp;"|"&amp;TEXT(K$6,"[hh]:mm"),_T1[ID],0),0)</f>
        <v>32</v>
      </c>
      <c r="L17" s="35">
        <f>IFERROR(MATCH($B17&amp;"|"&amp;B14*1&amp;"|"&amp;TEXT(L$6,"[hh]:mm"),_T1[ID],0),0)</f>
        <v>33</v>
      </c>
      <c r="M17" s="35">
        <f>IFERROR(MATCH($B17&amp;"|"&amp;B14*1&amp;"|"&amp;TEXT(M$6,"[hh]:mm"),_T1[ID],0),0)</f>
        <v>0</v>
      </c>
      <c r="N17" s="35">
        <f>IFERROR(MATCH($B17&amp;"|"&amp;B14*1&amp;"|"&amp;TEXT(N$6,"[hh]:mm"),_T1[ID],0),0)</f>
        <v>0</v>
      </c>
      <c r="O17" s="35">
        <f>IFERROR(MATCH($B17&amp;"|"&amp;B14*1&amp;"|"&amp;TEXT(O$6,"[hh]:mm"),_T1[ID],0),0)</f>
        <v>0</v>
      </c>
      <c r="P17" s="35">
        <f>IFERROR(MATCH($B17&amp;"|"&amp;B14*1&amp;"|"&amp;TEXT(P$6,"[hh]:mm"),_T1[ID],0),0)</f>
        <v>0</v>
      </c>
      <c r="Q17" s="35">
        <f>IFERROR(MATCH($B17&amp;"|"&amp;B14*1&amp;"|"&amp;TEXT(Q$6,"[hh]:mm"),_T1[ID],0),0)</f>
        <v>0</v>
      </c>
      <c r="R17" s="35">
        <f>IFERROR(MATCH($B17&amp;"|"&amp;B14*1&amp;"|"&amp;TEXT(R$6,"[hh]:mm"),_T1[ID],0),0)</f>
        <v>0</v>
      </c>
      <c r="S17" s="35">
        <f>IFERROR(MATCH($B17&amp;"|"&amp;B14*1&amp;"|"&amp;TEXT(S$6,"[hh]:mm"),_T1[ID],0),0)</f>
        <v>0</v>
      </c>
      <c r="T17" s="35">
        <f>IFERROR(MATCH($B17&amp;"|"&amp;B14*1&amp;"|"&amp;TEXT(T$6,"[hh]:mm"),_T1[ID],0),0)</f>
        <v>0</v>
      </c>
      <c r="U17" s="35">
        <f>IFERROR(MATCH($B17&amp;"|"&amp;B14*1&amp;"|"&amp;TEXT(U$6,"[hh]:mm"),_T1[ID],0),0)</f>
        <v>0</v>
      </c>
      <c r="V17" s="35"/>
      <c r="W17" s="35"/>
    </row>
    <row r="18" spans="2:23" s="30" customFormat="1" ht="10.5">
      <c r="B18" s="38" t="str">
        <f t="shared" si="1"/>
        <v>Sachiko</v>
      </c>
      <c r="C18" s="35">
        <f>IFERROR(MATCH($B18&amp;"|"&amp;B14*1&amp;"|"&amp;TEXT(C$6,"[hh]:mm"),_T1[ID],0),0)</f>
        <v>0</v>
      </c>
      <c r="D18" s="35">
        <f>IFERROR(MATCH($B18&amp;"|"&amp;B14*1&amp;"|"&amp;TEXT(D$6,"[hh]:mm"),_T1[ID],0),0)</f>
        <v>0</v>
      </c>
      <c r="E18" s="35">
        <f>IFERROR(MATCH($B18&amp;"|"&amp;B14*1&amp;"|"&amp;TEXT(E$6,"[hh]:mm"),_T1[ID],0),0)</f>
        <v>0</v>
      </c>
      <c r="F18" s="35">
        <f>IFERROR(MATCH($B18&amp;"|"&amp;B14*1&amp;"|"&amp;TEXT(F$6,"[hh]:mm"),_T1[ID],0),0)</f>
        <v>34</v>
      </c>
      <c r="G18" s="35">
        <f>IFERROR(MATCH($B18&amp;"|"&amp;B14*1&amp;"|"&amp;TEXT(G$6,"[hh]:mm"),_T1[ID],0),0)</f>
        <v>35</v>
      </c>
      <c r="H18" s="35">
        <f>IFERROR(MATCH($B18&amp;"|"&amp;B14*1&amp;"|"&amp;TEXT(H$6,"[hh]:mm"),_T1[ID],0),0)</f>
        <v>36</v>
      </c>
      <c r="I18" s="35">
        <f>IFERROR(MATCH($B18&amp;"|"&amp;B14*1&amp;"|"&amp;TEXT(I$6,"[hh]:mm"),_T1[ID],0),0)</f>
        <v>37</v>
      </c>
      <c r="J18" s="35">
        <f>IFERROR(MATCH($B18&amp;"|"&amp;B14*1&amp;"|"&amp;TEXT(J$6,"[hh]:mm"),_T1[ID],0),0)</f>
        <v>38</v>
      </c>
      <c r="K18" s="35">
        <f>IFERROR(MATCH($B18&amp;"|"&amp;B14*1&amp;"|"&amp;TEXT(K$6,"[hh]:mm"),_T1[ID],0),0)</f>
        <v>39</v>
      </c>
      <c r="L18" s="35">
        <f>IFERROR(MATCH($B18&amp;"|"&amp;B14*1&amp;"|"&amp;TEXT(L$6,"[hh]:mm"),_T1[ID],0),0)</f>
        <v>40</v>
      </c>
      <c r="M18" s="35">
        <f>IFERROR(MATCH($B18&amp;"|"&amp;B14*1&amp;"|"&amp;TEXT(M$6,"[hh]:mm"),_T1[ID],0),0)</f>
        <v>0</v>
      </c>
      <c r="N18" s="35">
        <f>IFERROR(MATCH($B18&amp;"|"&amp;B14*1&amp;"|"&amp;TEXT(N$6,"[hh]:mm"),_T1[ID],0),0)</f>
        <v>0</v>
      </c>
      <c r="O18" s="35">
        <f>IFERROR(MATCH($B18&amp;"|"&amp;B14*1&amp;"|"&amp;TEXT(O$6,"[hh]:mm"),_T1[ID],0),0)</f>
        <v>0</v>
      </c>
      <c r="P18" s="35">
        <f>IFERROR(MATCH($B18&amp;"|"&amp;B14*1&amp;"|"&amp;TEXT(P$6,"[hh]:mm"),_T1[ID],0),0)</f>
        <v>0</v>
      </c>
      <c r="Q18" s="35">
        <f>IFERROR(MATCH($B18&amp;"|"&amp;B14*1&amp;"|"&amp;TEXT(Q$6,"[hh]:mm"),_T1[ID],0),0)</f>
        <v>0</v>
      </c>
      <c r="R18" s="35">
        <f>IFERROR(MATCH($B18&amp;"|"&amp;B14*1&amp;"|"&amp;TEXT(R$6,"[hh]:mm"),_T1[ID],0),0)</f>
        <v>0</v>
      </c>
      <c r="S18" s="35">
        <f>IFERROR(MATCH($B18&amp;"|"&amp;B14*1&amp;"|"&amp;TEXT(S$6,"[hh]:mm"),_T1[ID],0),0)</f>
        <v>0</v>
      </c>
      <c r="T18" s="35">
        <f>IFERROR(MATCH($B18&amp;"|"&amp;B14*1&amp;"|"&amp;TEXT(T$6,"[hh]:mm"),_T1[ID],0),0)</f>
        <v>0</v>
      </c>
      <c r="U18" s="35">
        <f>IFERROR(MATCH($B18&amp;"|"&amp;B14*1&amp;"|"&amp;TEXT(U$6,"[hh]:mm"),_T1[ID],0),0)</f>
        <v>0</v>
      </c>
      <c r="V18" s="35"/>
      <c r="W18" s="35"/>
    </row>
    <row r="19" spans="2:23" s="30" customFormat="1" ht="10.5">
      <c r="B19" s="39" t="str">
        <f t="shared" si="1"/>
        <v>X</v>
      </c>
      <c r="C19" s="35">
        <f>IFERROR(MATCH($B19&amp;"|"&amp;B14*1&amp;"|"&amp;TEXT(C$6,"[hh]:mm"),_T1[ID],0),0)</f>
        <v>0</v>
      </c>
      <c r="D19" s="35">
        <f>IFERROR(MATCH($B19&amp;"|"&amp;B14*1&amp;"|"&amp;TEXT(D$6,"[hh]:mm"),_T1[ID],0),0)</f>
        <v>0</v>
      </c>
      <c r="E19" s="35">
        <f>IFERROR(MATCH($B19&amp;"|"&amp;B14*1&amp;"|"&amp;TEXT(E$6,"[hh]:mm"),_T1[ID],0),0)</f>
        <v>0</v>
      </c>
      <c r="F19" s="35">
        <f>IFERROR(MATCH($B19&amp;"|"&amp;B14*1&amp;"|"&amp;TEXT(F$6,"[hh]:mm"),_T1[ID],0),0)</f>
        <v>0</v>
      </c>
      <c r="G19" s="35">
        <f>IFERROR(MATCH($B19&amp;"|"&amp;B14*1&amp;"|"&amp;TEXT(G$6,"[hh]:mm"),_T1[ID],0),0)</f>
        <v>0</v>
      </c>
      <c r="H19" s="35">
        <f>IFERROR(MATCH($B19&amp;"|"&amp;B14*1&amp;"|"&amp;TEXT(H$6,"[hh]:mm"),_T1[ID],0),0)</f>
        <v>0</v>
      </c>
      <c r="I19" s="35">
        <f>IFERROR(MATCH($B19&amp;"|"&amp;B14*1&amp;"|"&amp;TEXT(I$6,"[hh]:mm"),_T1[ID],0),0)</f>
        <v>0</v>
      </c>
      <c r="J19" s="35">
        <f>IFERROR(MATCH($B19&amp;"|"&amp;B14*1&amp;"|"&amp;TEXT(J$6,"[hh]:mm"),_T1[ID],0),0)</f>
        <v>0</v>
      </c>
      <c r="K19" s="35">
        <f>IFERROR(MATCH($B19&amp;"|"&amp;B14*1&amp;"|"&amp;TEXT(K$6,"[hh]:mm"),_T1[ID],0),0)</f>
        <v>0</v>
      </c>
      <c r="L19" s="35">
        <f>IFERROR(MATCH($B19&amp;"|"&amp;B14*1&amp;"|"&amp;TEXT(L$6,"[hh]:mm"),_T1[ID],0),0)</f>
        <v>0</v>
      </c>
      <c r="M19" s="35">
        <f>IFERROR(MATCH($B19&amp;"|"&amp;B14*1&amp;"|"&amp;TEXT(M$6,"[hh]:mm"),_T1[ID],0),0)</f>
        <v>0</v>
      </c>
      <c r="N19" s="35">
        <f>IFERROR(MATCH($B19&amp;"|"&amp;B14*1&amp;"|"&amp;TEXT(N$6,"[hh]:mm"),_T1[ID],0),0)</f>
        <v>0</v>
      </c>
      <c r="O19" s="35">
        <f>IFERROR(MATCH($B19&amp;"|"&amp;B14*1&amp;"|"&amp;TEXT(O$6,"[hh]:mm"),_T1[ID],0),0)</f>
        <v>0</v>
      </c>
      <c r="P19" s="35">
        <f>IFERROR(MATCH($B19&amp;"|"&amp;B14*1&amp;"|"&amp;TEXT(P$6,"[hh]:mm"),_T1[ID],0),0)</f>
        <v>0</v>
      </c>
      <c r="Q19" s="35">
        <f>IFERROR(MATCH($B19&amp;"|"&amp;B14*1&amp;"|"&amp;TEXT(Q$6,"[hh]:mm"),_T1[ID],0),0)</f>
        <v>0</v>
      </c>
      <c r="R19" s="35">
        <f>IFERROR(MATCH($B19&amp;"|"&amp;B14*1&amp;"|"&amp;TEXT(R$6,"[hh]:mm"),_T1[ID],0),0)</f>
        <v>0</v>
      </c>
      <c r="S19" s="35">
        <f>IFERROR(MATCH($B19&amp;"|"&amp;B14*1&amp;"|"&amp;TEXT(S$6,"[hh]:mm"),_T1[ID],0),0)</f>
        <v>0</v>
      </c>
      <c r="T19" s="35">
        <f>IFERROR(MATCH($B19&amp;"|"&amp;B14*1&amp;"|"&amp;TEXT(T$6,"[hh]:mm"),_T1[ID],0),0)</f>
        <v>0</v>
      </c>
      <c r="U19" s="35">
        <f>IFERROR(MATCH($B19&amp;"|"&amp;B14*1&amp;"|"&amp;TEXT(U$6,"[hh]:mm"),_T1[ID],0),0)</f>
        <v>0</v>
      </c>
      <c r="V19" s="35"/>
      <c r="W19" s="35"/>
    </row>
    <row r="20" spans="2:23" s="30" customFormat="1" ht="10.5">
      <c r="B20" s="40" t="str">
        <f t="shared" si="1"/>
        <v>y</v>
      </c>
      <c r="C20" s="35">
        <f>IFERROR(MATCH($B20&amp;"|"&amp;B14*1&amp;"|"&amp;TEXT(C$6,"[hh]:mm"),_T1[ID],0),0)</f>
        <v>0</v>
      </c>
      <c r="D20" s="35">
        <f>IFERROR(MATCH($B20&amp;"|"&amp;B14*1&amp;"|"&amp;TEXT(D$6,"[hh]:mm"),_T1[ID],0),0)</f>
        <v>0</v>
      </c>
      <c r="E20" s="35">
        <f>IFERROR(MATCH($B20&amp;"|"&amp;B14*1&amp;"|"&amp;TEXT(E$6,"[hh]:mm"),_T1[ID],0),0)</f>
        <v>0</v>
      </c>
      <c r="F20" s="35">
        <f>IFERROR(MATCH($B20&amp;"|"&amp;B14*1&amp;"|"&amp;TEXT(F$6,"[hh]:mm"),_T1[ID],0),0)</f>
        <v>0</v>
      </c>
      <c r="G20" s="35">
        <f>IFERROR(MATCH($B20&amp;"|"&amp;B14*1&amp;"|"&amp;TEXT(G$6,"[hh]:mm"),_T1[ID],0),0)</f>
        <v>0</v>
      </c>
      <c r="H20" s="35">
        <f>IFERROR(MATCH($B20&amp;"|"&amp;B14*1&amp;"|"&amp;TEXT(H$6,"[hh]:mm"),_T1[ID],0),0)</f>
        <v>0</v>
      </c>
      <c r="I20" s="35">
        <f>IFERROR(MATCH($B20&amp;"|"&amp;B14*1&amp;"|"&amp;TEXT(I$6,"[hh]:mm"),_T1[ID],0),0)</f>
        <v>0</v>
      </c>
      <c r="J20" s="35">
        <f>IFERROR(MATCH($B20&amp;"|"&amp;B14*1&amp;"|"&amp;TEXT(J$6,"[hh]:mm"),_T1[ID],0),0)</f>
        <v>0</v>
      </c>
      <c r="K20" s="35">
        <f>IFERROR(MATCH($B20&amp;"|"&amp;B14*1&amp;"|"&amp;TEXT(K$6,"[hh]:mm"),_T1[ID],0),0)</f>
        <v>0</v>
      </c>
      <c r="L20" s="35">
        <f>IFERROR(MATCH($B20&amp;"|"&amp;B14*1&amp;"|"&amp;TEXT(L$6,"[hh]:mm"),_T1[ID],0),0)</f>
        <v>0</v>
      </c>
      <c r="M20" s="35">
        <f>IFERROR(MATCH($B20&amp;"|"&amp;B14*1&amp;"|"&amp;TEXT(M$6,"[hh]:mm"),_T1[ID],0),0)</f>
        <v>0</v>
      </c>
      <c r="N20" s="35">
        <f>IFERROR(MATCH($B20&amp;"|"&amp;B14*1&amp;"|"&amp;TEXT(N$6,"[hh]:mm"),_T1[ID],0),0)</f>
        <v>0</v>
      </c>
      <c r="O20" s="35">
        <f>IFERROR(MATCH($B20&amp;"|"&amp;B14*1&amp;"|"&amp;TEXT(O$6,"[hh]:mm"),_T1[ID],0),0)</f>
        <v>0</v>
      </c>
      <c r="P20" s="35">
        <f>IFERROR(MATCH($B20&amp;"|"&amp;B14*1&amp;"|"&amp;TEXT(P$6,"[hh]:mm"),_T1[ID],0),0)</f>
        <v>0</v>
      </c>
      <c r="Q20" s="35">
        <f>IFERROR(MATCH($B20&amp;"|"&amp;B14*1&amp;"|"&amp;TEXT(Q$6,"[hh]:mm"),_T1[ID],0),0)</f>
        <v>0</v>
      </c>
      <c r="R20" s="35">
        <f>IFERROR(MATCH($B20&amp;"|"&amp;B14*1&amp;"|"&amp;TEXT(R$6,"[hh]:mm"),_T1[ID],0),0)</f>
        <v>0</v>
      </c>
      <c r="S20" s="35">
        <f>IFERROR(MATCH($B20&amp;"|"&amp;B14*1&amp;"|"&amp;TEXT(S$6,"[hh]:mm"),_T1[ID],0),0)</f>
        <v>0</v>
      </c>
      <c r="T20" s="35">
        <f>IFERROR(MATCH($B20&amp;"|"&amp;B14*1&amp;"|"&amp;TEXT(T$6,"[hh]:mm"),_T1[ID],0),0)</f>
        <v>0</v>
      </c>
      <c r="U20" s="35">
        <f>IFERROR(MATCH($B20&amp;"|"&amp;B14*1&amp;"|"&amp;TEXT(U$6,"[hh]:mm"),_T1[ID],0),0)</f>
        <v>0</v>
      </c>
      <c r="V20" s="35"/>
      <c r="W20" s="35"/>
    </row>
    <row r="22" spans="2:23" s="30" customFormat="1" ht="10.5">
      <c r="B22" s="31">
        <f>B14+1</f>
        <v>43474</v>
      </c>
      <c r="C22" s="32">
        <v>0.29166666666666669</v>
      </c>
      <c r="D22" s="32">
        <v>0.33333333333333331</v>
      </c>
      <c r="E22" s="32">
        <v>0.375</v>
      </c>
      <c r="F22" s="32">
        <v>0.41666666666666702</v>
      </c>
      <c r="G22" s="32">
        <v>0.45833333333333398</v>
      </c>
      <c r="H22" s="32">
        <v>0.5</v>
      </c>
      <c r="I22" s="32">
        <v>0.54166666666666696</v>
      </c>
      <c r="J22" s="32">
        <v>0.58333333333333304</v>
      </c>
      <c r="K22" s="32">
        <v>0.625</v>
      </c>
      <c r="L22" s="32">
        <v>0.66666666666666696</v>
      </c>
      <c r="M22" s="32">
        <v>0.70833333333333304</v>
      </c>
      <c r="N22" s="32">
        <v>0.75</v>
      </c>
      <c r="O22" s="32">
        <v>0.79166666666666696</v>
      </c>
      <c r="P22" s="32">
        <v>0.83333333333333304</v>
      </c>
      <c r="Q22" s="32">
        <v>0.875</v>
      </c>
      <c r="R22" s="32">
        <v>0.91666666666666596</v>
      </c>
      <c r="S22" s="32">
        <v>0.95833333333333304</v>
      </c>
      <c r="T22" s="32">
        <v>1</v>
      </c>
      <c r="U22" s="32">
        <v>1.0416666666666701</v>
      </c>
      <c r="V22" s="33" t="s">
        <v>2</v>
      </c>
      <c r="W22" s="33" t="s">
        <v>26</v>
      </c>
    </row>
    <row r="23" spans="2:23" s="30" customFormat="1" ht="10.5">
      <c r="B23" s="34" t="str">
        <f t="shared" ref="B23:B28" si="2">B7</f>
        <v>Natsuko</v>
      </c>
      <c r="C23" s="35">
        <f>IFERROR(MATCH($B23&amp;"|"&amp;B22*1&amp;"|"&amp;TEXT(C$6,"[hh]:mm"),_T1[ID],0),0)</f>
        <v>0</v>
      </c>
      <c r="D23" s="35">
        <f>IFERROR(MATCH($B23&amp;"|"&amp;B22*1&amp;"|"&amp;TEXT(D$6,"[hh]:mm"),_T1[ID],0),0)</f>
        <v>0</v>
      </c>
      <c r="E23" s="35">
        <f>IFERROR(MATCH($B23&amp;"|"&amp;B22*1&amp;"|"&amp;TEXT(E$6,"[hh]:mm"),_T1[ID],0),0)</f>
        <v>0</v>
      </c>
      <c r="F23" s="35">
        <f>IFERROR(MATCH($B23&amp;"|"&amp;B22*1&amp;"|"&amp;TEXT(F$6,"[hh]:mm"),_T1[ID],0),0)</f>
        <v>0</v>
      </c>
      <c r="G23" s="35">
        <f>IFERROR(MATCH($B23&amp;"|"&amp;B22*1&amp;"|"&amp;TEXT(G$6,"[hh]:mm"),_T1[ID],0),0)</f>
        <v>0</v>
      </c>
      <c r="H23" s="35">
        <f>IFERROR(MATCH($B23&amp;"|"&amp;B22*1&amp;"|"&amp;TEXT(H$6,"[hh]:mm"),_T1[ID],0),0)</f>
        <v>0</v>
      </c>
      <c r="I23" s="35">
        <f>IFERROR(MATCH($B23&amp;"|"&amp;B22*1&amp;"|"&amp;TEXT(I$6,"[hh]:mm"),_T1[ID],0),0)</f>
        <v>0</v>
      </c>
      <c r="J23" s="35">
        <f>IFERROR(MATCH($B23&amp;"|"&amp;B22*1&amp;"|"&amp;TEXT(J$6,"[hh]:mm"),_T1[ID],0),0)</f>
        <v>0</v>
      </c>
      <c r="K23" s="35">
        <f>IFERROR(MATCH($B23&amp;"|"&amp;B22*1&amp;"|"&amp;TEXT(K$6,"[hh]:mm"),_T1[ID],0),0)</f>
        <v>0</v>
      </c>
      <c r="L23" s="35">
        <f>IFERROR(MATCH($B23&amp;"|"&amp;B22*1&amp;"|"&amp;TEXT(L$6,"[hh]:mm"),_T1[ID],0),0)</f>
        <v>0</v>
      </c>
      <c r="M23" s="35">
        <f>IFERROR(MATCH($B23&amp;"|"&amp;B22*1&amp;"|"&amp;TEXT(M$6,"[hh]:mm"),_T1[ID],0),0)</f>
        <v>0</v>
      </c>
      <c r="N23" s="35">
        <f>IFERROR(MATCH($B23&amp;"|"&amp;B22*1&amp;"|"&amp;TEXT(N$6,"[hh]:mm"),_T1[ID],0),0)</f>
        <v>0</v>
      </c>
      <c r="O23" s="35">
        <f>IFERROR(MATCH($B23&amp;"|"&amp;B22*1&amp;"|"&amp;TEXT(O$6,"[hh]:mm"),_T1[ID],0),0)</f>
        <v>0</v>
      </c>
      <c r="P23" s="35">
        <f>IFERROR(MATCH($B23&amp;"|"&amp;B22*1&amp;"|"&amp;TEXT(P$6,"[hh]:mm"),_T1[ID],0),0)</f>
        <v>0</v>
      </c>
      <c r="Q23" s="35">
        <f>IFERROR(MATCH($B23&amp;"|"&amp;B22*1&amp;"|"&amp;TEXT(Q$6,"[hh]:mm"),_T1[ID],0),0)</f>
        <v>0</v>
      </c>
      <c r="R23" s="35">
        <f>IFERROR(MATCH($B23&amp;"|"&amp;B22*1&amp;"|"&amp;TEXT(R$6,"[hh]:mm"),_T1[ID],0),0)</f>
        <v>0</v>
      </c>
      <c r="S23" s="35">
        <f>IFERROR(MATCH($B23&amp;"|"&amp;B22*1&amp;"|"&amp;TEXT(S$6,"[hh]:mm"),_T1[ID],0),0)</f>
        <v>0</v>
      </c>
      <c r="T23" s="35">
        <f>IFERROR(MATCH($B23&amp;"|"&amp;B22*1&amp;"|"&amp;TEXT(T$6,"[hh]:mm"),_T1[ID],0),0)</f>
        <v>0</v>
      </c>
      <c r="U23" s="35">
        <f>IFERROR(MATCH($B23&amp;"|"&amp;B22*1&amp;"|"&amp;TEXT(U$6,"[hh]:mm"),_T1[ID],0),0)</f>
        <v>0</v>
      </c>
      <c r="V23" s="35"/>
      <c r="W23" s="35"/>
    </row>
    <row r="24" spans="2:23" s="30" customFormat="1" ht="10.5">
      <c r="B24" s="36" t="str">
        <f t="shared" si="2"/>
        <v>Izumi</v>
      </c>
      <c r="C24" s="35">
        <f>IFERROR(MATCH($B24&amp;"|"&amp;B22*1&amp;"|"&amp;TEXT(C$6,"[hh]:mm"),_T1[ID],0),0)</f>
        <v>0</v>
      </c>
      <c r="D24" s="35">
        <f>IFERROR(MATCH($B24&amp;"|"&amp;B22*1&amp;"|"&amp;TEXT(D$6,"[hh]:mm"),_T1[ID],0),0)</f>
        <v>0</v>
      </c>
      <c r="E24" s="35">
        <f>IFERROR(MATCH($B24&amp;"|"&amp;B22*1&amp;"|"&amp;TEXT(E$6,"[hh]:mm"),_T1[ID],0),0)</f>
        <v>0</v>
      </c>
      <c r="F24" s="35">
        <f>IFERROR(MATCH($B24&amp;"|"&amp;B22*1&amp;"|"&amp;TEXT(F$6,"[hh]:mm"),_T1[ID],0),0)</f>
        <v>0</v>
      </c>
      <c r="G24" s="35">
        <f>IFERROR(MATCH($B24&amp;"|"&amp;B22*1&amp;"|"&amp;TEXT(G$6,"[hh]:mm"),_T1[ID],0),0)</f>
        <v>0</v>
      </c>
      <c r="H24" s="35">
        <f>IFERROR(MATCH($B24&amp;"|"&amp;B22*1&amp;"|"&amp;TEXT(H$6,"[hh]:mm"),_T1[ID],0),0)</f>
        <v>0</v>
      </c>
      <c r="I24" s="35">
        <f>IFERROR(MATCH($B24&amp;"|"&amp;B22*1&amp;"|"&amp;TEXT(I$6,"[hh]:mm"),_T1[ID],0),0)</f>
        <v>0</v>
      </c>
      <c r="J24" s="35">
        <f>IFERROR(MATCH($B24&amp;"|"&amp;B22*1&amp;"|"&amp;TEXT(J$6,"[hh]:mm"),_T1[ID],0),0)</f>
        <v>0</v>
      </c>
      <c r="K24" s="35">
        <f>IFERROR(MATCH($B24&amp;"|"&amp;B22*1&amp;"|"&amp;TEXT(K$6,"[hh]:mm"),_T1[ID],0),0)</f>
        <v>0</v>
      </c>
      <c r="L24" s="35">
        <f>IFERROR(MATCH($B24&amp;"|"&amp;B22*1&amp;"|"&amp;TEXT(L$6,"[hh]:mm"),_T1[ID],0),0)</f>
        <v>0</v>
      </c>
      <c r="M24" s="35">
        <f>IFERROR(MATCH($B24&amp;"|"&amp;B22*1&amp;"|"&amp;TEXT(M$6,"[hh]:mm"),_T1[ID],0),0)</f>
        <v>0</v>
      </c>
      <c r="N24" s="35">
        <f>IFERROR(MATCH($B24&amp;"|"&amp;B22*1&amp;"|"&amp;TEXT(N$6,"[hh]:mm"),_T1[ID],0),0)</f>
        <v>0</v>
      </c>
      <c r="O24" s="35">
        <f>IFERROR(MATCH($B24&amp;"|"&amp;B22*1&amp;"|"&amp;TEXT(O$6,"[hh]:mm"),_T1[ID],0),0)</f>
        <v>0</v>
      </c>
      <c r="P24" s="35">
        <f>IFERROR(MATCH($B24&amp;"|"&amp;B22*1&amp;"|"&amp;TEXT(P$6,"[hh]:mm"),_T1[ID],0),0)</f>
        <v>0</v>
      </c>
      <c r="Q24" s="35">
        <f>IFERROR(MATCH($B24&amp;"|"&amp;B22*1&amp;"|"&amp;TEXT(Q$6,"[hh]:mm"),_T1[ID],0),0)</f>
        <v>0</v>
      </c>
      <c r="R24" s="35">
        <f>IFERROR(MATCH($B24&amp;"|"&amp;B22*1&amp;"|"&amp;TEXT(R$6,"[hh]:mm"),_T1[ID],0),0)</f>
        <v>0</v>
      </c>
      <c r="S24" s="35">
        <f>IFERROR(MATCH($B24&amp;"|"&amp;B22*1&amp;"|"&amp;TEXT(S$6,"[hh]:mm"),_T1[ID],0),0)</f>
        <v>0</v>
      </c>
      <c r="T24" s="35">
        <f>IFERROR(MATCH($B24&amp;"|"&amp;B22*1&amp;"|"&amp;TEXT(T$6,"[hh]:mm"),_T1[ID],0),0)</f>
        <v>0</v>
      </c>
      <c r="U24" s="35">
        <f>IFERROR(MATCH($B24&amp;"|"&amp;B22*1&amp;"|"&amp;TEXT(U$6,"[hh]:mm"),_T1[ID],0),0)</f>
        <v>0</v>
      </c>
      <c r="V24" s="35"/>
      <c r="W24" s="35"/>
    </row>
    <row r="25" spans="2:23" s="30" customFormat="1" ht="10.5">
      <c r="B25" s="37" t="str">
        <f t="shared" si="2"/>
        <v>Naho</v>
      </c>
      <c r="C25" s="35">
        <f>IFERROR(MATCH($B25&amp;"|"&amp;B22*1&amp;"|"&amp;TEXT(C$6,"[hh]:mm"),_T1[ID],0),0)</f>
        <v>0</v>
      </c>
      <c r="D25" s="35">
        <f>IFERROR(MATCH($B25&amp;"|"&amp;B22*1&amp;"|"&amp;TEXT(D$6,"[hh]:mm"),_T1[ID],0),0)</f>
        <v>0</v>
      </c>
      <c r="E25" s="35">
        <f>IFERROR(MATCH($B25&amp;"|"&amp;B22*1&amp;"|"&amp;TEXT(E$6,"[hh]:mm"),_T1[ID],0),0)</f>
        <v>0</v>
      </c>
      <c r="F25" s="35">
        <f>IFERROR(MATCH($B25&amp;"|"&amp;B22*1&amp;"|"&amp;TEXT(F$6,"[hh]:mm"),_T1[ID],0),0)</f>
        <v>0</v>
      </c>
      <c r="G25" s="35">
        <f>IFERROR(MATCH($B25&amp;"|"&amp;B22*1&amp;"|"&amp;TEXT(G$6,"[hh]:mm"),_T1[ID],0),0)</f>
        <v>0</v>
      </c>
      <c r="H25" s="35">
        <f>IFERROR(MATCH($B25&amp;"|"&amp;B22*1&amp;"|"&amp;TEXT(H$6,"[hh]:mm"),_T1[ID],0),0)</f>
        <v>0</v>
      </c>
      <c r="I25" s="35">
        <f>IFERROR(MATCH($B25&amp;"|"&amp;B22*1&amp;"|"&amp;TEXT(I$6,"[hh]:mm"),_T1[ID],0),0)</f>
        <v>0</v>
      </c>
      <c r="J25" s="35">
        <f>IFERROR(MATCH($B25&amp;"|"&amp;B22*1&amp;"|"&amp;TEXT(J$6,"[hh]:mm"),_T1[ID],0),0)</f>
        <v>0</v>
      </c>
      <c r="K25" s="35">
        <f>IFERROR(MATCH($B25&amp;"|"&amp;B22*1&amp;"|"&amp;TEXT(K$6,"[hh]:mm"),_T1[ID],0),0)</f>
        <v>0</v>
      </c>
      <c r="L25" s="35">
        <f>IFERROR(MATCH($B25&amp;"|"&amp;B22*1&amp;"|"&amp;TEXT(L$6,"[hh]:mm"),_T1[ID],0),0)</f>
        <v>0</v>
      </c>
      <c r="M25" s="35">
        <f>IFERROR(MATCH($B25&amp;"|"&amp;B22*1&amp;"|"&amp;TEXT(M$6,"[hh]:mm"),_T1[ID],0),0)</f>
        <v>0</v>
      </c>
      <c r="N25" s="35">
        <f>IFERROR(MATCH($B25&amp;"|"&amp;B22*1&amp;"|"&amp;TEXT(N$6,"[hh]:mm"),_T1[ID],0),0)</f>
        <v>0</v>
      </c>
      <c r="O25" s="35">
        <f>IFERROR(MATCH($B25&amp;"|"&amp;B22*1&amp;"|"&amp;TEXT(O$6,"[hh]:mm"),_T1[ID],0),0)</f>
        <v>0</v>
      </c>
      <c r="P25" s="35">
        <f>IFERROR(MATCH($B25&amp;"|"&amp;B22*1&amp;"|"&amp;TEXT(P$6,"[hh]:mm"),_T1[ID],0),0)</f>
        <v>0</v>
      </c>
      <c r="Q25" s="35">
        <f>IFERROR(MATCH($B25&amp;"|"&amp;B22*1&amp;"|"&amp;TEXT(Q$6,"[hh]:mm"),_T1[ID],0),0)</f>
        <v>0</v>
      </c>
      <c r="R25" s="35">
        <f>IFERROR(MATCH($B25&amp;"|"&amp;B22*1&amp;"|"&amp;TEXT(R$6,"[hh]:mm"),_T1[ID],0),0)</f>
        <v>0</v>
      </c>
      <c r="S25" s="35">
        <f>IFERROR(MATCH($B25&amp;"|"&amp;B22*1&amp;"|"&amp;TEXT(S$6,"[hh]:mm"),_T1[ID],0),0)</f>
        <v>0</v>
      </c>
      <c r="T25" s="35">
        <f>IFERROR(MATCH($B25&amp;"|"&amp;B22*1&amp;"|"&amp;TEXT(T$6,"[hh]:mm"),_T1[ID],0),0)</f>
        <v>0</v>
      </c>
      <c r="U25" s="35">
        <f>IFERROR(MATCH($B25&amp;"|"&amp;B22*1&amp;"|"&amp;TEXT(U$6,"[hh]:mm"),_T1[ID],0),0)</f>
        <v>0</v>
      </c>
      <c r="V25" s="35"/>
      <c r="W25" s="35"/>
    </row>
    <row r="26" spans="2:23" s="30" customFormat="1" ht="10.5">
      <c r="B26" s="38" t="str">
        <f t="shared" si="2"/>
        <v>Sachiko</v>
      </c>
      <c r="C26" s="35">
        <f>IFERROR(MATCH($B26&amp;"|"&amp;B22*1&amp;"|"&amp;TEXT(C$6,"[hh]:mm"),_T1[ID],0),0)</f>
        <v>0</v>
      </c>
      <c r="D26" s="35">
        <f>IFERROR(MATCH($B26&amp;"|"&amp;B22*1&amp;"|"&amp;TEXT(D$6,"[hh]:mm"),_T1[ID],0),0)</f>
        <v>0</v>
      </c>
      <c r="E26" s="35">
        <f>IFERROR(MATCH($B26&amp;"|"&amp;B22*1&amp;"|"&amp;TEXT(E$6,"[hh]:mm"),_T1[ID],0),0)</f>
        <v>0</v>
      </c>
      <c r="F26" s="35">
        <f>IFERROR(MATCH($B26&amp;"|"&amp;B22*1&amp;"|"&amp;TEXT(F$6,"[hh]:mm"),_T1[ID],0),0)</f>
        <v>0</v>
      </c>
      <c r="G26" s="35">
        <f>IFERROR(MATCH($B26&amp;"|"&amp;B22*1&amp;"|"&amp;TEXT(G$6,"[hh]:mm"),_T1[ID],0),0)</f>
        <v>0</v>
      </c>
      <c r="H26" s="35">
        <f>IFERROR(MATCH($B26&amp;"|"&amp;B22*1&amp;"|"&amp;TEXT(H$6,"[hh]:mm"),_T1[ID],0),0)</f>
        <v>0</v>
      </c>
      <c r="I26" s="35">
        <f>IFERROR(MATCH($B26&amp;"|"&amp;B22*1&amp;"|"&amp;TEXT(I$6,"[hh]:mm"),_T1[ID],0),0)</f>
        <v>0</v>
      </c>
      <c r="J26" s="35">
        <f>IFERROR(MATCH($B26&amp;"|"&amp;B22*1&amp;"|"&amp;TEXT(J$6,"[hh]:mm"),_T1[ID],0),0)</f>
        <v>0</v>
      </c>
      <c r="K26" s="35">
        <f>IFERROR(MATCH($B26&amp;"|"&amp;B22*1&amp;"|"&amp;TEXT(K$6,"[hh]:mm"),_T1[ID],0),0)</f>
        <v>0</v>
      </c>
      <c r="L26" s="35">
        <f>IFERROR(MATCH($B26&amp;"|"&amp;B22*1&amp;"|"&amp;TEXT(L$6,"[hh]:mm"),_T1[ID],0),0)</f>
        <v>0</v>
      </c>
      <c r="M26" s="35">
        <f>IFERROR(MATCH($B26&amp;"|"&amp;B22*1&amp;"|"&amp;TEXT(M$6,"[hh]:mm"),_T1[ID],0),0)</f>
        <v>0</v>
      </c>
      <c r="N26" s="35">
        <f>IFERROR(MATCH($B26&amp;"|"&amp;B22*1&amp;"|"&amp;TEXT(N$6,"[hh]:mm"),_T1[ID],0),0)</f>
        <v>0</v>
      </c>
      <c r="O26" s="35">
        <f>IFERROR(MATCH($B26&amp;"|"&amp;B22*1&amp;"|"&amp;TEXT(O$6,"[hh]:mm"),_T1[ID],0),0)</f>
        <v>0</v>
      </c>
      <c r="P26" s="35">
        <f>IFERROR(MATCH($B26&amp;"|"&amp;B22*1&amp;"|"&amp;TEXT(P$6,"[hh]:mm"),_T1[ID],0),0)</f>
        <v>0</v>
      </c>
      <c r="Q26" s="35">
        <f>IFERROR(MATCH($B26&amp;"|"&amp;B22*1&amp;"|"&amp;TEXT(Q$6,"[hh]:mm"),_T1[ID],0),0)</f>
        <v>0</v>
      </c>
      <c r="R26" s="35">
        <f>IFERROR(MATCH($B26&amp;"|"&amp;B22*1&amp;"|"&amp;TEXT(R$6,"[hh]:mm"),_T1[ID],0),0)</f>
        <v>0</v>
      </c>
      <c r="S26" s="35">
        <f>IFERROR(MATCH($B26&amp;"|"&amp;B22*1&amp;"|"&amp;TEXT(S$6,"[hh]:mm"),_T1[ID],0),0)</f>
        <v>0</v>
      </c>
      <c r="T26" s="35">
        <f>IFERROR(MATCH($B26&amp;"|"&amp;B22*1&amp;"|"&amp;TEXT(T$6,"[hh]:mm"),_T1[ID],0),0)</f>
        <v>0</v>
      </c>
      <c r="U26" s="35">
        <f>IFERROR(MATCH($B26&amp;"|"&amp;B22*1&amp;"|"&amp;TEXT(U$6,"[hh]:mm"),_T1[ID],0),0)</f>
        <v>0</v>
      </c>
      <c r="V26" s="35"/>
      <c r="W26" s="35"/>
    </row>
    <row r="27" spans="2:23" s="30" customFormat="1" ht="10.5">
      <c r="B27" s="39" t="str">
        <f t="shared" si="2"/>
        <v>X</v>
      </c>
      <c r="C27" s="35">
        <f>IFERROR(MATCH($B27&amp;"|"&amp;B22*1&amp;"|"&amp;TEXT(C$6,"[hh]:mm"),_T1[ID],0),0)</f>
        <v>0</v>
      </c>
      <c r="D27" s="35">
        <f>IFERROR(MATCH($B27&amp;"|"&amp;B22*1&amp;"|"&amp;TEXT(D$6,"[hh]:mm"),_T1[ID],0),0)</f>
        <v>0</v>
      </c>
      <c r="E27" s="35">
        <f>IFERROR(MATCH($B27&amp;"|"&amp;B22*1&amp;"|"&amp;TEXT(E$6,"[hh]:mm"),_T1[ID],0),0)</f>
        <v>0</v>
      </c>
      <c r="F27" s="35">
        <f>IFERROR(MATCH($B27&amp;"|"&amp;B22*1&amp;"|"&amp;TEXT(F$6,"[hh]:mm"),_T1[ID],0),0)</f>
        <v>0</v>
      </c>
      <c r="G27" s="35">
        <f>IFERROR(MATCH($B27&amp;"|"&amp;B22*1&amp;"|"&amp;TEXT(G$6,"[hh]:mm"),_T1[ID],0),0)</f>
        <v>0</v>
      </c>
      <c r="H27" s="35">
        <f>IFERROR(MATCH($B27&amp;"|"&amp;B22*1&amp;"|"&amp;TEXT(H$6,"[hh]:mm"),_T1[ID],0),0)</f>
        <v>0</v>
      </c>
      <c r="I27" s="35">
        <f>IFERROR(MATCH($B27&amp;"|"&amp;B22*1&amp;"|"&amp;TEXT(I$6,"[hh]:mm"),_T1[ID],0),0)</f>
        <v>0</v>
      </c>
      <c r="J27" s="35">
        <f>IFERROR(MATCH($B27&amp;"|"&amp;B22*1&amp;"|"&amp;TEXT(J$6,"[hh]:mm"),_T1[ID],0),0)</f>
        <v>0</v>
      </c>
      <c r="K27" s="35">
        <f>IFERROR(MATCH($B27&amp;"|"&amp;B22*1&amp;"|"&amp;TEXT(K$6,"[hh]:mm"),_T1[ID],0),0)</f>
        <v>0</v>
      </c>
      <c r="L27" s="35">
        <f>IFERROR(MATCH($B27&amp;"|"&amp;B22*1&amp;"|"&amp;TEXT(L$6,"[hh]:mm"),_T1[ID],0),0)</f>
        <v>0</v>
      </c>
      <c r="M27" s="35">
        <f>IFERROR(MATCH($B27&amp;"|"&amp;B22*1&amp;"|"&amp;TEXT(M$6,"[hh]:mm"),_T1[ID],0),0)</f>
        <v>0</v>
      </c>
      <c r="N27" s="35">
        <f>IFERROR(MATCH($B27&amp;"|"&amp;B22*1&amp;"|"&amp;TEXT(N$6,"[hh]:mm"),_T1[ID],0),0)</f>
        <v>0</v>
      </c>
      <c r="O27" s="35">
        <f>IFERROR(MATCH($B27&amp;"|"&amp;B22*1&amp;"|"&amp;TEXT(O$6,"[hh]:mm"),_T1[ID],0),0)</f>
        <v>0</v>
      </c>
      <c r="P27" s="35">
        <f>IFERROR(MATCH($B27&amp;"|"&amp;B22*1&amp;"|"&amp;TEXT(P$6,"[hh]:mm"),_T1[ID],0),0)</f>
        <v>0</v>
      </c>
      <c r="Q27" s="35">
        <f>IFERROR(MATCH($B27&amp;"|"&amp;B22*1&amp;"|"&amp;TEXT(Q$6,"[hh]:mm"),_T1[ID],0),0)</f>
        <v>0</v>
      </c>
      <c r="R27" s="35">
        <f>IFERROR(MATCH($B27&amp;"|"&amp;B22*1&amp;"|"&amp;TEXT(R$6,"[hh]:mm"),_T1[ID],0),0)</f>
        <v>0</v>
      </c>
      <c r="S27" s="35">
        <f>IFERROR(MATCH($B27&amp;"|"&amp;B22*1&amp;"|"&amp;TEXT(S$6,"[hh]:mm"),_T1[ID],0),0)</f>
        <v>0</v>
      </c>
      <c r="T27" s="35">
        <f>IFERROR(MATCH($B27&amp;"|"&amp;B22*1&amp;"|"&amp;TEXT(T$6,"[hh]:mm"),_T1[ID],0),0)</f>
        <v>0</v>
      </c>
      <c r="U27" s="35">
        <f>IFERROR(MATCH($B27&amp;"|"&amp;B22*1&amp;"|"&amp;TEXT(U$6,"[hh]:mm"),_T1[ID],0),0)</f>
        <v>0</v>
      </c>
      <c r="V27" s="35"/>
      <c r="W27" s="35"/>
    </row>
    <row r="28" spans="2:23" s="30" customFormat="1" ht="10.5">
      <c r="B28" s="40" t="str">
        <f t="shared" si="2"/>
        <v>y</v>
      </c>
      <c r="C28" s="35">
        <f>IFERROR(MATCH($B28&amp;"|"&amp;B22*1&amp;"|"&amp;TEXT(C$6,"[hh]:mm"),_T1[ID],0),0)</f>
        <v>0</v>
      </c>
      <c r="D28" s="35">
        <f>IFERROR(MATCH($B28&amp;"|"&amp;B22*1&amp;"|"&amp;TEXT(D$6,"[hh]:mm"),_T1[ID],0),0)</f>
        <v>0</v>
      </c>
      <c r="E28" s="35">
        <f>IFERROR(MATCH($B28&amp;"|"&amp;B22*1&amp;"|"&amp;TEXT(E$6,"[hh]:mm"),_T1[ID],0),0)</f>
        <v>0</v>
      </c>
      <c r="F28" s="35">
        <f>IFERROR(MATCH($B28&amp;"|"&amp;B22*1&amp;"|"&amp;TEXT(F$6,"[hh]:mm"),_T1[ID],0),0)</f>
        <v>0</v>
      </c>
      <c r="G28" s="35">
        <f>IFERROR(MATCH($B28&amp;"|"&amp;B22*1&amp;"|"&amp;TEXT(G$6,"[hh]:mm"),_T1[ID],0),0)</f>
        <v>0</v>
      </c>
      <c r="H28" s="35">
        <f>IFERROR(MATCH($B28&amp;"|"&amp;B22*1&amp;"|"&amp;TEXT(H$6,"[hh]:mm"),_T1[ID],0),0)</f>
        <v>0</v>
      </c>
      <c r="I28" s="35">
        <f>IFERROR(MATCH($B28&amp;"|"&amp;B22*1&amp;"|"&amp;TEXT(I$6,"[hh]:mm"),_T1[ID],0),0)</f>
        <v>0</v>
      </c>
      <c r="J28" s="35">
        <f>IFERROR(MATCH($B28&amp;"|"&amp;B22*1&amp;"|"&amp;TEXT(J$6,"[hh]:mm"),_T1[ID],0),0)</f>
        <v>0</v>
      </c>
      <c r="K28" s="35">
        <f>IFERROR(MATCH($B28&amp;"|"&amp;B22*1&amp;"|"&amp;TEXT(K$6,"[hh]:mm"),_T1[ID],0),0)</f>
        <v>0</v>
      </c>
      <c r="L28" s="35">
        <f>IFERROR(MATCH($B28&amp;"|"&amp;B22*1&amp;"|"&amp;TEXT(L$6,"[hh]:mm"),_T1[ID],0),0)</f>
        <v>0</v>
      </c>
      <c r="M28" s="35">
        <f>IFERROR(MATCH($B28&amp;"|"&amp;B22*1&amp;"|"&amp;TEXT(M$6,"[hh]:mm"),_T1[ID],0),0)</f>
        <v>0</v>
      </c>
      <c r="N28" s="35">
        <f>IFERROR(MATCH($B28&amp;"|"&amp;B22*1&amp;"|"&amp;TEXT(N$6,"[hh]:mm"),_T1[ID],0),0)</f>
        <v>0</v>
      </c>
      <c r="O28" s="35">
        <f>IFERROR(MATCH($B28&amp;"|"&amp;B22*1&amp;"|"&amp;TEXT(O$6,"[hh]:mm"),_T1[ID],0),0)</f>
        <v>0</v>
      </c>
      <c r="P28" s="35">
        <f>IFERROR(MATCH($B28&amp;"|"&amp;B22*1&amp;"|"&amp;TEXT(P$6,"[hh]:mm"),_T1[ID],0),0)</f>
        <v>0</v>
      </c>
      <c r="Q28" s="35">
        <f>IFERROR(MATCH($B28&amp;"|"&amp;B22*1&amp;"|"&amp;TEXT(Q$6,"[hh]:mm"),_T1[ID],0),0)</f>
        <v>0</v>
      </c>
      <c r="R28" s="35">
        <f>IFERROR(MATCH($B28&amp;"|"&amp;B22*1&amp;"|"&amp;TEXT(R$6,"[hh]:mm"),_T1[ID],0),0)</f>
        <v>0</v>
      </c>
      <c r="S28" s="35">
        <f>IFERROR(MATCH($B28&amp;"|"&amp;B22*1&amp;"|"&amp;TEXT(S$6,"[hh]:mm"),_T1[ID],0),0)</f>
        <v>0</v>
      </c>
      <c r="T28" s="35">
        <f>IFERROR(MATCH($B28&amp;"|"&amp;B22*1&amp;"|"&amp;TEXT(T$6,"[hh]:mm"),_T1[ID],0),0)</f>
        <v>0</v>
      </c>
      <c r="U28" s="35">
        <f>IFERROR(MATCH($B28&amp;"|"&amp;B22*1&amp;"|"&amp;TEXT(U$6,"[hh]:mm"),_T1[ID],0),0)</f>
        <v>0</v>
      </c>
      <c r="V28" s="35"/>
      <c r="W28" s="35"/>
    </row>
    <row r="30" spans="2:23" s="30" customFormat="1" ht="10.5">
      <c r="B30" s="31">
        <f>B22+1</f>
        <v>43475</v>
      </c>
      <c r="C30" s="32">
        <v>0.29166666666666669</v>
      </c>
      <c r="D30" s="32">
        <v>0.33333333333333331</v>
      </c>
      <c r="E30" s="32">
        <v>0.375</v>
      </c>
      <c r="F30" s="32">
        <v>0.41666666666666702</v>
      </c>
      <c r="G30" s="32">
        <v>0.45833333333333398</v>
      </c>
      <c r="H30" s="32">
        <v>0.5</v>
      </c>
      <c r="I30" s="32">
        <v>0.54166666666666696</v>
      </c>
      <c r="J30" s="32">
        <v>0.58333333333333304</v>
      </c>
      <c r="K30" s="32">
        <v>0.625</v>
      </c>
      <c r="L30" s="32">
        <v>0.66666666666666696</v>
      </c>
      <c r="M30" s="32">
        <v>0.70833333333333304</v>
      </c>
      <c r="N30" s="32">
        <v>0.75</v>
      </c>
      <c r="O30" s="32">
        <v>0.79166666666666696</v>
      </c>
      <c r="P30" s="32">
        <v>0.83333333333333304</v>
      </c>
      <c r="Q30" s="32">
        <v>0.875</v>
      </c>
      <c r="R30" s="32">
        <v>0.91666666666666596</v>
      </c>
      <c r="S30" s="32">
        <v>0.95833333333333304</v>
      </c>
      <c r="T30" s="32">
        <v>1</v>
      </c>
      <c r="U30" s="32">
        <v>1.0416666666666701</v>
      </c>
      <c r="V30" s="33" t="s">
        <v>2</v>
      </c>
      <c r="W30" s="33" t="s">
        <v>26</v>
      </c>
    </row>
    <row r="31" spans="2:23" s="30" customFormat="1" ht="10.5">
      <c r="B31" s="34" t="str">
        <f t="shared" ref="B31:B36" si="3">B7</f>
        <v>Natsuko</v>
      </c>
      <c r="C31" s="35">
        <f>IFERROR(MATCH($B31&amp;"|"&amp;B30*1&amp;"|"&amp;TEXT(C$6,"[hh]:mm"),_T1[ID],0),0)</f>
        <v>0</v>
      </c>
      <c r="D31" s="35">
        <f>IFERROR(MATCH($B31&amp;"|"&amp;B30*1&amp;"|"&amp;TEXT(D$6,"[hh]:mm"),_T1[ID],0),0)</f>
        <v>0</v>
      </c>
      <c r="E31" s="35">
        <f>IFERROR(MATCH($B31&amp;"|"&amp;B30*1&amp;"|"&amp;TEXT(E$6,"[hh]:mm"),_T1[ID],0),0)</f>
        <v>0</v>
      </c>
      <c r="F31" s="35">
        <f>IFERROR(MATCH($B31&amp;"|"&amp;B30*1&amp;"|"&amp;TEXT(F$6,"[hh]:mm"),_T1[ID],0),0)</f>
        <v>0</v>
      </c>
      <c r="G31" s="35">
        <f>IFERROR(MATCH($B31&amp;"|"&amp;B30*1&amp;"|"&amp;TEXT(G$6,"[hh]:mm"),_T1[ID],0),0)</f>
        <v>0</v>
      </c>
      <c r="H31" s="35">
        <f>IFERROR(MATCH($B31&amp;"|"&amp;B30*1&amp;"|"&amp;TEXT(H$6,"[hh]:mm"),_T1[ID],0),0)</f>
        <v>0</v>
      </c>
      <c r="I31" s="35">
        <f>IFERROR(MATCH($B31&amp;"|"&amp;B30*1&amp;"|"&amp;TEXT(I$6,"[hh]:mm"),_T1[ID],0),0)</f>
        <v>0</v>
      </c>
      <c r="J31" s="35">
        <f>IFERROR(MATCH($B31&amp;"|"&amp;B30*1&amp;"|"&amp;TEXT(J$6,"[hh]:mm"),_T1[ID],0),0)</f>
        <v>0</v>
      </c>
      <c r="K31" s="35">
        <f>IFERROR(MATCH($B31&amp;"|"&amp;B30*1&amp;"|"&amp;TEXT(K$6,"[hh]:mm"),_T1[ID],0),0)</f>
        <v>0</v>
      </c>
      <c r="L31" s="35">
        <f>IFERROR(MATCH($B31&amp;"|"&amp;B30*1&amp;"|"&amp;TEXT(L$6,"[hh]:mm"),_T1[ID],0),0)</f>
        <v>0</v>
      </c>
      <c r="M31" s="35">
        <f>IFERROR(MATCH($B31&amp;"|"&amp;B30*1&amp;"|"&amp;TEXT(M$6,"[hh]:mm"),_T1[ID],0),0)</f>
        <v>0</v>
      </c>
      <c r="N31" s="35">
        <f>IFERROR(MATCH($B31&amp;"|"&amp;B30*1&amp;"|"&amp;TEXT(N$6,"[hh]:mm"),_T1[ID],0),0)</f>
        <v>0</v>
      </c>
      <c r="O31" s="35">
        <f>IFERROR(MATCH($B31&amp;"|"&amp;B30*1&amp;"|"&amp;TEXT(O$6,"[hh]:mm"),_T1[ID],0),0)</f>
        <v>0</v>
      </c>
      <c r="P31" s="35">
        <f>IFERROR(MATCH($B31&amp;"|"&amp;B30*1&amp;"|"&amp;TEXT(P$6,"[hh]:mm"),_T1[ID],0),0)</f>
        <v>0</v>
      </c>
      <c r="Q31" s="35">
        <f>IFERROR(MATCH($B31&amp;"|"&amp;B30*1&amp;"|"&amp;TEXT(Q$6,"[hh]:mm"),_T1[ID],0),0)</f>
        <v>0</v>
      </c>
      <c r="R31" s="35">
        <f>IFERROR(MATCH($B31&amp;"|"&amp;B30*1&amp;"|"&amp;TEXT(R$6,"[hh]:mm"),_T1[ID],0),0)</f>
        <v>0</v>
      </c>
      <c r="S31" s="35">
        <f>IFERROR(MATCH($B31&amp;"|"&amp;B30*1&amp;"|"&amp;TEXT(S$6,"[hh]:mm"),_T1[ID],0),0)</f>
        <v>0</v>
      </c>
      <c r="T31" s="35">
        <f>IFERROR(MATCH($B31&amp;"|"&amp;B30*1&amp;"|"&amp;TEXT(T$6,"[hh]:mm"),_T1[ID],0),0)</f>
        <v>0</v>
      </c>
      <c r="U31" s="35">
        <f>IFERROR(MATCH($B31&amp;"|"&amp;B30*1&amp;"|"&amp;TEXT(U$6,"[hh]:mm"),_T1[ID],0),0)</f>
        <v>0</v>
      </c>
      <c r="V31" s="35"/>
      <c r="W31" s="35"/>
    </row>
    <row r="32" spans="2:23" s="30" customFormat="1" ht="10.5">
      <c r="B32" s="36" t="str">
        <f t="shared" si="3"/>
        <v>Izumi</v>
      </c>
      <c r="C32" s="35">
        <f>IFERROR(MATCH($B32&amp;"|"&amp;B30*1&amp;"|"&amp;TEXT(C$6,"[hh]:mm"),_T1[ID],0),0)</f>
        <v>0</v>
      </c>
      <c r="D32" s="35">
        <f>IFERROR(MATCH($B32&amp;"|"&amp;B30*1&amp;"|"&amp;TEXT(D$6,"[hh]:mm"),_T1[ID],0),0)</f>
        <v>0</v>
      </c>
      <c r="E32" s="35">
        <f>IFERROR(MATCH($B32&amp;"|"&amp;B30*1&amp;"|"&amp;TEXT(E$6,"[hh]:mm"),_T1[ID],0),0)</f>
        <v>0</v>
      </c>
      <c r="F32" s="35">
        <f>IFERROR(MATCH($B32&amp;"|"&amp;B30*1&amp;"|"&amp;TEXT(F$6,"[hh]:mm"),_T1[ID],0),0)</f>
        <v>0</v>
      </c>
      <c r="G32" s="35">
        <f>IFERROR(MATCH($B32&amp;"|"&amp;B30*1&amp;"|"&amp;TEXT(G$6,"[hh]:mm"),_T1[ID],0),0)</f>
        <v>0</v>
      </c>
      <c r="H32" s="35">
        <f>IFERROR(MATCH($B32&amp;"|"&amp;B30*1&amp;"|"&amp;TEXT(H$6,"[hh]:mm"),_T1[ID],0),0)</f>
        <v>0</v>
      </c>
      <c r="I32" s="35">
        <f>IFERROR(MATCH($B32&amp;"|"&amp;B30*1&amp;"|"&amp;TEXT(I$6,"[hh]:mm"),_T1[ID],0),0)</f>
        <v>0</v>
      </c>
      <c r="J32" s="35">
        <f>IFERROR(MATCH($B32&amp;"|"&amp;B30*1&amp;"|"&amp;TEXT(J$6,"[hh]:mm"),_T1[ID],0),0)</f>
        <v>0</v>
      </c>
      <c r="K32" s="35">
        <f>IFERROR(MATCH($B32&amp;"|"&amp;B30*1&amp;"|"&amp;TEXT(K$6,"[hh]:mm"),_T1[ID],0),0)</f>
        <v>0</v>
      </c>
      <c r="L32" s="35">
        <f>IFERROR(MATCH($B32&amp;"|"&amp;B30*1&amp;"|"&amp;TEXT(L$6,"[hh]:mm"),_T1[ID],0),0)</f>
        <v>0</v>
      </c>
      <c r="M32" s="35">
        <f>IFERROR(MATCH($B32&amp;"|"&amp;B30*1&amp;"|"&amp;TEXT(M$6,"[hh]:mm"),_T1[ID],0),0)</f>
        <v>0</v>
      </c>
      <c r="N32" s="35">
        <f>IFERROR(MATCH($B32&amp;"|"&amp;B30*1&amp;"|"&amp;TEXT(N$6,"[hh]:mm"),_T1[ID],0),0)</f>
        <v>0</v>
      </c>
      <c r="O32" s="35">
        <f>IFERROR(MATCH($B32&amp;"|"&amp;B30*1&amp;"|"&amp;TEXT(O$6,"[hh]:mm"),_T1[ID],0),0)</f>
        <v>0</v>
      </c>
      <c r="P32" s="35">
        <f>IFERROR(MATCH($B32&amp;"|"&amp;B30*1&amp;"|"&amp;TEXT(P$6,"[hh]:mm"),_T1[ID],0),0)</f>
        <v>0</v>
      </c>
      <c r="Q32" s="35">
        <f>IFERROR(MATCH($B32&amp;"|"&amp;B30*1&amp;"|"&amp;TEXT(Q$6,"[hh]:mm"),_T1[ID],0),0)</f>
        <v>0</v>
      </c>
      <c r="R32" s="35">
        <f>IFERROR(MATCH($B32&amp;"|"&amp;B30*1&amp;"|"&amp;TEXT(R$6,"[hh]:mm"),_T1[ID],0),0)</f>
        <v>0</v>
      </c>
      <c r="S32" s="35">
        <f>IFERROR(MATCH($B32&amp;"|"&amp;B30*1&amp;"|"&amp;TEXT(S$6,"[hh]:mm"),_T1[ID],0),0)</f>
        <v>0</v>
      </c>
      <c r="T32" s="35">
        <f>IFERROR(MATCH($B32&amp;"|"&amp;B30*1&amp;"|"&amp;TEXT(T$6,"[hh]:mm"),_T1[ID],0),0)</f>
        <v>0</v>
      </c>
      <c r="U32" s="35">
        <f>IFERROR(MATCH($B32&amp;"|"&amp;B30*1&amp;"|"&amp;TEXT(U$6,"[hh]:mm"),_T1[ID],0),0)</f>
        <v>0</v>
      </c>
      <c r="V32" s="35"/>
      <c r="W32" s="35"/>
    </row>
    <row r="33" spans="2:23" s="30" customFormat="1" ht="10.5">
      <c r="B33" s="37" t="str">
        <f t="shared" si="3"/>
        <v>Naho</v>
      </c>
      <c r="C33" s="35">
        <f>IFERROR(MATCH($B33&amp;"|"&amp;B30*1&amp;"|"&amp;TEXT(C$6,"[hh]:mm"),_T1[ID],0),0)</f>
        <v>0</v>
      </c>
      <c r="D33" s="35">
        <f>IFERROR(MATCH($B33&amp;"|"&amp;B30*1&amp;"|"&amp;TEXT(D$6,"[hh]:mm"),_T1[ID],0),0)</f>
        <v>0</v>
      </c>
      <c r="E33" s="35">
        <f>IFERROR(MATCH($B33&amp;"|"&amp;B30*1&amp;"|"&amp;TEXT(E$6,"[hh]:mm"),_T1[ID],0),0)</f>
        <v>0</v>
      </c>
      <c r="F33" s="35">
        <f>IFERROR(MATCH($B33&amp;"|"&amp;B30*1&amp;"|"&amp;TEXT(F$6,"[hh]:mm"),_T1[ID],0),0)</f>
        <v>0</v>
      </c>
      <c r="G33" s="35">
        <f>IFERROR(MATCH($B33&amp;"|"&amp;B30*1&amp;"|"&amp;TEXT(G$6,"[hh]:mm"),_T1[ID],0),0)</f>
        <v>0</v>
      </c>
      <c r="H33" s="35">
        <f>IFERROR(MATCH($B33&amp;"|"&amp;B30*1&amp;"|"&amp;TEXT(H$6,"[hh]:mm"),_T1[ID],0),0)</f>
        <v>0</v>
      </c>
      <c r="I33" s="35">
        <f>IFERROR(MATCH($B33&amp;"|"&amp;B30*1&amp;"|"&amp;TEXT(I$6,"[hh]:mm"),_T1[ID],0),0)</f>
        <v>0</v>
      </c>
      <c r="J33" s="35">
        <f>IFERROR(MATCH($B33&amp;"|"&amp;B30*1&amp;"|"&amp;TEXT(J$6,"[hh]:mm"),_T1[ID],0),0)</f>
        <v>0</v>
      </c>
      <c r="K33" s="35">
        <f>IFERROR(MATCH($B33&amp;"|"&amp;B30*1&amp;"|"&amp;TEXT(K$6,"[hh]:mm"),_T1[ID],0),0)</f>
        <v>0</v>
      </c>
      <c r="L33" s="35">
        <f>IFERROR(MATCH($B33&amp;"|"&amp;B30*1&amp;"|"&amp;TEXT(L$6,"[hh]:mm"),_T1[ID],0),0)</f>
        <v>0</v>
      </c>
      <c r="M33" s="35">
        <f>IFERROR(MATCH($B33&amp;"|"&amp;B30*1&amp;"|"&amp;TEXT(M$6,"[hh]:mm"),_T1[ID],0),0)</f>
        <v>0</v>
      </c>
      <c r="N33" s="35">
        <f>IFERROR(MATCH($B33&amp;"|"&amp;B30*1&amp;"|"&amp;TEXT(N$6,"[hh]:mm"),_T1[ID],0),0)</f>
        <v>0</v>
      </c>
      <c r="O33" s="35">
        <f>IFERROR(MATCH($B33&amp;"|"&amp;B30*1&amp;"|"&amp;TEXT(O$6,"[hh]:mm"),_T1[ID],0),0)</f>
        <v>0</v>
      </c>
      <c r="P33" s="35">
        <f>IFERROR(MATCH($B33&amp;"|"&amp;B30*1&amp;"|"&amp;TEXT(P$6,"[hh]:mm"),_T1[ID],0),0)</f>
        <v>0</v>
      </c>
      <c r="Q33" s="35">
        <f>IFERROR(MATCH($B33&amp;"|"&amp;B30*1&amp;"|"&amp;TEXT(Q$6,"[hh]:mm"),_T1[ID],0),0)</f>
        <v>0</v>
      </c>
      <c r="R33" s="35">
        <f>IFERROR(MATCH($B33&amp;"|"&amp;B30*1&amp;"|"&amp;TEXT(R$6,"[hh]:mm"),_T1[ID],0),0)</f>
        <v>0</v>
      </c>
      <c r="S33" s="35">
        <f>IFERROR(MATCH($B33&amp;"|"&amp;B30*1&amp;"|"&amp;TEXT(S$6,"[hh]:mm"),_T1[ID],0),0)</f>
        <v>0</v>
      </c>
      <c r="T33" s="35">
        <f>IFERROR(MATCH($B33&amp;"|"&amp;B30*1&amp;"|"&amp;TEXT(T$6,"[hh]:mm"),_T1[ID],0),0)</f>
        <v>0</v>
      </c>
      <c r="U33" s="35">
        <f>IFERROR(MATCH($B33&amp;"|"&amp;B30*1&amp;"|"&amp;TEXT(U$6,"[hh]:mm"),_T1[ID],0),0)</f>
        <v>0</v>
      </c>
      <c r="V33" s="35"/>
      <c r="W33" s="35"/>
    </row>
    <row r="34" spans="2:23" s="30" customFormat="1" ht="10.5">
      <c r="B34" s="38" t="str">
        <f t="shared" si="3"/>
        <v>Sachiko</v>
      </c>
      <c r="C34" s="35">
        <f>IFERROR(MATCH($B34&amp;"|"&amp;B30*1&amp;"|"&amp;TEXT(C$6,"[hh]:mm"),_T1[ID],0),0)</f>
        <v>0</v>
      </c>
      <c r="D34" s="35">
        <f>IFERROR(MATCH($B34&amp;"|"&amp;B30*1&amp;"|"&amp;TEXT(D$6,"[hh]:mm"),_T1[ID],0),0)</f>
        <v>0</v>
      </c>
      <c r="E34" s="35">
        <f>IFERROR(MATCH($B34&amp;"|"&amp;B30*1&amp;"|"&amp;TEXT(E$6,"[hh]:mm"),_T1[ID],0),0)</f>
        <v>0</v>
      </c>
      <c r="F34" s="35">
        <f>IFERROR(MATCH($B34&amp;"|"&amp;B30*1&amp;"|"&amp;TEXT(F$6,"[hh]:mm"),_T1[ID],0),0)</f>
        <v>0</v>
      </c>
      <c r="G34" s="35">
        <f>IFERROR(MATCH($B34&amp;"|"&amp;B30*1&amp;"|"&amp;TEXT(G$6,"[hh]:mm"),_T1[ID],0),0)</f>
        <v>0</v>
      </c>
      <c r="H34" s="35">
        <f>IFERROR(MATCH($B34&amp;"|"&amp;B30*1&amp;"|"&amp;TEXT(H$6,"[hh]:mm"),_T1[ID],0),0)</f>
        <v>0</v>
      </c>
      <c r="I34" s="35">
        <f>IFERROR(MATCH($B34&amp;"|"&amp;B30*1&amp;"|"&amp;TEXT(I$6,"[hh]:mm"),_T1[ID],0),0)</f>
        <v>0</v>
      </c>
      <c r="J34" s="35">
        <f>IFERROR(MATCH($B34&amp;"|"&amp;B30*1&amp;"|"&amp;TEXT(J$6,"[hh]:mm"),_T1[ID],0),0)</f>
        <v>0</v>
      </c>
      <c r="K34" s="35">
        <f>IFERROR(MATCH($B34&amp;"|"&amp;B30*1&amp;"|"&amp;TEXT(K$6,"[hh]:mm"),_T1[ID],0),0)</f>
        <v>0</v>
      </c>
      <c r="L34" s="35">
        <f>IFERROR(MATCH($B34&amp;"|"&amp;B30*1&amp;"|"&amp;TEXT(L$6,"[hh]:mm"),_T1[ID],0),0)</f>
        <v>0</v>
      </c>
      <c r="M34" s="35">
        <f>IFERROR(MATCH($B34&amp;"|"&amp;B30*1&amp;"|"&amp;TEXT(M$6,"[hh]:mm"),_T1[ID],0),0)</f>
        <v>0</v>
      </c>
      <c r="N34" s="35">
        <f>IFERROR(MATCH($B34&amp;"|"&amp;B30*1&amp;"|"&amp;TEXT(N$6,"[hh]:mm"),_T1[ID],0),0)</f>
        <v>0</v>
      </c>
      <c r="O34" s="35">
        <f>IFERROR(MATCH($B34&amp;"|"&amp;B30*1&amp;"|"&amp;TEXT(O$6,"[hh]:mm"),_T1[ID],0),0)</f>
        <v>0</v>
      </c>
      <c r="P34" s="35">
        <f>IFERROR(MATCH($B34&amp;"|"&amp;B30*1&amp;"|"&amp;TEXT(P$6,"[hh]:mm"),_T1[ID],0),0)</f>
        <v>0</v>
      </c>
      <c r="Q34" s="35">
        <f>IFERROR(MATCH($B34&amp;"|"&amp;B30*1&amp;"|"&amp;TEXT(Q$6,"[hh]:mm"),_T1[ID],0),0)</f>
        <v>0</v>
      </c>
      <c r="R34" s="35">
        <f>IFERROR(MATCH($B34&amp;"|"&amp;B30*1&amp;"|"&amp;TEXT(R$6,"[hh]:mm"),_T1[ID],0),0)</f>
        <v>0</v>
      </c>
      <c r="S34" s="35">
        <f>IFERROR(MATCH($B34&amp;"|"&amp;B30*1&amp;"|"&amp;TEXT(S$6,"[hh]:mm"),_T1[ID],0),0)</f>
        <v>0</v>
      </c>
      <c r="T34" s="35">
        <f>IFERROR(MATCH($B34&amp;"|"&amp;B30*1&amp;"|"&amp;TEXT(T$6,"[hh]:mm"),_T1[ID],0),0)</f>
        <v>0</v>
      </c>
      <c r="U34" s="35">
        <f>IFERROR(MATCH($B34&amp;"|"&amp;B30*1&amp;"|"&amp;TEXT(U$6,"[hh]:mm"),_T1[ID],0),0)</f>
        <v>0</v>
      </c>
      <c r="V34" s="35"/>
      <c r="W34" s="35"/>
    </row>
    <row r="35" spans="2:23" s="30" customFormat="1" ht="10.5">
      <c r="B35" s="39" t="str">
        <f t="shared" si="3"/>
        <v>X</v>
      </c>
      <c r="C35" s="35">
        <f>IFERROR(MATCH($B35&amp;"|"&amp;B30*1&amp;"|"&amp;TEXT(C$6,"[hh]:mm"),_T1[ID],0),0)</f>
        <v>0</v>
      </c>
      <c r="D35" s="35">
        <f>IFERROR(MATCH($B35&amp;"|"&amp;B30*1&amp;"|"&amp;TEXT(D$6,"[hh]:mm"),_T1[ID],0),0)</f>
        <v>0</v>
      </c>
      <c r="E35" s="35">
        <f>IFERROR(MATCH($B35&amp;"|"&amp;B30*1&amp;"|"&amp;TEXT(E$6,"[hh]:mm"),_T1[ID],0),0)</f>
        <v>0</v>
      </c>
      <c r="F35" s="35">
        <f>IFERROR(MATCH($B35&amp;"|"&amp;B30*1&amp;"|"&amp;TEXT(F$6,"[hh]:mm"),_T1[ID],0),0)</f>
        <v>0</v>
      </c>
      <c r="G35" s="35">
        <f>IFERROR(MATCH($B35&amp;"|"&amp;B30*1&amp;"|"&amp;TEXT(G$6,"[hh]:mm"),_T1[ID],0),0)</f>
        <v>0</v>
      </c>
      <c r="H35" s="35">
        <f>IFERROR(MATCH($B35&amp;"|"&amp;B30*1&amp;"|"&amp;TEXT(H$6,"[hh]:mm"),_T1[ID],0),0)</f>
        <v>0</v>
      </c>
      <c r="I35" s="35">
        <f>IFERROR(MATCH($B35&amp;"|"&amp;B30*1&amp;"|"&amp;TEXT(I$6,"[hh]:mm"),_T1[ID],0),0)</f>
        <v>0</v>
      </c>
      <c r="J35" s="35">
        <f>IFERROR(MATCH($B35&amp;"|"&amp;B30*1&amp;"|"&amp;TEXT(J$6,"[hh]:mm"),_T1[ID],0),0)</f>
        <v>0</v>
      </c>
      <c r="K35" s="35">
        <f>IFERROR(MATCH($B35&amp;"|"&amp;B30*1&amp;"|"&amp;TEXT(K$6,"[hh]:mm"),_T1[ID],0),0)</f>
        <v>0</v>
      </c>
      <c r="L35" s="35">
        <f>IFERROR(MATCH($B35&amp;"|"&amp;B30*1&amp;"|"&amp;TEXT(L$6,"[hh]:mm"),_T1[ID],0),0)</f>
        <v>0</v>
      </c>
      <c r="M35" s="35">
        <f>IFERROR(MATCH($B35&amp;"|"&amp;B30*1&amp;"|"&amp;TEXT(M$6,"[hh]:mm"),_T1[ID],0),0)</f>
        <v>0</v>
      </c>
      <c r="N35" s="35">
        <f>IFERROR(MATCH($B35&amp;"|"&amp;B30*1&amp;"|"&amp;TEXT(N$6,"[hh]:mm"),_T1[ID],0),0)</f>
        <v>0</v>
      </c>
      <c r="O35" s="35">
        <f>IFERROR(MATCH($B35&amp;"|"&amp;B30*1&amp;"|"&amp;TEXT(O$6,"[hh]:mm"),_T1[ID],0),0)</f>
        <v>0</v>
      </c>
      <c r="P35" s="35">
        <f>IFERROR(MATCH($B35&amp;"|"&amp;B30*1&amp;"|"&amp;TEXT(P$6,"[hh]:mm"),_T1[ID],0),0)</f>
        <v>0</v>
      </c>
      <c r="Q35" s="35">
        <f>IFERROR(MATCH($B35&amp;"|"&amp;B30*1&amp;"|"&amp;TEXT(Q$6,"[hh]:mm"),_T1[ID],0),0)</f>
        <v>0</v>
      </c>
      <c r="R35" s="35">
        <f>IFERROR(MATCH($B35&amp;"|"&amp;B30*1&amp;"|"&amp;TEXT(R$6,"[hh]:mm"),_T1[ID],0),0)</f>
        <v>0</v>
      </c>
      <c r="S35" s="35">
        <f>IFERROR(MATCH($B35&amp;"|"&amp;B30*1&amp;"|"&amp;TEXT(S$6,"[hh]:mm"),_T1[ID],0),0)</f>
        <v>0</v>
      </c>
      <c r="T35" s="35">
        <f>IFERROR(MATCH($B35&amp;"|"&amp;B30*1&amp;"|"&amp;TEXT(T$6,"[hh]:mm"),_T1[ID],0),0)</f>
        <v>0</v>
      </c>
      <c r="U35" s="35">
        <f>IFERROR(MATCH($B35&amp;"|"&amp;B30*1&amp;"|"&amp;TEXT(U$6,"[hh]:mm"),_T1[ID],0),0)</f>
        <v>0</v>
      </c>
      <c r="V35" s="35"/>
      <c r="W35" s="35"/>
    </row>
    <row r="36" spans="2:23" s="30" customFormat="1" ht="10.5">
      <c r="B36" s="40" t="str">
        <f t="shared" si="3"/>
        <v>y</v>
      </c>
      <c r="C36" s="35">
        <f>IFERROR(MATCH($B36&amp;"|"&amp;B30*1&amp;"|"&amp;TEXT(C$6,"[hh]:mm"),_T1[ID],0),0)</f>
        <v>0</v>
      </c>
      <c r="D36" s="35">
        <f>IFERROR(MATCH($B36&amp;"|"&amp;B30*1&amp;"|"&amp;TEXT(D$6,"[hh]:mm"),_T1[ID],0),0)</f>
        <v>0</v>
      </c>
      <c r="E36" s="35">
        <f>IFERROR(MATCH($B36&amp;"|"&amp;B30*1&amp;"|"&amp;TEXT(E$6,"[hh]:mm"),_T1[ID],0),0)</f>
        <v>0</v>
      </c>
      <c r="F36" s="35">
        <f>IFERROR(MATCH($B36&amp;"|"&amp;B30*1&amp;"|"&amp;TEXT(F$6,"[hh]:mm"),_T1[ID],0),0)</f>
        <v>0</v>
      </c>
      <c r="G36" s="35">
        <f>IFERROR(MATCH($B36&amp;"|"&amp;B30*1&amp;"|"&amp;TEXT(G$6,"[hh]:mm"),_T1[ID],0),0)</f>
        <v>0</v>
      </c>
      <c r="H36" s="35">
        <f>IFERROR(MATCH($B36&amp;"|"&amp;B30*1&amp;"|"&amp;TEXT(H$6,"[hh]:mm"),_T1[ID],0),0)</f>
        <v>0</v>
      </c>
      <c r="I36" s="35">
        <f>IFERROR(MATCH($B36&amp;"|"&amp;B30*1&amp;"|"&amp;TEXT(I$6,"[hh]:mm"),_T1[ID],0),0)</f>
        <v>0</v>
      </c>
      <c r="J36" s="35">
        <f>IFERROR(MATCH($B36&amp;"|"&amp;B30*1&amp;"|"&amp;TEXT(J$6,"[hh]:mm"),_T1[ID],0),0)</f>
        <v>0</v>
      </c>
      <c r="K36" s="35">
        <f>IFERROR(MATCH($B36&amp;"|"&amp;B30*1&amp;"|"&amp;TEXT(K$6,"[hh]:mm"),_T1[ID],0),0)</f>
        <v>0</v>
      </c>
      <c r="L36" s="35">
        <f>IFERROR(MATCH($B36&amp;"|"&amp;B30*1&amp;"|"&amp;TEXT(L$6,"[hh]:mm"),_T1[ID],0),0)</f>
        <v>0</v>
      </c>
      <c r="M36" s="35">
        <f>IFERROR(MATCH($B36&amp;"|"&amp;B30*1&amp;"|"&amp;TEXT(M$6,"[hh]:mm"),_T1[ID],0),0)</f>
        <v>0</v>
      </c>
      <c r="N36" s="35">
        <f>IFERROR(MATCH($B36&amp;"|"&amp;B30*1&amp;"|"&amp;TEXT(N$6,"[hh]:mm"),_T1[ID],0),0)</f>
        <v>0</v>
      </c>
      <c r="O36" s="35">
        <f>IFERROR(MATCH($B36&amp;"|"&amp;B30*1&amp;"|"&amp;TEXT(O$6,"[hh]:mm"),_T1[ID],0),0)</f>
        <v>0</v>
      </c>
      <c r="P36" s="35">
        <f>IFERROR(MATCH($B36&amp;"|"&amp;B30*1&amp;"|"&amp;TEXT(P$6,"[hh]:mm"),_T1[ID],0),0)</f>
        <v>0</v>
      </c>
      <c r="Q36" s="35">
        <f>IFERROR(MATCH($B36&amp;"|"&amp;B30*1&amp;"|"&amp;TEXT(Q$6,"[hh]:mm"),_T1[ID],0),0)</f>
        <v>0</v>
      </c>
      <c r="R36" s="35">
        <f>IFERROR(MATCH($B36&amp;"|"&amp;B30*1&amp;"|"&amp;TEXT(R$6,"[hh]:mm"),_T1[ID],0),0)</f>
        <v>0</v>
      </c>
      <c r="S36" s="35">
        <f>IFERROR(MATCH($B36&amp;"|"&amp;B30*1&amp;"|"&amp;TEXT(S$6,"[hh]:mm"),_T1[ID],0),0)</f>
        <v>0</v>
      </c>
      <c r="T36" s="35">
        <f>IFERROR(MATCH($B36&amp;"|"&amp;B30*1&amp;"|"&amp;TEXT(T$6,"[hh]:mm"),_T1[ID],0),0)</f>
        <v>0</v>
      </c>
      <c r="U36" s="35">
        <f>IFERROR(MATCH($B36&amp;"|"&amp;B30*1&amp;"|"&amp;TEXT(U$6,"[hh]:mm"),_T1[ID],0),0)</f>
        <v>0</v>
      </c>
      <c r="V36" s="35"/>
      <c r="W36" s="35"/>
    </row>
    <row r="38" spans="2:23" s="30" customFormat="1" ht="10.5">
      <c r="B38" s="31">
        <f>B30+1</f>
        <v>43476</v>
      </c>
      <c r="C38" s="32">
        <v>0.29166666666666669</v>
      </c>
      <c r="D38" s="32">
        <v>0.33333333333333331</v>
      </c>
      <c r="E38" s="32">
        <v>0.375</v>
      </c>
      <c r="F38" s="32">
        <v>0.41666666666666702</v>
      </c>
      <c r="G38" s="32">
        <v>0.45833333333333398</v>
      </c>
      <c r="H38" s="32">
        <v>0.5</v>
      </c>
      <c r="I38" s="32">
        <v>0.54166666666666696</v>
      </c>
      <c r="J38" s="32">
        <v>0.58333333333333304</v>
      </c>
      <c r="K38" s="32">
        <v>0.625</v>
      </c>
      <c r="L38" s="32">
        <v>0.66666666666666696</v>
      </c>
      <c r="M38" s="32">
        <v>0.70833333333333304</v>
      </c>
      <c r="N38" s="32">
        <v>0.75</v>
      </c>
      <c r="O38" s="32">
        <v>0.79166666666666696</v>
      </c>
      <c r="P38" s="32">
        <v>0.83333333333333304</v>
      </c>
      <c r="Q38" s="32">
        <v>0.875</v>
      </c>
      <c r="R38" s="32">
        <v>0.91666666666666596</v>
      </c>
      <c r="S38" s="32">
        <v>0.95833333333333304</v>
      </c>
      <c r="T38" s="32">
        <v>1</v>
      </c>
      <c r="U38" s="32">
        <v>1.0416666666666701</v>
      </c>
      <c r="V38" s="33" t="s">
        <v>2</v>
      </c>
      <c r="W38" s="33" t="s">
        <v>26</v>
      </c>
    </row>
    <row r="39" spans="2:23" s="30" customFormat="1" ht="10.5">
      <c r="B39" s="34" t="str">
        <f t="shared" ref="B39:B44" si="4">B7</f>
        <v>Natsuko</v>
      </c>
      <c r="C39" s="35">
        <f>IFERROR(MATCH($B39&amp;"|"&amp;B38*1&amp;"|"&amp;TEXT(C$6,"[hh]:mm"),_T1[ID],0),0)</f>
        <v>0</v>
      </c>
      <c r="D39" s="35">
        <f>IFERROR(MATCH($B39&amp;"|"&amp;B38*1&amp;"|"&amp;TEXT(D$6,"[hh]:mm"),_T1[ID],0),0)</f>
        <v>0</v>
      </c>
      <c r="E39" s="35">
        <f>IFERROR(MATCH($B39&amp;"|"&amp;B38*1&amp;"|"&amp;TEXT(E$6,"[hh]:mm"),_T1[ID],0),0)</f>
        <v>0</v>
      </c>
      <c r="F39" s="35">
        <f>IFERROR(MATCH($B39&amp;"|"&amp;B38*1&amp;"|"&amp;TEXT(F$6,"[hh]:mm"),_T1[ID],0),0)</f>
        <v>0</v>
      </c>
      <c r="G39" s="35">
        <f>IFERROR(MATCH($B39&amp;"|"&amp;B38*1&amp;"|"&amp;TEXT(G$6,"[hh]:mm"),_T1[ID],0),0)</f>
        <v>0</v>
      </c>
      <c r="H39" s="35">
        <f>IFERROR(MATCH($B39&amp;"|"&amp;B38*1&amp;"|"&amp;TEXT(H$6,"[hh]:mm"),_T1[ID],0),0)</f>
        <v>0</v>
      </c>
      <c r="I39" s="35">
        <f>IFERROR(MATCH($B39&amp;"|"&amp;B38*1&amp;"|"&amp;TEXT(I$6,"[hh]:mm"),_T1[ID],0),0)</f>
        <v>0</v>
      </c>
      <c r="J39" s="35">
        <f>IFERROR(MATCH($B39&amp;"|"&amp;B38*1&amp;"|"&amp;TEXT(J$6,"[hh]:mm"),_T1[ID],0),0)</f>
        <v>0</v>
      </c>
      <c r="K39" s="35">
        <f>IFERROR(MATCH($B39&amp;"|"&amp;B38*1&amp;"|"&amp;TEXT(K$6,"[hh]:mm"),_T1[ID],0),0)</f>
        <v>0</v>
      </c>
      <c r="L39" s="35">
        <f>IFERROR(MATCH($B39&amp;"|"&amp;B38*1&amp;"|"&amp;TEXT(L$6,"[hh]:mm"),_T1[ID],0),0)</f>
        <v>0</v>
      </c>
      <c r="M39" s="35">
        <f>IFERROR(MATCH($B39&amp;"|"&amp;B38*1&amp;"|"&amp;TEXT(M$6,"[hh]:mm"),_T1[ID],0),0)</f>
        <v>0</v>
      </c>
      <c r="N39" s="35">
        <f>IFERROR(MATCH($B39&amp;"|"&amp;B38*1&amp;"|"&amp;TEXT(N$6,"[hh]:mm"),_T1[ID],0),0)</f>
        <v>0</v>
      </c>
      <c r="O39" s="35">
        <f>IFERROR(MATCH($B39&amp;"|"&amp;B38*1&amp;"|"&amp;TEXT(O$6,"[hh]:mm"),_T1[ID],0),0)</f>
        <v>0</v>
      </c>
      <c r="P39" s="35">
        <f>IFERROR(MATCH($B39&amp;"|"&amp;B38*1&amp;"|"&amp;TEXT(P$6,"[hh]:mm"),_T1[ID],0),0)</f>
        <v>0</v>
      </c>
      <c r="Q39" s="35">
        <f>IFERROR(MATCH($B39&amp;"|"&amp;B38*1&amp;"|"&amp;TEXT(Q$6,"[hh]:mm"),_T1[ID],0),0)</f>
        <v>0</v>
      </c>
      <c r="R39" s="35">
        <f>IFERROR(MATCH($B39&amp;"|"&amp;B38*1&amp;"|"&amp;TEXT(R$6,"[hh]:mm"),_T1[ID],0),0)</f>
        <v>0</v>
      </c>
      <c r="S39" s="35">
        <f>IFERROR(MATCH($B39&amp;"|"&amp;B38*1&amp;"|"&amp;TEXT(S$6,"[hh]:mm"),_T1[ID],0),0)</f>
        <v>0</v>
      </c>
      <c r="T39" s="35">
        <f>IFERROR(MATCH($B39&amp;"|"&amp;B38*1&amp;"|"&amp;TEXT(T$6,"[hh]:mm"),_T1[ID],0),0)</f>
        <v>0</v>
      </c>
      <c r="U39" s="35">
        <f>IFERROR(MATCH($B39&amp;"|"&amp;B38*1&amp;"|"&amp;TEXT(U$6,"[hh]:mm"),_T1[ID],0),0)</f>
        <v>0</v>
      </c>
      <c r="V39" s="35"/>
      <c r="W39" s="35"/>
    </row>
    <row r="40" spans="2:23" s="30" customFormat="1" ht="10.5">
      <c r="B40" s="36" t="str">
        <f t="shared" si="4"/>
        <v>Izumi</v>
      </c>
      <c r="C40" s="35">
        <f>IFERROR(MATCH($B40&amp;"|"&amp;B38*1&amp;"|"&amp;TEXT(C$6,"[hh]:mm"),_T1[ID],0),0)</f>
        <v>0</v>
      </c>
      <c r="D40" s="35">
        <f>IFERROR(MATCH($B40&amp;"|"&amp;B38*1&amp;"|"&amp;TEXT(D$6,"[hh]:mm"),_T1[ID],0),0)</f>
        <v>0</v>
      </c>
      <c r="E40" s="35">
        <f>IFERROR(MATCH($B40&amp;"|"&amp;B38*1&amp;"|"&amp;TEXT(E$6,"[hh]:mm"),_T1[ID],0),0)</f>
        <v>0</v>
      </c>
      <c r="F40" s="35">
        <f>IFERROR(MATCH($B40&amp;"|"&amp;B38*1&amp;"|"&amp;TEXT(F$6,"[hh]:mm"),_T1[ID],0),0)</f>
        <v>0</v>
      </c>
      <c r="G40" s="35">
        <f>IFERROR(MATCH($B40&amp;"|"&amp;B38*1&amp;"|"&amp;TEXT(G$6,"[hh]:mm"),_T1[ID],0),0)</f>
        <v>0</v>
      </c>
      <c r="H40" s="35">
        <f>IFERROR(MATCH($B40&amp;"|"&amp;B38*1&amp;"|"&amp;TEXT(H$6,"[hh]:mm"),_T1[ID],0),0)</f>
        <v>0</v>
      </c>
      <c r="I40" s="35">
        <f>IFERROR(MATCH($B40&amp;"|"&amp;B38*1&amp;"|"&amp;TEXT(I$6,"[hh]:mm"),_T1[ID],0),0)</f>
        <v>0</v>
      </c>
      <c r="J40" s="35">
        <f>IFERROR(MATCH($B40&amp;"|"&amp;B38*1&amp;"|"&amp;TEXT(J$6,"[hh]:mm"),_T1[ID],0),0)</f>
        <v>0</v>
      </c>
      <c r="K40" s="35">
        <f>IFERROR(MATCH($B40&amp;"|"&amp;B38*1&amp;"|"&amp;TEXT(K$6,"[hh]:mm"),_T1[ID],0),0)</f>
        <v>0</v>
      </c>
      <c r="L40" s="35">
        <f>IFERROR(MATCH($B40&amp;"|"&amp;B38*1&amp;"|"&amp;TEXT(L$6,"[hh]:mm"),_T1[ID],0),0)</f>
        <v>0</v>
      </c>
      <c r="M40" s="35">
        <f>IFERROR(MATCH($B40&amp;"|"&amp;B38*1&amp;"|"&amp;TEXT(M$6,"[hh]:mm"),_T1[ID],0),0)</f>
        <v>0</v>
      </c>
      <c r="N40" s="35">
        <f>IFERROR(MATCH($B40&amp;"|"&amp;B38*1&amp;"|"&amp;TEXT(N$6,"[hh]:mm"),_T1[ID],0),0)</f>
        <v>0</v>
      </c>
      <c r="O40" s="35">
        <f>IFERROR(MATCH($B40&amp;"|"&amp;B38*1&amp;"|"&amp;TEXT(O$6,"[hh]:mm"),_T1[ID],0),0)</f>
        <v>0</v>
      </c>
      <c r="P40" s="35">
        <f>IFERROR(MATCH($B40&amp;"|"&amp;B38*1&amp;"|"&amp;TEXT(P$6,"[hh]:mm"),_T1[ID],0),0)</f>
        <v>0</v>
      </c>
      <c r="Q40" s="35">
        <f>IFERROR(MATCH($B40&amp;"|"&amp;B38*1&amp;"|"&amp;TEXT(Q$6,"[hh]:mm"),_T1[ID],0),0)</f>
        <v>0</v>
      </c>
      <c r="R40" s="35">
        <f>IFERROR(MATCH($B40&amp;"|"&amp;B38*1&amp;"|"&amp;TEXT(R$6,"[hh]:mm"),_T1[ID],0),0)</f>
        <v>0</v>
      </c>
      <c r="S40" s="35">
        <f>IFERROR(MATCH($B40&amp;"|"&amp;B38*1&amp;"|"&amp;TEXT(S$6,"[hh]:mm"),_T1[ID],0),0)</f>
        <v>0</v>
      </c>
      <c r="T40" s="35">
        <f>IFERROR(MATCH($B40&amp;"|"&amp;B38*1&amp;"|"&amp;TEXT(T$6,"[hh]:mm"),_T1[ID],0),0)</f>
        <v>0</v>
      </c>
      <c r="U40" s="35">
        <f>IFERROR(MATCH($B40&amp;"|"&amp;B38*1&amp;"|"&amp;TEXT(U$6,"[hh]:mm"),_T1[ID],0),0)</f>
        <v>0</v>
      </c>
      <c r="V40" s="35"/>
      <c r="W40" s="35"/>
    </row>
    <row r="41" spans="2:23" s="30" customFormat="1" ht="10.5">
      <c r="B41" s="37" t="str">
        <f t="shared" si="4"/>
        <v>Naho</v>
      </c>
      <c r="C41" s="35">
        <f>IFERROR(MATCH($B41&amp;"|"&amp;B38*1&amp;"|"&amp;TEXT(C$6,"[hh]:mm"),_T1[ID],0),0)</f>
        <v>0</v>
      </c>
      <c r="D41" s="35">
        <f>IFERROR(MATCH($B41&amp;"|"&amp;B38*1&amp;"|"&amp;TEXT(D$6,"[hh]:mm"),_T1[ID],0),0)</f>
        <v>0</v>
      </c>
      <c r="E41" s="35">
        <f>IFERROR(MATCH($B41&amp;"|"&amp;B38*1&amp;"|"&amp;TEXT(E$6,"[hh]:mm"),_T1[ID],0),0)</f>
        <v>0</v>
      </c>
      <c r="F41" s="35">
        <f>IFERROR(MATCH($B41&amp;"|"&amp;B38*1&amp;"|"&amp;TEXT(F$6,"[hh]:mm"),_T1[ID],0),0)</f>
        <v>0</v>
      </c>
      <c r="G41" s="35">
        <f>IFERROR(MATCH($B41&amp;"|"&amp;B38*1&amp;"|"&amp;TEXT(G$6,"[hh]:mm"),_T1[ID],0),0)</f>
        <v>0</v>
      </c>
      <c r="H41" s="35">
        <f>IFERROR(MATCH($B41&amp;"|"&amp;B38*1&amp;"|"&amp;TEXT(H$6,"[hh]:mm"),_T1[ID],0),0)</f>
        <v>0</v>
      </c>
      <c r="I41" s="35">
        <f>IFERROR(MATCH($B41&amp;"|"&amp;B38*1&amp;"|"&amp;TEXT(I$6,"[hh]:mm"),_T1[ID],0),0)</f>
        <v>0</v>
      </c>
      <c r="J41" s="35">
        <f>IFERROR(MATCH($B41&amp;"|"&amp;B38*1&amp;"|"&amp;TEXT(J$6,"[hh]:mm"),_T1[ID],0),0)</f>
        <v>0</v>
      </c>
      <c r="K41" s="35">
        <f>IFERROR(MATCH($B41&amp;"|"&amp;B38*1&amp;"|"&amp;TEXT(K$6,"[hh]:mm"),_T1[ID],0),0)</f>
        <v>0</v>
      </c>
      <c r="L41" s="35">
        <f>IFERROR(MATCH($B41&amp;"|"&amp;B38*1&amp;"|"&amp;TEXT(L$6,"[hh]:mm"),_T1[ID],0),0)</f>
        <v>0</v>
      </c>
      <c r="M41" s="35">
        <f>IFERROR(MATCH($B41&amp;"|"&amp;B38*1&amp;"|"&amp;TEXT(M$6,"[hh]:mm"),_T1[ID],0),0)</f>
        <v>0</v>
      </c>
      <c r="N41" s="35">
        <f>IFERROR(MATCH($B41&amp;"|"&amp;B38*1&amp;"|"&amp;TEXT(N$6,"[hh]:mm"),_T1[ID],0),0)</f>
        <v>0</v>
      </c>
      <c r="O41" s="35">
        <f>IFERROR(MATCH($B41&amp;"|"&amp;B38*1&amp;"|"&amp;TEXT(O$6,"[hh]:mm"),_T1[ID],0),0)</f>
        <v>0</v>
      </c>
      <c r="P41" s="35">
        <f>IFERROR(MATCH($B41&amp;"|"&amp;B38*1&amp;"|"&amp;TEXT(P$6,"[hh]:mm"),_T1[ID],0),0)</f>
        <v>0</v>
      </c>
      <c r="Q41" s="35">
        <f>IFERROR(MATCH($B41&amp;"|"&amp;B38*1&amp;"|"&amp;TEXT(Q$6,"[hh]:mm"),_T1[ID],0),0)</f>
        <v>0</v>
      </c>
      <c r="R41" s="35">
        <f>IFERROR(MATCH($B41&amp;"|"&amp;B38*1&amp;"|"&amp;TEXT(R$6,"[hh]:mm"),_T1[ID],0),0)</f>
        <v>0</v>
      </c>
      <c r="S41" s="35">
        <f>IFERROR(MATCH($B41&amp;"|"&amp;B38*1&amp;"|"&amp;TEXT(S$6,"[hh]:mm"),_T1[ID],0),0)</f>
        <v>0</v>
      </c>
      <c r="T41" s="35">
        <f>IFERROR(MATCH($B41&amp;"|"&amp;B38*1&amp;"|"&amp;TEXT(T$6,"[hh]:mm"),_T1[ID],0),0)</f>
        <v>0</v>
      </c>
      <c r="U41" s="35">
        <f>IFERROR(MATCH($B41&amp;"|"&amp;B38*1&amp;"|"&amp;TEXT(U$6,"[hh]:mm"),_T1[ID],0),0)</f>
        <v>0</v>
      </c>
      <c r="V41" s="35"/>
      <c r="W41" s="35"/>
    </row>
    <row r="42" spans="2:23" s="30" customFormat="1" ht="10.5">
      <c r="B42" s="38" t="str">
        <f t="shared" si="4"/>
        <v>Sachiko</v>
      </c>
      <c r="C42" s="35">
        <f>IFERROR(MATCH($B42&amp;"|"&amp;B38*1&amp;"|"&amp;TEXT(C$6,"[hh]:mm"),_T1[ID],0),0)</f>
        <v>0</v>
      </c>
      <c r="D42" s="35">
        <f>IFERROR(MATCH($B42&amp;"|"&amp;B38*1&amp;"|"&amp;TEXT(D$6,"[hh]:mm"),_T1[ID],0),0)</f>
        <v>0</v>
      </c>
      <c r="E42" s="35">
        <f>IFERROR(MATCH($B42&amp;"|"&amp;B38*1&amp;"|"&amp;TEXT(E$6,"[hh]:mm"),_T1[ID],0),0)</f>
        <v>0</v>
      </c>
      <c r="F42" s="35">
        <f>IFERROR(MATCH($B42&amp;"|"&amp;B38*1&amp;"|"&amp;TEXT(F$6,"[hh]:mm"),_T1[ID],0),0)</f>
        <v>0</v>
      </c>
      <c r="G42" s="35">
        <f>IFERROR(MATCH($B42&amp;"|"&amp;B38*1&amp;"|"&amp;TEXT(G$6,"[hh]:mm"),_T1[ID],0),0)</f>
        <v>0</v>
      </c>
      <c r="H42" s="35">
        <f>IFERROR(MATCH($B42&amp;"|"&amp;B38*1&amp;"|"&amp;TEXT(H$6,"[hh]:mm"),_T1[ID],0),0)</f>
        <v>0</v>
      </c>
      <c r="I42" s="35">
        <f>IFERROR(MATCH($B42&amp;"|"&amp;B38*1&amp;"|"&amp;TEXT(I$6,"[hh]:mm"),_T1[ID],0),0)</f>
        <v>0</v>
      </c>
      <c r="J42" s="35">
        <f>IFERROR(MATCH($B42&amp;"|"&amp;B38*1&amp;"|"&amp;TEXT(J$6,"[hh]:mm"),_T1[ID],0),0)</f>
        <v>0</v>
      </c>
      <c r="K42" s="35">
        <f>IFERROR(MATCH($B42&amp;"|"&amp;B38*1&amp;"|"&amp;TEXT(K$6,"[hh]:mm"),_T1[ID],0),0)</f>
        <v>0</v>
      </c>
      <c r="L42" s="35">
        <f>IFERROR(MATCH($B42&amp;"|"&amp;B38*1&amp;"|"&amp;TEXT(L$6,"[hh]:mm"),_T1[ID],0),0)</f>
        <v>0</v>
      </c>
      <c r="M42" s="35">
        <f>IFERROR(MATCH($B42&amp;"|"&amp;B38*1&amp;"|"&amp;TEXT(M$6,"[hh]:mm"),_T1[ID],0),0)</f>
        <v>0</v>
      </c>
      <c r="N42" s="35">
        <f>IFERROR(MATCH($B42&amp;"|"&amp;B38*1&amp;"|"&amp;TEXT(N$6,"[hh]:mm"),_T1[ID],0),0)</f>
        <v>0</v>
      </c>
      <c r="O42" s="35">
        <f>IFERROR(MATCH($B42&amp;"|"&amp;B38*1&amp;"|"&amp;TEXT(O$6,"[hh]:mm"),_T1[ID],0),0)</f>
        <v>0</v>
      </c>
      <c r="P42" s="35">
        <f>IFERROR(MATCH($B42&amp;"|"&amp;B38*1&amp;"|"&amp;TEXT(P$6,"[hh]:mm"),_T1[ID],0),0)</f>
        <v>0</v>
      </c>
      <c r="Q42" s="35">
        <f>IFERROR(MATCH($B42&amp;"|"&amp;B38*1&amp;"|"&amp;TEXT(Q$6,"[hh]:mm"),_T1[ID],0),0)</f>
        <v>0</v>
      </c>
      <c r="R42" s="35">
        <f>IFERROR(MATCH($B42&amp;"|"&amp;B38*1&amp;"|"&amp;TEXT(R$6,"[hh]:mm"),_T1[ID],0),0)</f>
        <v>0</v>
      </c>
      <c r="S42" s="35">
        <f>IFERROR(MATCH($B42&amp;"|"&amp;B38*1&amp;"|"&amp;TEXT(S$6,"[hh]:mm"),_T1[ID],0),0)</f>
        <v>0</v>
      </c>
      <c r="T42" s="35">
        <f>IFERROR(MATCH($B42&amp;"|"&amp;B38*1&amp;"|"&amp;TEXT(T$6,"[hh]:mm"),_T1[ID],0),0)</f>
        <v>0</v>
      </c>
      <c r="U42" s="35">
        <f>IFERROR(MATCH($B42&amp;"|"&amp;B38*1&amp;"|"&amp;TEXT(U$6,"[hh]:mm"),_T1[ID],0),0)</f>
        <v>0</v>
      </c>
      <c r="V42" s="35"/>
      <c r="W42" s="35"/>
    </row>
    <row r="43" spans="2:23" s="30" customFormat="1" ht="10.5">
      <c r="B43" s="39" t="str">
        <f t="shared" si="4"/>
        <v>X</v>
      </c>
      <c r="C43" s="35">
        <f>IFERROR(MATCH($B43&amp;"|"&amp;B38*1&amp;"|"&amp;TEXT(C$6,"[hh]:mm"),_T1[ID],0),0)</f>
        <v>0</v>
      </c>
      <c r="D43" s="35">
        <f>IFERROR(MATCH($B43&amp;"|"&amp;B38*1&amp;"|"&amp;TEXT(D$6,"[hh]:mm"),_T1[ID],0),0)</f>
        <v>0</v>
      </c>
      <c r="E43" s="35">
        <f>IFERROR(MATCH($B43&amp;"|"&amp;B38*1&amp;"|"&amp;TEXT(E$6,"[hh]:mm"),_T1[ID],0),0)</f>
        <v>0</v>
      </c>
      <c r="F43" s="35">
        <f>IFERROR(MATCH($B43&amp;"|"&amp;B38*1&amp;"|"&amp;TEXT(F$6,"[hh]:mm"),_T1[ID],0),0)</f>
        <v>0</v>
      </c>
      <c r="G43" s="35">
        <f>IFERROR(MATCH($B43&amp;"|"&amp;B38*1&amp;"|"&amp;TEXT(G$6,"[hh]:mm"),_T1[ID],0),0)</f>
        <v>0</v>
      </c>
      <c r="H43" s="35">
        <f>IFERROR(MATCH($B43&amp;"|"&amp;B38*1&amp;"|"&amp;TEXT(H$6,"[hh]:mm"),_T1[ID],0),0)</f>
        <v>0</v>
      </c>
      <c r="I43" s="35">
        <f>IFERROR(MATCH($B43&amp;"|"&amp;B38*1&amp;"|"&amp;TEXT(I$6,"[hh]:mm"),_T1[ID],0),0)</f>
        <v>0</v>
      </c>
      <c r="J43" s="35">
        <f>IFERROR(MATCH($B43&amp;"|"&amp;B38*1&amp;"|"&amp;TEXT(J$6,"[hh]:mm"),_T1[ID],0),0)</f>
        <v>0</v>
      </c>
      <c r="K43" s="35">
        <f>IFERROR(MATCH($B43&amp;"|"&amp;B38*1&amp;"|"&amp;TEXT(K$6,"[hh]:mm"),_T1[ID],0),0)</f>
        <v>0</v>
      </c>
      <c r="L43" s="35">
        <f>IFERROR(MATCH($B43&amp;"|"&amp;B38*1&amp;"|"&amp;TEXT(L$6,"[hh]:mm"),_T1[ID],0),0)</f>
        <v>0</v>
      </c>
      <c r="M43" s="35">
        <f>IFERROR(MATCH($B43&amp;"|"&amp;B38*1&amp;"|"&amp;TEXT(M$6,"[hh]:mm"),_T1[ID],0),0)</f>
        <v>0</v>
      </c>
      <c r="N43" s="35">
        <f>IFERROR(MATCH($B43&amp;"|"&amp;B38*1&amp;"|"&amp;TEXT(N$6,"[hh]:mm"),_T1[ID],0),0)</f>
        <v>0</v>
      </c>
      <c r="O43" s="35">
        <f>IFERROR(MATCH($B43&amp;"|"&amp;B38*1&amp;"|"&amp;TEXT(O$6,"[hh]:mm"),_T1[ID],0),0)</f>
        <v>0</v>
      </c>
      <c r="P43" s="35">
        <f>IFERROR(MATCH($B43&amp;"|"&amp;B38*1&amp;"|"&amp;TEXT(P$6,"[hh]:mm"),_T1[ID],0),0)</f>
        <v>0</v>
      </c>
      <c r="Q43" s="35">
        <f>IFERROR(MATCH($B43&amp;"|"&amp;B38*1&amp;"|"&amp;TEXT(Q$6,"[hh]:mm"),_T1[ID],0),0)</f>
        <v>0</v>
      </c>
      <c r="R43" s="35">
        <f>IFERROR(MATCH($B43&amp;"|"&amp;B38*1&amp;"|"&amp;TEXT(R$6,"[hh]:mm"),_T1[ID],0),0)</f>
        <v>0</v>
      </c>
      <c r="S43" s="35">
        <f>IFERROR(MATCH($B43&amp;"|"&amp;B38*1&amp;"|"&amp;TEXT(S$6,"[hh]:mm"),_T1[ID],0),0)</f>
        <v>0</v>
      </c>
      <c r="T43" s="35">
        <f>IFERROR(MATCH($B43&amp;"|"&amp;B38*1&amp;"|"&amp;TEXT(T$6,"[hh]:mm"),_T1[ID],0),0)</f>
        <v>0</v>
      </c>
      <c r="U43" s="35">
        <f>IFERROR(MATCH($B43&amp;"|"&amp;B38*1&amp;"|"&amp;TEXT(U$6,"[hh]:mm"),_T1[ID],0),0)</f>
        <v>0</v>
      </c>
      <c r="V43" s="35"/>
      <c r="W43" s="35"/>
    </row>
    <row r="44" spans="2:23" s="30" customFormat="1" ht="10.5">
      <c r="B44" s="40" t="str">
        <f t="shared" si="4"/>
        <v>y</v>
      </c>
      <c r="C44" s="35">
        <f>IFERROR(MATCH($B44&amp;"|"&amp;B38*1&amp;"|"&amp;TEXT(C$6,"[hh]:mm"),_T1[ID],0),0)</f>
        <v>0</v>
      </c>
      <c r="D44" s="35">
        <f>IFERROR(MATCH($B44&amp;"|"&amp;B38*1&amp;"|"&amp;TEXT(D$6,"[hh]:mm"),_T1[ID],0),0)</f>
        <v>0</v>
      </c>
      <c r="E44" s="35">
        <f>IFERROR(MATCH($B44&amp;"|"&amp;B38*1&amp;"|"&amp;TEXT(E$6,"[hh]:mm"),_T1[ID],0),0)</f>
        <v>0</v>
      </c>
      <c r="F44" s="35">
        <f>IFERROR(MATCH($B44&amp;"|"&amp;B38*1&amp;"|"&amp;TEXT(F$6,"[hh]:mm"),_T1[ID],0),0)</f>
        <v>0</v>
      </c>
      <c r="G44" s="35">
        <f>IFERROR(MATCH($B44&amp;"|"&amp;B38*1&amp;"|"&amp;TEXT(G$6,"[hh]:mm"),_T1[ID],0),0)</f>
        <v>0</v>
      </c>
      <c r="H44" s="35">
        <f>IFERROR(MATCH($B44&amp;"|"&amp;B38*1&amp;"|"&amp;TEXT(H$6,"[hh]:mm"),_T1[ID],0),0)</f>
        <v>0</v>
      </c>
      <c r="I44" s="35">
        <f>IFERROR(MATCH($B44&amp;"|"&amp;B38*1&amp;"|"&amp;TEXT(I$6,"[hh]:mm"),_T1[ID],0),0)</f>
        <v>0</v>
      </c>
      <c r="J44" s="35">
        <f>IFERROR(MATCH($B44&amp;"|"&amp;B38*1&amp;"|"&amp;TEXT(J$6,"[hh]:mm"),_T1[ID],0),0)</f>
        <v>0</v>
      </c>
      <c r="K44" s="35">
        <f>IFERROR(MATCH($B44&amp;"|"&amp;B38*1&amp;"|"&amp;TEXT(K$6,"[hh]:mm"),_T1[ID],0),0)</f>
        <v>0</v>
      </c>
      <c r="L44" s="35">
        <f>IFERROR(MATCH($B44&amp;"|"&amp;B38*1&amp;"|"&amp;TEXT(L$6,"[hh]:mm"),_T1[ID],0),0)</f>
        <v>0</v>
      </c>
      <c r="M44" s="35">
        <f>IFERROR(MATCH($B44&amp;"|"&amp;B38*1&amp;"|"&amp;TEXT(M$6,"[hh]:mm"),_T1[ID],0),0)</f>
        <v>0</v>
      </c>
      <c r="N44" s="35">
        <f>IFERROR(MATCH($B44&amp;"|"&amp;B38*1&amp;"|"&amp;TEXT(N$6,"[hh]:mm"),_T1[ID],0),0)</f>
        <v>0</v>
      </c>
      <c r="O44" s="35">
        <f>IFERROR(MATCH($B44&amp;"|"&amp;B38*1&amp;"|"&amp;TEXT(O$6,"[hh]:mm"),_T1[ID],0),0)</f>
        <v>0</v>
      </c>
      <c r="P44" s="35">
        <f>IFERROR(MATCH($B44&amp;"|"&amp;B38*1&amp;"|"&amp;TEXT(P$6,"[hh]:mm"),_T1[ID],0),0)</f>
        <v>0</v>
      </c>
      <c r="Q44" s="35">
        <f>IFERROR(MATCH($B44&amp;"|"&amp;B38*1&amp;"|"&amp;TEXT(Q$6,"[hh]:mm"),_T1[ID],0),0)</f>
        <v>0</v>
      </c>
      <c r="R44" s="35">
        <f>IFERROR(MATCH($B44&amp;"|"&amp;B38*1&amp;"|"&amp;TEXT(R$6,"[hh]:mm"),_T1[ID],0),0)</f>
        <v>0</v>
      </c>
      <c r="S44" s="35">
        <f>IFERROR(MATCH($B44&amp;"|"&amp;B38*1&amp;"|"&amp;TEXT(S$6,"[hh]:mm"),_T1[ID],0),0)</f>
        <v>0</v>
      </c>
      <c r="T44" s="35">
        <f>IFERROR(MATCH($B44&amp;"|"&amp;B38*1&amp;"|"&amp;TEXT(T$6,"[hh]:mm"),_T1[ID],0),0)</f>
        <v>0</v>
      </c>
      <c r="U44" s="35">
        <f>IFERROR(MATCH($B44&amp;"|"&amp;B38*1&amp;"|"&amp;TEXT(U$6,"[hh]:mm"),_T1[ID],0),0)</f>
        <v>0</v>
      </c>
      <c r="V44" s="35"/>
      <c r="W44" s="35"/>
    </row>
    <row r="46" spans="2:23" s="30" customFormat="1" ht="10.5">
      <c r="B46" s="31">
        <f>B38+1</f>
        <v>43477</v>
      </c>
      <c r="C46" s="32">
        <v>0.29166666666666669</v>
      </c>
      <c r="D46" s="32">
        <v>0.33333333333333331</v>
      </c>
      <c r="E46" s="32">
        <v>0.375</v>
      </c>
      <c r="F46" s="32">
        <v>0.41666666666666702</v>
      </c>
      <c r="G46" s="32">
        <v>0.45833333333333398</v>
      </c>
      <c r="H46" s="32">
        <v>0.5</v>
      </c>
      <c r="I46" s="32">
        <v>0.54166666666666696</v>
      </c>
      <c r="J46" s="32">
        <v>0.58333333333333304</v>
      </c>
      <c r="K46" s="32">
        <v>0.625</v>
      </c>
      <c r="L46" s="32">
        <v>0.66666666666666696</v>
      </c>
      <c r="M46" s="32">
        <v>0.70833333333333304</v>
      </c>
      <c r="N46" s="32">
        <v>0.75</v>
      </c>
      <c r="O46" s="32">
        <v>0.79166666666666696</v>
      </c>
      <c r="P46" s="32">
        <v>0.83333333333333304</v>
      </c>
      <c r="Q46" s="32">
        <v>0.875</v>
      </c>
      <c r="R46" s="32">
        <v>0.91666666666666596</v>
      </c>
      <c r="S46" s="32">
        <v>0.95833333333333304</v>
      </c>
      <c r="T46" s="32">
        <v>1</v>
      </c>
      <c r="U46" s="32">
        <v>1.0416666666666701</v>
      </c>
      <c r="V46" s="33" t="s">
        <v>2</v>
      </c>
      <c r="W46" s="33" t="s">
        <v>26</v>
      </c>
    </row>
    <row r="47" spans="2:23" s="30" customFormat="1" ht="10.5">
      <c r="B47" s="34" t="str">
        <f t="shared" ref="B47:B52" si="5">B7</f>
        <v>Natsuko</v>
      </c>
      <c r="C47" s="35">
        <f>IFERROR(MATCH($B47&amp;"|"&amp;B46*1&amp;"|"&amp;TEXT(C$6,"[hh]:mm"),_T1[ID],0),0)</f>
        <v>0</v>
      </c>
      <c r="D47" s="35">
        <f>IFERROR(MATCH($B47&amp;"|"&amp;B46*1&amp;"|"&amp;TEXT(D$6,"[hh]:mm"),_T1[ID],0),0)</f>
        <v>0</v>
      </c>
      <c r="E47" s="35">
        <f>IFERROR(MATCH($B47&amp;"|"&amp;B46*1&amp;"|"&amp;TEXT(E$6,"[hh]:mm"),_T1[ID],0),0)</f>
        <v>0</v>
      </c>
      <c r="F47" s="35">
        <f>IFERROR(MATCH($B47&amp;"|"&amp;B46*1&amp;"|"&amp;TEXT(F$6,"[hh]:mm"),_T1[ID],0),0)</f>
        <v>0</v>
      </c>
      <c r="G47" s="35">
        <f>IFERROR(MATCH($B47&amp;"|"&amp;B46*1&amp;"|"&amp;TEXT(G$6,"[hh]:mm"),_T1[ID],0),0)</f>
        <v>0</v>
      </c>
      <c r="H47" s="35">
        <f>IFERROR(MATCH($B47&amp;"|"&amp;B46*1&amp;"|"&amp;TEXT(H$6,"[hh]:mm"),_T1[ID],0),0)</f>
        <v>0</v>
      </c>
      <c r="I47" s="35">
        <f>IFERROR(MATCH($B47&amp;"|"&amp;B46*1&amp;"|"&amp;TEXT(I$6,"[hh]:mm"),_T1[ID],0),0)</f>
        <v>0</v>
      </c>
      <c r="J47" s="35">
        <f>IFERROR(MATCH($B47&amp;"|"&amp;B46*1&amp;"|"&amp;TEXT(J$6,"[hh]:mm"),_T1[ID],0),0)</f>
        <v>0</v>
      </c>
      <c r="K47" s="35">
        <f>IFERROR(MATCH($B47&amp;"|"&amp;B46*1&amp;"|"&amp;TEXT(K$6,"[hh]:mm"),_T1[ID],0),0)</f>
        <v>0</v>
      </c>
      <c r="L47" s="35">
        <f>IFERROR(MATCH($B47&amp;"|"&amp;B46*1&amp;"|"&amp;TEXT(L$6,"[hh]:mm"),_T1[ID],0),0)</f>
        <v>0</v>
      </c>
      <c r="M47" s="35">
        <f>IFERROR(MATCH($B47&amp;"|"&amp;B46*1&amp;"|"&amp;TEXT(M$6,"[hh]:mm"),_T1[ID],0),0)</f>
        <v>0</v>
      </c>
      <c r="N47" s="35">
        <f>IFERROR(MATCH($B47&amp;"|"&amp;B46*1&amp;"|"&amp;TEXT(N$6,"[hh]:mm"),_T1[ID],0),0)</f>
        <v>0</v>
      </c>
      <c r="O47" s="35">
        <f>IFERROR(MATCH($B47&amp;"|"&amp;B46*1&amp;"|"&amp;TEXT(O$6,"[hh]:mm"),_T1[ID],0),0)</f>
        <v>0</v>
      </c>
      <c r="P47" s="35">
        <f>IFERROR(MATCH($B47&amp;"|"&amp;B46*1&amp;"|"&amp;TEXT(P$6,"[hh]:mm"),_T1[ID],0),0)</f>
        <v>0</v>
      </c>
      <c r="Q47" s="35">
        <f>IFERROR(MATCH($B47&amp;"|"&amp;B46*1&amp;"|"&amp;TEXT(Q$6,"[hh]:mm"),_T1[ID],0),0)</f>
        <v>0</v>
      </c>
      <c r="R47" s="35">
        <f>IFERROR(MATCH($B47&amp;"|"&amp;B46*1&amp;"|"&amp;TEXT(R$6,"[hh]:mm"),_T1[ID],0),0)</f>
        <v>0</v>
      </c>
      <c r="S47" s="35">
        <f>IFERROR(MATCH($B47&amp;"|"&amp;B46*1&amp;"|"&amp;TEXT(S$6,"[hh]:mm"),_T1[ID],0),0)</f>
        <v>0</v>
      </c>
      <c r="T47" s="35">
        <f>IFERROR(MATCH($B47&amp;"|"&amp;B46*1&amp;"|"&amp;TEXT(T$6,"[hh]:mm"),_T1[ID],0),0)</f>
        <v>0</v>
      </c>
      <c r="U47" s="35">
        <f>IFERROR(MATCH($B47&amp;"|"&amp;B46*1&amp;"|"&amp;TEXT(U$6,"[hh]:mm"),_T1[ID],0),0)</f>
        <v>0</v>
      </c>
      <c r="V47" s="35"/>
      <c r="W47" s="35"/>
    </row>
    <row r="48" spans="2:23" s="30" customFormat="1" ht="10.5">
      <c r="B48" s="36" t="str">
        <f t="shared" si="5"/>
        <v>Izumi</v>
      </c>
      <c r="C48" s="35">
        <f>IFERROR(MATCH($B48&amp;"|"&amp;B46*1&amp;"|"&amp;TEXT(C$6,"[hh]:mm"),_T1[ID],0),0)</f>
        <v>0</v>
      </c>
      <c r="D48" s="35">
        <f>IFERROR(MATCH($B48&amp;"|"&amp;B46*1&amp;"|"&amp;TEXT(D$6,"[hh]:mm"),_T1[ID],0),0)</f>
        <v>0</v>
      </c>
      <c r="E48" s="35">
        <f>IFERROR(MATCH($B48&amp;"|"&amp;B46*1&amp;"|"&amp;TEXT(E$6,"[hh]:mm"),_T1[ID],0),0)</f>
        <v>0</v>
      </c>
      <c r="F48" s="35">
        <f>IFERROR(MATCH($B48&amp;"|"&amp;B46*1&amp;"|"&amp;TEXT(F$6,"[hh]:mm"),_T1[ID],0),0)</f>
        <v>0</v>
      </c>
      <c r="G48" s="35">
        <f>IFERROR(MATCH($B48&amp;"|"&amp;B46*1&amp;"|"&amp;TEXT(G$6,"[hh]:mm"),_T1[ID],0),0)</f>
        <v>0</v>
      </c>
      <c r="H48" s="35">
        <f>IFERROR(MATCH($B48&amp;"|"&amp;B46*1&amp;"|"&amp;TEXT(H$6,"[hh]:mm"),_T1[ID],0),0)</f>
        <v>0</v>
      </c>
      <c r="I48" s="35">
        <f>IFERROR(MATCH($B48&amp;"|"&amp;B46*1&amp;"|"&amp;TEXT(I$6,"[hh]:mm"),_T1[ID],0),0)</f>
        <v>0</v>
      </c>
      <c r="J48" s="35">
        <f>IFERROR(MATCH($B48&amp;"|"&amp;B46*1&amp;"|"&amp;TEXT(J$6,"[hh]:mm"),_T1[ID],0),0)</f>
        <v>0</v>
      </c>
      <c r="K48" s="35">
        <f>IFERROR(MATCH($B48&amp;"|"&amp;B46*1&amp;"|"&amp;TEXT(K$6,"[hh]:mm"),_T1[ID],0),0)</f>
        <v>0</v>
      </c>
      <c r="L48" s="35">
        <f>IFERROR(MATCH($B48&amp;"|"&amp;B46*1&amp;"|"&amp;TEXT(L$6,"[hh]:mm"),_T1[ID],0),0)</f>
        <v>0</v>
      </c>
      <c r="M48" s="35">
        <f>IFERROR(MATCH($B48&amp;"|"&amp;B46*1&amp;"|"&amp;TEXT(M$6,"[hh]:mm"),_T1[ID],0),0)</f>
        <v>0</v>
      </c>
      <c r="N48" s="35">
        <f>IFERROR(MATCH($B48&amp;"|"&amp;B46*1&amp;"|"&amp;TEXT(N$6,"[hh]:mm"),_T1[ID],0),0)</f>
        <v>0</v>
      </c>
      <c r="O48" s="35">
        <f>IFERROR(MATCH($B48&amp;"|"&amp;B46*1&amp;"|"&amp;TEXT(O$6,"[hh]:mm"),_T1[ID],0),0)</f>
        <v>0</v>
      </c>
      <c r="P48" s="35">
        <f>IFERROR(MATCH($B48&amp;"|"&amp;B46*1&amp;"|"&amp;TEXT(P$6,"[hh]:mm"),_T1[ID],0),0)</f>
        <v>0</v>
      </c>
      <c r="Q48" s="35">
        <f>IFERROR(MATCH($B48&amp;"|"&amp;B46*1&amp;"|"&amp;TEXT(Q$6,"[hh]:mm"),_T1[ID],0),0)</f>
        <v>0</v>
      </c>
      <c r="R48" s="35">
        <f>IFERROR(MATCH($B48&amp;"|"&amp;B46*1&amp;"|"&amp;TEXT(R$6,"[hh]:mm"),_T1[ID],0),0)</f>
        <v>0</v>
      </c>
      <c r="S48" s="35">
        <f>IFERROR(MATCH($B48&amp;"|"&amp;B46*1&amp;"|"&amp;TEXT(S$6,"[hh]:mm"),_T1[ID],0),0)</f>
        <v>0</v>
      </c>
      <c r="T48" s="35">
        <f>IFERROR(MATCH($B48&amp;"|"&amp;B46*1&amp;"|"&amp;TEXT(T$6,"[hh]:mm"),_T1[ID],0),0)</f>
        <v>0</v>
      </c>
      <c r="U48" s="35">
        <f>IFERROR(MATCH($B48&amp;"|"&amp;B46*1&amp;"|"&amp;TEXT(U$6,"[hh]:mm"),_T1[ID],0),0)</f>
        <v>0</v>
      </c>
      <c r="V48" s="35"/>
      <c r="W48" s="35"/>
    </row>
    <row r="49" spans="2:23" s="30" customFormat="1" ht="10.5">
      <c r="B49" s="37" t="str">
        <f t="shared" si="5"/>
        <v>Naho</v>
      </c>
      <c r="C49" s="35">
        <f>IFERROR(MATCH($B49&amp;"|"&amp;B46*1&amp;"|"&amp;TEXT(C$6,"[hh]:mm"),_T1[ID],0),0)</f>
        <v>0</v>
      </c>
      <c r="D49" s="35">
        <f>IFERROR(MATCH($B49&amp;"|"&amp;B46*1&amp;"|"&amp;TEXT(D$6,"[hh]:mm"),_T1[ID],0),0)</f>
        <v>0</v>
      </c>
      <c r="E49" s="35">
        <f>IFERROR(MATCH($B49&amp;"|"&amp;B46*1&amp;"|"&amp;TEXT(E$6,"[hh]:mm"),_T1[ID],0),0)</f>
        <v>0</v>
      </c>
      <c r="F49" s="35">
        <f>IFERROR(MATCH($B49&amp;"|"&amp;B46*1&amp;"|"&amp;TEXT(F$6,"[hh]:mm"),_T1[ID],0),0)</f>
        <v>0</v>
      </c>
      <c r="G49" s="35">
        <f>IFERROR(MATCH($B49&amp;"|"&amp;B46*1&amp;"|"&amp;TEXT(G$6,"[hh]:mm"),_T1[ID],0),0)</f>
        <v>0</v>
      </c>
      <c r="H49" s="35">
        <f>IFERROR(MATCH($B49&amp;"|"&amp;B46*1&amp;"|"&amp;TEXT(H$6,"[hh]:mm"),_T1[ID],0),0)</f>
        <v>0</v>
      </c>
      <c r="I49" s="35">
        <f>IFERROR(MATCH($B49&amp;"|"&amp;B46*1&amp;"|"&amp;TEXT(I$6,"[hh]:mm"),_T1[ID],0),0)</f>
        <v>0</v>
      </c>
      <c r="J49" s="35">
        <f>IFERROR(MATCH($B49&amp;"|"&amp;B46*1&amp;"|"&amp;TEXT(J$6,"[hh]:mm"),_T1[ID],0),0)</f>
        <v>0</v>
      </c>
      <c r="K49" s="35">
        <f>IFERROR(MATCH($B49&amp;"|"&amp;B46*1&amp;"|"&amp;TEXT(K$6,"[hh]:mm"),_T1[ID],0),0)</f>
        <v>0</v>
      </c>
      <c r="L49" s="35">
        <f>IFERROR(MATCH($B49&amp;"|"&amp;B46*1&amp;"|"&amp;TEXT(L$6,"[hh]:mm"),_T1[ID],0),0)</f>
        <v>0</v>
      </c>
      <c r="M49" s="35">
        <f>IFERROR(MATCH($B49&amp;"|"&amp;B46*1&amp;"|"&amp;TEXT(M$6,"[hh]:mm"),_T1[ID],0),0)</f>
        <v>0</v>
      </c>
      <c r="N49" s="35">
        <f>IFERROR(MATCH($B49&amp;"|"&amp;B46*1&amp;"|"&amp;TEXT(N$6,"[hh]:mm"),_T1[ID],0),0)</f>
        <v>0</v>
      </c>
      <c r="O49" s="35">
        <f>IFERROR(MATCH($B49&amp;"|"&amp;B46*1&amp;"|"&amp;TEXT(O$6,"[hh]:mm"),_T1[ID],0),0)</f>
        <v>0</v>
      </c>
      <c r="P49" s="35">
        <f>IFERROR(MATCH($B49&amp;"|"&amp;B46*1&amp;"|"&amp;TEXT(P$6,"[hh]:mm"),_T1[ID],0),0)</f>
        <v>0</v>
      </c>
      <c r="Q49" s="35">
        <f>IFERROR(MATCH($B49&amp;"|"&amp;B46*1&amp;"|"&amp;TEXT(Q$6,"[hh]:mm"),_T1[ID],0),0)</f>
        <v>0</v>
      </c>
      <c r="R49" s="35">
        <f>IFERROR(MATCH($B49&amp;"|"&amp;B46*1&amp;"|"&amp;TEXT(R$6,"[hh]:mm"),_T1[ID],0),0)</f>
        <v>0</v>
      </c>
      <c r="S49" s="35">
        <f>IFERROR(MATCH($B49&amp;"|"&amp;B46*1&amp;"|"&amp;TEXT(S$6,"[hh]:mm"),_T1[ID],0),0)</f>
        <v>0</v>
      </c>
      <c r="T49" s="35">
        <f>IFERROR(MATCH($B49&amp;"|"&amp;B46*1&amp;"|"&amp;TEXT(T$6,"[hh]:mm"),_T1[ID],0),0)</f>
        <v>0</v>
      </c>
      <c r="U49" s="35">
        <f>IFERROR(MATCH($B49&amp;"|"&amp;B46*1&amp;"|"&amp;TEXT(U$6,"[hh]:mm"),_T1[ID],0),0)</f>
        <v>0</v>
      </c>
      <c r="V49" s="35"/>
      <c r="W49" s="35"/>
    </row>
    <row r="50" spans="2:23" s="30" customFormat="1" ht="10.5">
      <c r="B50" s="38" t="str">
        <f t="shared" si="5"/>
        <v>Sachiko</v>
      </c>
      <c r="C50" s="35">
        <f>IFERROR(MATCH($B50&amp;"|"&amp;B46*1&amp;"|"&amp;TEXT(C$6,"[hh]:mm"),_T1[ID],0),0)</f>
        <v>0</v>
      </c>
      <c r="D50" s="35">
        <f>IFERROR(MATCH($B50&amp;"|"&amp;B46*1&amp;"|"&amp;TEXT(D$6,"[hh]:mm"),_T1[ID],0),0)</f>
        <v>0</v>
      </c>
      <c r="E50" s="35">
        <f>IFERROR(MATCH($B50&amp;"|"&amp;B46*1&amp;"|"&amp;TEXT(E$6,"[hh]:mm"),_T1[ID],0),0)</f>
        <v>0</v>
      </c>
      <c r="F50" s="35">
        <f>IFERROR(MATCH($B50&amp;"|"&amp;B46*1&amp;"|"&amp;TEXT(F$6,"[hh]:mm"),_T1[ID],0),0)</f>
        <v>0</v>
      </c>
      <c r="G50" s="35">
        <f>IFERROR(MATCH($B50&amp;"|"&amp;B46*1&amp;"|"&amp;TEXT(G$6,"[hh]:mm"),_T1[ID],0),0)</f>
        <v>0</v>
      </c>
      <c r="H50" s="35">
        <f>IFERROR(MATCH($B50&amp;"|"&amp;B46*1&amp;"|"&amp;TEXT(H$6,"[hh]:mm"),_T1[ID],0),0)</f>
        <v>0</v>
      </c>
      <c r="I50" s="35">
        <f>IFERROR(MATCH($B50&amp;"|"&amp;B46*1&amp;"|"&amp;TEXT(I$6,"[hh]:mm"),_T1[ID],0),0)</f>
        <v>0</v>
      </c>
      <c r="J50" s="35">
        <f>IFERROR(MATCH($B50&amp;"|"&amp;B46*1&amp;"|"&amp;TEXT(J$6,"[hh]:mm"),_T1[ID],0),0)</f>
        <v>0</v>
      </c>
      <c r="K50" s="35">
        <f>IFERROR(MATCH($B50&amp;"|"&amp;B46*1&amp;"|"&amp;TEXT(K$6,"[hh]:mm"),_T1[ID],0),0)</f>
        <v>0</v>
      </c>
      <c r="L50" s="35">
        <f>IFERROR(MATCH($B50&amp;"|"&amp;B46*1&amp;"|"&amp;TEXT(L$6,"[hh]:mm"),_T1[ID],0),0)</f>
        <v>0</v>
      </c>
      <c r="M50" s="35">
        <f>IFERROR(MATCH($B50&amp;"|"&amp;B46*1&amp;"|"&amp;TEXT(M$6,"[hh]:mm"),_T1[ID],0),0)</f>
        <v>0</v>
      </c>
      <c r="N50" s="35">
        <f>IFERROR(MATCH($B50&amp;"|"&amp;B46*1&amp;"|"&amp;TEXT(N$6,"[hh]:mm"),_T1[ID],0),0)</f>
        <v>0</v>
      </c>
      <c r="O50" s="35">
        <f>IFERROR(MATCH($B50&amp;"|"&amp;B46*1&amp;"|"&amp;TEXT(O$6,"[hh]:mm"),_T1[ID],0),0)</f>
        <v>0</v>
      </c>
      <c r="P50" s="35">
        <f>IFERROR(MATCH($B50&amp;"|"&amp;B46*1&amp;"|"&amp;TEXT(P$6,"[hh]:mm"),_T1[ID],0),0)</f>
        <v>0</v>
      </c>
      <c r="Q50" s="35">
        <f>IFERROR(MATCH($B50&amp;"|"&amp;B46*1&amp;"|"&amp;TEXT(Q$6,"[hh]:mm"),_T1[ID],0),0)</f>
        <v>0</v>
      </c>
      <c r="R50" s="35">
        <f>IFERROR(MATCH($B50&amp;"|"&amp;B46*1&amp;"|"&amp;TEXT(R$6,"[hh]:mm"),_T1[ID],0),0)</f>
        <v>0</v>
      </c>
      <c r="S50" s="35">
        <f>IFERROR(MATCH($B50&amp;"|"&amp;B46*1&amp;"|"&amp;TEXT(S$6,"[hh]:mm"),_T1[ID],0),0)</f>
        <v>0</v>
      </c>
      <c r="T50" s="35">
        <f>IFERROR(MATCH($B50&amp;"|"&amp;B46*1&amp;"|"&amp;TEXT(T$6,"[hh]:mm"),_T1[ID],0),0)</f>
        <v>0</v>
      </c>
      <c r="U50" s="35">
        <f>IFERROR(MATCH($B50&amp;"|"&amp;B46*1&amp;"|"&amp;TEXT(U$6,"[hh]:mm"),_T1[ID],0),0)</f>
        <v>0</v>
      </c>
      <c r="V50" s="35"/>
      <c r="W50" s="35"/>
    </row>
    <row r="51" spans="2:23" s="30" customFormat="1" ht="10.5">
      <c r="B51" s="39" t="str">
        <f t="shared" si="5"/>
        <v>X</v>
      </c>
      <c r="C51" s="35">
        <f>IFERROR(MATCH($B51&amp;"|"&amp;B46*1&amp;"|"&amp;TEXT(C$6,"[hh]:mm"),_T1[ID],0),0)</f>
        <v>0</v>
      </c>
      <c r="D51" s="35">
        <f>IFERROR(MATCH($B51&amp;"|"&amp;B46*1&amp;"|"&amp;TEXT(D$6,"[hh]:mm"),_T1[ID],0),0)</f>
        <v>0</v>
      </c>
      <c r="E51" s="35">
        <f>IFERROR(MATCH($B51&amp;"|"&amp;B46*1&amp;"|"&amp;TEXT(E$6,"[hh]:mm"),_T1[ID],0),0)</f>
        <v>0</v>
      </c>
      <c r="F51" s="35">
        <f>IFERROR(MATCH($B51&amp;"|"&amp;B46*1&amp;"|"&amp;TEXT(F$6,"[hh]:mm"),_T1[ID],0),0)</f>
        <v>0</v>
      </c>
      <c r="G51" s="35">
        <f>IFERROR(MATCH($B51&amp;"|"&amp;B46*1&amp;"|"&amp;TEXT(G$6,"[hh]:mm"),_T1[ID],0),0)</f>
        <v>0</v>
      </c>
      <c r="H51" s="35">
        <f>IFERROR(MATCH($B51&amp;"|"&amp;B46*1&amp;"|"&amp;TEXT(H$6,"[hh]:mm"),_T1[ID],0),0)</f>
        <v>0</v>
      </c>
      <c r="I51" s="35">
        <f>IFERROR(MATCH($B51&amp;"|"&amp;B46*1&amp;"|"&amp;TEXT(I$6,"[hh]:mm"),_T1[ID],0),0)</f>
        <v>0</v>
      </c>
      <c r="J51" s="35">
        <f>IFERROR(MATCH($B51&amp;"|"&amp;B46*1&amp;"|"&amp;TEXT(J$6,"[hh]:mm"),_T1[ID],0),0)</f>
        <v>0</v>
      </c>
      <c r="K51" s="35">
        <f>IFERROR(MATCH($B51&amp;"|"&amp;B46*1&amp;"|"&amp;TEXT(K$6,"[hh]:mm"),_T1[ID],0),0)</f>
        <v>0</v>
      </c>
      <c r="L51" s="35">
        <f>IFERROR(MATCH($B51&amp;"|"&amp;B46*1&amp;"|"&amp;TEXT(L$6,"[hh]:mm"),_T1[ID],0),0)</f>
        <v>0</v>
      </c>
      <c r="M51" s="35">
        <f>IFERROR(MATCH($B51&amp;"|"&amp;B46*1&amp;"|"&amp;TEXT(M$6,"[hh]:mm"),_T1[ID],0),0)</f>
        <v>0</v>
      </c>
      <c r="N51" s="35">
        <f>IFERROR(MATCH($B51&amp;"|"&amp;B46*1&amp;"|"&amp;TEXT(N$6,"[hh]:mm"),_T1[ID],0),0)</f>
        <v>0</v>
      </c>
      <c r="O51" s="35">
        <f>IFERROR(MATCH($B51&amp;"|"&amp;B46*1&amp;"|"&amp;TEXT(O$6,"[hh]:mm"),_T1[ID],0),0)</f>
        <v>0</v>
      </c>
      <c r="P51" s="35">
        <f>IFERROR(MATCH($B51&amp;"|"&amp;B46*1&amp;"|"&amp;TEXT(P$6,"[hh]:mm"),_T1[ID],0),0)</f>
        <v>0</v>
      </c>
      <c r="Q51" s="35">
        <f>IFERROR(MATCH($B51&amp;"|"&amp;B46*1&amp;"|"&amp;TEXT(Q$6,"[hh]:mm"),_T1[ID],0),0)</f>
        <v>0</v>
      </c>
      <c r="R51" s="35">
        <f>IFERROR(MATCH($B51&amp;"|"&amp;B46*1&amp;"|"&amp;TEXT(R$6,"[hh]:mm"),_T1[ID],0),0)</f>
        <v>0</v>
      </c>
      <c r="S51" s="35">
        <f>IFERROR(MATCH($B51&amp;"|"&amp;B46*1&amp;"|"&amp;TEXT(S$6,"[hh]:mm"),_T1[ID],0),0)</f>
        <v>0</v>
      </c>
      <c r="T51" s="35">
        <f>IFERROR(MATCH($B51&amp;"|"&amp;B46*1&amp;"|"&amp;TEXT(T$6,"[hh]:mm"),_T1[ID],0),0)</f>
        <v>0</v>
      </c>
      <c r="U51" s="35">
        <f>IFERROR(MATCH($B51&amp;"|"&amp;B46*1&amp;"|"&amp;TEXT(U$6,"[hh]:mm"),_T1[ID],0),0)</f>
        <v>0</v>
      </c>
      <c r="V51" s="35"/>
      <c r="W51" s="35"/>
    </row>
    <row r="52" spans="2:23" s="30" customFormat="1" ht="10.5">
      <c r="B52" s="40" t="str">
        <f t="shared" si="5"/>
        <v>y</v>
      </c>
      <c r="C52" s="35">
        <f>IFERROR(MATCH($B52&amp;"|"&amp;B46*1&amp;"|"&amp;TEXT(C$6,"[hh]:mm"),_T1[ID],0),0)</f>
        <v>0</v>
      </c>
      <c r="D52" s="35">
        <f>IFERROR(MATCH($B52&amp;"|"&amp;B46*1&amp;"|"&amp;TEXT(D$6,"[hh]:mm"),_T1[ID],0),0)</f>
        <v>0</v>
      </c>
      <c r="E52" s="35">
        <f>IFERROR(MATCH($B52&amp;"|"&amp;B46*1&amp;"|"&amp;TEXT(E$6,"[hh]:mm"),_T1[ID],0),0)</f>
        <v>0</v>
      </c>
      <c r="F52" s="35">
        <f>IFERROR(MATCH($B52&amp;"|"&amp;B46*1&amp;"|"&amp;TEXT(F$6,"[hh]:mm"),_T1[ID],0),0)</f>
        <v>0</v>
      </c>
      <c r="G52" s="35">
        <f>IFERROR(MATCH($B52&amp;"|"&amp;B46*1&amp;"|"&amp;TEXT(G$6,"[hh]:mm"),_T1[ID],0),0)</f>
        <v>0</v>
      </c>
      <c r="H52" s="35">
        <f>IFERROR(MATCH($B52&amp;"|"&amp;B46*1&amp;"|"&amp;TEXT(H$6,"[hh]:mm"),_T1[ID],0),0)</f>
        <v>0</v>
      </c>
      <c r="I52" s="35">
        <f>IFERROR(MATCH($B52&amp;"|"&amp;B46*1&amp;"|"&amp;TEXT(I$6,"[hh]:mm"),_T1[ID],0),0)</f>
        <v>0</v>
      </c>
      <c r="J52" s="35">
        <f>IFERROR(MATCH($B52&amp;"|"&amp;B46*1&amp;"|"&amp;TEXT(J$6,"[hh]:mm"),_T1[ID],0),0)</f>
        <v>0</v>
      </c>
      <c r="K52" s="35">
        <f>IFERROR(MATCH($B52&amp;"|"&amp;B46*1&amp;"|"&amp;TEXT(K$6,"[hh]:mm"),_T1[ID],0),0)</f>
        <v>0</v>
      </c>
      <c r="L52" s="35">
        <f>IFERROR(MATCH($B52&amp;"|"&amp;B46*1&amp;"|"&amp;TEXT(L$6,"[hh]:mm"),_T1[ID],0),0)</f>
        <v>0</v>
      </c>
      <c r="M52" s="35">
        <f>IFERROR(MATCH($B52&amp;"|"&amp;B46*1&amp;"|"&amp;TEXT(M$6,"[hh]:mm"),_T1[ID],0),0)</f>
        <v>0</v>
      </c>
      <c r="N52" s="35">
        <f>IFERROR(MATCH($B52&amp;"|"&amp;B46*1&amp;"|"&amp;TEXT(N$6,"[hh]:mm"),_T1[ID],0),0)</f>
        <v>0</v>
      </c>
      <c r="O52" s="35">
        <f>IFERROR(MATCH($B52&amp;"|"&amp;B46*1&amp;"|"&amp;TEXT(O$6,"[hh]:mm"),_T1[ID],0),0)</f>
        <v>0</v>
      </c>
      <c r="P52" s="35">
        <f>IFERROR(MATCH($B52&amp;"|"&amp;B46*1&amp;"|"&amp;TEXT(P$6,"[hh]:mm"),_T1[ID],0),0)</f>
        <v>0</v>
      </c>
      <c r="Q52" s="35">
        <f>IFERROR(MATCH($B52&amp;"|"&amp;B46*1&amp;"|"&amp;TEXT(Q$6,"[hh]:mm"),_T1[ID],0),0)</f>
        <v>0</v>
      </c>
      <c r="R52" s="35">
        <f>IFERROR(MATCH($B52&amp;"|"&amp;B46*1&amp;"|"&amp;TEXT(R$6,"[hh]:mm"),_T1[ID],0),0)</f>
        <v>0</v>
      </c>
      <c r="S52" s="35">
        <f>IFERROR(MATCH($B52&amp;"|"&amp;B46*1&amp;"|"&amp;TEXT(S$6,"[hh]:mm"),_T1[ID],0),0)</f>
        <v>0</v>
      </c>
      <c r="T52" s="35">
        <f>IFERROR(MATCH($B52&amp;"|"&amp;B46*1&amp;"|"&amp;TEXT(T$6,"[hh]:mm"),_T1[ID],0),0)</f>
        <v>0</v>
      </c>
      <c r="U52" s="35">
        <f>IFERROR(MATCH($B52&amp;"|"&amp;B46*1&amp;"|"&amp;TEXT(U$6,"[hh]:mm"),_T1[ID],0),0)</f>
        <v>0</v>
      </c>
      <c r="V52" s="35"/>
      <c r="W52" s="35"/>
    </row>
    <row r="54" spans="2:23" s="30" customFormat="1" ht="10.5">
      <c r="B54" s="31">
        <f>B46+1</f>
        <v>43478</v>
      </c>
      <c r="C54" s="32">
        <v>0.33333333333333331</v>
      </c>
      <c r="D54" s="32">
        <v>0.375</v>
      </c>
      <c r="E54" s="32">
        <v>0.41666666666666702</v>
      </c>
      <c r="F54" s="32">
        <v>0.45833333333333298</v>
      </c>
      <c r="G54" s="32">
        <v>0.5</v>
      </c>
      <c r="H54" s="32">
        <v>0.54166666666666596</v>
      </c>
      <c r="I54" s="32">
        <v>0.58333333333333304</v>
      </c>
      <c r="J54" s="32">
        <v>0.625</v>
      </c>
      <c r="K54" s="32">
        <v>0.66666666666666596</v>
      </c>
      <c r="L54" s="32">
        <v>0.70833333333333304</v>
      </c>
      <c r="M54" s="32">
        <v>0.75</v>
      </c>
      <c r="N54" s="32">
        <v>0.79166666666666696</v>
      </c>
      <c r="O54" s="32">
        <v>0.83333333333333304</v>
      </c>
      <c r="P54" s="32">
        <v>0.875</v>
      </c>
      <c r="Q54" s="32">
        <v>0.91666666666666696</v>
      </c>
      <c r="R54" s="32">
        <v>0.95833333333333304</v>
      </c>
      <c r="S54" s="32">
        <v>1</v>
      </c>
      <c r="T54" s="32"/>
      <c r="U54" s="32"/>
      <c r="V54" s="33" t="s">
        <v>2</v>
      </c>
      <c r="W54" s="33" t="s">
        <v>26</v>
      </c>
    </row>
    <row r="55" spans="2:23" s="30" customFormat="1" ht="10.5">
      <c r="B55" s="34" t="str">
        <f t="shared" ref="B55:B60" si="6">B7</f>
        <v>Natsuko</v>
      </c>
      <c r="C55" s="35">
        <f>IFERROR(MATCH($B55&amp;"|"&amp;B54*1&amp;"|"&amp;TEXT(C$6,"[hh]:mm"),_T1[ID],0),0)</f>
        <v>0</v>
      </c>
      <c r="D55" s="35">
        <f>IFERROR(MATCH($B55&amp;"|"&amp;B54*1&amp;"|"&amp;TEXT(D$6,"[hh]:mm"),_T1[ID],0),0)</f>
        <v>0</v>
      </c>
      <c r="E55" s="35">
        <f>IFERROR(MATCH($B55&amp;"|"&amp;B54*1&amp;"|"&amp;TEXT(E$6,"[hh]:mm"),_T1[ID],0),0)</f>
        <v>0</v>
      </c>
      <c r="F55" s="35">
        <f>IFERROR(MATCH($B55&amp;"|"&amp;B54*1&amp;"|"&amp;TEXT(F$6,"[hh]:mm"),_T1[ID],0),0)</f>
        <v>0</v>
      </c>
      <c r="G55" s="35">
        <f>IFERROR(MATCH($B55&amp;"|"&amp;B54*1&amp;"|"&amp;TEXT(G$6,"[hh]:mm"),_T1[ID],0),0)</f>
        <v>0</v>
      </c>
      <c r="H55" s="35">
        <f>IFERROR(MATCH($B55&amp;"|"&amp;B54*1&amp;"|"&amp;TEXT(H$6,"[hh]:mm"),_T1[ID],0),0)</f>
        <v>0</v>
      </c>
      <c r="I55" s="35">
        <f>IFERROR(MATCH($B55&amp;"|"&amp;B54*1&amp;"|"&amp;TEXT(I$6,"[hh]:mm"),_T1[ID],0),0)</f>
        <v>0</v>
      </c>
      <c r="J55" s="35">
        <f>IFERROR(MATCH($B55&amp;"|"&amp;B54*1&amp;"|"&amp;TEXT(J$6,"[hh]:mm"),_T1[ID],0),0)</f>
        <v>0</v>
      </c>
      <c r="K55" s="35">
        <f>IFERROR(MATCH($B55&amp;"|"&amp;B54*1&amp;"|"&amp;TEXT(K$6,"[hh]:mm"),_T1[ID],0),0)</f>
        <v>0</v>
      </c>
      <c r="L55" s="35">
        <f>IFERROR(MATCH($B55&amp;"|"&amp;B54*1&amp;"|"&amp;TEXT(L$6,"[hh]:mm"),_T1[ID],0),0)</f>
        <v>0</v>
      </c>
      <c r="M55" s="35">
        <f>IFERROR(MATCH($B55&amp;"|"&amp;B54*1&amp;"|"&amp;TEXT(M$6,"[hh]:mm"),_T1[ID],0),0)</f>
        <v>0</v>
      </c>
      <c r="N55" s="35">
        <f>IFERROR(MATCH($B55&amp;"|"&amp;B54*1&amp;"|"&amp;TEXT(N$6,"[hh]:mm"),_T1[ID],0),0)</f>
        <v>0</v>
      </c>
      <c r="O55" s="35">
        <f>IFERROR(MATCH($B55&amp;"|"&amp;B54*1&amp;"|"&amp;TEXT(O$6,"[hh]:mm"),_T1[ID],0),0)</f>
        <v>0</v>
      </c>
      <c r="P55" s="35">
        <f>IFERROR(MATCH($B55&amp;"|"&amp;B54*1&amp;"|"&amp;TEXT(P$6,"[hh]:mm"),_T1[ID],0),0)</f>
        <v>0</v>
      </c>
      <c r="Q55" s="35">
        <f>IFERROR(MATCH($B55&amp;"|"&amp;B54*1&amp;"|"&amp;TEXT(Q$6,"[hh]:mm"),_T1[ID],0),0)</f>
        <v>0</v>
      </c>
      <c r="R55" s="35">
        <f>IFERROR(MATCH($B55&amp;"|"&amp;B54*1&amp;"|"&amp;TEXT(R$6,"[hh]:mm"),_T1[ID],0),0)</f>
        <v>0</v>
      </c>
      <c r="S55" s="35">
        <f>IFERROR(MATCH($B55&amp;"|"&amp;B54*1&amp;"|"&amp;TEXT(S$6,"[hh]:mm"),_T1[ID],0),0)</f>
        <v>0</v>
      </c>
      <c r="T55" s="35">
        <f>IFERROR(MATCH($B55&amp;"|"&amp;B54*1&amp;"|"&amp;TEXT(T$6,"[hh]:mm"),_T1[ID],0),0)</f>
        <v>0</v>
      </c>
      <c r="U55" s="35">
        <f>IFERROR(MATCH($B55&amp;"|"&amp;B54*1&amp;"|"&amp;TEXT(U$6,"[hh]:mm"),_T1[ID],0),0)</f>
        <v>0</v>
      </c>
      <c r="V55" s="35"/>
      <c r="W55" s="35"/>
    </row>
    <row r="56" spans="2:23" s="30" customFormat="1" ht="10.5">
      <c r="B56" s="36" t="str">
        <f t="shared" si="6"/>
        <v>Izumi</v>
      </c>
      <c r="C56" s="35">
        <f>IFERROR(MATCH($B56&amp;"|"&amp;B54*1&amp;"|"&amp;TEXT(C$6,"[hh]:mm"),_T1[ID],0),0)</f>
        <v>0</v>
      </c>
      <c r="D56" s="35">
        <f>IFERROR(MATCH($B56&amp;"|"&amp;B54*1&amp;"|"&amp;TEXT(D$6,"[hh]:mm"),_T1[ID],0),0)</f>
        <v>0</v>
      </c>
      <c r="E56" s="35">
        <f>IFERROR(MATCH($B56&amp;"|"&amp;B54*1&amp;"|"&amp;TEXT(E$6,"[hh]:mm"),_T1[ID],0),0)</f>
        <v>0</v>
      </c>
      <c r="F56" s="35">
        <f>IFERROR(MATCH($B56&amp;"|"&amp;B54*1&amp;"|"&amp;TEXT(F$6,"[hh]:mm"),_T1[ID],0),0)</f>
        <v>0</v>
      </c>
      <c r="G56" s="35">
        <f>IFERROR(MATCH($B56&amp;"|"&amp;B54*1&amp;"|"&amp;TEXT(G$6,"[hh]:mm"),_T1[ID],0),0)</f>
        <v>0</v>
      </c>
      <c r="H56" s="35">
        <f>IFERROR(MATCH($B56&amp;"|"&amp;B54*1&amp;"|"&amp;TEXT(H$6,"[hh]:mm"),_T1[ID],0),0)</f>
        <v>0</v>
      </c>
      <c r="I56" s="35">
        <f>IFERROR(MATCH($B56&amp;"|"&amp;B54*1&amp;"|"&amp;TEXT(I$6,"[hh]:mm"),_T1[ID],0),0)</f>
        <v>0</v>
      </c>
      <c r="J56" s="35">
        <f>IFERROR(MATCH($B56&amp;"|"&amp;B54*1&amp;"|"&amp;TEXT(J$6,"[hh]:mm"),_T1[ID],0),0)</f>
        <v>0</v>
      </c>
      <c r="K56" s="35">
        <f>IFERROR(MATCH($B56&amp;"|"&amp;B54*1&amp;"|"&amp;TEXT(K$6,"[hh]:mm"),_T1[ID],0),0)</f>
        <v>0</v>
      </c>
      <c r="L56" s="35">
        <f>IFERROR(MATCH($B56&amp;"|"&amp;B54*1&amp;"|"&amp;TEXT(L$6,"[hh]:mm"),_T1[ID],0),0)</f>
        <v>0</v>
      </c>
      <c r="M56" s="35">
        <f>IFERROR(MATCH($B56&amp;"|"&amp;B54*1&amp;"|"&amp;TEXT(M$6,"[hh]:mm"),_T1[ID],0),0)</f>
        <v>0</v>
      </c>
      <c r="N56" s="35">
        <f>IFERROR(MATCH($B56&amp;"|"&amp;B54*1&amp;"|"&amp;TEXT(N$6,"[hh]:mm"),_T1[ID],0),0)</f>
        <v>0</v>
      </c>
      <c r="O56" s="35">
        <f>IFERROR(MATCH($B56&amp;"|"&amp;B54*1&amp;"|"&amp;TEXT(O$6,"[hh]:mm"),_T1[ID],0),0)</f>
        <v>0</v>
      </c>
      <c r="P56" s="35">
        <f>IFERROR(MATCH($B56&amp;"|"&amp;B54*1&amp;"|"&amp;TEXT(P$6,"[hh]:mm"),_T1[ID],0),0)</f>
        <v>0</v>
      </c>
      <c r="Q56" s="35">
        <f>IFERROR(MATCH($B56&amp;"|"&amp;B54*1&amp;"|"&amp;TEXT(Q$6,"[hh]:mm"),_T1[ID],0),0)</f>
        <v>0</v>
      </c>
      <c r="R56" s="35">
        <f>IFERROR(MATCH($B56&amp;"|"&amp;B54*1&amp;"|"&amp;TEXT(R$6,"[hh]:mm"),_T1[ID],0),0)</f>
        <v>0</v>
      </c>
      <c r="S56" s="35">
        <f>IFERROR(MATCH($B56&amp;"|"&amp;B54*1&amp;"|"&amp;TEXT(S$6,"[hh]:mm"),_T1[ID],0),0)</f>
        <v>0</v>
      </c>
      <c r="T56" s="35">
        <f>IFERROR(MATCH($B56&amp;"|"&amp;B54*1&amp;"|"&amp;TEXT(T$6,"[hh]:mm"),_T1[ID],0),0)</f>
        <v>0</v>
      </c>
      <c r="U56" s="35">
        <f>IFERROR(MATCH($B56&amp;"|"&amp;B54*1&amp;"|"&amp;TEXT(U$6,"[hh]:mm"),_T1[ID],0),0)</f>
        <v>0</v>
      </c>
      <c r="V56" s="35"/>
      <c r="W56" s="35"/>
    </row>
    <row r="57" spans="2:23" s="30" customFormat="1" ht="10.5">
      <c r="B57" s="37" t="str">
        <f t="shared" si="6"/>
        <v>Naho</v>
      </c>
      <c r="C57" s="35">
        <f>IFERROR(MATCH($B57&amp;"|"&amp;B54*1&amp;"|"&amp;TEXT(C$6,"[hh]:mm"),_T1[ID],0),0)</f>
        <v>0</v>
      </c>
      <c r="D57" s="35">
        <f>IFERROR(MATCH($B57&amp;"|"&amp;B54*1&amp;"|"&amp;TEXT(D$6,"[hh]:mm"),_T1[ID],0),0)</f>
        <v>0</v>
      </c>
      <c r="E57" s="35">
        <f>IFERROR(MATCH($B57&amp;"|"&amp;B54*1&amp;"|"&amp;TEXT(E$6,"[hh]:mm"),_T1[ID],0),0)</f>
        <v>0</v>
      </c>
      <c r="F57" s="35">
        <f>IFERROR(MATCH($B57&amp;"|"&amp;B54*1&amp;"|"&amp;TEXT(F$6,"[hh]:mm"),_T1[ID],0),0)</f>
        <v>0</v>
      </c>
      <c r="G57" s="35">
        <f>IFERROR(MATCH($B57&amp;"|"&amp;B54*1&amp;"|"&amp;TEXT(G$6,"[hh]:mm"),_T1[ID],0),0)</f>
        <v>0</v>
      </c>
      <c r="H57" s="35">
        <f>IFERROR(MATCH($B57&amp;"|"&amp;B54*1&amp;"|"&amp;TEXT(H$6,"[hh]:mm"),_T1[ID],0),0)</f>
        <v>0</v>
      </c>
      <c r="I57" s="35">
        <f>IFERROR(MATCH($B57&amp;"|"&amp;B54*1&amp;"|"&amp;TEXT(I$6,"[hh]:mm"),_T1[ID],0),0)</f>
        <v>0</v>
      </c>
      <c r="J57" s="35">
        <f>IFERROR(MATCH($B57&amp;"|"&amp;B54*1&amp;"|"&amp;TEXT(J$6,"[hh]:mm"),_T1[ID],0),0)</f>
        <v>0</v>
      </c>
      <c r="K57" s="35">
        <f>IFERROR(MATCH($B57&amp;"|"&amp;B54*1&amp;"|"&amp;TEXT(K$6,"[hh]:mm"),_T1[ID],0),0)</f>
        <v>0</v>
      </c>
      <c r="L57" s="35">
        <f>IFERROR(MATCH($B57&amp;"|"&amp;B54*1&amp;"|"&amp;TEXT(L$6,"[hh]:mm"),_T1[ID],0),0)</f>
        <v>0</v>
      </c>
      <c r="M57" s="35">
        <f>IFERROR(MATCH($B57&amp;"|"&amp;B54*1&amp;"|"&amp;TEXT(M$6,"[hh]:mm"),_T1[ID],0),0)</f>
        <v>0</v>
      </c>
      <c r="N57" s="35">
        <f>IFERROR(MATCH($B57&amp;"|"&amp;B54*1&amp;"|"&amp;TEXT(N$6,"[hh]:mm"),_T1[ID],0),0)</f>
        <v>0</v>
      </c>
      <c r="O57" s="35">
        <f>IFERROR(MATCH($B57&amp;"|"&amp;B54*1&amp;"|"&amp;TEXT(O$6,"[hh]:mm"),_T1[ID],0),0)</f>
        <v>0</v>
      </c>
      <c r="P57" s="35">
        <f>IFERROR(MATCH($B57&amp;"|"&amp;B54*1&amp;"|"&amp;TEXT(P$6,"[hh]:mm"),_T1[ID],0),0)</f>
        <v>0</v>
      </c>
      <c r="Q57" s="35">
        <f>IFERROR(MATCH($B57&amp;"|"&amp;B54*1&amp;"|"&amp;TEXT(Q$6,"[hh]:mm"),_T1[ID],0),0)</f>
        <v>0</v>
      </c>
      <c r="R57" s="35">
        <f>IFERROR(MATCH($B57&amp;"|"&amp;B54*1&amp;"|"&amp;TEXT(R$6,"[hh]:mm"),_T1[ID],0),0)</f>
        <v>0</v>
      </c>
      <c r="S57" s="35">
        <f>IFERROR(MATCH($B57&amp;"|"&amp;B54*1&amp;"|"&amp;TEXT(S$6,"[hh]:mm"),_T1[ID],0),0)</f>
        <v>0</v>
      </c>
      <c r="T57" s="35">
        <f>IFERROR(MATCH($B57&amp;"|"&amp;B54*1&amp;"|"&amp;TEXT(T$6,"[hh]:mm"),_T1[ID],0),0)</f>
        <v>0</v>
      </c>
      <c r="U57" s="35">
        <f>IFERROR(MATCH($B57&amp;"|"&amp;B54*1&amp;"|"&amp;TEXT(U$6,"[hh]:mm"),_T1[ID],0),0)</f>
        <v>0</v>
      </c>
      <c r="V57" s="35"/>
      <c r="W57" s="35"/>
    </row>
    <row r="58" spans="2:23" s="30" customFormat="1" ht="10.5">
      <c r="B58" s="38" t="str">
        <f t="shared" si="6"/>
        <v>Sachiko</v>
      </c>
      <c r="C58" s="35">
        <f>IFERROR(MATCH($B58&amp;"|"&amp;B54*1&amp;"|"&amp;TEXT(C$6,"[hh]:mm"),_T1[ID],0),0)</f>
        <v>0</v>
      </c>
      <c r="D58" s="35">
        <f>IFERROR(MATCH($B58&amp;"|"&amp;B54*1&amp;"|"&amp;TEXT(D$6,"[hh]:mm"),_T1[ID],0),0)</f>
        <v>0</v>
      </c>
      <c r="E58" s="35">
        <f>IFERROR(MATCH($B58&amp;"|"&amp;B54*1&amp;"|"&amp;TEXT(E$6,"[hh]:mm"),_T1[ID],0),0)</f>
        <v>0</v>
      </c>
      <c r="F58" s="35">
        <f>IFERROR(MATCH($B58&amp;"|"&amp;B54*1&amp;"|"&amp;TEXT(F$6,"[hh]:mm"),_T1[ID],0),0)</f>
        <v>0</v>
      </c>
      <c r="G58" s="35">
        <f>IFERROR(MATCH($B58&amp;"|"&amp;B54*1&amp;"|"&amp;TEXT(G$6,"[hh]:mm"),_T1[ID],0),0)</f>
        <v>0</v>
      </c>
      <c r="H58" s="35">
        <f>IFERROR(MATCH($B58&amp;"|"&amp;B54*1&amp;"|"&amp;TEXT(H$6,"[hh]:mm"),_T1[ID],0),0)</f>
        <v>0</v>
      </c>
      <c r="I58" s="35">
        <f>IFERROR(MATCH($B58&amp;"|"&amp;B54*1&amp;"|"&amp;TEXT(I$6,"[hh]:mm"),_T1[ID],0),0)</f>
        <v>0</v>
      </c>
      <c r="J58" s="35">
        <f>IFERROR(MATCH($B58&amp;"|"&amp;B54*1&amp;"|"&amp;TEXT(J$6,"[hh]:mm"),_T1[ID],0),0)</f>
        <v>0</v>
      </c>
      <c r="K58" s="35">
        <f>IFERROR(MATCH($B58&amp;"|"&amp;B54*1&amp;"|"&amp;TEXT(K$6,"[hh]:mm"),_T1[ID],0),0)</f>
        <v>0</v>
      </c>
      <c r="L58" s="35">
        <f>IFERROR(MATCH($B58&amp;"|"&amp;B54*1&amp;"|"&amp;TEXT(L$6,"[hh]:mm"),_T1[ID],0),0)</f>
        <v>0</v>
      </c>
      <c r="M58" s="35">
        <f>IFERROR(MATCH($B58&amp;"|"&amp;B54*1&amp;"|"&amp;TEXT(M$6,"[hh]:mm"),_T1[ID],0),0)</f>
        <v>0</v>
      </c>
      <c r="N58" s="35">
        <f>IFERROR(MATCH($B58&amp;"|"&amp;B54*1&amp;"|"&amp;TEXT(N$6,"[hh]:mm"),_T1[ID],0),0)</f>
        <v>0</v>
      </c>
      <c r="O58" s="35">
        <f>IFERROR(MATCH($B58&amp;"|"&amp;B54*1&amp;"|"&amp;TEXT(O$6,"[hh]:mm"),_T1[ID],0),0)</f>
        <v>0</v>
      </c>
      <c r="P58" s="35">
        <f>IFERROR(MATCH($B58&amp;"|"&amp;B54*1&amp;"|"&amp;TEXT(P$6,"[hh]:mm"),_T1[ID],0),0)</f>
        <v>0</v>
      </c>
      <c r="Q58" s="35">
        <f>IFERROR(MATCH($B58&amp;"|"&amp;B54*1&amp;"|"&amp;TEXT(Q$6,"[hh]:mm"),_T1[ID],0),0)</f>
        <v>0</v>
      </c>
      <c r="R58" s="35">
        <f>IFERROR(MATCH($B58&amp;"|"&amp;B54*1&amp;"|"&amp;TEXT(R$6,"[hh]:mm"),_T1[ID],0),0)</f>
        <v>0</v>
      </c>
      <c r="S58" s="35">
        <f>IFERROR(MATCH($B58&amp;"|"&amp;B54*1&amp;"|"&amp;TEXT(S$6,"[hh]:mm"),_T1[ID],0),0)</f>
        <v>0</v>
      </c>
      <c r="T58" s="35">
        <f>IFERROR(MATCH($B58&amp;"|"&amp;B54*1&amp;"|"&amp;TEXT(T$6,"[hh]:mm"),_T1[ID],0),0)</f>
        <v>0</v>
      </c>
      <c r="U58" s="35">
        <f>IFERROR(MATCH($B58&amp;"|"&amp;B54*1&amp;"|"&amp;TEXT(U$6,"[hh]:mm"),_T1[ID],0),0)</f>
        <v>0</v>
      </c>
      <c r="V58" s="35"/>
      <c r="W58" s="35"/>
    </row>
    <row r="59" spans="2:23" s="30" customFormat="1" ht="10.5">
      <c r="B59" s="39" t="str">
        <f t="shared" si="6"/>
        <v>X</v>
      </c>
      <c r="C59" s="35">
        <f>IFERROR(MATCH($B59&amp;"|"&amp;B54*1&amp;"|"&amp;TEXT(C$6,"[hh]:mm"),_T1[ID],0),0)</f>
        <v>0</v>
      </c>
      <c r="D59" s="35">
        <f>IFERROR(MATCH($B59&amp;"|"&amp;B54*1&amp;"|"&amp;TEXT(D$6,"[hh]:mm"),_T1[ID],0),0)</f>
        <v>0</v>
      </c>
      <c r="E59" s="35">
        <f>IFERROR(MATCH($B59&amp;"|"&amp;B54*1&amp;"|"&amp;TEXT(E$6,"[hh]:mm"),_T1[ID],0),0)</f>
        <v>0</v>
      </c>
      <c r="F59" s="35">
        <f>IFERROR(MATCH($B59&amp;"|"&amp;B54*1&amp;"|"&amp;TEXT(F$6,"[hh]:mm"),_T1[ID],0),0)</f>
        <v>0</v>
      </c>
      <c r="G59" s="35">
        <f>IFERROR(MATCH($B59&amp;"|"&amp;B54*1&amp;"|"&amp;TEXT(G$6,"[hh]:mm"),_T1[ID],0),0)</f>
        <v>0</v>
      </c>
      <c r="H59" s="35">
        <f>IFERROR(MATCH($B59&amp;"|"&amp;B54*1&amp;"|"&amp;TEXT(H$6,"[hh]:mm"),_T1[ID],0),0)</f>
        <v>0</v>
      </c>
      <c r="I59" s="35">
        <f>IFERROR(MATCH($B59&amp;"|"&amp;B54*1&amp;"|"&amp;TEXT(I$6,"[hh]:mm"),_T1[ID],0),0)</f>
        <v>0</v>
      </c>
      <c r="J59" s="35">
        <f>IFERROR(MATCH($B59&amp;"|"&amp;B54*1&amp;"|"&amp;TEXT(J$6,"[hh]:mm"),_T1[ID],0),0)</f>
        <v>0</v>
      </c>
      <c r="K59" s="35">
        <f>IFERROR(MATCH($B59&amp;"|"&amp;B54*1&amp;"|"&amp;TEXT(K$6,"[hh]:mm"),_T1[ID],0),0)</f>
        <v>0</v>
      </c>
      <c r="L59" s="35">
        <f>IFERROR(MATCH($B59&amp;"|"&amp;B54*1&amp;"|"&amp;TEXT(L$6,"[hh]:mm"),_T1[ID],0),0)</f>
        <v>0</v>
      </c>
      <c r="M59" s="35">
        <f>IFERROR(MATCH($B59&amp;"|"&amp;B54*1&amp;"|"&amp;TEXT(M$6,"[hh]:mm"),_T1[ID],0),0)</f>
        <v>0</v>
      </c>
      <c r="N59" s="35">
        <f>IFERROR(MATCH($B59&amp;"|"&amp;B54*1&amp;"|"&amp;TEXT(N$6,"[hh]:mm"),_T1[ID],0),0)</f>
        <v>0</v>
      </c>
      <c r="O59" s="35">
        <f>IFERROR(MATCH($B59&amp;"|"&amp;B54*1&amp;"|"&amp;TEXT(O$6,"[hh]:mm"),_T1[ID],0),0)</f>
        <v>0</v>
      </c>
      <c r="P59" s="35">
        <f>IFERROR(MATCH($B59&amp;"|"&amp;B54*1&amp;"|"&amp;TEXT(P$6,"[hh]:mm"),_T1[ID],0),0)</f>
        <v>0</v>
      </c>
      <c r="Q59" s="35">
        <f>IFERROR(MATCH($B59&amp;"|"&amp;B54*1&amp;"|"&amp;TEXT(Q$6,"[hh]:mm"),_T1[ID],0),0)</f>
        <v>0</v>
      </c>
      <c r="R59" s="35">
        <f>IFERROR(MATCH($B59&amp;"|"&amp;B54*1&amp;"|"&amp;TEXT(R$6,"[hh]:mm"),_T1[ID],0),0)</f>
        <v>0</v>
      </c>
      <c r="S59" s="35">
        <f>IFERROR(MATCH($B59&amp;"|"&amp;B54*1&amp;"|"&amp;TEXT(S$6,"[hh]:mm"),_T1[ID],0),0)</f>
        <v>0</v>
      </c>
      <c r="T59" s="35">
        <f>IFERROR(MATCH($B59&amp;"|"&amp;B54*1&amp;"|"&amp;TEXT(T$6,"[hh]:mm"),_T1[ID],0),0)</f>
        <v>0</v>
      </c>
      <c r="U59" s="35">
        <f>IFERROR(MATCH($B59&amp;"|"&amp;B54*1&amp;"|"&amp;TEXT(U$6,"[hh]:mm"),_T1[ID],0),0)</f>
        <v>0</v>
      </c>
      <c r="V59" s="35"/>
      <c r="W59" s="35"/>
    </row>
    <row r="60" spans="2:23" s="30" customFormat="1" ht="10.5">
      <c r="B60" s="40" t="str">
        <f t="shared" si="6"/>
        <v>y</v>
      </c>
      <c r="C60" s="35">
        <f>IFERROR(MATCH($B60&amp;"|"&amp;B54*1&amp;"|"&amp;TEXT(C$6,"[hh]:mm"),_T1[ID],0),0)</f>
        <v>0</v>
      </c>
      <c r="D60" s="35">
        <f>IFERROR(MATCH($B60&amp;"|"&amp;B54*1&amp;"|"&amp;TEXT(D$6,"[hh]:mm"),_T1[ID],0),0)</f>
        <v>0</v>
      </c>
      <c r="E60" s="35">
        <f>IFERROR(MATCH($B60&amp;"|"&amp;B54*1&amp;"|"&amp;TEXT(E$6,"[hh]:mm"),_T1[ID],0),0)</f>
        <v>0</v>
      </c>
      <c r="F60" s="35">
        <f>IFERROR(MATCH($B60&amp;"|"&amp;B54*1&amp;"|"&amp;TEXT(F$6,"[hh]:mm"),_T1[ID],0),0)</f>
        <v>0</v>
      </c>
      <c r="G60" s="35">
        <f>IFERROR(MATCH($B60&amp;"|"&amp;B54*1&amp;"|"&amp;TEXT(G$6,"[hh]:mm"),_T1[ID],0),0)</f>
        <v>0</v>
      </c>
      <c r="H60" s="35">
        <f>IFERROR(MATCH($B60&amp;"|"&amp;B54*1&amp;"|"&amp;TEXT(H$6,"[hh]:mm"),_T1[ID],0),0)</f>
        <v>0</v>
      </c>
      <c r="I60" s="35">
        <f>IFERROR(MATCH($B60&amp;"|"&amp;B54*1&amp;"|"&amp;TEXT(I$6,"[hh]:mm"),_T1[ID],0),0)</f>
        <v>0</v>
      </c>
      <c r="J60" s="35">
        <f>IFERROR(MATCH($B60&amp;"|"&amp;B54*1&amp;"|"&amp;TEXT(J$6,"[hh]:mm"),_T1[ID],0),0)</f>
        <v>0</v>
      </c>
      <c r="K60" s="35">
        <f>IFERROR(MATCH($B60&amp;"|"&amp;B54*1&amp;"|"&amp;TEXT(K$6,"[hh]:mm"),_T1[ID],0),0)</f>
        <v>0</v>
      </c>
      <c r="L60" s="35">
        <f>IFERROR(MATCH($B60&amp;"|"&amp;B54*1&amp;"|"&amp;TEXT(L$6,"[hh]:mm"),_T1[ID],0),0)</f>
        <v>0</v>
      </c>
      <c r="M60" s="35">
        <f>IFERROR(MATCH($B60&amp;"|"&amp;B54*1&amp;"|"&amp;TEXT(M$6,"[hh]:mm"),_T1[ID],0),0)</f>
        <v>0</v>
      </c>
      <c r="N60" s="35">
        <f>IFERROR(MATCH($B60&amp;"|"&amp;B54*1&amp;"|"&amp;TEXT(N$6,"[hh]:mm"),_T1[ID],0),0)</f>
        <v>0</v>
      </c>
      <c r="O60" s="35">
        <f>IFERROR(MATCH($B60&amp;"|"&amp;B54*1&amp;"|"&amp;TEXT(O$6,"[hh]:mm"),_T1[ID],0),0)</f>
        <v>0</v>
      </c>
      <c r="P60" s="35">
        <f>IFERROR(MATCH($B60&amp;"|"&amp;B54*1&amp;"|"&amp;TEXT(P$6,"[hh]:mm"),_T1[ID],0),0)</f>
        <v>0</v>
      </c>
      <c r="Q60" s="35">
        <f>IFERROR(MATCH($B60&amp;"|"&amp;B54*1&amp;"|"&amp;TEXT(Q$6,"[hh]:mm"),_T1[ID],0),0)</f>
        <v>0</v>
      </c>
      <c r="R60" s="35">
        <f>IFERROR(MATCH($B60&amp;"|"&amp;B54*1&amp;"|"&amp;TEXT(R$6,"[hh]:mm"),_T1[ID],0),0)</f>
        <v>0</v>
      </c>
      <c r="S60" s="35">
        <f>IFERROR(MATCH($B60&amp;"|"&amp;B54*1&amp;"|"&amp;TEXT(S$6,"[hh]:mm"),_T1[ID],0),0)</f>
        <v>0</v>
      </c>
      <c r="T60" s="35">
        <f>IFERROR(MATCH($B60&amp;"|"&amp;B54*1&amp;"|"&amp;TEXT(T$6,"[hh]:mm"),_T1[ID],0),0)</f>
        <v>0</v>
      </c>
      <c r="U60" s="35">
        <f>IFERROR(MATCH($B60&amp;"|"&amp;B54*1&amp;"|"&amp;TEXT(U$6,"[hh]:mm"),_T1[ID],0),0)</f>
        <v>0</v>
      </c>
      <c r="V60" s="35"/>
      <c r="W60" s="35"/>
    </row>
  </sheetData>
  <sheetProtection sheet="1" objects="1" scenarios="1"/>
  <mergeCells count="6">
    <mergeCell ref="B1:F1"/>
    <mergeCell ref="C3:E3"/>
    <mergeCell ref="G4:J4"/>
    <mergeCell ref="G3:J3"/>
    <mergeCell ref="G2:J2"/>
    <mergeCell ref="C4:E4"/>
  </mergeCells>
  <phoneticPr fontId="1" type="noConversion"/>
  <conditionalFormatting sqref="C55:U60">
    <cfRule type="expression" dxfId="6" priority="8">
      <formula>C55&gt;0</formula>
    </cfRule>
  </conditionalFormatting>
  <conditionalFormatting sqref="C47:U52">
    <cfRule type="expression" dxfId="5" priority="7">
      <formula>C47&gt;0</formula>
    </cfRule>
  </conditionalFormatting>
  <conditionalFormatting sqref="C39:U44">
    <cfRule type="expression" dxfId="4" priority="6">
      <formula>C39&gt;0</formula>
    </cfRule>
  </conditionalFormatting>
  <conditionalFormatting sqref="C31:U36">
    <cfRule type="expression" dxfId="3" priority="5">
      <formula>C31&gt;0</formula>
    </cfRule>
  </conditionalFormatting>
  <conditionalFormatting sqref="C23:U28">
    <cfRule type="expression" dxfId="2" priority="4">
      <formula>C23&gt;0</formula>
    </cfRule>
  </conditionalFormatting>
  <conditionalFormatting sqref="C15:U20">
    <cfRule type="expression" dxfId="1" priority="3">
      <formula>C15&gt;0</formula>
    </cfRule>
  </conditionalFormatting>
  <conditionalFormatting sqref="C7:U12">
    <cfRule type="expression" dxfId="0" priority="2">
      <formula>C7&gt;0</formula>
    </cfRule>
  </conditionalFormatting>
  <conditionalFormatting sqref="K5:P5">
    <cfRule type="iconSet" priority="1">
      <iconSet>
        <cfvo type="percent" val="0"/>
        <cfvo type="num" val="0"/>
        <cfvo type="num" val="0" gte="0"/>
      </iconSet>
    </cfRule>
  </conditionalFormatting>
  <dataValidations count="2">
    <dataValidation type="whole" allowBlank="1" showInputMessage="1" showErrorMessage="1" sqref="E2">
      <formula1>1</formula1>
      <formula2>53</formula2>
    </dataValidation>
    <dataValidation type="whole" allowBlank="1" showInputMessage="1" showErrorMessage="1" sqref="C2">
      <formula1>2019</formula1>
      <formula2>2099</formula2>
    </dataValidation>
  </dataValidations>
  <printOptions horizontalCentered="1"/>
  <pageMargins left="0.6" right="0.6" top="0.75" bottom="0.75" header="0.5" footer="0.5"/>
  <pageSetup scale="72" fitToHeight="0" orientation="landscape" horizontalDpi="4294967292"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tabColor theme="2" tint="-9.9978637043366805E-2"/>
  </sheetPr>
  <dimension ref="A3:F7"/>
  <sheetViews>
    <sheetView workbookViewId="0">
      <selection activeCell="G24" sqref="G24"/>
    </sheetView>
  </sheetViews>
  <sheetFormatPr baseColWidth="10" defaultRowHeight="13"/>
  <cols>
    <col min="1" max="1" width="20" customWidth="1"/>
    <col min="2" max="6" width="11.69921875" customWidth="1"/>
  </cols>
  <sheetData>
    <row r="3" spans="1:6">
      <c r="A3" s="69" t="s">
        <v>36</v>
      </c>
      <c r="B3" s="69" t="s">
        <v>35</v>
      </c>
    </row>
    <row r="4" spans="1:6">
      <c r="A4" s="69" t="s">
        <v>37</v>
      </c>
      <c r="B4" t="s">
        <v>9</v>
      </c>
      <c r="C4" t="s">
        <v>11</v>
      </c>
      <c r="D4" t="s">
        <v>8</v>
      </c>
      <c r="E4" t="s">
        <v>10</v>
      </c>
      <c r="F4" t="s">
        <v>32</v>
      </c>
    </row>
    <row r="5" spans="1:6">
      <c r="A5" s="3" t="s">
        <v>33</v>
      </c>
      <c r="B5" s="54"/>
      <c r="C5" s="54"/>
      <c r="D5" s="54"/>
      <c r="E5" s="54"/>
      <c r="F5" s="54"/>
    </row>
    <row r="6" spans="1:6">
      <c r="A6" s="70" t="s">
        <v>34</v>
      </c>
      <c r="B6" s="54">
        <v>14</v>
      </c>
      <c r="C6" s="54">
        <v>14</v>
      </c>
      <c r="D6" s="54">
        <v>9</v>
      </c>
      <c r="E6" s="54">
        <v>14</v>
      </c>
      <c r="F6" s="54">
        <v>51</v>
      </c>
    </row>
    <row r="7" spans="1:6">
      <c r="A7" s="3" t="s">
        <v>32</v>
      </c>
      <c r="B7" s="54">
        <v>14</v>
      </c>
      <c r="C7" s="54">
        <v>14</v>
      </c>
      <c r="D7" s="54">
        <v>9</v>
      </c>
      <c r="E7" s="54">
        <v>14</v>
      </c>
      <c r="F7" s="54">
        <v>51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D52"/>
  <sheetViews>
    <sheetView topLeftCell="A2" workbookViewId="0">
      <selection activeCell="D2" sqref="D2"/>
    </sheetView>
  </sheetViews>
  <sheetFormatPr baseColWidth="10" defaultRowHeight="13"/>
  <cols>
    <col min="4" max="4" width="21.09765625" customWidth="1"/>
  </cols>
  <sheetData>
    <row r="1" spans="1:4">
      <c r="A1" t="s">
        <v>28</v>
      </c>
      <c r="B1" t="s">
        <v>29</v>
      </c>
      <c r="C1" t="s">
        <v>30</v>
      </c>
      <c r="D1" t="s">
        <v>31</v>
      </c>
    </row>
    <row r="2" spans="1:4">
      <c r="A2" t="s">
        <v>9</v>
      </c>
      <c r="B2" s="41">
        <v>43472</v>
      </c>
      <c r="C2" s="42">
        <v>0.54166666666666696</v>
      </c>
      <c r="D2" s="54" t="str">
        <f>_T1[Nom]&amp;"|"&amp;_T1[Date]&amp;"|"&amp;TEXT(_T1[Heure],"[hh]:mm")</f>
        <v>Izumi|43472|13:00</v>
      </c>
    </row>
    <row r="3" spans="1:4">
      <c r="A3" t="s">
        <v>9</v>
      </c>
      <c r="B3" s="41">
        <v>43472</v>
      </c>
      <c r="C3" s="42">
        <v>0.58333333333333304</v>
      </c>
      <c r="D3" s="54" t="str">
        <f>_T1[Nom]&amp;"|"&amp;_T1[Date]&amp;"|"&amp;TEXT(_T1[Heure],"[hh]:mm")</f>
        <v>Izumi|43472|14:00</v>
      </c>
    </row>
    <row r="4" spans="1:4">
      <c r="A4" t="s">
        <v>9</v>
      </c>
      <c r="B4" s="41">
        <v>43472</v>
      </c>
      <c r="C4" s="42">
        <v>0.625</v>
      </c>
      <c r="D4" s="54" t="str">
        <f>_T1[Nom]&amp;"|"&amp;_T1[Date]&amp;"|"&amp;TEXT(_T1[Heure],"[hh]:mm")</f>
        <v>Izumi|43472|15:00</v>
      </c>
    </row>
    <row r="5" spans="1:4">
      <c r="A5" t="s">
        <v>9</v>
      </c>
      <c r="B5" s="41">
        <v>43472</v>
      </c>
      <c r="C5" s="42">
        <v>0.66666666666666696</v>
      </c>
      <c r="D5" s="54" t="str">
        <f>_T1[Nom]&amp;"|"&amp;_T1[Date]&amp;"|"&amp;TEXT(_T1[Heure],"[hh]:mm")</f>
        <v>Izumi|43472|16:00</v>
      </c>
    </row>
    <row r="6" spans="1:4">
      <c r="A6" t="s">
        <v>11</v>
      </c>
      <c r="B6" s="41">
        <v>43472</v>
      </c>
      <c r="C6" s="42">
        <v>0.54166666666666696</v>
      </c>
      <c r="D6" s="54" t="str">
        <f>_T1[Nom]&amp;"|"&amp;_T1[Date]&amp;"|"&amp;TEXT(_T1[Heure],"[hh]:mm")</f>
        <v>Naho|43472|13:00</v>
      </c>
    </row>
    <row r="7" spans="1:4">
      <c r="A7" t="s">
        <v>11</v>
      </c>
      <c r="B7" s="41">
        <v>43472</v>
      </c>
      <c r="C7" s="42">
        <v>0.58333333333333304</v>
      </c>
      <c r="D7" s="54" t="str">
        <f>_T1[Nom]&amp;"|"&amp;_T1[Date]&amp;"|"&amp;TEXT(_T1[Heure],"[hh]:mm")</f>
        <v>Naho|43472|14:00</v>
      </c>
    </row>
    <row r="8" spans="1:4">
      <c r="A8" t="s">
        <v>11</v>
      </c>
      <c r="B8" s="41">
        <v>43472</v>
      </c>
      <c r="C8" s="42">
        <v>0.625</v>
      </c>
      <c r="D8" s="54" t="str">
        <f>_T1[Nom]&amp;"|"&amp;_T1[Date]&amp;"|"&amp;TEXT(_T1[Heure],"[hh]:mm")</f>
        <v>Naho|43472|15:00</v>
      </c>
    </row>
    <row r="9" spans="1:4">
      <c r="A9" t="s">
        <v>11</v>
      </c>
      <c r="B9" s="41">
        <v>43472</v>
      </c>
      <c r="C9" s="42">
        <v>0.66666666666666696</v>
      </c>
      <c r="D9" s="54" t="str">
        <f>_T1[Nom]&amp;"|"&amp;_T1[Date]&amp;"|"&amp;TEXT(_T1[Heure],"[hh]:mm")</f>
        <v>Naho|43472|16:00</v>
      </c>
    </row>
    <row r="10" spans="1:4">
      <c r="A10" t="s">
        <v>10</v>
      </c>
      <c r="B10" s="41">
        <v>43472</v>
      </c>
      <c r="C10" s="42">
        <v>0.54166666666666696</v>
      </c>
      <c r="D10" s="54" t="str">
        <f>_T1[Nom]&amp;"|"&amp;_T1[Date]&amp;"|"&amp;TEXT(_T1[Heure],"[hh]:mm")</f>
        <v>Sachiko|43472|13:00</v>
      </c>
    </row>
    <row r="11" spans="1:4">
      <c r="A11" t="s">
        <v>10</v>
      </c>
      <c r="B11" s="41">
        <v>43472</v>
      </c>
      <c r="C11" s="42">
        <v>0.58333333333333304</v>
      </c>
      <c r="D11" s="54" t="str">
        <f>_T1[Nom]&amp;"|"&amp;_T1[Date]&amp;"|"&amp;TEXT(_T1[Heure],"[hh]:mm")</f>
        <v>Sachiko|43472|14:00</v>
      </c>
    </row>
    <row r="12" spans="1:4">
      <c r="A12" t="s">
        <v>10</v>
      </c>
      <c r="B12" s="41">
        <v>43472</v>
      </c>
      <c r="C12" s="42">
        <v>0.625</v>
      </c>
      <c r="D12" s="54" t="str">
        <f>_T1[Nom]&amp;"|"&amp;_T1[Date]&amp;"|"&amp;TEXT(_T1[Heure],"[hh]:mm")</f>
        <v>Sachiko|43472|15:00</v>
      </c>
    </row>
    <row r="13" spans="1:4">
      <c r="A13" t="s">
        <v>10</v>
      </c>
      <c r="B13" s="41">
        <v>43472</v>
      </c>
      <c r="C13" s="42">
        <v>0.66666666666666696</v>
      </c>
      <c r="D13" s="54" t="str">
        <f>_T1[Nom]&amp;"|"&amp;_T1[Date]&amp;"|"&amp;TEXT(_T1[Heure],"[hh]:mm")</f>
        <v>Sachiko|43472|16:00</v>
      </c>
    </row>
    <row r="14" spans="1:4">
      <c r="A14" t="s">
        <v>8</v>
      </c>
      <c r="B14" s="41">
        <v>43473</v>
      </c>
      <c r="C14" s="42">
        <v>0.41666666666666702</v>
      </c>
      <c r="D14" s="54" t="str">
        <f>_T1[Nom]&amp;"|"&amp;_T1[Date]&amp;"|"&amp;TEXT(_T1[Heure],"[hh]:mm")</f>
        <v>Natsuko|43473|10:00</v>
      </c>
    </row>
    <row r="15" spans="1:4">
      <c r="A15" t="s">
        <v>8</v>
      </c>
      <c r="B15" s="41">
        <v>43473</v>
      </c>
      <c r="C15" s="42">
        <v>0.45833333333333398</v>
      </c>
      <c r="D15" s="54" t="str">
        <f>_T1[Nom]&amp;"|"&amp;_T1[Date]&amp;"|"&amp;TEXT(_T1[Heure],"[hh]:mm")</f>
        <v>Natsuko|43473|11:00</v>
      </c>
    </row>
    <row r="16" spans="1:4">
      <c r="A16" t="s">
        <v>8</v>
      </c>
      <c r="B16" s="41">
        <v>43473</v>
      </c>
      <c r="C16" s="42">
        <v>0.5</v>
      </c>
      <c r="D16" s="54" t="str">
        <f>_T1[Nom]&amp;"|"&amp;_T1[Date]&amp;"|"&amp;TEXT(_T1[Heure],"[hh]:mm")</f>
        <v>Natsuko|43473|12:00</v>
      </c>
    </row>
    <row r="17" spans="1:4">
      <c r="A17" t="s">
        <v>8</v>
      </c>
      <c r="B17" s="41">
        <v>43473</v>
      </c>
      <c r="C17" s="42">
        <v>0.54166666666666696</v>
      </c>
      <c r="D17" s="54" t="str">
        <f>_T1[Nom]&amp;"|"&amp;_T1[Date]&amp;"|"&amp;TEXT(_T1[Heure],"[hh]:mm")</f>
        <v>Natsuko|43473|13:00</v>
      </c>
    </row>
    <row r="18" spans="1:4">
      <c r="A18" t="s">
        <v>8</v>
      </c>
      <c r="B18" s="41">
        <v>43473</v>
      </c>
      <c r="C18" s="42">
        <v>0.58333333333333304</v>
      </c>
      <c r="D18" s="54" t="str">
        <f>_T1[Nom]&amp;"|"&amp;_T1[Date]&amp;"|"&amp;TEXT(_T1[Heure],"[hh]:mm")</f>
        <v>Natsuko|43473|14:00</v>
      </c>
    </row>
    <row r="19" spans="1:4">
      <c r="A19" t="s">
        <v>8</v>
      </c>
      <c r="B19" s="41">
        <v>43473</v>
      </c>
      <c r="C19" s="42">
        <v>0.625</v>
      </c>
      <c r="D19" s="54" t="str">
        <f>_T1[Nom]&amp;"|"&amp;_T1[Date]&amp;"|"&amp;TEXT(_T1[Heure],"[hh]:mm")</f>
        <v>Natsuko|43473|15:00</v>
      </c>
    </row>
    <row r="20" spans="1:4">
      <c r="A20" t="s">
        <v>8</v>
      </c>
      <c r="B20" s="41">
        <v>43473</v>
      </c>
      <c r="C20" s="42">
        <v>0.66666666666666696</v>
      </c>
      <c r="D20" s="54" t="str">
        <f>_T1[Nom]&amp;"|"&amp;_T1[Date]&amp;"|"&amp;TEXT(_T1[Heure],"[hh]:mm")</f>
        <v>Natsuko|43473|16:00</v>
      </c>
    </row>
    <row r="21" spans="1:4">
      <c r="A21" t="s">
        <v>9</v>
      </c>
      <c r="B21" s="41">
        <v>43473</v>
      </c>
      <c r="C21" s="42">
        <v>0.41666666666666702</v>
      </c>
      <c r="D21" s="54" t="str">
        <f>_T1[Nom]&amp;"|"&amp;_T1[Date]&amp;"|"&amp;TEXT(_T1[Heure],"[hh]:mm")</f>
        <v>Izumi|43473|10:00</v>
      </c>
    </row>
    <row r="22" spans="1:4">
      <c r="A22" t="s">
        <v>9</v>
      </c>
      <c r="B22" s="41">
        <v>43473</v>
      </c>
      <c r="C22" s="42">
        <v>0.45833333333333398</v>
      </c>
      <c r="D22" s="54" t="str">
        <f>_T1[Nom]&amp;"|"&amp;_T1[Date]&amp;"|"&amp;TEXT(_T1[Heure],"[hh]:mm")</f>
        <v>Izumi|43473|11:00</v>
      </c>
    </row>
    <row r="23" spans="1:4">
      <c r="A23" t="s">
        <v>9</v>
      </c>
      <c r="B23" s="41">
        <v>43473</v>
      </c>
      <c r="C23" s="42">
        <v>0.5</v>
      </c>
      <c r="D23" s="54" t="str">
        <f>_T1[Nom]&amp;"|"&amp;_T1[Date]&amp;"|"&amp;TEXT(_T1[Heure],"[hh]:mm")</f>
        <v>Izumi|43473|12:00</v>
      </c>
    </row>
    <row r="24" spans="1:4">
      <c r="A24" t="s">
        <v>9</v>
      </c>
      <c r="B24" s="41">
        <v>43473</v>
      </c>
      <c r="C24" s="42">
        <v>0.54166666666666696</v>
      </c>
      <c r="D24" s="54" t="str">
        <f>_T1[Nom]&amp;"|"&amp;_T1[Date]&amp;"|"&amp;TEXT(_T1[Heure],"[hh]:mm")</f>
        <v>Izumi|43473|13:00</v>
      </c>
    </row>
    <row r="25" spans="1:4">
      <c r="A25" t="s">
        <v>9</v>
      </c>
      <c r="B25" s="41">
        <v>43473</v>
      </c>
      <c r="C25" s="42">
        <v>0.58333333333333304</v>
      </c>
      <c r="D25" s="54" t="str">
        <f>_T1[Nom]&amp;"|"&amp;_T1[Date]&amp;"|"&amp;TEXT(_T1[Heure],"[hh]:mm")</f>
        <v>Izumi|43473|14:00</v>
      </c>
    </row>
    <row r="26" spans="1:4">
      <c r="A26" t="s">
        <v>9</v>
      </c>
      <c r="B26" s="41">
        <v>43473</v>
      </c>
      <c r="C26" s="42">
        <v>0.625</v>
      </c>
      <c r="D26" s="54" t="str">
        <f>_T1[Nom]&amp;"|"&amp;_T1[Date]&amp;"|"&amp;TEXT(_T1[Heure],"[hh]:mm")</f>
        <v>Izumi|43473|15:00</v>
      </c>
    </row>
    <row r="27" spans="1:4">
      <c r="A27" t="s">
        <v>9</v>
      </c>
      <c r="B27" s="41">
        <v>43473</v>
      </c>
      <c r="C27" s="42">
        <v>0.66666666666666696</v>
      </c>
      <c r="D27" s="54" t="str">
        <f>_T1[Nom]&amp;"|"&amp;_T1[Date]&amp;"|"&amp;TEXT(_T1[Heure],"[hh]:mm")</f>
        <v>Izumi|43473|16:00</v>
      </c>
    </row>
    <row r="28" spans="1:4">
      <c r="A28" t="s">
        <v>11</v>
      </c>
      <c r="B28" s="41">
        <v>43473</v>
      </c>
      <c r="C28" s="42">
        <v>0.41666666666666702</v>
      </c>
      <c r="D28" s="54" t="str">
        <f>_T1[Nom]&amp;"|"&amp;_T1[Date]&amp;"|"&amp;TEXT(_T1[Heure],"[hh]:mm")</f>
        <v>Naho|43473|10:00</v>
      </c>
    </row>
    <row r="29" spans="1:4">
      <c r="A29" t="s">
        <v>11</v>
      </c>
      <c r="B29" s="41">
        <v>43473</v>
      </c>
      <c r="C29" s="42">
        <v>0.45833333333333398</v>
      </c>
      <c r="D29" s="54" t="str">
        <f>_T1[Nom]&amp;"|"&amp;_T1[Date]&amp;"|"&amp;TEXT(_T1[Heure],"[hh]:mm")</f>
        <v>Naho|43473|11:00</v>
      </c>
    </row>
    <row r="30" spans="1:4">
      <c r="A30" t="s">
        <v>11</v>
      </c>
      <c r="B30" s="41">
        <v>43473</v>
      </c>
      <c r="C30" s="42">
        <v>0.5</v>
      </c>
      <c r="D30" s="54" t="str">
        <f>_T1[Nom]&amp;"|"&amp;_T1[Date]&amp;"|"&amp;TEXT(_T1[Heure],"[hh]:mm")</f>
        <v>Naho|43473|12:00</v>
      </c>
    </row>
    <row r="31" spans="1:4">
      <c r="A31" t="s">
        <v>11</v>
      </c>
      <c r="B31" s="41">
        <v>43473</v>
      </c>
      <c r="C31" s="42">
        <v>0.54166666666666696</v>
      </c>
      <c r="D31" s="54" t="str">
        <f>_T1[Nom]&amp;"|"&amp;_T1[Date]&amp;"|"&amp;TEXT(_T1[Heure],"[hh]:mm")</f>
        <v>Naho|43473|13:00</v>
      </c>
    </row>
    <row r="32" spans="1:4">
      <c r="A32" t="s">
        <v>11</v>
      </c>
      <c r="B32" s="41">
        <v>43473</v>
      </c>
      <c r="C32" s="42">
        <v>0.58333333333333304</v>
      </c>
      <c r="D32" s="54" t="str">
        <f>_T1[Nom]&amp;"|"&amp;_T1[Date]&amp;"|"&amp;TEXT(_T1[Heure],"[hh]:mm")</f>
        <v>Naho|43473|14:00</v>
      </c>
    </row>
    <row r="33" spans="1:4">
      <c r="A33" t="s">
        <v>11</v>
      </c>
      <c r="B33" s="41">
        <v>43473</v>
      </c>
      <c r="C33" s="42">
        <v>0.625</v>
      </c>
      <c r="D33" s="54" t="str">
        <f>_T1[Nom]&amp;"|"&amp;_T1[Date]&amp;"|"&amp;TEXT(_T1[Heure],"[hh]:mm")</f>
        <v>Naho|43473|15:00</v>
      </c>
    </row>
    <row r="34" spans="1:4">
      <c r="A34" t="s">
        <v>11</v>
      </c>
      <c r="B34" s="41">
        <v>43473</v>
      </c>
      <c r="C34" s="42">
        <v>0.66666666666666696</v>
      </c>
      <c r="D34" s="54" t="str">
        <f>_T1[Nom]&amp;"|"&amp;_T1[Date]&amp;"|"&amp;TEXT(_T1[Heure],"[hh]:mm")</f>
        <v>Naho|43473|16:00</v>
      </c>
    </row>
    <row r="35" spans="1:4">
      <c r="A35" t="s">
        <v>10</v>
      </c>
      <c r="B35" s="41">
        <v>43473</v>
      </c>
      <c r="C35" s="42">
        <v>0.41666666666666702</v>
      </c>
      <c r="D35" s="54" t="str">
        <f>_T1[Nom]&amp;"|"&amp;_T1[Date]&amp;"|"&amp;TEXT(_T1[Heure],"[hh]:mm")</f>
        <v>Sachiko|43473|10:00</v>
      </c>
    </row>
    <row r="36" spans="1:4">
      <c r="A36" t="s">
        <v>10</v>
      </c>
      <c r="B36" s="41">
        <v>43473</v>
      </c>
      <c r="C36" s="42">
        <v>0.45833333333333398</v>
      </c>
      <c r="D36" s="54" t="str">
        <f>_T1[Nom]&amp;"|"&amp;_T1[Date]&amp;"|"&amp;TEXT(_T1[Heure],"[hh]:mm")</f>
        <v>Sachiko|43473|11:00</v>
      </c>
    </row>
    <row r="37" spans="1:4">
      <c r="A37" t="s">
        <v>10</v>
      </c>
      <c r="B37" s="41">
        <v>43473</v>
      </c>
      <c r="C37" s="42">
        <v>0.5</v>
      </c>
      <c r="D37" s="54" t="str">
        <f>_T1[Nom]&amp;"|"&amp;_T1[Date]&amp;"|"&amp;TEXT(_T1[Heure],"[hh]:mm")</f>
        <v>Sachiko|43473|12:00</v>
      </c>
    </row>
    <row r="38" spans="1:4">
      <c r="A38" t="s">
        <v>10</v>
      </c>
      <c r="B38" s="41">
        <v>43473</v>
      </c>
      <c r="C38" s="42">
        <v>0.54166666666666696</v>
      </c>
      <c r="D38" s="54" t="str">
        <f>_T1[Nom]&amp;"|"&amp;_T1[Date]&amp;"|"&amp;TEXT(_T1[Heure],"[hh]:mm")</f>
        <v>Sachiko|43473|13:00</v>
      </c>
    </row>
    <row r="39" spans="1:4">
      <c r="A39" t="s">
        <v>10</v>
      </c>
      <c r="B39" s="41">
        <v>43473</v>
      </c>
      <c r="C39" s="42">
        <v>0.58333333333333304</v>
      </c>
      <c r="D39" s="54" t="str">
        <f>_T1[Nom]&amp;"|"&amp;_T1[Date]&amp;"|"&amp;TEXT(_T1[Heure],"[hh]:mm")</f>
        <v>Sachiko|43473|14:00</v>
      </c>
    </row>
    <row r="40" spans="1:4">
      <c r="A40" t="s">
        <v>10</v>
      </c>
      <c r="B40" s="41">
        <v>43473</v>
      </c>
      <c r="C40" s="42">
        <v>0.625</v>
      </c>
      <c r="D40" s="54" t="str">
        <f>_T1[Nom]&amp;"|"&amp;_T1[Date]&amp;"|"&amp;TEXT(_T1[Heure],"[hh]:mm")</f>
        <v>Sachiko|43473|15:00</v>
      </c>
    </row>
    <row r="41" spans="1:4">
      <c r="A41" t="s">
        <v>10</v>
      </c>
      <c r="B41" s="41">
        <v>43473</v>
      </c>
      <c r="C41" s="42">
        <v>0.66666666666666696</v>
      </c>
      <c r="D41" s="54" t="str">
        <f>_T1[Nom]&amp;"|"&amp;_T1[Date]&amp;"|"&amp;TEXT(_T1[Heure],"[hh]:mm")</f>
        <v>Sachiko|43473|16:00</v>
      </c>
    </row>
    <row r="42" spans="1:4">
      <c r="A42" t="s">
        <v>8</v>
      </c>
      <c r="B42" s="41">
        <v>43472</v>
      </c>
      <c r="C42" s="42">
        <v>0.45833333333333398</v>
      </c>
      <c r="D42" s="54" t="str">
        <f>_T1[Nom]&amp;"|"&amp;_T1[Date]&amp;"|"&amp;TEXT(_T1[Heure],"[hh]:mm")</f>
        <v>Natsuko|43472|11:00</v>
      </c>
    </row>
    <row r="43" spans="1:4">
      <c r="A43" t="s">
        <v>8</v>
      </c>
      <c r="B43" s="41">
        <v>43472</v>
      </c>
      <c r="C43" s="42">
        <v>0.5</v>
      </c>
      <c r="D43" s="54" t="str">
        <f>_T1[Nom]&amp;"|"&amp;_T1[Date]&amp;"|"&amp;TEXT(_T1[Heure],"[hh]:mm")</f>
        <v>Natsuko|43472|12:00</v>
      </c>
    </row>
    <row r="44" spans="1:4">
      <c r="A44" t="s">
        <v>9</v>
      </c>
      <c r="B44" s="41">
        <v>43472</v>
      </c>
      <c r="C44" s="42">
        <v>0.375</v>
      </c>
      <c r="D44" s="54" t="str">
        <f>_T1[Nom]&amp;"|"&amp;_T1[Date]&amp;"|"&amp;TEXT(_T1[Heure],"[hh]:mm")</f>
        <v>Izumi|43472|09:00</v>
      </c>
    </row>
    <row r="45" spans="1:4">
      <c r="A45" t="s">
        <v>11</v>
      </c>
      <c r="B45" s="41">
        <v>43472</v>
      </c>
      <c r="C45" s="42">
        <v>0.375</v>
      </c>
      <c r="D45" s="54" t="str">
        <f>_T1[Nom]&amp;"|"&amp;_T1[Date]&amp;"|"&amp;TEXT(_T1[Heure],"[hh]:mm")</f>
        <v>Naho|43472|09:00</v>
      </c>
    </row>
    <row r="46" spans="1:4">
      <c r="A46" t="s">
        <v>10</v>
      </c>
      <c r="B46" s="41">
        <v>43472</v>
      </c>
      <c r="C46" s="42">
        <v>0.375</v>
      </c>
      <c r="D46" s="54" t="str">
        <f>_T1[Nom]&amp;"|"&amp;_T1[Date]&amp;"|"&amp;TEXT(_T1[Heure],"[hh]:mm")</f>
        <v>Sachiko|43472|09:00</v>
      </c>
    </row>
    <row r="47" spans="1:4">
      <c r="A47" t="s">
        <v>9</v>
      </c>
      <c r="B47" s="41">
        <v>43472</v>
      </c>
      <c r="C47" s="42">
        <v>0.45833333333333398</v>
      </c>
      <c r="D47" s="54" t="str">
        <f>_T1[Nom]&amp;"|"&amp;_T1[Date]&amp;"|"&amp;TEXT(_T1[Heure],"[hh]:mm")</f>
        <v>Izumi|43472|11:00</v>
      </c>
    </row>
    <row r="48" spans="1:4">
      <c r="A48" t="s">
        <v>9</v>
      </c>
      <c r="B48" s="41">
        <v>43472</v>
      </c>
      <c r="C48" s="42">
        <v>0.5</v>
      </c>
      <c r="D48" s="54" t="str">
        <f>_T1[Nom]&amp;"|"&amp;_T1[Date]&amp;"|"&amp;TEXT(_T1[Heure],"[hh]:mm")</f>
        <v>Izumi|43472|12:00</v>
      </c>
    </row>
    <row r="49" spans="1:4">
      <c r="A49" t="s">
        <v>11</v>
      </c>
      <c r="B49" s="41">
        <v>43472</v>
      </c>
      <c r="C49" s="42">
        <v>0.45833333333333398</v>
      </c>
      <c r="D49" s="54" t="str">
        <f>_T1[Nom]&amp;"|"&amp;_T1[Date]&amp;"|"&amp;TEXT(_T1[Heure],"[hh]:mm")</f>
        <v>Naho|43472|11:00</v>
      </c>
    </row>
    <row r="50" spans="1:4">
      <c r="A50" t="s">
        <v>11</v>
      </c>
      <c r="B50" s="41">
        <v>43472</v>
      </c>
      <c r="C50" s="42">
        <v>0.5</v>
      </c>
      <c r="D50" s="54" t="str">
        <f>_T1[Nom]&amp;"|"&amp;_T1[Date]&amp;"|"&amp;TEXT(_T1[Heure],"[hh]:mm")</f>
        <v>Naho|43472|12:00</v>
      </c>
    </row>
    <row r="51" spans="1:4">
      <c r="A51" t="s">
        <v>10</v>
      </c>
      <c r="B51" s="41">
        <v>43472</v>
      </c>
      <c r="C51" s="42">
        <v>0.45833333333333398</v>
      </c>
      <c r="D51" s="54" t="str">
        <f>_T1[Nom]&amp;"|"&amp;_T1[Date]&amp;"|"&amp;TEXT(_T1[Heure],"[hh]:mm")</f>
        <v>Sachiko|43472|11:00</v>
      </c>
    </row>
    <row r="52" spans="1:4">
      <c r="A52" t="s">
        <v>10</v>
      </c>
      <c r="B52" s="41">
        <v>43472</v>
      </c>
      <c r="C52" s="42">
        <v>0.5</v>
      </c>
      <c r="D52" s="54" t="str">
        <f>_T1[Nom]&amp;"|"&amp;_T1[Date]&amp;"|"&amp;TEXT(_T1[Heure],"[hh]:mm")</f>
        <v>Sachiko|43472|12:00</v>
      </c>
    </row>
  </sheetData>
  <pageMargins left="0.7" right="0.7" top="0.75" bottom="0.75" header="0.3" footer="0.3"/>
  <tableParts count="1">
    <tablePart r:id="rId1"/>
  </tableParts>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
  <sheetViews>
    <sheetView workbookViewId="0"/>
  </sheetViews>
  <sheetFormatPr baseColWidth="10" defaultRowHeight="13"/>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ct:contentTypeSchema xmlns:ct="http://schemas.microsoft.com/office/2006/metadata/contentType" xmlns:ma="http://schemas.microsoft.com/office/2006/metadata/properties/metaAttributes" ct:_="" ma:_="" ma:contentTypeName="TemplateFile" ma:contentTypeID="0x01010069924D1ECC420D47A2456556BC94F7370400BDF4491DEA4973499845289601F88B9F" ma:contentTypeVersion="55" ma:contentTypeDescription="Create a new document." ma:contentTypeScope="" ma:versionID="41eb558a2b826e6e4f9defd990175bec">
  <xsd:schema xmlns:xsd="http://www.w3.org/2001/XMLSchema" xmlns:xs="http://www.w3.org/2001/XMLSchema" xmlns:p="http://schemas.microsoft.com/office/2006/metadata/properties" xmlns:ns2="6d93d202-47fc-4405-873a-cab67cc5f1b2" xmlns:ns3="64acb2c5-0a2b-4bda-bd34-58e36cbb80d2" targetNamespace="http://schemas.microsoft.com/office/2006/metadata/properties" ma:root="true" ma:fieldsID="19deea0185cf7bc57eee9b90b1ba2ace" ns2:_="" ns3:_="">
    <xsd:import namespace="6d93d202-47fc-4405-873a-cab67cc5f1b2"/>
    <xsd:import namespace="64acb2c5-0a2b-4bda-bd34-58e36cbb80d2"/>
    <xsd:element name="properties">
      <xsd:complexType>
        <xsd:sequence>
          <xsd:element name="documentManagement">
            <xsd:complexType>
              <xsd:all>
                <xsd:element ref="ns2:AcquiredFrom" minOccurs="0"/>
                <xsd:element ref="ns2:UACurrentWords" minOccurs="0"/>
                <xsd:element ref="ns2:TPApplication" minOccurs="0"/>
                <xsd:element ref="ns2:ApprovalLog" minOccurs="0"/>
                <xsd:element ref="ns2:ApprovalStatus" minOccurs="0"/>
                <xsd:element ref="ns2:AssetStart" minOccurs="0"/>
                <xsd:element ref="ns2:AssetExpire" minOccurs="0"/>
                <xsd:element ref="ns2:AssetId" minOccurs="0"/>
                <xsd:element ref="ns2:IsSearchable" minOccurs="0"/>
                <xsd:element ref="ns2:AssetType" minOccurs="0"/>
                <xsd:element ref="ns2:APAuthor" minOccurs="0"/>
                <xsd:element ref="ns2:AverageRating" minOccurs="0"/>
                <xsd:element ref="ns2:BlockPublish" minOccurs="0"/>
                <xsd:element ref="ns2:BugNumber" minOccurs="0"/>
                <xsd:element ref="ns2:CampaignTagsTaxHTField0" minOccurs="0"/>
                <xsd:element ref="ns2:TPClientViewer" minOccurs="0"/>
                <xsd:element ref="ns2:ClipArtFilename" minOccurs="0"/>
                <xsd:element ref="ns2:TPCommandLine" minOccurs="0"/>
                <xsd:element ref="ns2:TPComponent" minOccurs="0"/>
                <xsd:element ref="ns2:ContentItem" minOccurs="0"/>
                <xsd:element ref="ns2:CrawlForDependencies" minOccurs="0"/>
                <xsd:element ref="ns2:CSXHash" minOccurs="0"/>
                <xsd:element ref="ns2:CSXSubmissionMarket" minOccurs="0"/>
                <xsd:element ref="ns2:CSXUpdate" minOccurs="0"/>
                <xsd:element ref="ns2:IntlLangReviewDate" minOccurs="0"/>
                <xsd:element ref="ns2:IsDeleted" minOccurs="0"/>
                <xsd:element ref="ns2:APDescription" minOccurs="0"/>
                <xsd:element ref="ns2:DirectSourceMarket" minOccurs="0"/>
                <xsd:element ref="ns2:Downloads" minOccurs="0"/>
                <xsd:element ref="ns2:DSATActionTaken" minOccurs="0"/>
                <xsd:element ref="ns2:APEditor" minOccurs="0"/>
                <xsd:element ref="ns2:EditorialStatus" minOccurs="0"/>
                <xsd:element ref="ns2:EditorialTags" minOccurs="0"/>
                <xsd:element ref="ns2:TPExecutable" minOccurs="0"/>
                <xsd:element ref="ns2:FeatureTagsTaxHTField0" minOccurs="0"/>
                <xsd:element ref="ns2:TPFriendlyName" minOccurs="0"/>
                <xsd:element ref="ns2:FriendlyTitle" minOccurs="0"/>
                <xsd:element ref="ns2:PrimaryImageGen" minOccurs="0"/>
                <xsd:element ref="ns2:HandoffToMSDN" minOccurs="0"/>
                <xsd:element ref="ns2:InProjectListLookup" minOccurs="0"/>
                <xsd:element ref="ns2:TPInstallLocation" minOccurs="0"/>
                <xsd:element ref="ns2:InternalTagsTaxHTField0" minOccurs="0"/>
                <xsd:element ref="ns2:IntlLangReview" minOccurs="0"/>
                <xsd:element ref="ns2:IntlLangReviewer" minOccurs="0"/>
                <xsd:element ref="ns2:MarketSpecific" minOccurs="0"/>
                <xsd:element ref="ns2:LastCompleteVersionLookup" minOccurs="0"/>
                <xsd:element ref="ns2:LastHandOff" minOccurs="0"/>
                <xsd:element ref="ns2:LastModifiedDateTime" minOccurs="0"/>
                <xsd:element ref="ns2:LastPreviewErrorLookup" minOccurs="0"/>
                <xsd:element ref="ns2:LastPreviewResultLookup" minOccurs="0"/>
                <xsd:element ref="ns2:LastPreviewAttemptDateLookup" minOccurs="0"/>
                <xsd:element ref="ns2:LastPreviewedByLookup" minOccurs="0"/>
                <xsd:element ref="ns2:LastPreviewTimeLookup" minOccurs="0"/>
                <xsd:element ref="ns2:LastPreviewVersionLookup" minOccurs="0"/>
                <xsd:element ref="ns2:LastPublishErrorLookup" minOccurs="0"/>
                <xsd:element ref="ns2:LastPublishResultLookup" minOccurs="0"/>
                <xsd:element ref="ns2:LastPublishAttemptDateLookup" minOccurs="0"/>
                <xsd:element ref="ns2:LastPublishedByLookup" minOccurs="0"/>
                <xsd:element ref="ns2:LastPublishTimeLookup" minOccurs="0"/>
                <xsd:element ref="ns2:LastPublishVersionLookup" minOccurs="0"/>
                <xsd:element ref="ns2:TPLaunchHelpLinkType" minOccurs="0"/>
                <xsd:element ref="ns2:LegacyData" minOccurs="0"/>
                <xsd:element ref="ns2:TPLaunchHelpLink" minOccurs="0"/>
                <xsd:element ref="ns2:LocComments" minOccurs="0"/>
                <xsd:element ref="ns2:LocLastLocAttemptVersionLookup" minOccurs="0"/>
                <xsd:element ref="ns2:LocLastLocAttemptVersionTypeLookup" minOccurs="0"/>
                <xsd:element ref="ns2:LocManualTestRequired" minOccurs="0"/>
                <xsd:element ref="ns2:LocMarketGroupTiers2" minOccurs="0"/>
                <xsd:element ref="ns2:LocNewPublishedVersionLookup" minOccurs="0"/>
                <xsd:element ref="ns2:LocOverallHandbackStatusLookup" minOccurs="0"/>
                <xsd:element ref="ns2:LocOverallLocStatusLookup" minOccurs="0"/>
                <xsd:element ref="ns2:LocOverallPreviewStatusLookup" minOccurs="0"/>
                <xsd:element ref="ns2:LocOverallPublishStatusLookup" minOccurs="0"/>
                <xsd:element ref="ns2:IntlLocPriority" minOccurs="0"/>
                <xsd:element ref="ns2:LocProcessedForHandoffsLookup" minOccurs="0"/>
                <xsd:element ref="ns2:LocProcessedForMarketsLookup" minOccurs="0"/>
                <xsd:element ref="ns2:LocPublishedDependentAssetsLookup" minOccurs="0"/>
                <xsd:element ref="ns2:LocPublishedLinkedAssetsLookup" minOccurs="0"/>
                <xsd:element ref="ns2:LocRecommendedHandoff" minOccurs="0"/>
                <xsd:element ref="ns2:LocalizationTagsTaxHTField0" minOccurs="0"/>
                <xsd:element ref="ns2:MachineTranslated" minOccurs="0"/>
                <xsd:element ref="ns2:Manager" minOccurs="0"/>
                <xsd:element ref="ns2:Markets" minOccurs="0"/>
                <xsd:element ref="ns2:Milestone" minOccurs="0"/>
                <xsd:element ref="ns2:TPNamespace" minOccurs="0"/>
                <xsd:element ref="ns2:NumericId" minOccurs="0"/>
                <xsd:element ref="ns2:NumOfRatingsLookup" minOccurs="0"/>
                <xsd:element ref="ns2:OOCacheId" minOccurs="0"/>
                <xsd:element ref="ns2:OpenTemplate" minOccurs="0"/>
                <xsd:element ref="ns2:OriginAsset" minOccurs="0"/>
                <xsd:element ref="ns2:OriginalRelease" minOccurs="0"/>
                <xsd:element ref="ns2:OriginalSourceMarket" minOccurs="0"/>
                <xsd:element ref="ns2:OutputCachingOn" minOccurs="0"/>
                <xsd:element ref="ns2:ParentAssetId" minOccurs="0"/>
                <xsd:element ref="ns2:PlannedPubDate" minOccurs="0"/>
                <xsd:element ref="ns2:PolicheckWords" minOccurs="0"/>
                <xsd:element ref="ns2:BusinessGroup" minOccurs="0"/>
                <xsd:element ref="ns2:UAProjectedTotalWords" minOccurs="0"/>
                <xsd:element ref="ns2:Provider" minOccurs="0"/>
                <xsd:element ref="ns2:Providers" minOccurs="0"/>
                <xsd:element ref="ns2:PublishStatusLookup" minOccurs="0"/>
                <xsd:element ref="ns2:PublishTargets" minOccurs="0"/>
                <xsd:element ref="ns2:RecommendationsModifier" minOccurs="0"/>
                <xsd:element ref="ns2:ArtSampleDocs" minOccurs="0"/>
                <xsd:element ref="ns2:ScenarioTagsTaxHTField0" minOccurs="0"/>
                <xsd:element ref="ns2:ShowIn" minOccurs="0"/>
                <xsd:element ref="ns2:SourceTitle" minOccurs="0"/>
                <xsd:element ref="ns2:CSXSubmissionDate" minOccurs="0"/>
                <xsd:element ref="ns2:SubmitterId" minOccurs="0"/>
                <xsd:element ref="ns2:TaxCatchAll" minOccurs="0"/>
                <xsd:element ref="ns2:TaxCatchAllLabel" minOccurs="0"/>
                <xsd:element ref="ns2:TemplateStatus" minOccurs="0"/>
                <xsd:element ref="ns2:TemplateTemplateType" minOccurs="0"/>
                <xsd:element ref="ns2:ThumbnailAssetId" minOccurs="0"/>
                <xsd:element ref="ns2:TimesCloned" minOccurs="0"/>
                <xsd:element ref="ns2:TrustLevel" minOccurs="0"/>
                <xsd:element ref="ns2:UALocComments" minOccurs="0"/>
                <xsd:element ref="ns2:UALocRecommendation" minOccurs="0"/>
                <xsd:element ref="ns2:UANotes" minOccurs="0"/>
                <xsd:element ref="ns2:TPAppVersion" minOccurs="0"/>
                <xsd:element ref="ns2:VoteCount" minOccurs="0"/>
                <xsd:element ref="ns3:Description0" minOccurs="0"/>
                <xsd:element ref="ns3:Component"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6d93d202-47fc-4405-873a-cab67cc5f1b2" elementFormDefault="qualified">
    <xsd:import namespace="http://schemas.microsoft.com/office/2006/documentManagement/types"/>
    <xsd:import namespace="http://schemas.microsoft.com/office/infopath/2007/PartnerControls"/>
    <xsd:element name="AcquiredFrom" ma:index="1" nillable="true" ma:displayName="Acquired From" ma:default="Internal MS" ma:internalName="AcquiredFrom" ma:readOnly="false">
      <xsd:simpleType>
        <xsd:restriction base="dms:Choice">
          <xsd:enumeration value="Internal MS"/>
          <xsd:enumeration value="Community"/>
          <xsd:enumeration value="MVP"/>
          <xsd:enumeration value="Publisher"/>
          <xsd:enumeration value="Partner"/>
          <xsd:enumeration value="None"/>
        </xsd:restriction>
      </xsd:simpleType>
    </xsd:element>
    <xsd:element name="UACurrentWords" ma:index="2" nillable="true" ma:displayName="Actual Word Count" ma:default="" ma:internalName="UACurrentWords" ma:readOnly="false">
      <xsd:simpleType>
        <xsd:restriction base="dms:Unknown"/>
      </xsd:simpleType>
    </xsd:element>
    <xsd:element name="TPApplication" ma:index="3" nillable="true" ma:displayName="Application to Open Template With" ma:default="" ma:internalName="TPApplication">
      <xsd:simpleType>
        <xsd:restriction base="dms:Text"/>
      </xsd:simpleType>
    </xsd:element>
    <xsd:element name="ApprovalLog" ma:index="4" nillable="true" ma:displayName="Approval Log" ma:default="" ma:hidden="true" ma:internalName="ApprovalLog" ma:readOnly="false">
      <xsd:simpleType>
        <xsd:restriction base="dms:Note"/>
      </xsd:simpleType>
    </xsd:element>
    <xsd:element name="ApprovalStatus" ma:index="5" nillable="true" ma:displayName="Approval Status" ma:default="InProgress" ma:internalName="ApprovalStatus" ma:readOnly="false">
      <xsd:simpleType>
        <xsd:restriction base="dms:Choice">
          <xsd:enumeration value="InProgress"/>
          <xsd:enumeration value="Rejected"/>
          <xsd:enumeration value="Questionable"/>
          <xsd:enumeration value="ApprovedAutomatic"/>
          <xsd:enumeration value="ApprovedManual"/>
          <xsd:enumeration value="On Hold"/>
          <xsd:enumeration value="Needs Review"/>
          <xsd:enumeration value="A Violation"/>
          <xsd:enumeration value="Unpublished Violation"/>
        </xsd:restriction>
      </xsd:simpleType>
    </xsd:element>
    <xsd:element name="AssetStart" ma:index="6" nillable="true" ma:displayName="Asset Begin Date" ma:default="[Today]" ma:internalName="AssetStart" ma:readOnly="false">
      <xsd:simpleType>
        <xsd:restriction base="dms:DateTime"/>
      </xsd:simpleType>
    </xsd:element>
    <xsd:element name="AssetExpire" ma:index="7" nillable="true" ma:displayName="Asset End Date" ma:default="2029-01-01T00:00:00Z" ma:internalName="AssetExpire" ma:readOnly="false">
      <xsd:simpleType>
        <xsd:restriction base="dms:DateTime"/>
      </xsd:simpleType>
    </xsd:element>
    <xsd:element name="AssetId" ma:index="8" nillable="true" ma:displayName="Asset ID" ma:default="" ma:indexed="true" ma:internalName="AssetId" ma:readOnly="false">
      <xsd:simpleType>
        <xsd:restriction base="dms:Text">
          <xsd:maxLength value="255"/>
        </xsd:restriction>
      </xsd:simpleType>
    </xsd:element>
    <xsd:element name="IsSearchable" ma:index="9" nillable="true" ma:displayName="Asset Searchable?" ma:default="true" ma:internalName="IsSearchable" ma:readOnly="false">
      <xsd:simpleType>
        <xsd:restriction base="dms:Boolean"/>
      </xsd:simpleType>
    </xsd:element>
    <xsd:element name="AssetType" ma:index="10" nillable="true" ma:displayName="Asset Type" ma:default="" ma:internalName="AssetType" ma:readOnly="false">
      <xsd:simpleType>
        <xsd:restriction base="dms:Unknown"/>
      </xsd:simpleType>
    </xsd:element>
    <xsd:element name="APAuthor" ma:index="11" nillable="true" ma:displayName="Author" ma:default="" ma:list="UserInfo" ma:internalName="APAuth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AverageRating" ma:index="12" nillable="true" ma:displayName="Average Rating" ma:internalName="AverageRating" ma:readOnly="false">
      <xsd:simpleType>
        <xsd:restriction base="dms:Text"/>
      </xsd:simpleType>
    </xsd:element>
    <xsd:element name="BlockPublish" ma:index="13" nillable="true" ma:displayName="Block from Publishing?" ma:default="" ma:internalName="BlockPublish" ma:readOnly="false">
      <xsd:simpleType>
        <xsd:restriction base="dms:Boolean"/>
      </xsd:simpleType>
    </xsd:element>
    <xsd:element name="BugNumber" ma:index="14" nillable="true" ma:displayName="Bug Number" ma:default="" ma:internalName="BugNumber" ma:readOnly="false">
      <xsd:simpleType>
        <xsd:restriction base="dms:Text"/>
      </xsd:simpleType>
    </xsd:element>
    <xsd:element name="CampaignTagsTaxHTField0" ma:index="16" nillable="true" ma:taxonomy="true" ma:internalName="CampaignTagsTaxHTField0" ma:taxonomyFieldName="CampaignTags" ma:displayName="Campaigns" ma:readOnly="false" ma:default="" ma:fieldId="{dc79c007-7f28-4db9-9ba1-525d19a3279b}" ma:taxonomyMulti="true" ma:sspId="8f79753a-75d3-41f5-8ca3-40b843941b4f" ma:termSetId="ca0e50d4-faa1-44ce-961e-bb1441c60e66" ma:anchorId="00000000-0000-0000-0000-000000000000" ma:open="false" ma:isKeyword="false">
      <xsd:complexType>
        <xsd:sequence>
          <xsd:element ref="pc:Terms" minOccurs="0" maxOccurs="1"/>
        </xsd:sequence>
      </xsd:complexType>
    </xsd:element>
    <xsd:element name="TPClientViewer" ma:index="17" nillable="true" ma:displayName="Client Viewer" ma:default="" ma:internalName="TPClientViewer">
      <xsd:simpleType>
        <xsd:restriction base="dms:Text"/>
      </xsd:simpleType>
    </xsd:element>
    <xsd:element name="ClipArtFilename" ma:index="18" nillable="true" ma:displayName="Clip Art Name" ma:default="" ma:internalName="ClipArtFilename" ma:readOnly="false">
      <xsd:simpleType>
        <xsd:restriction base="dms:Text"/>
      </xsd:simpleType>
    </xsd:element>
    <xsd:element name="TPCommandLine" ma:index="19" nillable="true" ma:displayName="Command Line" ma:default="" ma:internalName="TPCommandLine">
      <xsd:simpleType>
        <xsd:restriction base="dms:Text"/>
      </xsd:simpleType>
    </xsd:element>
    <xsd:element name="TPComponent" ma:index="20" nillable="true" ma:displayName="Component" ma:default="" ma:internalName="TPComponent">
      <xsd:simpleType>
        <xsd:restriction base="dms:Text"/>
      </xsd:simpleType>
    </xsd:element>
    <xsd:element name="ContentItem" ma:index="21" nillable="true" ma:displayName="Content Item" ma:default="" ma:hidden="true" ma:internalName="ContentItem" ma:readOnly="false">
      <xsd:simpleType>
        <xsd:restriction base="dms:Unknown"/>
      </xsd:simpleType>
    </xsd:element>
    <xsd:element name="CrawlForDependencies" ma:index="23" nillable="true" ma:displayName="Crawl for Dependencies?" ma:default="true" ma:internalName="CrawlForDependencies" ma:readOnly="false">
      <xsd:simpleType>
        <xsd:restriction base="dms:Boolean"/>
      </xsd:simpleType>
    </xsd:element>
    <xsd:element name="CSXHash" ma:index="26" nillable="true" ma:displayName="CSX Hash" ma:default="" ma:indexed="true" ma:internalName="CSXHash" ma:readOnly="false">
      <xsd:simpleType>
        <xsd:restriction base="dms:Text"/>
      </xsd:simpleType>
    </xsd:element>
    <xsd:element name="CSXSubmissionMarket" ma:index="27" nillable="true" ma:displayName="CSX Submission Market" ma:default="" ma:list="{80C6DD30-196A-4C6B-B1BF-A43F3B8ACD4F}" ma:internalName="CSXSubmissionMarket" ma:readOnly="false" ma:showField="MarketName" ma:web="6d93d202-47fc-4405-873a-cab67cc5f1b2">
      <xsd:simpleType>
        <xsd:restriction base="dms:Lookup"/>
      </xsd:simpleType>
    </xsd:element>
    <xsd:element name="CSXUpdate" ma:index="28" nillable="true" ma:displayName="CSX Updated?" ma:default="false" ma:internalName="CSXUpdate" ma:readOnly="false">
      <xsd:simpleType>
        <xsd:restriction base="dms:Boolean"/>
      </xsd:simpleType>
    </xsd:element>
    <xsd:element name="IntlLangReviewDate" ma:index="29" nillable="true" ma:displayName="Date to Complete Intl QA" ma:default="" ma:internalName="IntlLangReviewDate" ma:readOnly="false">
      <xsd:simpleType>
        <xsd:restriction base="dms:DateTime"/>
      </xsd:simpleType>
    </xsd:element>
    <xsd:element name="IsDeleted" ma:index="30" nillable="true" ma:displayName="Deleted?" ma:default="" ma:internalName="IsDeleted" ma:readOnly="false">
      <xsd:simpleType>
        <xsd:restriction base="dms:Boolean"/>
      </xsd:simpleType>
    </xsd:element>
    <xsd:element name="APDescription" ma:index="31" nillable="true" ma:displayName="Description" ma:default="" ma:internalName="APDescription" ma:readOnly="false">
      <xsd:simpleType>
        <xsd:restriction base="dms:Note"/>
      </xsd:simpleType>
    </xsd:element>
    <xsd:element name="DirectSourceMarket" ma:index="32" nillable="true" ma:displayName="Direct Source Market Group" ma:default="" ma:internalName="DirectSourceMarket" ma:readOnly="false">
      <xsd:simpleType>
        <xsd:restriction base="dms:Text"/>
      </xsd:simpleType>
    </xsd:element>
    <xsd:element name="Downloads" ma:index="33" nillable="true" ma:displayName="Downloads" ma:default="0" ma:hidden="true" ma:internalName="Downloads" ma:readOnly="false">
      <xsd:simpleType>
        <xsd:restriction base="dms:Unknown"/>
      </xsd:simpleType>
    </xsd:element>
    <xsd:element name="DSATActionTaken" ma:index="34" nillable="true" ma:displayName="DSAT Action Taken" ma:default="" ma:internalName="DSATActionTaken" ma:readOnly="false">
      <xsd:simpleType>
        <xsd:restriction base="dms:Choice">
          <xsd:enumeration value="Best Bets"/>
          <xsd:enumeration value="Expire"/>
          <xsd:enumeration value="Hide"/>
          <xsd:enumeration value="None"/>
        </xsd:restriction>
      </xsd:simpleType>
    </xsd:element>
    <xsd:element name="APEditor" ma:index="35" nillable="true" ma:displayName="Editor" ma:default="" ma:list="UserInfo" ma:internalName="APEditor" ma:readOnly="false">
      <xsd:complexType>
        <xsd:complexContent>
          <xsd:extension base="dms:User">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EditorialStatus" ma:index="36" nillable="true" ma:displayName="Editorial Status" ma:default="" ma:internalName="EditorialStatus" ma:readOnly="false">
      <xsd:simpleType>
        <xsd:restriction base="dms:Unknown"/>
      </xsd:simpleType>
    </xsd:element>
    <xsd:element name="EditorialTags" ma:index="37" nillable="true" ma:displayName="Editorial Tags" ma:default="" ma:internalName="EditorialTags">
      <xsd:simpleType>
        <xsd:restriction base="dms:Unknown"/>
      </xsd:simpleType>
    </xsd:element>
    <xsd:element name="TPExecutable" ma:index="38" nillable="true" ma:displayName="Executable" ma:default="" ma:internalName="TPExecutable">
      <xsd:simpleType>
        <xsd:restriction base="dms:Text"/>
      </xsd:simpleType>
    </xsd:element>
    <xsd:element name="FeatureTagsTaxHTField0" ma:index="40" nillable="true" ma:taxonomy="true" ma:internalName="FeatureTagsTaxHTField0" ma:taxonomyFieldName="FeatureTags" ma:displayName="Features" ma:readOnly="false" ma:default="" ma:fieldId="{bb16b974-ed24-4278-8820-8e232d38904b}" ma:taxonomyMulti="true" ma:sspId="8f79753a-75d3-41f5-8ca3-40b843941b4f" ma:termSetId="f1ab6845-967d-4854-a0ba-4ec07f0f8113" ma:anchorId="00000000-0000-0000-0000-000000000000" ma:open="false" ma:isKeyword="false">
      <xsd:complexType>
        <xsd:sequence>
          <xsd:element ref="pc:Terms" minOccurs="0" maxOccurs="1"/>
        </xsd:sequence>
      </xsd:complexType>
    </xsd:element>
    <xsd:element name="TPFriendlyName" ma:index="41" nillable="true" ma:displayName="Friendly Name" ma:default="" ma:internalName="TPFriendlyName">
      <xsd:simpleType>
        <xsd:restriction base="dms:Text"/>
      </xsd:simpleType>
    </xsd:element>
    <xsd:element name="FriendlyTitle" ma:index="42" nillable="true" ma:displayName="Friendly Title" ma:default="" ma:description="Shorter title to be used when displaying search results" ma:internalName="FriendlyTitle" ma:readOnly="false">
      <xsd:simpleType>
        <xsd:restriction base="dms:Text"/>
      </xsd:simpleType>
    </xsd:element>
    <xsd:element name="PrimaryImageGen" ma:index="43" nillable="true" ma:displayName="Generate Images?" ma:default="true" ma:internalName="PrimaryImageGen">
      <xsd:simpleType>
        <xsd:restriction base="dms:Boolean"/>
      </xsd:simpleType>
    </xsd:element>
    <xsd:element name="HandoffToMSDN" ma:index="44" nillable="true" ma:displayName="Handoff To MSDN Date" ma:default="" ma:internalName="HandoffToMSDN" ma:readOnly="false">
      <xsd:simpleType>
        <xsd:restriction base="dms:DateTime"/>
      </xsd:simpleType>
    </xsd:element>
    <xsd:element name="InProjectListLookup" ma:index="45" nillable="true" ma:displayName="InProjectListLookup" ma:list="{7E2D4CA2-442A-4FDA-AA57-71B8C7B2C53C}" ma:internalName="InProjectListLookup" ma:readOnly="true" ma:showField="InProjectLis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InstallLocation" ma:index="46" nillable="true" ma:displayName="Install Location" ma:default="" ma:internalName="TPInstallLocation">
      <xsd:simpleType>
        <xsd:restriction base="dms:Text"/>
      </xsd:simpleType>
    </xsd:element>
    <xsd:element name="InternalTagsTaxHTField0" ma:index="48" nillable="true" ma:taxonomy="true" ma:internalName="InternalTagsTaxHTField0" ma:taxonomyFieldName="InternalTags" ma:displayName="Internal Tags" ma:readOnly="false" ma:default="" ma:fieldId="{fd9a49dc-3dbf-4047-b62d-1d587abe7b40}" ma:taxonomyMulti="true" ma:sspId="8f79753a-75d3-41f5-8ca3-40b843941b4f" ma:termSetId="82b6639e-f7fc-4c18-ad2d-003a6e707765" ma:anchorId="00000000-0000-0000-0000-000000000000" ma:open="false" ma:isKeyword="false">
      <xsd:complexType>
        <xsd:sequence>
          <xsd:element ref="pc:Terms" minOccurs="0" maxOccurs="1"/>
        </xsd:sequence>
      </xsd:complexType>
    </xsd:element>
    <xsd:element name="IntlLangReview" ma:index="49" nillable="true" ma:displayName="Intl Lang QA Review Required?" ma:default="" ma:internalName="IntlLangReview" ma:readOnly="false">
      <xsd:simpleType>
        <xsd:restriction base="dms:Boolean"/>
      </xsd:simpleType>
    </xsd:element>
    <xsd:element name="IntlLangReviewer" ma:index="50" nillable="true" ma:displayName="Intl Lang QA Reviewer" ma:default="" ma:internalName="IntlLangReviewer" ma:readOnly="false">
      <xsd:simpleType>
        <xsd:restriction base="dms:Text"/>
      </xsd:simpleType>
    </xsd:element>
    <xsd:element name="MarketSpecific" ma:index="51" nillable="true" ma:displayName="Is Market Specific?" ma:default="" ma:internalName="MarketSpecific" ma:readOnly="false">
      <xsd:simpleType>
        <xsd:restriction base="dms:Boolean"/>
      </xsd:simpleType>
    </xsd:element>
    <xsd:element name="LastCompleteVersionLookup" ma:index="52" nillable="true" ma:displayName="Last Complete Version Lookup" ma:default="" ma:list="{7E2D4CA2-442A-4FDA-AA57-71B8C7B2C53C}" ma:internalName="LastCompleteVersionLookup" ma:readOnly="true" ma:showField="LastComplete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HandOff" ma:index="53" nillable="true" ma:displayName="Last Hand-off" ma:default="" ma:internalName="LastHandOff" ma:readOnly="false">
      <xsd:simpleType>
        <xsd:restriction base="dms:DateTime"/>
      </xsd:simpleType>
    </xsd:element>
    <xsd:element name="LastModifiedDateTime" ma:index="54" nillable="true" ma:displayName="Last Modified Date" ma:default="" ma:internalName="LastModifiedDateTime" ma:readOnly="false">
      <xsd:simpleType>
        <xsd:restriction base="dms:DateTime"/>
      </xsd:simpleType>
    </xsd:element>
    <xsd:element name="LastPreviewErrorLookup" ma:index="55" nillable="true" ma:displayName="Last Preview Attempt Error" ma:default="" ma:list="{7E2D4CA2-442A-4FDA-AA57-71B8C7B2C53C}" ma:internalName="LastPreviewErrorLookup" ma:readOnly="true" ma:showField="LastPreview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ResultLookup" ma:index="56" nillable="true" ma:displayName="Last Preview Attempt Result" ma:default="" ma:list="{7E2D4CA2-442A-4FDA-AA57-71B8C7B2C53C}" ma:internalName="LastPreviewResultLookup" ma:readOnly="true" ma:showField="LastPreview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AttemptDateLookup" ma:index="57" nillable="true" ma:displayName="Last Preview Attempted On" ma:default="" ma:list="{7E2D4CA2-442A-4FDA-AA57-71B8C7B2C53C}" ma:internalName="LastPreviewAttemptDateLookup" ma:readOnly="true" ma:showField="LastPreview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edByLookup" ma:index="58" nillable="true" ma:displayName="Last Previewed By" ma:default="" ma:list="{7E2D4CA2-442A-4FDA-AA57-71B8C7B2C53C}" ma:internalName="LastPreviewedByLookup" ma:readOnly="true" ma:showField="LastPreview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TimeLookup" ma:index="59" nillable="true" ma:displayName="Last Previewed Date" ma:default="" ma:list="{7E2D4CA2-442A-4FDA-AA57-71B8C7B2C53C}" ma:internalName="LastPreviewTimeLookup" ma:readOnly="true" ma:showField="LastPreview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reviewVersionLookup" ma:index="60" nillable="true" ma:displayName="Last Previewed Version" ma:default="" ma:list="{7E2D4CA2-442A-4FDA-AA57-71B8C7B2C53C}" ma:internalName="LastPreviewVersionLookup" ma:readOnly="true" ma:showField="LastPreview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rrorLookup" ma:index="61" nillable="true" ma:displayName="Last Publish Attempt Error" ma:default="" ma:list="{7E2D4CA2-442A-4FDA-AA57-71B8C7B2C53C}" ma:internalName="LastPublishErrorLookup" ma:readOnly="true" ma:showField="LastPublishError"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ResultLookup" ma:index="62" nillable="true" ma:displayName="Last Publish Attempt Result" ma:default="" ma:list="{7E2D4CA2-442A-4FDA-AA57-71B8C7B2C53C}" ma:internalName="LastPublishResultLookup" ma:readOnly="true" ma:showField="LastPublishResult"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AttemptDateLookup" ma:index="63" nillable="true" ma:displayName="Last Publish Attempted On" ma:default="" ma:list="{7E2D4CA2-442A-4FDA-AA57-71B8C7B2C53C}" ma:internalName="LastPublishAttemptDateLookup" ma:readOnly="true" ma:showField="LastPublishAttemptDat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edByLookup" ma:index="64" nillable="true" ma:displayName="Last Published By" ma:default="" ma:list="{7E2D4CA2-442A-4FDA-AA57-71B8C7B2C53C}" ma:internalName="LastPublishedByLookup" ma:readOnly="true" ma:showField="LastPublishedBy"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TimeLookup" ma:index="65" nillable="true" ma:displayName="Last Published Date" ma:default="" ma:list="{7E2D4CA2-442A-4FDA-AA57-71B8C7B2C53C}" ma:internalName="LastPublishTimeLookup" ma:readOnly="true" ma:showField="LastPublishTi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LastPublishVersionLookup" ma:index="66" nillable="true" ma:displayName="Last Published Version" ma:default="" ma:list="{7E2D4CA2-442A-4FDA-AA57-71B8C7B2C53C}" ma:internalName="LastPublishVersionLookup" ma:readOnly="true" ma:showField="LastPublishVersion"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PLaunchHelpLinkType" ma:index="67" nillable="true" ma:displayName="Launch Help Link Type" ma:default="Template" ma:internalName="TPLaunchHelpLinkType">
      <xsd:simpleType>
        <xsd:restriction base="dms:Choice">
          <xsd:enumeration value="Template"/>
          <xsd:enumeration value="Training"/>
          <xsd:enumeration value="URL"/>
          <xsd:enumeration value="None"/>
        </xsd:restriction>
      </xsd:simpleType>
    </xsd:element>
    <xsd:element name="LegacyData" ma:index="68" nillable="true" ma:displayName="Legacy Data" ma:default="" ma:internalName="LegacyData" ma:readOnly="false">
      <xsd:simpleType>
        <xsd:restriction base="dms:Note"/>
      </xsd:simpleType>
    </xsd:element>
    <xsd:element name="TPLaunchHelpLink" ma:index="69" nillable="true" ma:displayName="Link to Launch Help Topic" ma:default="" ma:internalName="TPLaunchHelpLink">
      <xsd:simpleType>
        <xsd:restriction base="dms:Text"/>
      </xsd:simpleType>
    </xsd:element>
    <xsd:element name="LocComments" ma:index="70" nillable="true" ma:displayName="Loc Approval Comments" ma:default="" ma:internalName="LocComments" ma:readOnly="false">
      <xsd:simpleType>
        <xsd:restriction base="dms:Note"/>
      </xsd:simpleType>
    </xsd:element>
    <xsd:element name="LocLastLocAttemptVersionLookup" ma:index="71" nillable="true" ma:displayName="Loc Last Loc Attempt Version" ma:default="" ma:list="{4CDE398E-75A7-4993-8C61-2BFD31F64754}" ma:internalName="LocLastLocAttemptVersionLookup" ma:readOnly="false" ma:showField="LastLocAttemptVersion" ma:web="6d93d202-47fc-4405-873a-cab67cc5f1b2">
      <xsd:simpleType>
        <xsd:restriction base="dms:Lookup"/>
      </xsd:simpleType>
    </xsd:element>
    <xsd:element name="LocLastLocAttemptVersionTypeLookup" ma:index="72" nillable="true" ma:displayName="Loc Last Loc Attempt Version Type" ma:default="" ma:list="{4CDE398E-75A7-4993-8C61-2BFD31F64754}" ma:internalName="LocLastLocAttemptVersionTypeLookup" ma:readOnly="true" ma:showField="LastLocAttemptVersionType" ma:web="6d93d202-47fc-4405-873a-cab67cc5f1b2">
      <xsd:simpleType>
        <xsd:restriction base="dms:Lookup"/>
      </xsd:simpleType>
    </xsd:element>
    <xsd:element name="LocManualTestRequired" ma:index="73" nillable="true" ma:displayName="Loc Manual Test Required" ma:default="" ma:internalName="LocManualTestRequired" ma:readOnly="false">
      <xsd:simpleType>
        <xsd:restriction base="dms:Boolean"/>
      </xsd:simpleType>
    </xsd:element>
    <xsd:element name="LocMarketGroupTiers2" ma:index="74" nillable="true" ma:displayName="Loc Market Group Tiers" ma:internalName="LocMarketGroupTiers2" ma:readOnly="false">
      <xsd:simpleType>
        <xsd:restriction base="dms:Unknown"/>
      </xsd:simpleType>
    </xsd:element>
    <xsd:element name="LocNewPublishedVersionLookup" ma:index="75" nillable="true" ma:displayName="Loc New Published Version Lookup" ma:default="" ma:list="{4CDE398E-75A7-4993-8C61-2BFD31F64754}" ma:internalName="LocNewPublishedVersionLookup" ma:readOnly="true" ma:showField="NewPublishedVersion" ma:web="6d93d202-47fc-4405-873a-cab67cc5f1b2">
      <xsd:simpleType>
        <xsd:restriction base="dms:Lookup"/>
      </xsd:simpleType>
    </xsd:element>
    <xsd:element name="LocOverallHandbackStatusLookup" ma:index="76" nillable="true" ma:displayName="Loc Overall Handback Status" ma:default="" ma:list="{4CDE398E-75A7-4993-8C61-2BFD31F64754}" ma:internalName="LocOverallHandbackStatusLookup" ma:readOnly="true" ma:showField="OverallHandbackStatus" ma:web="6d93d202-47fc-4405-873a-cab67cc5f1b2">
      <xsd:simpleType>
        <xsd:restriction base="dms:Lookup"/>
      </xsd:simpleType>
    </xsd:element>
    <xsd:element name="LocOverallLocStatusLookup" ma:index="77" nillable="true" ma:displayName="Loc Overall Localize Status" ma:default="" ma:list="{4CDE398E-75A7-4993-8C61-2BFD31F64754}" ma:internalName="LocOverallLocStatusLookup" ma:readOnly="true" ma:showField="OverallLocStatus" ma:web="6d93d202-47fc-4405-873a-cab67cc5f1b2">
      <xsd:simpleType>
        <xsd:restriction base="dms:Lookup"/>
      </xsd:simpleType>
    </xsd:element>
    <xsd:element name="LocOverallPreviewStatusLookup" ma:index="78" nillable="true" ma:displayName="Loc Overall Preview Status" ma:default="" ma:list="{4CDE398E-75A7-4993-8C61-2BFD31F64754}" ma:internalName="LocOverallPreviewStatusLookup" ma:readOnly="true" ma:showField="OverallPreviewStatus" ma:web="6d93d202-47fc-4405-873a-cab67cc5f1b2">
      <xsd:simpleType>
        <xsd:restriction base="dms:Lookup"/>
      </xsd:simpleType>
    </xsd:element>
    <xsd:element name="LocOverallPublishStatusLookup" ma:index="79" nillable="true" ma:displayName="Loc Overall Publish Status" ma:default="" ma:list="{4CDE398E-75A7-4993-8C61-2BFD31F64754}" ma:internalName="LocOverallPublishStatusLookup" ma:readOnly="true" ma:showField="OverallPublishStatus" ma:web="6d93d202-47fc-4405-873a-cab67cc5f1b2">
      <xsd:simpleType>
        <xsd:restriction base="dms:Lookup"/>
      </xsd:simpleType>
    </xsd:element>
    <xsd:element name="IntlLocPriority" ma:index="80" nillable="true" ma:displayName="Loc Priority" ma:default="" ma:internalName="IntlLocPriority" ma:readOnly="false">
      <xsd:simpleType>
        <xsd:restriction base="dms:Unknown"/>
      </xsd:simpleType>
    </xsd:element>
    <xsd:element name="LocProcessedForHandoffsLookup" ma:index="81" nillable="true" ma:displayName="Loc Processed For Handoffs" ma:default="" ma:list="{4CDE398E-75A7-4993-8C61-2BFD31F64754}" ma:internalName="LocProcessedForHandoffsLookup" ma:readOnly="true" ma:showField="ProcessedForHandoffs" ma:web="6d93d202-47fc-4405-873a-cab67cc5f1b2">
      <xsd:simpleType>
        <xsd:restriction base="dms:Lookup"/>
      </xsd:simpleType>
    </xsd:element>
    <xsd:element name="LocProcessedForMarketsLookup" ma:index="82" nillable="true" ma:displayName="Loc Processed For Markets" ma:default="" ma:list="{4CDE398E-75A7-4993-8C61-2BFD31F64754}" ma:internalName="LocProcessedForMarketsLookup" ma:readOnly="true" ma:showField="ProcessedForMarkets" ma:web="6d93d202-47fc-4405-873a-cab67cc5f1b2">
      <xsd:simpleType>
        <xsd:restriction base="dms:Lookup"/>
      </xsd:simpleType>
    </xsd:element>
    <xsd:element name="LocPublishedDependentAssetsLookup" ma:index="83" nillable="true" ma:displayName="Loc Published Dependent Assets" ma:default="" ma:list="{4CDE398E-75A7-4993-8C61-2BFD31F64754}" ma:internalName="LocPublishedDependentAssetsLookup" ma:readOnly="true" ma:showField="PublishedDependentAssets" ma:web="6d93d202-47fc-4405-873a-cab67cc5f1b2">
      <xsd:simpleType>
        <xsd:restriction base="dms:Lookup"/>
      </xsd:simpleType>
    </xsd:element>
    <xsd:element name="LocPublishedLinkedAssetsLookup" ma:index="84" nillable="true" ma:displayName="Loc Published Linked Assets" ma:default="" ma:list="{4CDE398E-75A7-4993-8C61-2BFD31F64754}" ma:internalName="LocPublishedLinkedAssetsLookup" ma:readOnly="true" ma:showField="PublishedLinkedAssets" ma:web="6d93d202-47fc-4405-873a-cab67cc5f1b2">
      <xsd:simpleType>
        <xsd:restriction base="dms:Lookup"/>
      </xsd:simpleType>
    </xsd:element>
    <xsd:element name="LocRecommendedHandoff" ma:index="85" nillable="true" ma:displayName="Loc Recommended Handoff" ma:default="" ma:indexed="true" ma:internalName="LocRecommendedHandoff" ma:readOnly="false">
      <xsd:simpleType>
        <xsd:restriction base="dms:Text"/>
      </xsd:simpleType>
    </xsd:element>
    <xsd:element name="LocalizationTagsTaxHTField0" ma:index="87" nillable="true" ma:taxonomy="true" ma:internalName="LocalizationTagsTaxHTField0" ma:taxonomyFieldName="LocalizationTags" ma:displayName="Localization Tags" ma:readOnly="false" ma:default="" ma:fieldId="{db560eb5-700a-4f94-8fda-b57de4261f12}" ma:taxonomyMulti="true" ma:sspId="8f79753a-75d3-41f5-8ca3-40b843941b4f" ma:termSetId="5b7703a5-8e8b-4b58-8b31-1cea35331da3" ma:anchorId="00000000-0000-0000-0000-000000000000" ma:open="false" ma:isKeyword="false">
      <xsd:complexType>
        <xsd:sequence>
          <xsd:element ref="pc:Terms" minOccurs="0" maxOccurs="1"/>
        </xsd:sequence>
      </xsd:complexType>
    </xsd:element>
    <xsd:element name="MachineTranslated" ma:index="88" nillable="true" ma:displayName="Machine Translated" ma:default="" ma:internalName="MachineTranslated" ma:readOnly="false">
      <xsd:simpleType>
        <xsd:restriction base="dms:Boolean"/>
      </xsd:simpleType>
    </xsd:element>
    <xsd:element name="Manager" ma:index="89" nillable="true" ma:displayName="Manager" ma:hidden="true" ma:internalName="Manager" ma:readOnly="false">
      <xsd:simpleType>
        <xsd:restriction base="dms:Text"/>
      </xsd:simpleType>
    </xsd:element>
    <xsd:element name="Markets" ma:index="90" nillable="true" ma:displayName="Markets" ma:default="" ma:description="Leave blank to show in all markets" ma:list="{80C6DD30-196A-4C6B-B1BF-A43F3B8ACD4F}" ma:internalName="Markets" ma:readOnly="false" ma:showField="MarketName"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Milestone" ma:index="91" nillable="true" ma:displayName="Milestone" ma:default="" ma:internalName="Milestone" ma:readOnly="false">
      <xsd:simpleType>
        <xsd:restriction base="dms:Unknown"/>
      </xsd:simpleType>
    </xsd:element>
    <xsd:element name="TPNamespace" ma:index="94" nillable="true" ma:displayName="Namespace" ma:default="" ma:internalName="TPNamespace">
      <xsd:simpleType>
        <xsd:restriction base="dms:Text"/>
      </xsd:simpleType>
    </xsd:element>
    <xsd:element name="NumericId" ma:index="95" nillable="true" ma:displayName="Numeric ID" ma:default="" ma:indexed="true" ma:internalName="NumericId" ma:readOnly="false">
      <xsd:simpleType>
        <xsd:restriction base="dms:Number"/>
      </xsd:simpleType>
    </xsd:element>
    <xsd:element name="NumOfRatingsLookup" ma:index="96" nillable="true" ma:displayName="NumOfRatings" ma:default="" ma:list="{7E2D4CA2-442A-4FDA-AA57-71B8C7B2C53C}" ma:internalName="NumOfRatingsLookup" ma:readOnly="true" ma:showField="NumOfRating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OOCacheId" ma:index="97" nillable="true" ma:displayName="OOCacheId" ma:internalName="OOCacheId" ma:readOnly="false">
      <xsd:simpleType>
        <xsd:restriction base="dms:Text"/>
      </xsd:simpleType>
    </xsd:element>
    <xsd:element name="OpenTemplate" ma:index="98" nillable="true" ma:displayName="Open Template" ma:default="true" ma:internalName="OpenTemplate">
      <xsd:simpleType>
        <xsd:restriction base="dms:Boolean"/>
      </xsd:simpleType>
    </xsd:element>
    <xsd:element name="OriginAsset" ma:index="99" nillable="true" ma:displayName="Origin Asset" ma:default="" ma:internalName="OriginAsset" ma:readOnly="false">
      <xsd:simpleType>
        <xsd:restriction base="dms:Text"/>
      </xsd:simpleType>
    </xsd:element>
    <xsd:element name="OriginalRelease" ma:index="100" nillable="true" ma:displayName="Original Release" ma:default="15" ma:internalName="OriginalRelease" ma:readOnly="false">
      <xsd:simpleType>
        <xsd:restriction base="dms:Choice">
          <xsd:enumeration value="14"/>
          <xsd:enumeration value="15"/>
          <xsd:enumeration value="16"/>
        </xsd:restriction>
      </xsd:simpleType>
    </xsd:element>
    <xsd:element name="OriginalSourceMarket" ma:index="101" nillable="true" ma:displayName="Original Source Market Group" ma:default="" ma:internalName="OriginalSourceMarket" ma:readOnly="false">
      <xsd:simpleType>
        <xsd:restriction base="dms:Text"/>
      </xsd:simpleType>
    </xsd:element>
    <xsd:element name="OutputCachingOn" ma:index="102" nillable="true" ma:displayName="Output Caching" ma:default="true" ma:hidden="true" ma:internalName="OutputCachingOn" ma:readOnly="false">
      <xsd:simpleType>
        <xsd:restriction base="dms:Boolean"/>
      </xsd:simpleType>
    </xsd:element>
    <xsd:element name="ParentAssetId" ma:index="103" nillable="true" ma:displayName="Parent Asset Id" ma:default="" ma:internalName="ParentAssetId" ma:readOnly="false">
      <xsd:simpleType>
        <xsd:restriction base="dms:Text"/>
      </xsd:simpleType>
    </xsd:element>
    <xsd:element name="PlannedPubDate" ma:index="104" nillable="true" ma:displayName="Planned Publish Date" ma:default="" ma:indexed="true" ma:internalName="PlannedPubDate" ma:readOnly="false">
      <xsd:simpleType>
        <xsd:restriction base="dms:DateTime"/>
      </xsd:simpleType>
    </xsd:element>
    <xsd:element name="PolicheckWords" ma:index="105" nillable="true" ma:displayName="Policheck Words" ma:default="" ma:internalName="PolicheckWords" ma:readOnly="false">
      <xsd:simpleType>
        <xsd:restriction base="dms:Text"/>
      </xsd:simpleType>
    </xsd:element>
    <xsd:element name="BusinessGroup" ma:index="106" nillable="true" ma:displayName="Product Division Owner" ma:default="" ma:internalName="BusinessGroup" ma:readOnly="false">
      <xsd:simpleType>
        <xsd:restriction base="dms:Unknown"/>
      </xsd:simpleType>
    </xsd:element>
    <xsd:element name="UAProjectedTotalWords" ma:index="107" nillable="true" ma:displayName="Projected Word Count" ma:default="" ma:internalName="UAProjectedTotalWords" ma:readOnly="false">
      <xsd:simpleType>
        <xsd:restriction base="dms:Unknown"/>
      </xsd:simpleType>
    </xsd:element>
    <xsd:element name="Provider" ma:index="108" nillable="true" ma:displayName="Provider" ma:default="" ma:internalName="Provider" ma:readOnly="false">
      <xsd:simpleType>
        <xsd:restriction base="dms:Unknown"/>
      </xsd:simpleType>
    </xsd:element>
    <xsd:element name="Providers" ma:index="109" nillable="true" ma:displayName="Providers" ma:default="" ma:internalName="Providers">
      <xsd:simpleType>
        <xsd:restriction base="dms:Unknown"/>
      </xsd:simpleType>
    </xsd:element>
    <xsd:element name="PublishStatusLookup" ma:index="110" nillable="true" ma:displayName="Publish Status" ma:default="" ma:list="{7E2D4CA2-442A-4FDA-AA57-71B8C7B2C53C}" ma:internalName="PublishStatusLookup" ma:readOnly="false" ma:showField="PublishStatus"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PublishTargets" ma:index="111" nillable="true" ma:displayName="Publish Target" ma:default="OfficeOnlineVNext" ma:internalName="PublishTargets" ma:readOnly="false">
      <xsd:simpleType>
        <xsd:restriction base="dms:Unknown"/>
      </xsd:simpleType>
    </xsd:element>
    <xsd:element name="RecommendationsModifier" ma:index="112" nillable="true" ma:displayName="Recommendations Modifier" ma:default="" ma:internalName="RecommendationsModifier" ma:readOnly="false">
      <xsd:simpleType>
        <xsd:restriction base="dms:Number"/>
      </xsd:simpleType>
    </xsd:element>
    <xsd:element name="ArtSampleDocs" ma:index="113" nillable="true" ma:displayName="Sample Docs" ma:default="" ma:hidden="true" ma:internalName="ArtSampleDocs" ma:readOnly="false">
      <xsd:simpleType>
        <xsd:restriction base="dms:Text"/>
      </xsd:simpleType>
    </xsd:element>
    <xsd:element name="ScenarioTagsTaxHTField0" ma:index="115" nillable="true" ma:taxonomy="true" ma:internalName="ScenarioTagsTaxHTField0" ma:taxonomyFieldName="ScenarioTags" ma:displayName="Scenarios" ma:readOnly="false" ma:default="" ma:fieldId="{6e3f7319-fb8f-4449-8902-000ab73a8566}" ma:taxonomyMulti="true" ma:sspId="8f79753a-75d3-41f5-8ca3-40b843941b4f" ma:termSetId="4b7d5f16-e2f2-4fc0-bab3-6e8b931e57d6" ma:anchorId="00000000-0000-0000-0000-000000000000" ma:open="false" ma:isKeyword="false">
      <xsd:complexType>
        <xsd:sequence>
          <xsd:element ref="pc:Terms" minOccurs="0" maxOccurs="1"/>
        </xsd:sequence>
      </xsd:complexType>
    </xsd:element>
    <xsd:element name="ShowIn" ma:index="117" nillable="true" ma:displayName="Show In" ma:default="Show everywhere" ma:internalName="ShowIn" ma:readOnly="false">
      <xsd:simpleType>
        <xsd:restriction base="dms:Choice">
          <xsd:enumeration value="Hide on web"/>
          <xsd:enumeration value="On Web no search"/>
          <xsd:enumeration value="Show everywhere"/>
          <xsd:enumeration value="Special use only"/>
        </xsd:restriction>
      </xsd:simpleType>
    </xsd:element>
    <xsd:element name="SourceTitle" ma:index="118" nillable="true" ma:displayName="Source Title" ma:default="" ma:indexed="true" ma:internalName="SourceTitle" ma:readOnly="false">
      <xsd:simpleType>
        <xsd:restriction base="dms:Text"/>
      </xsd:simpleType>
    </xsd:element>
    <xsd:element name="CSXSubmissionDate" ma:index="119" nillable="true" ma:displayName="Submission Date" ma:default="" ma:internalName="CSXSubmissionDate" ma:readOnly="false">
      <xsd:simpleType>
        <xsd:restriction base="dms:DateTime"/>
      </xsd:simpleType>
    </xsd:element>
    <xsd:element name="SubmitterId" ma:index="120" nillable="true" ma:displayName="Submitter ID" ma:default="" ma:internalName="SubmitterId" ma:readOnly="false">
      <xsd:simpleType>
        <xsd:restriction base="dms:Text"/>
      </xsd:simpleType>
    </xsd:element>
    <xsd:element name="TaxCatchAll" ma:index="121" nillable="true" ma:displayName="Taxonomy Catch All Column" ma:hidden="true" ma:list="{11d213f5-ec09-44b6-a8be-9da225be7a8d}" ma:internalName="TaxCatchAll" ma:showField="CatchAllData"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axCatchAllLabel" ma:index="122" nillable="true" ma:displayName="Taxonomy Catch All Column1" ma:hidden="true" ma:list="{11d213f5-ec09-44b6-a8be-9da225be7a8d}" ma:internalName="TaxCatchAllLabel" ma:readOnly="true" ma:showField="CatchAllDataLabel" ma:web="6d93d202-47fc-4405-873a-cab67cc5f1b2">
      <xsd:complexType>
        <xsd:complexContent>
          <xsd:extension base="dms:MultiChoiceLookup">
            <xsd:sequence>
              <xsd:element name="Value" type="dms:Lookup" maxOccurs="unbounded" minOccurs="0" nillable="true"/>
            </xsd:sequence>
          </xsd:extension>
        </xsd:complexContent>
      </xsd:complexType>
    </xsd:element>
    <xsd:element name="TemplateStatus" ma:index="123" nillable="true" ma:displayName="Template Status" ma:default="" ma:internalName="TemplateStatus">
      <xsd:simpleType>
        <xsd:restriction base="dms:Unknown"/>
      </xsd:simpleType>
    </xsd:element>
    <xsd:element name="TemplateTemplateType" ma:index="124" nillable="true" ma:displayName="Template Type" ma:default="" ma:internalName="TemplateTemplateType">
      <xsd:simpleType>
        <xsd:restriction base="dms:Unknown"/>
      </xsd:simpleType>
    </xsd:element>
    <xsd:element name="ThumbnailAssetId" ma:index="125" nillable="true" ma:displayName="Thumbnail Image Asset" ma:default="" ma:internalName="ThumbnailAssetId" ma:readOnly="false">
      <xsd:simpleType>
        <xsd:restriction base="dms:Text"/>
      </xsd:simpleType>
    </xsd:element>
    <xsd:element name="TimesCloned" ma:index="126" nillable="true" ma:displayName="Times Cloned" ma:default="" ma:internalName="TimesCloned" ma:readOnly="false">
      <xsd:simpleType>
        <xsd:restriction base="dms:Number"/>
      </xsd:simpleType>
    </xsd:element>
    <xsd:element name="TrustLevel" ma:index="128" nillable="true" ma:displayName="Trust Level" ma:default="1 Microsoft Managed Content" ma:internalName="TrustLevel" ma:readOnly="false">
      <xsd:simpleType>
        <xsd:restriction base="dms:Unknown"/>
      </xsd:simpleType>
    </xsd:element>
    <xsd:element name="UALocComments" ma:index="129" nillable="true" ma:displayName="UA Loc Comments" ma:default="" ma:internalName="UALocComments" ma:readOnly="false">
      <xsd:simpleType>
        <xsd:restriction base="dms:Note"/>
      </xsd:simpleType>
    </xsd:element>
    <xsd:element name="UALocRecommendation" ma:index="130" nillable="true" ma:displayName="UA Loc Recommendation" ma:default="Localize" ma:internalName="UALocRecommendation" ma:readOnly="false">
      <xsd:simpleType>
        <xsd:restriction base="dms:Choice">
          <xsd:enumeration value="Localize"/>
          <xsd:enumeration value="Never Localize"/>
          <xsd:enumeration value="Priority Localize"/>
        </xsd:restriction>
      </xsd:simpleType>
    </xsd:element>
    <xsd:element name="UANotes" ma:index="131" nillable="true" ma:displayName="UA Notes" ma:default="" ma:internalName="UANotes" ma:readOnly="false">
      <xsd:simpleType>
        <xsd:restriction base="dms:Note"/>
      </xsd:simpleType>
    </xsd:element>
    <xsd:element name="TPAppVersion" ma:index="132" nillable="true" ma:displayName="Version" ma:default="" ma:internalName="TPAppVersion">
      <xsd:simpleType>
        <xsd:restriction base="dms:Text"/>
      </xsd:simpleType>
    </xsd:element>
    <xsd:element name="VoteCount" ma:index="133" nillable="true" ma:displayName="Vote Count" ma:default="" ma:internalName="VoteCount" ma:readOnly="fals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4acb2c5-0a2b-4bda-bd34-58e36cbb80d2" elementFormDefault="qualified">
    <xsd:import namespace="http://schemas.microsoft.com/office/2006/documentManagement/types"/>
    <xsd:import namespace="http://schemas.microsoft.com/office/infopath/2007/PartnerControls"/>
    <xsd:element name="Description0" ma:index="134" nillable="true" ma:displayName="Description" ma:internalName="Description0">
      <xsd:simpleType>
        <xsd:restriction base="dms:Note"/>
      </xsd:simpleType>
    </xsd:element>
    <xsd:element name="Component" ma:index="135" nillable="true" ma:displayName="Component" ma:internalName="Component">
      <xsd:simpleType>
        <xsd:restriction base="dms:Text">
          <xsd:maxLength value="255"/>
        </xsd:restriction>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22" ma:displayName="Content Type"/>
        <xsd:element ref="dc:title" minOccurs="0" maxOccurs="1" ma:index="127"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2.xml><?xml version="1.0" encoding="utf-8"?>
<?mso-contentType ?>
<FormTemplates xmlns="http://schemas.microsoft.com/sharepoint/v3/contenttype/forms">
  <Display>DocumentLibraryForm</Display>
  <Edit>AssetEditForm</Edit>
  <New>DocumentLibraryForm</New>
</FormTemplates>
</file>

<file path=customXml/item3.xml><?xml version="1.0" encoding="utf-8"?>
<p:properties xmlns:p="http://schemas.microsoft.com/office/2006/metadata/properties" xmlns:xsi="http://www.w3.org/2001/XMLSchema-instance" xmlns:pc="http://schemas.microsoft.com/office/infopath/2007/PartnerControls">
  <documentManagement>
    <MarketSpecific xmlns="6d93d202-47fc-4405-873a-cab67cc5f1b2" xsi:nil="true"/>
    <ApprovalStatus xmlns="6d93d202-47fc-4405-873a-cab67cc5f1b2">InProgress</ApprovalStatus>
    <DirectSourceMarket xmlns="6d93d202-47fc-4405-873a-cab67cc5f1b2">english</DirectSourceMarket>
    <PrimaryImageGen xmlns="6d93d202-47fc-4405-873a-cab67cc5f1b2">true</PrimaryImageGen>
    <ThumbnailAssetId xmlns="6d93d202-47fc-4405-873a-cab67cc5f1b2" xsi:nil="true"/>
    <NumericId xmlns="6d93d202-47fc-4405-873a-cab67cc5f1b2">-1</NumericId>
    <TPFriendlyName xmlns="6d93d202-47fc-4405-873a-cab67cc5f1b2">Shift schedule</TPFriendlyName>
    <BusinessGroup xmlns="6d93d202-47fc-4405-873a-cab67cc5f1b2" xsi:nil="true"/>
    <APEditor xmlns="6d93d202-47fc-4405-873a-cab67cc5f1b2">
      <UserInfo>
        <DisplayName>REDMOND\janellem</DisplayName>
        <AccountId>92</AccountId>
        <AccountType/>
      </UserInfo>
    </APEditor>
    <SourceTitle xmlns="6d93d202-47fc-4405-873a-cab67cc5f1b2">Employee shift schedule</SourceTitle>
    <OpenTemplate xmlns="6d93d202-47fc-4405-873a-cab67cc5f1b2">true</OpenTemplate>
    <UALocComments xmlns="6d93d202-47fc-4405-873a-cab67cc5f1b2" xsi:nil="true"/>
    <ParentAssetId xmlns="6d93d202-47fc-4405-873a-cab67cc5f1b2" xsi:nil="true"/>
    <IntlLangReviewDate xmlns="6d93d202-47fc-4405-873a-cab67cc5f1b2" xsi:nil="true"/>
    <PublishStatusLookup xmlns="6d93d202-47fc-4405-873a-cab67cc5f1b2">
      <Value>274077</Value>
      <Value>93033</Value>
      <Value>404025</Value>
    </PublishStatusLookup>
    <MachineTranslated xmlns="6d93d202-47fc-4405-873a-cab67cc5f1b2">false</MachineTranslated>
    <OriginalSourceMarket xmlns="6d93d202-47fc-4405-873a-cab67cc5f1b2">english</OriginalSourceMarket>
    <TPInstallLocation xmlns="6d93d202-47fc-4405-873a-cab67cc5f1b2">{My Templates}</TPInstallLocation>
    <APDescription xmlns="6d93d202-47fc-4405-873a-cab67cc5f1b2" xsi:nil="true"/>
    <ContentItem xmlns="6d93d202-47fc-4405-873a-cab67cc5f1b2" xsi:nil="true"/>
    <ClipArtFilename xmlns="6d93d202-47fc-4405-873a-cab67cc5f1b2" xsi:nil="true"/>
    <APAuthor xmlns="6d93d202-47fc-4405-873a-cab67cc5f1b2">
      <UserInfo>
        <DisplayName>REDMOND\verna</DisplayName>
        <AccountId>191</AccountId>
        <AccountType/>
      </UserInfo>
    </APAuthor>
    <TPAppVersion xmlns="6d93d202-47fc-4405-873a-cab67cc5f1b2">11</TPAppVersion>
    <TPCommandLine xmlns="6d93d202-47fc-4405-873a-cab67cc5f1b2">{XL} /t {FilePath}</TPCommandLine>
    <PublishTargets xmlns="6d93d202-47fc-4405-873a-cab67cc5f1b2">OfficeOnline</PublishTargets>
    <TPLaunchHelpLinkType xmlns="6d93d202-47fc-4405-873a-cab67cc5f1b2">Template</TPLaunchHelpLinkType>
    <TimesCloned xmlns="6d93d202-47fc-4405-873a-cab67cc5f1b2" xsi:nil="true"/>
    <EditorialStatus xmlns="6d93d202-47fc-4405-873a-cab67cc5f1b2" xsi:nil="true"/>
    <LastModifiedDateTime xmlns="6d93d202-47fc-4405-873a-cab67cc5f1b2" xsi:nil="true"/>
    <Provider xmlns="6d93d202-47fc-4405-873a-cab67cc5f1b2">EY006220130</Provider>
    <AcquiredFrom xmlns="6d93d202-47fc-4405-873a-cab67cc5f1b2" xsi:nil="true"/>
    <AssetStart xmlns="6d93d202-47fc-4405-873a-cab67cc5f1b2">2009-05-30T21:58:47+00:00</AssetStart>
    <LastHandOff xmlns="6d93d202-47fc-4405-873a-cab67cc5f1b2" xsi:nil="true"/>
    <ArtSampleDocs xmlns="6d93d202-47fc-4405-873a-cab67cc5f1b2" xsi:nil="true"/>
    <TPClientViewer xmlns="6d93d202-47fc-4405-873a-cab67cc5f1b2">Microsoft Office Excel</TPClientViewer>
    <UACurrentWords xmlns="6d93d202-47fc-4405-873a-cab67cc5f1b2">0</UACurrentWords>
    <UALocRecommendation xmlns="6d93d202-47fc-4405-873a-cab67cc5f1b2">Localize</UALocRecommendation>
    <IsDeleted xmlns="6d93d202-47fc-4405-873a-cab67cc5f1b2">false</IsDeleted>
    <ShowIn xmlns="6d93d202-47fc-4405-873a-cab67cc5f1b2">Show everywhere</ShowIn>
    <TemplateStatus xmlns="6d93d202-47fc-4405-873a-cab67cc5f1b2">Complete</TemplateStatus>
    <UANotes xmlns="6d93d202-47fc-4405-873a-cab67cc5f1b2" xsi:nil="true"/>
    <CSXHash xmlns="6d93d202-47fc-4405-873a-cab67cc5f1b2" xsi:nil="true"/>
    <VoteCount xmlns="6d93d202-47fc-4405-873a-cab67cc5f1b2" xsi:nil="true"/>
    <AssetExpire xmlns="6d93d202-47fc-4405-873a-cab67cc5f1b2">2100-01-01T00:00:00+00:00</AssetExpire>
    <CSXSubmissionMarket xmlns="6d93d202-47fc-4405-873a-cab67cc5f1b2" xsi:nil="true"/>
    <DSATActionTaken xmlns="6d93d202-47fc-4405-873a-cab67cc5f1b2" xsi:nil="true"/>
    <TPExecutable xmlns="6d93d202-47fc-4405-873a-cab67cc5f1b2" xsi:nil="true"/>
    <SubmitterId xmlns="6d93d202-47fc-4405-873a-cab67cc5f1b2" xsi:nil="true"/>
    <AssetType xmlns="6d93d202-47fc-4405-873a-cab67cc5f1b2">TP</AssetType>
    <CSXSubmissionDate xmlns="6d93d202-47fc-4405-873a-cab67cc5f1b2" xsi:nil="true"/>
    <CSXUpdate xmlns="6d93d202-47fc-4405-873a-cab67cc5f1b2">false</CSXUpdate>
    <ApprovalLog xmlns="6d93d202-47fc-4405-873a-cab67cc5f1b2" xsi:nil="true"/>
    <BugNumber xmlns="6d93d202-47fc-4405-873a-cab67cc5f1b2" xsi:nil="true"/>
    <Milestone xmlns="6d93d202-47fc-4405-873a-cab67cc5f1b2" xsi:nil="true"/>
    <OriginAsset xmlns="6d93d202-47fc-4405-873a-cab67cc5f1b2" xsi:nil="true"/>
    <TPComponent xmlns="6d93d202-47fc-4405-873a-cab67cc5f1b2">EXCELFiles</TPComponent>
    <AssetId xmlns="6d93d202-47fc-4405-873a-cab67cc5f1b2">TP010192013</AssetId>
    <TPApplication xmlns="6d93d202-47fc-4405-873a-cab67cc5f1b2">Excel</TPApplication>
    <TPLaunchHelpLink xmlns="6d93d202-47fc-4405-873a-cab67cc5f1b2" xsi:nil="true"/>
    <IntlLocPriority xmlns="6d93d202-47fc-4405-873a-cab67cc5f1b2" xsi:nil="true"/>
    <CrawlForDependencies xmlns="6d93d202-47fc-4405-873a-cab67cc5f1b2">false</CrawlForDependencies>
    <PlannedPubDate xmlns="6d93d202-47fc-4405-873a-cab67cc5f1b2">2006-09-15T07:00:00+00:00</PlannedPubDate>
    <IntlLangReviewer xmlns="6d93d202-47fc-4405-873a-cab67cc5f1b2" xsi:nil="true"/>
    <HandoffToMSDN xmlns="6d93d202-47fc-4405-873a-cab67cc5f1b2" xsi:nil="true"/>
    <TrustLevel xmlns="6d93d202-47fc-4405-873a-cab67cc5f1b2">1 Microsoft Managed Content</TrustLevel>
    <IsSearchable xmlns="6d93d202-47fc-4405-873a-cab67cc5f1b2">false</IsSearchable>
    <TPNamespace xmlns="6d93d202-47fc-4405-873a-cab67cc5f1b2">EXCEL</TPNamespace>
    <Markets xmlns="6d93d202-47fc-4405-873a-cab67cc5f1b2"/>
    <IntlLangReview xmlns="6d93d202-47fc-4405-873a-cab67cc5f1b2" xsi:nil="true"/>
    <UAProjectedTotalWords xmlns="6d93d202-47fc-4405-873a-cab67cc5f1b2" xsi:nil="true"/>
    <OutputCachingOn xmlns="6d93d202-47fc-4405-873a-cab67cc5f1b2">false</OutputCachingOn>
    <AverageRating xmlns="6d93d202-47fc-4405-873a-cab67cc5f1b2" xsi:nil="true"/>
    <LastPublishResultLookup xmlns="6d93d202-47fc-4405-873a-cab67cc5f1b2"/>
    <PolicheckWords xmlns="6d93d202-47fc-4405-873a-cab67cc5f1b2" xsi:nil="true"/>
    <FriendlyTitle xmlns="6d93d202-47fc-4405-873a-cab67cc5f1b2" xsi:nil="true"/>
    <Manager xmlns="6d93d202-47fc-4405-873a-cab67cc5f1b2" xsi:nil="true"/>
    <EditorialTags xmlns="6d93d202-47fc-4405-873a-cab67cc5f1b2" xsi:nil="true"/>
    <LegacyData xmlns="6d93d202-47fc-4405-873a-cab67cc5f1b2" xsi:nil="true"/>
    <Downloads xmlns="6d93d202-47fc-4405-873a-cab67cc5f1b2">0</Downloads>
    <Providers xmlns="6d93d202-47fc-4405-873a-cab67cc5f1b2" xsi:nil="true"/>
    <TemplateTemplateType xmlns="6d93d202-47fc-4405-873a-cab67cc5f1b2">Excel - Macro 12 Default</TemplateTemplateType>
    <OOCacheId xmlns="6d93d202-47fc-4405-873a-cab67cc5f1b2" xsi:nil="true"/>
    <BlockPublish xmlns="6d93d202-47fc-4405-873a-cab67cc5f1b2" xsi:nil="true"/>
    <CampaignTagsTaxHTField0 xmlns="6d93d202-47fc-4405-873a-cab67cc5f1b2">
      <Terms xmlns="http://schemas.microsoft.com/office/infopath/2007/PartnerControls"/>
    </CampaignTagsTaxHTField0>
    <LocLastLocAttemptVersionLookup xmlns="6d93d202-47fc-4405-873a-cab67cc5f1b2">106425</LocLastLocAttemptVersionLookup>
    <LocLastLocAttemptVersionTypeLookup xmlns="6d93d202-47fc-4405-873a-cab67cc5f1b2" xsi:nil="true"/>
    <LocOverallPreviewStatusLookup xmlns="6d93d202-47fc-4405-873a-cab67cc5f1b2" xsi:nil="true"/>
    <LocOverallPublishStatusLookup xmlns="6d93d202-47fc-4405-873a-cab67cc5f1b2" xsi:nil="true"/>
    <TaxCatchAll xmlns="6d93d202-47fc-4405-873a-cab67cc5f1b2"/>
    <LocNewPublishedVersionLookup xmlns="6d93d202-47fc-4405-873a-cab67cc5f1b2" xsi:nil="true"/>
    <LocPublishedDependentAssetsLookup xmlns="6d93d202-47fc-4405-873a-cab67cc5f1b2" xsi:nil="true"/>
    <LocComments xmlns="6d93d202-47fc-4405-873a-cab67cc5f1b2" xsi:nil="true"/>
    <LocProcessedForMarketsLookup xmlns="6d93d202-47fc-4405-873a-cab67cc5f1b2" xsi:nil="true"/>
    <LocRecommendedHandoff xmlns="6d93d202-47fc-4405-873a-cab67cc5f1b2" xsi:nil="true"/>
    <LocManualTestRequired xmlns="6d93d202-47fc-4405-873a-cab67cc5f1b2" xsi:nil="true"/>
    <LocProcessedForHandoffsLookup xmlns="6d93d202-47fc-4405-873a-cab67cc5f1b2" xsi:nil="true"/>
    <LocOverallHandbackStatusLookup xmlns="6d93d202-47fc-4405-873a-cab67cc5f1b2" xsi:nil="true"/>
    <LocalizationTagsTaxHTField0 xmlns="6d93d202-47fc-4405-873a-cab67cc5f1b2">
      <Terms xmlns="http://schemas.microsoft.com/office/infopath/2007/PartnerControls"/>
    </LocalizationTagsTaxHTField0>
    <FeatureTagsTaxHTField0 xmlns="6d93d202-47fc-4405-873a-cab67cc5f1b2">
      <Terms xmlns="http://schemas.microsoft.com/office/infopath/2007/PartnerControls"/>
    </FeatureTagsTaxHTField0>
    <LocOverallLocStatusLookup xmlns="6d93d202-47fc-4405-873a-cab67cc5f1b2" xsi:nil="true"/>
    <LocPublishedLinkedAssetsLookup xmlns="6d93d202-47fc-4405-873a-cab67cc5f1b2" xsi:nil="true"/>
    <InternalTagsTaxHTField0 xmlns="6d93d202-47fc-4405-873a-cab67cc5f1b2">
      <Terms xmlns="http://schemas.microsoft.com/office/infopath/2007/PartnerControls"/>
    </InternalTagsTaxHTField0>
    <RecommendationsModifier xmlns="6d93d202-47fc-4405-873a-cab67cc5f1b2" xsi:nil="true"/>
    <ScenarioTagsTaxHTField0 xmlns="6d93d202-47fc-4405-873a-cab67cc5f1b2">
      <Terms xmlns="http://schemas.microsoft.com/office/infopath/2007/PartnerControls"/>
    </ScenarioTagsTaxHTField0>
    <Component xmlns="64acb2c5-0a2b-4bda-bd34-58e36cbb80d2" xsi:nil="true"/>
    <Description0 xmlns="64acb2c5-0a2b-4bda-bd34-58e36cbb80d2" xsi:nil="true"/>
    <OriginalRelease xmlns="6d93d202-47fc-4405-873a-cab67cc5f1b2">14</OriginalRelease>
    <LocMarketGroupTiers2 xmlns="6d93d202-47fc-4405-873a-cab67cc5f1b2" xsi:nil="true"/>
  </documentManagement>
</p:properties>
</file>

<file path=customXml/itemProps1.xml><?xml version="1.0" encoding="utf-8"?>
<ds:datastoreItem xmlns:ds="http://schemas.openxmlformats.org/officeDocument/2006/customXml" ds:itemID="{CC7FA828-CB72-432A-9CEA-E87E107F9E1A}">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6d93d202-47fc-4405-873a-cab67cc5f1b2"/>
    <ds:schemaRef ds:uri="64acb2c5-0a2b-4bda-bd34-58e36cbb80d2"/>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2.xml><?xml version="1.0" encoding="utf-8"?>
<ds:datastoreItem xmlns:ds="http://schemas.openxmlformats.org/officeDocument/2006/customXml" ds:itemID="{E876A7B6-8286-46F1-8BF9-8EB0ACF12D0C}">
  <ds:schemaRefs>
    <ds:schemaRef ds:uri="http://schemas.microsoft.com/sharepoint/v3/contenttype/forms"/>
  </ds:schemaRefs>
</ds:datastoreItem>
</file>

<file path=customXml/itemProps3.xml><?xml version="1.0" encoding="utf-8"?>
<ds:datastoreItem xmlns:ds="http://schemas.openxmlformats.org/officeDocument/2006/customXml" ds:itemID="{923650ED-581C-462E-A8CB-B834AC528258}">
  <ds:schemaRefs>
    <ds:schemaRef ds:uri="6d93d202-47fc-4405-873a-cab67cc5f1b2"/>
    <ds:schemaRef ds:uri="http://schemas.microsoft.com/office/2006/documentManagement/types"/>
    <ds:schemaRef ds:uri="64acb2c5-0a2b-4bda-bd34-58e36cbb80d2"/>
    <ds:schemaRef ds:uri="http://purl.org/dc/terms/"/>
    <ds:schemaRef ds:uri="http://purl.org/dc/elements/1.1/"/>
    <ds:schemaRef ds:uri="http://www.w3.org/XML/1998/namespace"/>
    <ds:schemaRef ds:uri="http://schemas.openxmlformats.org/package/2006/metadata/core-properties"/>
    <ds:schemaRef ds:uri="http://schemas.microsoft.com/office/infopath/2007/PartnerControls"/>
    <ds:schemaRef ds:uri="http://schemas.microsoft.com/office/2006/metadata/properties"/>
    <ds:schemaRef ds:uri="http://purl.org/dc/dcmityp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5</vt:i4>
      </vt:variant>
      <vt:variant>
        <vt:lpstr>Plages nommées</vt:lpstr>
      </vt:variant>
      <vt:variant>
        <vt:i4>9</vt:i4>
      </vt:variant>
    </vt:vector>
  </HeadingPairs>
  <TitlesOfParts>
    <vt:vector size="14" baseType="lpstr">
      <vt:lpstr>Mode d'emploi</vt:lpstr>
      <vt:lpstr>Semaine 2019-02</vt:lpstr>
      <vt:lpstr>Mois</vt:lpstr>
      <vt:lpstr>BdD1</vt:lpstr>
      <vt:lpstr>BdD2</vt:lpstr>
      <vt:lpstr>_dim</vt:lpstr>
      <vt:lpstr>_jeu</vt:lpstr>
      <vt:lpstr>_lun</vt:lpstr>
      <vt:lpstr>_mar</vt:lpstr>
      <vt:lpstr>_mer</vt:lpstr>
      <vt:lpstr>_sam</vt:lpstr>
      <vt:lpstr>_ven</vt:lpstr>
      <vt:lpstr>'Semaine 2019-02'!Impression_des_titres</vt:lpstr>
      <vt:lpstr>'Semaine 2019-02'!Zone_d_impression</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Shift schedule</dc:title>
  <dc:creator/>
  <cp:lastModifiedBy/>
  <dcterms:created xsi:type="dcterms:W3CDTF">2006-08-01T23:13:32Z</dcterms:created>
  <dcterms:modified xsi:type="dcterms:W3CDTF">2019-10-08T03:47:20Z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0x01010069924D1ECC420D47A2456556BC94F7370400BDF4491DEA4973499845289601F88B9F</vt:lpwstr>
  </property>
  <property fmtid="{D5CDD505-2E9C-101B-9397-08002B2CF9AE}" pid="3" name="ImageGenCounter">
    <vt:i4>0</vt:i4>
  </property>
  <property fmtid="{D5CDD505-2E9C-101B-9397-08002B2CF9AE}" pid="4" name="ViolationReportStatus">
    <vt:lpwstr>None</vt:lpwstr>
  </property>
  <property fmtid="{D5CDD505-2E9C-101B-9397-08002B2CF9AE}" pid="5" name="ImageGenStatus">
    <vt:i4>0</vt:i4>
  </property>
  <property fmtid="{D5CDD505-2E9C-101B-9397-08002B2CF9AE}" pid="6" name="PolicheckStatus">
    <vt:i4>0</vt:i4>
  </property>
  <property fmtid="{D5CDD505-2E9C-101B-9397-08002B2CF9AE}" pid="7" name="Applications">
    <vt:lpwstr>79;#Visio (pro) 12;#405;#Outlook Dev 14;#23;#SharePoint Designer VBA 12</vt:lpwstr>
  </property>
  <property fmtid="{D5CDD505-2E9C-101B-9397-08002B2CF9AE}" pid="8" name="PolicheckCounter">
    <vt:i4>0</vt:i4>
  </property>
  <property fmtid="{D5CDD505-2E9C-101B-9397-08002B2CF9AE}" pid="9" name="APTrustLevel">
    <vt:r8>1</vt:r8>
  </property>
  <property fmtid="{D5CDD505-2E9C-101B-9397-08002B2CF9AE}" pid="10" name="Order">
    <vt:r8>7191800</vt:r8>
  </property>
  <property fmtid="{D5CDD505-2E9C-101B-9397-08002B2CF9AE}" pid="11" name="HiddenCategoryTags">
    <vt:lpwstr/>
  </property>
  <property fmtid="{D5CDD505-2E9C-101B-9397-08002B2CF9AE}" pid="12" name="InternalTags">
    <vt:lpwstr/>
  </property>
  <property fmtid="{D5CDD505-2E9C-101B-9397-08002B2CF9AE}" pid="13" name="FeatureTags">
    <vt:lpwstr/>
  </property>
  <property fmtid="{D5CDD505-2E9C-101B-9397-08002B2CF9AE}" pid="14" name="LocalizationTags">
    <vt:lpwstr/>
  </property>
  <property fmtid="{D5CDD505-2E9C-101B-9397-08002B2CF9AE}" pid="15" name="CategoryTags">
    <vt:lpwstr/>
  </property>
  <property fmtid="{D5CDD505-2E9C-101B-9397-08002B2CF9AE}" pid="16" name="CampaignTags">
    <vt:lpwstr/>
  </property>
  <property fmtid="{D5CDD505-2E9C-101B-9397-08002B2CF9AE}" pid="17" name="ScenarioTags">
    <vt:lpwstr/>
  </property>
</Properties>
</file>