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52" activeTab="2"/>
  </bookViews>
  <sheets>
    <sheet name="Infos" sheetId="2" r:id="rId1"/>
    <sheet name="Investissements" sheetId="3" r:id="rId2"/>
    <sheet name="ÉvolVentes" sheetId="16" r:id="rId3"/>
  </sheets>
  <definedNames>
    <definedName name="Investissement">Tableau4[#All]</definedName>
    <definedName name="ListeArticles">#REF!</definedName>
    <definedName name="TabClients">#REF!</definedName>
    <definedName name="TabEnreg5">#REF!</definedName>
    <definedName name="TabEnregistrement">#REF!</definedName>
    <definedName name="TabVentes">Tableau15[[#All],[Date]:[Montant]]</definedName>
    <definedName name="Type">Infos!$A$1:$B$1</definedName>
  </definedNames>
  <calcPr calcId="152511"/>
  <pivotCaches>
    <pivotCache cacheId="0" r:id="rId4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6" l="1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B284" i="16"/>
  <c r="B285" i="16"/>
  <c r="B286" i="16"/>
  <c r="B287" i="16"/>
  <c r="B288" i="16"/>
  <c r="B289" i="16"/>
  <c r="B290" i="16"/>
  <c r="B291" i="16"/>
  <c r="B292" i="16"/>
  <c r="B293" i="16"/>
  <c r="B294" i="16"/>
  <c r="B295" i="16"/>
  <c r="B296" i="16"/>
  <c r="B297" i="16"/>
  <c r="B298" i="16"/>
  <c r="B299" i="16"/>
  <c r="B300" i="16"/>
  <c r="B301" i="16"/>
  <c r="B302" i="16"/>
  <c r="B303" i="16"/>
  <c r="B304" i="16"/>
  <c r="B305" i="16"/>
  <c r="B306" i="16"/>
  <c r="B307" i="16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B338" i="16"/>
  <c r="B339" i="16"/>
  <c r="B340" i="16"/>
  <c r="B341" i="16"/>
  <c r="B342" i="16"/>
  <c r="B343" i="16"/>
  <c r="B344" i="16"/>
  <c r="B345" i="16"/>
  <c r="B346" i="16"/>
  <c r="B347" i="16"/>
  <c r="B348" i="16"/>
  <c r="B349" i="16"/>
  <c r="B350" i="16"/>
  <c r="B351" i="16"/>
  <c r="B352" i="16"/>
  <c r="B353" i="16"/>
  <c r="B354" i="16"/>
  <c r="B355" i="16"/>
  <c r="B356" i="16"/>
  <c r="B357" i="16"/>
  <c r="B358" i="16"/>
  <c r="B359" i="16"/>
  <c r="B360" i="16"/>
  <c r="B361" i="16"/>
  <c r="B362" i="16"/>
  <c r="B363" i="16"/>
  <c r="B364" i="16"/>
  <c r="B365" i="16"/>
  <c r="B366" i="16"/>
  <c r="B367" i="16"/>
  <c r="B368" i="16"/>
  <c r="B369" i="16"/>
  <c r="B370" i="16"/>
  <c r="B371" i="16"/>
  <c r="B372" i="16"/>
  <c r="B373" i="16"/>
  <c r="B374" i="16"/>
  <c r="B375" i="16"/>
  <c r="B376" i="16"/>
  <c r="B377" i="16"/>
  <c r="B378" i="16"/>
  <c r="B379" i="16"/>
  <c r="B380" i="16"/>
  <c r="B381" i="16"/>
  <c r="G161" i="16"/>
  <c r="G154" i="16"/>
  <c r="G158" i="16" l="1"/>
  <c r="G159" i="16"/>
  <c r="G155" i="16"/>
  <c r="C17" i="16" l="1"/>
  <c r="C18" i="16" l="1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252" i="16"/>
  <c r="C253" i="16"/>
  <c r="C254" i="16"/>
  <c r="C255" i="16"/>
  <c r="C256" i="16"/>
  <c r="C257" i="16"/>
  <c r="C258" i="16"/>
  <c r="C259" i="16"/>
  <c r="C260" i="16"/>
  <c r="C261" i="16"/>
  <c r="C262" i="16"/>
  <c r="C263" i="16"/>
  <c r="C264" i="16"/>
  <c r="C265" i="16"/>
  <c r="C266" i="16"/>
  <c r="C267" i="16"/>
  <c r="C268" i="16"/>
  <c r="C269" i="16"/>
  <c r="C270" i="16"/>
  <c r="C271" i="16"/>
  <c r="C272" i="16"/>
  <c r="C273" i="16"/>
  <c r="C274" i="16"/>
  <c r="C275" i="16"/>
  <c r="C276" i="16"/>
  <c r="C277" i="16"/>
  <c r="C278" i="16"/>
  <c r="C279" i="16"/>
  <c r="C280" i="16"/>
  <c r="C281" i="16"/>
  <c r="C282" i="16"/>
  <c r="C283" i="16"/>
  <c r="C284" i="16"/>
  <c r="C285" i="16"/>
  <c r="C286" i="16"/>
  <c r="C287" i="16"/>
  <c r="C288" i="16"/>
  <c r="C289" i="16"/>
  <c r="C290" i="16"/>
  <c r="C291" i="16"/>
  <c r="C292" i="16"/>
  <c r="C293" i="16"/>
  <c r="C294" i="16"/>
  <c r="C295" i="16"/>
  <c r="C296" i="16"/>
  <c r="C297" i="16"/>
  <c r="C298" i="16"/>
  <c r="C299" i="16"/>
  <c r="C300" i="16"/>
  <c r="C301" i="16"/>
  <c r="C302" i="16"/>
  <c r="C303" i="16"/>
  <c r="C304" i="16"/>
  <c r="C305" i="16"/>
  <c r="C306" i="16"/>
  <c r="C307" i="16"/>
  <c r="C308" i="16"/>
  <c r="C309" i="16"/>
  <c r="C310" i="16"/>
  <c r="C311" i="16"/>
  <c r="C312" i="16"/>
  <c r="C313" i="16"/>
  <c r="C314" i="16"/>
  <c r="C315" i="16"/>
  <c r="C316" i="16"/>
  <c r="C317" i="16"/>
  <c r="C318" i="16"/>
  <c r="C319" i="16"/>
  <c r="C320" i="16"/>
  <c r="C321" i="16"/>
  <c r="C322" i="16"/>
  <c r="C323" i="16"/>
  <c r="C324" i="16"/>
  <c r="C325" i="16"/>
  <c r="C326" i="16"/>
  <c r="C327" i="16"/>
  <c r="C328" i="16"/>
  <c r="C329" i="16"/>
  <c r="C330" i="16"/>
  <c r="C331" i="16"/>
  <c r="C332" i="16"/>
  <c r="C333" i="16"/>
  <c r="C334" i="16"/>
  <c r="C335" i="16"/>
  <c r="C336" i="16"/>
  <c r="C337" i="16"/>
  <c r="C338" i="16"/>
  <c r="C339" i="16"/>
  <c r="C340" i="16"/>
  <c r="C341" i="16"/>
  <c r="C342" i="16"/>
  <c r="C343" i="16"/>
  <c r="C344" i="16"/>
  <c r="C345" i="16"/>
  <c r="C346" i="16"/>
  <c r="C347" i="16"/>
  <c r="C348" i="16"/>
  <c r="C349" i="16"/>
  <c r="C350" i="16"/>
  <c r="C351" i="16"/>
  <c r="C352" i="16"/>
  <c r="C353" i="16"/>
  <c r="C354" i="16"/>
  <c r="C355" i="16"/>
  <c r="C356" i="16"/>
  <c r="C357" i="16"/>
  <c r="C358" i="16"/>
  <c r="C359" i="16"/>
  <c r="C360" i="16"/>
  <c r="C361" i="16"/>
  <c r="C362" i="16"/>
  <c r="C363" i="16"/>
  <c r="C364" i="16"/>
  <c r="C365" i="16"/>
  <c r="C366" i="16"/>
  <c r="C367" i="16"/>
  <c r="C368" i="16"/>
  <c r="C369" i="16"/>
  <c r="C370" i="16"/>
  <c r="C371" i="16"/>
  <c r="C372" i="16"/>
  <c r="C373" i="16"/>
  <c r="C374" i="16"/>
  <c r="C375" i="16"/>
  <c r="C376" i="16"/>
  <c r="C377" i="16"/>
  <c r="C378" i="16"/>
  <c r="C379" i="16"/>
  <c r="C380" i="16"/>
  <c r="C381" i="16"/>
  <c r="F3" i="16" l="1"/>
  <c r="F4" i="16"/>
  <c r="F5" i="16"/>
  <c r="F10" i="16"/>
  <c r="F11" i="16"/>
  <c r="F8" i="16"/>
  <c r="F9" i="16"/>
  <c r="F14" i="16"/>
  <c r="F12" i="16"/>
  <c r="F13" i="16"/>
  <c r="F6" i="16"/>
  <c r="F7" i="16"/>
</calcChain>
</file>

<file path=xl/comments1.xml><?xml version="1.0" encoding="utf-8"?>
<comments xmlns="http://schemas.openxmlformats.org/spreadsheetml/2006/main">
  <authors>
    <author>Gangara Ndiaye, ingénieur</author>
  </authors>
  <commentList>
    <comment ref="C6" authorId="0" shapeId="0">
      <text>
        <r>
          <rPr>
            <sz val="9"/>
            <color indexed="81"/>
            <rFont val="Tahoma"/>
            <family val="2"/>
          </rPr>
          <t>25000$ - 2307$ = 193$</t>
        </r>
      </text>
    </comment>
  </commentList>
</comments>
</file>

<file path=xl/sharedStrings.xml><?xml version="1.0" encoding="utf-8"?>
<sst xmlns="http://schemas.openxmlformats.org/spreadsheetml/2006/main" count="94" uniqueCount="76">
  <si>
    <t>Id.</t>
  </si>
  <si>
    <t>Type</t>
  </si>
  <si>
    <t>Unités</t>
  </si>
  <si>
    <t>Emballage</t>
  </si>
  <si>
    <t>Date</t>
  </si>
  <si>
    <t>Investissement</t>
  </si>
  <si>
    <t>Mali</t>
  </si>
  <si>
    <t>Colonne4</t>
  </si>
  <si>
    <t>Colonne5</t>
  </si>
  <si>
    <t>Colonne6</t>
  </si>
  <si>
    <t>Achats</t>
  </si>
  <si>
    <t>Provenance</t>
  </si>
  <si>
    <t>Produits</t>
  </si>
  <si>
    <t>Gros</t>
  </si>
  <si>
    <t>Balance</t>
  </si>
  <si>
    <t>Saint-Eustache</t>
  </si>
  <si>
    <t>Lundi</t>
  </si>
  <si>
    <t>Mardi</t>
  </si>
  <si>
    <t>Mercredi</t>
  </si>
  <si>
    <t>Jeudi</t>
  </si>
  <si>
    <t>Vendredi</t>
  </si>
  <si>
    <t>Samedi</t>
  </si>
  <si>
    <t>Dimanche</t>
  </si>
  <si>
    <t>Mois</t>
  </si>
  <si>
    <t>Jour</t>
  </si>
  <si>
    <t>Montant</t>
  </si>
  <si>
    <t>mva2017a</t>
  </si>
  <si>
    <t>Reponse à la question secrète</t>
  </si>
  <si>
    <t>Diaby</t>
  </si>
  <si>
    <t>Code d'utilisateur ClicSécur</t>
  </si>
  <si>
    <t>EQAHQR9</t>
  </si>
  <si>
    <t>Mars</t>
  </si>
  <si>
    <t>Mai</t>
  </si>
  <si>
    <t>Juin</t>
  </si>
  <si>
    <t>Août</t>
  </si>
  <si>
    <t>Janvier</t>
  </si>
  <si>
    <t>Février</t>
  </si>
  <si>
    <t>Avril</t>
  </si>
  <si>
    <t>Juillet</t>
  </si>
  <si>
    <t>Septembre</t>
  </si>
  <si>
    <t>Octobre</t>
  </si>
  <si>
    <t>Novembre</t>
  </si>
  <si>
    <t>NEQ (Immatriculée le 12-09-2017)</t>
  </si>
  <si>
    <t>Futurpreneur:</t>
  </si>
  <si>
    <t>Nom d'utilisateur:</t>
  </si>
  <si>
    <t>Mva2017</t>
  </si>
  <si>
    <t>Mdp</t>
  </si>
  <si>
    <t>mva2017a$</t>
  </si>
  <si>
    <t>Revenu Québec</t>
  </si>
  <si>
    <t>MdP Courrier sécurisé</t>
  </si>
  <si>
    <t>Videotron:</t>
  </si>
  <si>
    <t>Compte:</t>
  </si>
  <si>
    <t>76475989-001-6</t>
  </si>
  <si>
    <t>Internet:</t>
  </si>
  <si>
    <t>12/12, download/upload</t>
  </si>
  <si>
    <t>1 mois gratuit</t>
  </si>
  <si>
    <t>Mensualité:</t>
  </si>
  <si>
    <t>Installation (à créditer):</t>
  </si>
  <si>
    <t>Paiement initial:</t>
  </si>
  <si>
    <t>Par</t>
  </si>
  <si>
    <t>Aisse</t>
  </si>
  <si>
    <t>Gangara</t>
  </si>
  <si>
    <t>Produits cosmétiques</t>
  </si>
  <si>
    <t>Retrait</t>
  </si>
  <si>
    <t>Marge de crédit</t>
  </si>
  <si>
    <t>Échelle de travail</t>
  </si>
  <si>
    <t>Évolution des ventes</t>
  </si>
  <si>
    <t>Décembre</t>
  </si>
  <si>
    <t>Vente/mois</t>
  </si>
  <si>
    <t>Écart/Moy.Jr</t>
  </si>
  <si>
    <t>SOUS.TOTAL(109;E8:E600)</t>
  </si>
  <si>
    <t>Étiquettes de lignes</t>
  </si>
  <si>
    <t>Total général</t>
  </si>
  <si>
    <t>Somme de Montant</t>
  </si>
  <si>
    <t>Moyenne de Montant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</si>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</sst>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&quot;$&quot;_);[Red]\(#,##0\ &quot;$&quot;\)"/>
    <numFmt numFmtId="165" formatCode="#,##0.00\ &quot;$&quot;_);[Red]\(#,##0.00\ &quot;$&quot;\)"/>
    <numFmt numFmtId="166" formatCode="_ * #,##0.00_)\ &quot;$&quot;_ ;_ * \(#,##0.00\)\ &quot;$&quot;_ ;_ * &quot;-&quot;??_)\ &quot;$&quot;_ ;_ @_ "/>
    <numFmt numFmtId="167" formatCode="_ * #,##0.00_)\ _$_ ;_ * \(#,##0.00\)\ _$_ ;_ * &quot;-&quot;??_)\ _$_ ;_ @_ "/>
    <numFmt numFmtId="168" formatCode="_ * #,##0_)\ &quot;$&quot;_ ;_ * \(#,##0\)\ &quot;$&quot;_ ;_ * &quot;-&quot;??_)\ &quot;$&quot;_ ;_ @_ "/>
    <numFmt numFmtId="169" formatCode="_ * #,##0_)\ _$_ ;_ * \(#,##0\)\ _$_ ;_ * &quot;-&quot;??_)\ _$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166" fontId="0" fillId="0" borderId="0" xfId="1" applyFont="1"/>
    <xf numFmtId="0" fontId="2" fillId="2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 vertical="top" wrapText="1"/>
    </xf>
    <xf numFmtId="166" fontId="0" fillId="0" borderId="0" xfId="1" applyFont="1" applyAlignment="1">
      <alignment horizontal="center" vertical="top" wrapText="1"/>
    </xf>
    <xf numFmtId="0" fontId="0" fillId="0" borderId="0" xfId="0" applyAlignment="1"/>
    <xf numFmtId="0" fontId="2" fillId="4" borderId="1" xfId="0" applyFont="1" applyFill="1" applyBorder="1" applyAlignment="1"/>
    <xf numFmtId="0" fontId="0" fillId="0" borderId="0" xfId="0" applyFill="1" applyBorder="1"/>
    <xf numFmtId="0" fontId="0" fillId="0" borderId="0" xfId="0" applyFill="1"/>
    <xf numFmtId="0" fontId="0" fillId="3" borderId="0" xfId="0" applyFill="1"/>
    <xf numFmtId="9" fontId="0" fillId="0" borderId="0" xfId="2" applyFont="1" applyAlignment="1">
      <alignment horizontal="center"/>
    </xf>
    <xf numFmtId="0" fontId="0" fillId="5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/>
    <xf numFmtId="165" fontId="0" fillId="0" borderId="1" xfId="0" applyNumberFormat="1" applyBorder="1"/>
    <xf numFmtId="164" fontId="0" fillId="0" borderId="1" xfId="0" applyNumberFormat="1" applyBorder="1"/>
    <xf numFmtId="14" fontId="0" fillId="0" borderId="0" xfId="0" applyNumberFormat="1" applyAlignment="1">
      <alignment horizontal="left"/>
    </xf>
    <xf numFmtId="168" fontId="4" fillId="0" borderId="1" xfId="1" applyNumberFormat="1" applyFont="1" applyBorder="1"/>
    <xf numFmtId="169" fontId="5" fillId="0" borderId="0" xfId="3" applyNumberFormat="1" applyFon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70" formatCode="dd/mm/yy"/>
    </dxf>
    <dxf>
      <numFmt numFmtId="19" formatCode="dd/mm/yyyy"/>
    </dxf>
    <dxf>
      <numFmt numFmtId="19" formatCode="dd/mm/yyyy"/>
      <alignment horizontal="lef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solidFill>
                  <a:schemeClr val="accent1"/>
                </a:solidFill>
              </a:rPr>
              <a:t>Évolution des ventes</a:t>
            </a:r>
          </a:p>
        </c:rich>
      </c:tx>
      <c:layout>
        <c:manualLayout>
          <c:xMode val="edge"/>
          <c:yMode val="edge"/>
          <c:x val="0.26363086222396348"/>
          <c:y val="2.1231422505307896E-2"/>
        </c:manualLayout>
      </c:layout>
      <c:overlay val="0"/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02120"/>
        <c:axId val="168808392"/>
      </c:lineChart>
      <c:catAx>
        <c:axId val="168802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8808392"/>
        <c:crosses val="autoZero"/>
        <c:auto val="1"/>
        <c:lblAlgn val="ctr"/>
        <c:lblOffset val="100"/>
        <c:noMultiLvlLbl val="0"/>
      </c:catAx>
      <c:valAx>
        <c:axId val="168808392"/>
        <c:scaling>
          <c:orientation val="minMax"/>
        </c:scaling>
        <c:delete val="0"/>
        <c:axPos val="l"/>
        <c:majorGridlines/>
        <c:numFmt formatCode="#,##0\ &quot;$&quot;" sourceLinked="0"/>
        <c:majorTickMark val="out"/>
        <c:minorTickMark val="none"/>
        <c:tickLblPos val="nextTo"/>
        <c:crossAx val="168802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 Excel.xlsx]ÉvolVentes!Tableau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ÉvolVentes!$B$4</c:f>
              <c:strCache>
                <c:ptCount val="1"/>
                <c:pt idx="0">
                  <c:v>Moyenne de Montant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ÉvolVentes!$A$5:$A$12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ÉvolVentes!$B$5:$B$12</c:f>
              <c:numCache>
                <c:formatCode>_ * #\ ##0.00_)\ "$"_ ;_ * \(#\ ##0.00\)\ "$"_ ;_ * "-"??_)\ "$"_ ;_ @_ </c:formatCode>
                <c:ptCount val="7"/>
                <c:pt idx="0">
                  <c:v>50.881999999999991</c:v>
                </c:pt>
                <c:pt idx="1">
                  <c:v>69.134</c:v>
                </c:pt>
                <c:pt idx="2">
                  <c:v>82.076000000000008</c:v>
                </c:pt>
                <c:pt idx="3">
                  <c:v>121.82249999999999</c:v>
                </c:pt>
                <c:pt idx="4">
                  <c:v>163.41999999999999</c:v>
                </c:pt>
                <c:pt idx="5">
                  <c:v>306.16500000000002</c:v>
                </c:pt>
                <c:pt idx="6">
                  <c:v>77.682500000000005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ÉvolVentes!$C$4</c:f>
              <c:strCache>
                <c:ptCount val="1"/>
                <c:pt idx="0">
                  <c:v>Somme de Montant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ÉvolVentes!$A$5:$A$12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ÉvolVentes!$C$5:$C$12</c:f>
              <c:numCache>
                <c:formatCode>_ * #\ ##0.00_)\ "$"_ ;_ * \(#\ ##0.00\)\ "$"_ ;_ * "-"??_)\ "$"_ ;_ @_ </c:formatCode>
                <c:ptCount val="7"/>
                <c:pt idx="0">
                  <c:v>254.40999999999997</c:v>
                </c:pt>
                <c:pt idx="1">
                  <c:v>345.67</c:v>
                </c:pt>
                <c:pt idx="2">
                  <c:v>410.38000000000005</c:v>
                </c:pt>
                <c:pt idx="3">
                  <c:v>487.28999999999996</c:v>
                </c:pt>
                <c:pt idx="4">
                  <c:v>653.67999999999995</c:v>
                </c:pt>
                <c:pt idx="5">
                  <c:v>1224.6600000000001</c:v>
                </c:pt>
                <c:pt idx="6">
                  <c:v>310.73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7279552"/>
        <c:axId val="167276024"/>
      </c:lineChart>
      <c:catAx>
        <c:axId val="167279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276024"/>
        <c:crosses val="autoZero"/>
        <c:auto val="1"/>
        <c:lblAlgn val="ctr"/>
        <c:lblOffset val="100"/>
        <c:noMultiLvlLbl val="0"/>
      </c:catAx>
      <c:valAx>
        <c:axId val="167276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* #\ ##0.00_)\ &quot;$&quot;_ ;_ * \(#\ ##0.00\)\ &quot;$&quot;_ ;_ * &quot;-&quot;??_)\ &quot;$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279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808241</xdr:colOff>
      <xdr:row>0</xdr:row>
      <xdr:rowOff>200871</xdr:rowOff>
    </xdr:from>
    <xdr:to>
      <xdr:col>11</xdr:col>
      <xdr:colOff>755526</xdr:colOff>
      <xdr:row>14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41087</xdr:colOff>
      <xdr:row>0</xdr:row>
      <xdr:rowOff>230841</xdr:rowOff>
    </xdr:from>
    <xdr:to>
      <xdr:col>11</xdr:col>
      <xdr:colOff>717175</xdr:colOff>
      <xdr:row>13</xdr:row>
      <xdr:rowOff>164353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42.011498958331" createdVersion="5" refreshedVersion="5" minRefreshableVersion="3" recordCount="365">
  <cacheSource type="worksheet">
    <worksheetSource name="Tableau15"/>
  </cacheSource>
  <cacheFields count="5">
    <cacheField name="Date" numFmtId="14">
      <sharedItems containsSemiMixedTypes="0" containsNonDate="0" containsDate="1" containsString="0" minDate="2018-01-01T00:00:00" maxDate="2019-01-01T00:00:00"/>
    </cacheField>
    <cacheField name="Jour" numFmtId="14">
      <sharedItems count="7">
        <s v="Lundi"/>
        <s v="Mardi"/>
        <s v="Mercredi"/>
        <s v="Jeudi"/>
        <s v="Vendredi"/>
        <s v="Samedi"/>
        <s v="Dimanche"/>
      </sharedItems>
    </cacheField>
    <cacheField name="Mois" numFmtId="14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Montant" numFmtId="166">
      <sharedItems containsString="0" containsBlank="1" containsNumber="1" minValue="0" maxValue="556.97"/>
    </cacheField>
    <cacheField name="Écart/Moy.Jr" numFmtId="9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d v="2018-01-01T00:00:00"/>
    <x v="0"/>
    <x v="0"/>
    <n v="24.47"/>
    <n v="1"/>
  </r>
  <r>
    <d v="2018-01-02T00:00:00"/>
    <x v="1"/>
    <x v="0"/>
    <n v="57.53"/>
    <n v="1"/>
  </r>
  <r>
    <d v="2018-01-03T00:00:00"/>
    <x v="2"/>
    <x v="0"/>
    <n v="25.61"/>
    <n v="1"/>
  </r>
  <r>
    <d v="2018-01-04T00:00:00"/>
    <x v="3"/>
    <x v="0"/>
    <n v="232.27"/>
    <n v="1"/>
  </r>
  <r>
    <d v="2018-01-05T00:00:00"/>
    <x v="4"/>
    <x v="0"/>
    <n v="55.41"/>
    <n v="1"/>
  </r>
  <r>
    <d v="2018-01-06T00:00:00"/>
    <x v="5"/>
    <x v="0"/>
    <n v="306.92"/>
    <n v="1"/>
  </r>
  <r>
    <d v="2018-01-07T00:00:00"/>
    <x v="6"/>
    <x v="0"/>
    <n v="13.52"/>
    <n v="1"/>
  </r>
  <r>
    <d v="2018-01-08T00:00:00"/>
    <x v="0"/>
    <x v="0"/>
    <n v="17.29"/>
    <n v="1"/>
  </r>
  <r>
    <d v="2018-01-09T00:00:00"/>
    <x v="1"/>
    <x v="0"/>
    <n v="17.3"/>
    <n v="1"/>
  </r>
  <r>
    <d v="2018-01-10T00:00:00"/>
    <x v="2"/>
    <x v="0"/>
    <n v="147.36000000000001"/>
    <n v="1"/>
  </r>
  <r>
    <d v="2018-01-11T00:00:00"/>
    <x v="3"/>
    <x v="0"/>
    <n v="89.73"/>
    <n v="1"/>
  </r>
  <r>
    <d v="2018-01-12T00:00:00"/>
    <x v="4"/>
    <x v="0"/>
    <n v="86.51"/>
    <n v="1"/>
  </r>
  <r>
    <d v="2018-01-13T00:00:00"/>
    <x v="5"/>
    <x v="0"/>
    <n v="317.32"/>
    <n v="1"/>
  </r>
  <r>
    <d v="2018-01-14T00:00:00"/>
    <x v="6"/>
    <x v="0"/>
    <n v="50.24"/>
    <n v="1"/>
  </r>
  <r>
    <d v="2018-01-15T00:00:00"/>
    <x v="0"/>
    <x v="0"/>
    <n v="39.71"/>
    <n v="1"/>
  </r>
  <r>
    <d v="2018-01-16T00:00:00"/>
    <x v="1"/>
    <x v="0"/>
    <n v="80.56"/>
    <n v="1"/>
  </r>
  <r>
    <d v="2018-01-17T00:00:00"/>
    <x v="2"/>
    <x v="0"/>
    <n v="166.38"/>
    <n v="1"/>
  </r>
  <r>
    <d v="2018-01-18T00:00:00"/>
    <x v="3"/>
    <x v="0"/>
    <n v="57.64"/>
    <n v="1"/>
  </r>
  <r>
    <d v="2018-01-19T00:00:00"/>
    <x v="4"/>
    <x v="0"/>
    <n v="370.88"/>
    <n v="1"/>
  </r>
  <r>
    <d v="2018-01-20T00:00:00"/>
    <x v="5"/>
    <x v="0"/>
    <n v="238.51"/>
    <n v="1"/>
  </r>
  <r>
    <d v="2018-01-21T00:00:00"/>
    <x v="6"/>
    <x v="0"/>
    <n v="132.1"/>
    <n v="1"/>
  </r>
  <r>
    <d v="2018-01-22T00:00:00"/>
    <x v="0"/>
    <x v="0"/>
    <n v="48.11"/>
    <n v="1"/>
  </r>
  <r>
    <d v="2018-01-23T00:00:00"/>
    <x v="1"/>
    <x v="0"/>
    <n v="114.8"/>
    <n v="1"/>
  </r>
  <r>
    <d v="2018-01-24T00:00:00"/>
    <x v="2"/>
    <x v="0"/>
    <n v="56.22"/>
    <n v="1"/>
  </r>
  <r>
    <d v="2018-01-25T00:00:00"/>
    <x v="3"/>
    <x v="0"/>
    <n v="107.65"/>
    <n v="1"/>
  </r>
  <r>
    <d v="2018-01-26T00:00:00"/>
    <x v="4"/>
    <x v="0"/>
    <n v="140.88"/>
    <n v="1"/>
  </r>
  <r>
    <d v="2018-01-27T00:00:00"/>
    <x v="5"/>
    <x v="0"/>
    <n v="361.91"/>
    <n v="1"/>
  </r>
  <r>
    <d v="2018-01-28T00:00:00"/>
    <x v="6"/>
    <x v="0"/>
    <n v="114.87"/>
    <n v="1"/>
  </r>
  <r>
    <d v="2018-01-29T00:00:00"/>
    <x v="0"/>
    <x v="0"/>
    <n v="124.83"/>
    <n v="1"/>
  </r>
  <r>
    <d v="2018-01-30T00:00:00"/>
    <x v="1"/>
    <x v="0"/>
    <n v="75.48"/>
    <n v="1"/>
  </r>
  <r>
    <d v="2018-01-31T00:00:00"/>
    <x v="2"/>
    <x v="0"/>
    <n v="14.81"/>
    <n v="1"/>
  </r>
  <r>
    <d v="2018-02-01T00:00:00"/>
    <x v="3"/>
    <x v="1"/>
    <n v="181.4"/>
    <n v="1"/>
  </r>
  <r>
    <d v="2018-02-02T00:00:00"/>
    <x v="4"/>
    <x v="1"/>
    <n v="309.13"/>
    <n v="1"/>
  </r>
  <r>
    <d v="2018-02-03T00:00:00"/>
    <x v="5"/>
    <x v="1"/>
    <n v="272.10000000000002"/>
    <n v="1"/>
  </r>
  <r>
    <d v="2018-02-04T00:00:00"/>
    <x v="6"/>
    <x v="1"/>
    <n v="198.65"/>
    <n v="1"/>
  </r>
  <r>
    <d v="2018-02-05T00:00:00"/>
    <x v="0"/>
    <x v="1"/>
    <n v="131.4"/>
    <n v="1"/>
  </r>
  <r>
    <d v="2018-02-06T00:00:00"/>
    <x v="1"/>
    <x v="1"/>
    <n v="60.16"/>
    <n v="1"/>
  </r>
  <r>
    <d v="2018-02-07T00:00:00"/>
    <x v="2"/>
    <x v="1"/>
    <n v="142.97999999999999"/>
    <n v="1"/>
  </r>
  <r>
    <d v="2018-02-08T00:00:00"/>
    <x v="3"/>
    <x v="1"/>
    <n v="30.44"/>
    <n v="1"/>
  </r>
  <r>
    <d v="2018-02-09T00:00:00"/>
    <x v="4"/>
    <x v="1"/>
    <n v="197.34"/>
    <n v="1"/>
  </r>
  <r>
    <d v="2018-02-10T00:00:00"/>
    <x v="5"/>
    <x v="1"/>
    <n v="159.97999999999999"/>
    <n v="1"/>
  </r>
  <r>
    <d v="2018-02-11T00:00:00"/>
    <x v="6"/>
    <x v="1"/>
    <n v="105.76"/>
    <n v="1"/>
  </r>
  <r>
    <d v="2018-02-12T00:00:00"/>
    <x v="0"/>
    <x v="1"/>
    <n v="53.85"/>
    <n v="1"/>
  </r>
  <r>
    <d v="2018-02-13T00:00:00"/>
    <x v="1"/>
    <x v="1"/>
    <n v="21.19"/>
    <n v="1"/>
  </r>
  <r>
    <d v="2018-02-14T00:00:00"/>
    <x v="2"/>
    <x v="1"/>
    <n v="85.94"/>
    <n v="1"/>
  </r>
  <r>
    <d v="2018-02-15T00:00:00"/>
    <x v="3"/>
    <x v="1"/>
    <n v="120.99"/>
    <n v="1"/>
  </r>
  <r>
    <d v="2018-02-16T00:00:00"/>
    <x v="4"/>
    <x v="1"/>
    <n v="261.56"/>
    <n v="1"/>
  </r>
  <r>
    <d v="2018-02-17T00:00:00"/>
    <x v="5"/>
    <x v="1"/>
    <n v="145.85"/>
    <n v="1"/>
  </r>
  <r>
    <d v="2018-02-18T00:00:00"/>
    <x v="6"/>
    <x v="1"/>
    <n v="130.1"/>
    <n v="1"/>
  </r>
  <r>
    <d v="2018-02-19T00:00:00"/>
    <x v="0"/>
    <x v="1"/>
    <n v="103.4"/>
    <n v="1"/>
  </r>
  <r>
    <d v="2018-02-20T00:00:00"/>
    <x v="1"/>
    <x v="1"/>
    <n v="91.83"/>
    <n v="1"/>
  </r>
  <r>
    <d v="2018-02-21T00:00:00"/>
    <x v="2"/>
    <x v="1"/>
    <n v="159.61000000000001"/>
    <n v="1"/>
  </r>
  <r>
    <d v="2018-02-22T00:00:00"/>
    <x v="3"/>
    <x v="1"/>
    <n v="64.010000000000005"/>
    <n v="1"/>
  </r>
  <r>
    <d v="2018-02-23T00:00:00"/>
    <x v="4"/>
    <x v="1"/>
    <n v="230.25"/>
    <n v="1"/>
  </r>
  <r>
    <d v="2018-02-24T00:00:00"/>
    <x v="5"/>
    <x v="1"/>
    <n v="556.97"/>
    <n v="1"/>
  </r>
  <r>
    <d v="2018-02-25T00:00:00"/>
    <x v="6"/>
    <x v="1"/>
    <n v="71.22"/>
    <n v="1"/>
  </r>
  <r>
    <d v="2018-02-26T00:00:00"/>
    <x v="0"/>
    <x v="1"/>
    <n v="121.8"/>
    <n v="1"/>
  </r>
  <r>
    <d v="2018-02-27T00:00:00"/>
    <x v="1"/>
    <x v="1"/>
    <n v="226.75"/>
    <n v="1"/>
  </r>
  <r>
    <d v="2018-02-28T00:00:00"/>
    <x v="2"/>
    <x v="1"/>
    <n v="27.55"/>
    <n v="1"/>
  </r>
  <r>
    <d v="2018-03-01T00:00:00"/>
    <x v="3"/>
    <x v="2"/>
    <n v="75.73"/>
    <n v="1"/>
  </r>
  <r>
    <d v="2018-03-02T00:00:00"/>
    <x v="4"/>
    <x v="2"/>
    <n v="368.86"/>
    <n v="1"/>
  </r>
  <r>
    <d v="2018-03-03T00:00:00"/>
    <x v="5"/>
    <x v="2"/>
    <n v="336.46"/>
    <n v="1"/>
  </r>
  <r>
    <d v="2018-03-04T00:00:00"/>
    <x v="6"/>
    <x v="2"/>
    <n v="100.69"/>
    <n v="1"/>
  </r>
  <r>
    <d v="2018-03-05T00:00:00"/>
    <x v="0"/>
    <x v="2"/>
    <n v="35.76"/>
    <n v="1"/>
  </r>
  <r>
    <d v="2018-03-06T00:00:00"/>
    <x v="1"/>
    <x v="2"/>
    <n v="68.3"/>
    <n v="1"/>
  </r>
  <r>
    <d v="2018-03-07T00:00:00"/>
    <x v="2"/>
    <x v="2"/>
    <n v="105.35"/>
    <n v="1"/>
  </r>
  <r>
    <d v="2018-03-08T00:00:00"/>
    <x v="3"/>
    <x v="2"/>
    <n v="68.41"/>
    <n v="1"/>
  </r>
  <r>
    <d v="2018-03-09T00:00:00"/>
    <x v="4"/>
    <x v="2"/>
    <n v="277.91000000000003"/>
    <n v="1"/>
  </r>
  <r>
    <d v="2018-03-10T00:00:00"/>
    <x v="5"/>
    <x v="2"/>
    <n v="195.79"/>
    <n v="1"/>
  </r>
  <r>
    <d v="2018-03-11T00:00:00"/>
    <x v="6"/>
    <x v="2"/>
    <n v="154.83000000000001"/>
    <n v="1"/>
  </r>
  <r>
    <d v="2018-03-12T00:00:00"/>
    <x v="0"/>
    <x v="2"/>
    <n v="16.75"/>
    <n v="1"/>
  </r>
  <r>
    <d v="2018-03-13T00:00:00"/>
    <x v="1"/>
    <x v="2"/>
    <n v="63.06"/>
    <n v="1"/>
  </r>
  <r>
    <d v="2018-03-14T00:00:00"/>
    <x v="2"/>
    <x v="2"/>
    <n v="70.84"/>
    <n v="1"/>
  </r>
  <r>
    <d v="2018-03-15T00:00:00"/>
    <x v="3"/>
    <x v="2"/>
    <n v="183.84"/>
    <n v="1"/>
  </r>
  <r>
    <d v="2018-03-16T00:00:00"/>
    <x v="4"/>
    <x v="2"/>
    <n v="117.85"/>
    <n v="1"/>
  </r>
  <r>
    <d v="2018-03-17T00:00:00"/>
    <x v="5"/>
    <x v="2"/>
    <n v="250.2"/>
    <n v="1"/>
  </r>
  <r>
    <d v="2018-03-18T00:00:00"/>
    <x v="6"/>
    <x v="2"/>
    <n v="160"/>
    <n v="1"/>
  </r>
  <r>
    <d v="2018-03-19T00:00:00"/>
    <x v="0"/>
    <x v="2"/>
    <n v="19.329999999999998"/>
    <n v="1"/>
  </r>
  <r>
    <d v="2018-03-20T00:00:00"/>
    <x v="1"/>
    <x v="2"/>
    <n v="102.39"/>
    <n v="1"/>
  </r>
  <r>
    <d v="2018-03-21T00:00:00"/>
    <x v="2"/>
    <x v="2"/>
    <n v="78.89"/>
    <n v="1"/>
  </r>
  <r>
    <d v="2018-03-22T00:00:00"/>
    <x v="3"/>
    <x v="2"/>
    <n v="81.31"/>
    <n v="1"/>
  </r>
  <r>
    <d v="2018-03-23T00:00:00"/>
    <x v="4"/>
    <x v="2"/>
    <n v="252.09"/>
    <n v="1"/>
  </r>
  <r>
    <d v="2018-03-24T00:00:00"/>
    <x v="5"/>
    <x v="2"/>
    <n v="351.9"/>
    <n v="1"/>
  </r>
  <r>
    <d v="2018-03-25T00:00:00"/>
    <x v="6"/>
    <x v="2"/>
    <n v="162.25"/>
    <n v="1"/>
  </r>
  <r>
    <d v="2018-03-26T00:00:00"/>
    <x v="0"/>
    <x v="2"/>
    <n v="79.27"/>
    <n v="1"/>
  </r>
  <r>
    <d v="2018-03-27T00:00:00"/>
    <x v="1"/>
    <x v="2"/>
    <n v="120.84"/>
    <n v="1"/>
  </r>
  <r>
    <d v="2018-03-28T00:00:00"/>
    <x v="2"/>
    <x v="2"/>
    <n v="134.68"/>
    <n v="1"/>
  </r>
  <r>
    <d v="2018-03-29T00:00:00"/>
    <x v="3"/>
    <x v="2"/>
    <n v="148.1"/>
    <n v="1"/>
  </r>
  <r>
    <d v="2018-03-30T00:00:00"/>
    <x v="4"/>
    <x v="2"/>
    <n v="266.57"/>
    <n v="1"/>
  </r>
  <r>
    <d v="2018-03-31T00:00:00"/>
    <x v="5"/>
    <x v="2"/>
    <n v="250.29"/>
    <n v="1"/>
  </r>
  <r>
    <d v="2018-04-01T00:00:00"/>
    <x v="6"/>
    <x v="3"/>
    <n v="0"/>
    <s v="-"/>
  </r>
  <r>
    <d v="2018-04-02T00:00:00"/>
    <x v="0"/>
    <x v="3"/>
    <n v="51.9"/>
    <n v="1"/>
  </r>
  <r>
    <d v="2018-04-03T00:00:00"/>
    <x v="1"/>
    <x v="3"/>
    <n v="97.43"/>
    <n v="1"/>
  </r>
  <r>
    <d v="2018-04-04T00:00:00"/>
    <x v="2"/>
    <x v="3"/>
    <n v="108.87"/>
    <n v="1"/>
  </r>
  <r>
    <d v="2018-04-05T00:00:00"/>
    <x v="3"/>
    <x v="3"/>
    <n v="122.22"/>
    <n v="1"/>
  </r>
  <r>
    <d v="2018-04-06T00:00:00"/>
    <x v="4"/>
    <x v="3"/>
    <n v="181.93"/>
    <n v="1"/>
  </r>
  <r>
    <d v="2018-04-07T00:00:00"/>
    <x v="5"/>
    <x v="3"/>
    <n v="348.96"/>
    <n v="1"/>
  </r>
  <r>
    <d v="2018-04-08T00:00:00"/>
    <x v="6"/>
    <x v="3"/>
    <n v="301.36"/>
    <n v="1"/>
  </r>
  <r>
    <d v="2018-04-09T00:00:00"/>
    <x v="0"/>
    <x v="3"/>
    <n v="76.459999999999994"/>
    <n v="1"/>
  </r>
  <r>
    <d v="2018-04-10T00:00:00"/>
    <x v="1"/>
    <x v="3"/>
    <n v="37.020000000000003"/>
    <n v="1"/>
  </r>
  <r>
    <d v="2018-04-11T00:00:00"/>
    <x v="2"/>
    <x v="3"/>
    <n v="38.39"/>
    <n v="1"/>
  </r>
  <r>
    <d v="2018-04-12T00:00:00"/>
    <x v="3"/>
    <x v="3"/>
    <n v="118.9"/>
    <n v="1"/>
  </r>
  <r>
    <d v="2018-04-13T00:00:00"/>
    <x v="4"/>
    <x v="3"/>
    <n v="286.91000000000003"/>
    <n v="1"/>
  </r>
  <r>
    <d v="2018-04-14T00:00:00"/>
    <x v="5"/>
    <x v="3"/>
    <n v="216.3"/>
    <n v="1"/>
  </r>
  <r>
    <d v="2018-04-15T00:00:00"/>
    <x v="6"/>
    <x v="3"/>
    <n v="285.5"/>
    <n v="1"/>
  </r>
  <r>
    <d v="2018-04-16T00:00:00"/>
    <x v="0"/>
    <x v="3"/>
    <n v="73.709999999999994"/>
    <n v="1"/>
  </r>
  <r>
    <d v="2018-04-17T00:00:00"/>
    <x v="1"/>
    <x v="3"/>
    <n v="37.799999999999997"/>
    <n v="1"/>
  </r>
  <r>
    <d v="2018-04-18T00:00:00"/>
    <x v="2"/>
    <x v="3"/>
    <n v="183.62"/>
    <n v="1"/>
  </r>
  <r>
    <d v="2018-04-19T00:00:00"/>
    <x v="3"/>
    <x v="3"/>
    <n v="66.959999999999994"/>
    <n v="1"/>
  </r>
  <r>
    <d v="2018-04-20T00:00:00"/>
    <x v="4"/>
    <x v="3"/>
    <n v="146.6"/>
    <n v="1"/>
  </r>
  <r>
    <d v="2018-04-21T00:00:00"/>
    <x v="5"/>
    <x v="3"/>
    <n v="337.12"/>
    <n v="1"/>
  </r>
  <r>
    <d v="2018-04-22T00:00:00"/>
    <x v="6"/>
    <x v="3"/>
    <n v="239.08"/>
    <n v="1"/>
  </r>
  <r>
    <d v="2018-04-23T00:00:00"/>
    <x v="0"/>
    <x v="3"/>
    <n v="129.6"/>
    <n v="1"/>
  </r>
  <r>
    <d v="2018-04-24T00:00:00"/>
    <x v="1"/>
    <x v="3"/>
    <n v="44.26"/>
    <n v="1"/>
  </r>
  <r>
    <d v="2018-04-25T00:00:00"/>
    <x v="2"/>
    <x v="3"/>
    <n v="1.5"/>
    <n v="1"/>
  </r>
  <r>
    <d v="2018-04-26T00:00:00"/>
    <x v="3"/>
    <x v="3"/>
    <n v="258.66000000000003"/>
    <n v="1"/>
  </r>
  <r>
    <d v="2018-04-27T00:00:00"/>
    <x v="4"/>
    <x v="3"/>
    <n v="320.43"/>
    <n v="1"/>
  </r>
  <r>
    <d v="2018-04-28T00:00:00"/>
    <x v="5"/>
    <x v="3"/>
    <n v="283.43"/>
    <n v="1"/>
  </r>
  <r>
    <d v="2018-04-29T00:00:00"/>
    <x v="6"/>
    <x v="3"/>
    <n v="44.7"/>
    <n v="1"/>
  </r>
  <r>
    <d v="2018-04-30T00:00:00"/>
    <x v="0"/>
    <x v="3"/>
    <n v="56.03"/>
    <n v="1"/>
  </r>
  <r>
    <d v="2018-05-01T00:00:00"/>
    <x v="1"/>
    <x v="4"/>
    <n v="184.37"/>
    <n v="1"/>
  </r>
  <r>
    <d v="2018-05-02T00:00:00"/>
    <x v="2"/>
    <x v="4"/>
    <n v="172.53"/>
    <n v="1"/>
  </r>
  <r>
    <d v="2018-05-03T00:00:00"/>
    <x v="3"/>
    <x v="4"/>
    <n v="71.319999999999993"/>
    <n v="1"/>
  </r>
  <r>
    <d v="2018-05-04T00:00:00"/>
    <x v="4"/>
    <x v="4"/>
    <n v="214.16"/>
    <n v="1"/>
  </r>
  <r>
    <d v="2018-05-05T00:00:00"/>
    <x v="5"/>
    <x v="4"/>
    <n v="314"/>
    <n v="1"/>
  </r>
  <r>
    <d v="2018-05-06T00:00:00"/>
    <x v="6"/>
    <x v="4"/>
    <n v="279.72000000000003"/>
    <n v="1"/>
  </r>
  <r>
    <d v="2018-05-07T00:00:00"/>
    <x v="0"/>
    <x v="4"/>
    <n v="85.53"/>
    <n v="1"/>
  </r>
  <r>
    <d v="2018-05-08T00:00:00"/>
    <x v="1"/>
    <x v="4"/>
    <n v="103.84"/>
    <n v="1"/>
  </r>
  <r>
    <d v="2018-05-09T00:00:00"/>
    <x v="2"/>
    <x v="4"/>
    <n v="52.08"/>
    <n v="1"/>
  </r>
  <r>
    <d v="2018-05-10T00:00:00"/>
    <x v="3"/>
    <x v="4"/>
    <n v="74.680000000000007"/>
    <n v="1"/>
  </r>
  <r>
    <d v="2018-05-11T00:00:00"/>
    <x v="4"/>
    <x v="4"/>
    <n v="341.47"/>
    <n v="1"/>
  </r>
  <r>
    <d v="2018-05-12T00:00:00"/>
    <x v="5"/>
    <x v="4"/>
    <n v="481.8"/>
    <n v="1"/>
  </r>
  <r>
    <d v="2018-05-13T00:00:00"/>
    <x v="6"/>
    <x v="4"/>
    <n v="121.72"/>
    <n v="1"/>
  </r>
  <r>
    <d v="2018-05-14T00:00:00"/>
    <x v="0"/>
    <x v="4"/>
    <n v="107.09"/>
    <n v="1"/>
  </r>
  <r>
    <d v="2018-05-15T00:00:00"/>
    <x v="1"/>
    <x v="4"/>
    <n v="45.53"/>
    <n v="1"/>
  </r>
  <r>
    <d v="2018-05-16T00:00:00"/>
    <x v="2"/>
    <x v="4"/>
    <n v="195.79"/>
    <n v="1"/>
  </r>
  <r>
    <d v="2018-05-17T00:00:00"/>
    <x v="3"/>
    <x v="4"/>
    <n v="202.71"/>
    <n v="1"/>
  </r>
  <r>
    <d v="2018-05-18T00:00:00"/>
    <x v="4"/>
    <x v="4"/>
    <n v="165.65"/>
    <n v="1"/>
  </r>
  <r>
    <d v="2018-05-19T00:00:00"/>
    <x v="5"/>
    <x v="4"/>
    <n v="352.93"/>
    <n v="1"/>
  </r>
  <r>
    <d v="2018-05-20T00:00:00"/>
    <x v="6"/>
    <x v="4"/>
    <n v="459.7"/>
    <n v="1"/>
  </r>
  <r>
    <d v="2018-05-21T00:00:00"/>
    <x v="0"/>
    <x v="4"/>
    <n v="328.81"/>
    <n v="1"/>
  </r>
  <r>
    <d v="2018-05-22T00:00:00"/>
    <x v="1"/>
    <x v="4"/>
    <m/>
    <s v="-"/>
  </r>
  <r>
    <d v="2018-05-23T00:00:00"/>
    <x v="2"/>
    <x v="4"/>
    <m/>
    <s v="-"/>
  </r>
  <r>
    <d v="2018-05-24T00:00:00"/>
    <x v="3"/>
    <x v="4"/>
    <m/>
    <s v="-"/>
  </r>
  <r>
    <d v="2018-05-25T00:00:00"/>
    <x v="4"/>
    <x v="4"/>
    <m/>
    <s v="-"/>
  </r>
  <r>
    <d v="2018-05-26T00:00:00"/>
    <x v="5"/>
    <x v="4"/>
    <m/>
    <s v="-"/>
  </r>
  <r>
    <d v="2018-05-27T00:00:00"/>
    <x v="6"/>
    <x v="4"/>
    <m/>
    <s v="-"/>
  </r>
  <r>
    <d v="2018-05-28T00:00:00"/>
    <x v="0"/>
    <x v="4"/>
    <m/>
    <s v="-"/>
  </r>
  <r>
    <d v="2018-05-29T00:00:00"/>
    <x v="1"/>
    <x v="4"/>
    <m/>
    <s v="-"/>
  </r>
  <r>
    <d v="2018-05-30T00:00:00"/>
    <x v="2"/>
    <x v="4"/>
    <m/>
    <s v="-"/>
  </r>
  <r>
    <d v="2018-05-31T00:00:00"/>
    <x v="3"/>
    <x v="4"/>
    <m/>
    <s v="-"/>
  </r>
  <r>
    <d v="2018-06-01T00:00:00"/>
    <x v="4"/>
    <x v="5"/>
    <m/>
    <s v="-"/>
  </r>
  <r>
    <d v="2018-06-02T00:00:00"/>
    <x v="5"/>
    <x v="5"/>
    <m/>
    <s v="-"/>
  </r>
  <r>
    <d v="2018-06-03T00:00:00"/>
    <x v="6"/>
    <x v="5"/>
    <m/>
    <s v="-"/>
  </r>
  <r>
    <d v="2018-06-04T00:00:00"/>
    <x v="0"/>
    <x v="5"/>
    <m/>
    <s v="-"/>
  </r>
  <r>
    <d v="2018-06-05T00:00:00"/>
    <x v="1"/>
    <x v="5"/>
    <m/>
    <s v="-"/>
  </r>
  <r>
    <d v="2018-06-06T00:00:00"/>
    <x v="2"/>
    <x v="5"/>
    <m/>
    <s v="-"/>
  </r>
  <r>
    <d v="2018-06-07T00:00:00"/>
    <x v="3"/>
    <x v="5"/>
    <m/>
    <s v="-"/>
  </r>
  <r>
    <d v="2018-06-08T00:00:00"/>
    <x v="4"/>
    <x v="5"/>
    <m/>
    <s v="-"/>
  </r>
  <r>
    <d v="2018-06-09T00:00:00"/>
    <x v="5"/>
    <x v="5"/>
    <m/>
    <s v="-"/>
  </r>
  <r>
    <d v="2018-06-10T00:00:00"/>
    <x v="6"/>
    <x v="5"/>
    <m/>
    <s v="-"/>
  </r>
  <r>
    <d v="2018-06-11T00:00:00"/>
    <x v="0"/>
    <x v="5"/>
    <m/>
    <s v="-"/>
  </r>
  <r>
    <d v="2018-06-12T00:00:00"/>
    <x v="1"/>
    <x v="5"/>
    <m/>
    <s v="-"/>
  </r>
  <r>
    <d v="2018-06-13T00:00:00"/>
    <x v="2"/>
    <x v="5"/>
    <m/>
    <s v="-"/>
  </r>
  <r>
    <d v="2018-06-14T00:00:00"/>
    <x v="3"/>
    <x v="5"/>
    <m/>
    <s v="-"/>
  </r>
  <r>
    <d v="2018-06-15T00:00:00"/>
    <x v="4"/>
    <x v="5"/>
    <m/>
    <s v="-"/>
  </r>
  <r>
    <d v="2018-06-16T00:00:00"/>
    <x v="5"/>
    <x v="5"/>
    <m/>
    <s v="-"/>
  </r>
  <r>
    <d v="2018-06-17T00:00:00"/>
    <x v="6"/>
    <x v="5"/>
    <m/>
    <s v="-"/>
  </r>
  <r>
    <d v="2018-06-18T00:00:00"/>
    <x v="0"/>
    <x v="5"/>
    <m/>
    <s v="-"/>
  </r>
  <r>
    <d v="2018-06-19T00:00:00"/>
    <x v="1"/>
    <x v="5"/>
    <m/>
    <s v="-"/>
  </r>
  <r>
    <d v="2018-06-20T00:00:00"/>
    <x v="2"/>
    <x v="5"/>
    <m/>
    <s v="-"/>
  </r>
  <r>
    <d v="2018-06-21T00:00:00"/>
    <x v="3"/>
    <x v="5"/>
    <m/>
    <s v="-"/>
  </r>
  <r>
    <d v="2018-06-22T00:00:00"/>
    <x v="4"/>
    <x v="5"/>
    <m/>
    <s v="-"/>
  </r>
  <r>
    <d v="2018-06-23T00:00:00"/>
    <x v="5"/>
    <x v="5"/>
    <m/>
    <s v="-"/>
  </r>
  <r>
    <d v="2018-06-24T00:00:00"/>
    <x v="6"/>
    <x v="5"/>
    <m/>
    <s v="-"/>
  </r>
  <r>
    <d v="2018-06-25T00:00:00"/>
    <x v="0"/>
    <x v="5"/>
    <m/>
    <s v="-"/>
  </r>
  <r>
    <d v="2018-06-26T00:00:00"/>
    <x v="1"/>
    <x v="5"/>
    <m/>
    <s v="-"/>
  </r>
  <r>
    <d v="2018-06-27T00:00:00"/>
    <x v="2"/>
    <x v="5"/>
    <m/>
    <s v="-"/>
  </r>
  <r>
    <d v="2018-06-28T00:00:00"/>
    <x v="3"/>
    <x v="5"/>
    <m/>
    <s v="-"/>
  </r>
  <r>
    <d v="2018-06-29T00:00:00"/>
    <x v="4"/>
    <x v="5"/>
    <m/>
    <s v="-"/>
  </r>
  <r>
    <d v="2018-06-30T00:00:00"/>
    <x v="5"/>
    <x v="5"/>
    <m/>
    <s v="-"/>
  </r>
  <r>
    <d v="2018-07-01T00:00:00"/>
    <x v="6"/>
    <x v="6"/>
    <m/>
    <s v="-"/>
  </r>
  <r>
    <d v="2018-07-02T00:00:00"/>
    <x v="0"/>
    <x v="6"/>
    <m/>
    <s v="-"/>
  </r>
  <r>
    <d v="2018-07-03T00:00:00"/>
    <x v="1"/>
    <x v="6"/>
    <m/>
    <s v="-"/>
  </r>
  <r>
    <d v="2018-07-04T00:00:00"/>
    <x v="2"/>
    <x v="6"/>
    <m/>
    <s v="-"/>
  </r>
  <r>
    <d v="2018-07-05T00:00:00"/>
    <x v="3"/>
    <x v="6"/>
    <m/>
    <s v="-"/>
  </r>
  <r>
    <d v="2018-07-06T00:00:00"/>
    <x v="4"/>
    <x v="6"/>
    <m/>
    <s v="-"/>
  </r>
  <r>
    <d v="2018-07-07T00:00:00"/>
    <x v="5"/>
    <x v="6"/>
    <m/>
    <s v="-"/>
  </r>
  <r>
    <d v="2018-07-08T00:00:00"/>
    <x v="6"/>
    <x v="6"/>
    <m/>
    <s v="-"/>
  </r>
  <r>
    <d v="2018-07-09T00:00:00"/>
    <x v="0"/>
    <x v="6"/>
    <m/>
    <s v="-"/>
  </r>
  <r>
    <d v="2018-07-10T00:00:00"/>
    <x v="1"/>
    <x v="6"/>
    <m/>
    <s v="-"/>
  </r>
  <r>
    <d v="2018-07-11T00:00:00"/>
    <x v="2"/>
    <x v="6"/>
    <m/>
    <s v="-"/>
  </r>
  <r>
    <d v="2018-07-12T00:00:00"/>
    <x v="3"/>
    <x v="6"/>
    <m/>
    <s v="-"/>
  </r>
  <r>
    <d v="2018-07-13T00:00:00"/>
    <x v="4"/>
    <x v="6"/>
    <m/>
    <s v="-"/>
  </r>
  <r>
    <d v="2018-07-14T00:00:00"/>
    <x v="5"/>
    <x v="6"/>
    <m/>
    <s v="-"/>
  </r>
  <r>
    <d v="2018-07-15T00:00:00"/>
    <x v="6"/>
    <x v="6"/>
    <m/>
    <s v="-"/>
  </r>
  <r>
    <d v="2018-07-16T00:00:00"/>
    <x v="0"/>
    <x v="6"/>
    <m/>
    <s v="-"/>
  </r>
  <r>
    <d v="2018-07-17T00:00:00"/>
    <x v="1"/>
    <x v="6"/>
    <m/>
    <s v="-"/>
  </r>
  <r>
    <d v="2018-07-18T00:00:00"/>
    <x v="2"/>
    <x v="6"/>
    <m/>
    <s v="-"/>
  </r>
  <r>
    <d v="2018-07-19T00:00:00"/>
    <x v="3"/>
    <x v="6"/>
    <m/>
    <s v="-"/>
  </r>
  <r>
    <d v="2018-07-20T00:00:00"/>
    <x v="4"/>
    <x v="6"/>
    <m/>
    <s v="-"/>
  </r>
  <r>
    <d v="2018-07-21T00:00:00"/>
    <x v="5"/>
    <x v="6"/>
    <m/>
    <s v="-"/>
  </r>
  <r>
    <d v="2018-07-22T00:00:00"/>
    <x v="6"/>
    <x v="6"/>
    <m/>
    <s v="-"/>
  </r>
  <r>
    <d v="2018-07-23T00:00:00"/>
    <x v="0"/>
    <x v="6"/>
    <m/>
    <s v="-"/>
  </r>
  <r>
    <d v="2018-07-24T00:00:00"/>
    <x v="1"/>
    <x v="6"/>
    <m/>
    <s v="-"/>
  </r>
  <r>
    <d v="2018-07-25T00:00:00"/>
    <x v="2"/>
    <x v="6"/>
    <m/>
    <s v="-"/>
  </r>
  <r>
    <d v="2018-07-26T00:00:00"/>
    <x v="3"/>
    <x v="6"/>
    <m/>
    <s v="-"/>
  </r>
  <r>
    <d v="2018-07-27T00:00:00"/>
    <x v="4"/>
    <x v="6"/>
    <m/>
    <s v="-"/>
  </r>
  <r>
    <d v="2018-07-28T00:00:00"/>
    <x v="5"/>
    <x v="6"/>
    <m/>
    <s v="-"/>
  </r>
  <r>
    <d v="2018-07-29T00:00:00"/>
    <x v="6"/>
    <x v="6"/>
    <m/>
    <s v="-"/>
  </r>
  <r>
    <d v="2018-07-30T00:00:00"/>
    <x v="0"/>
    <x v="6"/>
    <m/>
    <s v="-"/>
  </r>
  <r>
    <d v="2018-07-31T00:00:00"/>
    <x v="1"/>
    <x v="6"/>
    <m/>
    <s v="-"/>
  </r>
  <r>
    <d v="2018-08-01T00:00:00"/>
    <x v="2"/>
    <x v="7"/>
    <m/>
    <s v="-"/>
  </r>
  <r>
    <d v="2018-08-02T00:00:00"/>
    <x v="3"/>
    <x v="7"/>
    <m/>
    <s v="-"/>
  </r>
  <r>
    <d v="2018-08-03T00:00:00"/>
    <x v="4"/>
    <x v="7"/>
    <m/>
    <s v="-"/>
  </r>
  <r>
    <d v="2018-08-04T00:00:00"/>
    <x v="5"/>
    <x v="7"/>
    <m/>
    <s v="-"/>
  </r>
  <r>
    <d v="2018-08-05T00:00:00"/>
    <x v="6"/>
    <x v="7"/>
    <m/>
    <s v="-"/>
  </r>
  <r>
    <d v="2018-08-06T00:00:00"/>
    <x v="0"/>
    <x v="7"/>
    <m/>
    <s v="-"/>
  </r>
  <r>
    <d v="2018-08-07T00:00:00"/>
    <x v="1"/>
    <x v="7"/>
    <m/>
    <s v="-"/>
  </r>
  <r>
    <d v="2018-08-08T00:00:00"/>
    <x v="2"/>
    <x v="7"/>
    <m/>
    <s v="-"/>
  </r>
  <r>
    <d v="2018-08-09T00:00:00"/>
    <x v="3"/>
    <x v="7"/>
    <m/>
    <s v="-"/>
  </r>
  <r>
    <d v="2018-08-10T00:00:00"/>
    <x v="4"/>
    <x v="7"/>
    <m/>
    <s v="-"/>
  </r>
  <r>
    <d v="2018-08-11T00:00:00"/>
    <x v="5"/>
    <x v="7"/>
    <m/>
    <s v="-"/>
  </r>
  <r>
    <d v="2018-08-12T00:00:00"/>
    <x v="6"/>
    <x v="7"/>
    <m/>
    <s v="-"/>
  </r>
  <r>
    <d v="2018-08-13T00:00:00"/>
    <x v="0"/>
    <x v="7"/>
    <m/>
    <s v="-"/>
  </r>
  <r>
    <d v="2018-08-14T00:00:00"/>
    <x v="1"/>
    <x v="7"/>
    <m/>
    <s v="-"/>
  </r>
  <r>
    <d v="2018-08-15T00:00:00"/>
    <x v="2"/>
    <x v="7"/>
    <m/>
    <s v="-"/>
  </r>
  <r>
    <d v="2018-08-16T00:00:00"/>
    <x v="3"/>
    <x v="7"/>
    <m/>
    <s v="-"/>
  </r>
  <r>
    <d v="2018-08-17T00:00:00"/>
    <x v="4"/>
    <x v="7"/>
    <m/>
    <s v="-"/>
  </r>
  <r>
    <d v="2018-08-18T00:00:00"/>
    <x v="5"/>
    <x v="7"/>
    <m/>
    <s v="-"/>
  </r>
  <r>
    <d v="2018-08-19T00:00:00"/>
    <x v="6"/>
    <x v="7"/>
    <m/>
    <s v="-"/>
  </r>
  <r>
    <d v="2018-08-20T00:00:00"/>
    <x v="0"/>
    <x v="7"/>
    <m/>
    <s v="-"/>
  </r>
  <r>
    <d v="2018-08-21T00:00:00"/>
    <x v="1"/>
    <x v="7"/>
    <m/>
    <s v="-"/>
  </r>
  <r>
    <d v="2018-08-22T00:00:00"/>
    <x v="2"/>
    <x v="7"/>
    <m/>
    <s v="-"/>
  </r>
  <r>
    <d v="2018-08-23T00:00:00"/>
    <x v="3"/>
    <x v="7"/>
    <m/>
    <s v="-"/>
  </r>
  <r>
    <d v="2018-08-24T00:00:00"/>
    <x v="4"/>
    <x v="7"/>
    <m/>
    <s v="-"/>
  </r>
  <r>
    <d v="2018-08-25T00:00:00"/>
    <x v="5"/>
    <x v="7"/>
    <m/>
    <s v="-"/>
  </r>
  <r>
    <d v="2018-08-26T00:00:00"/>
    <x v="6"/>
    <x v="7"/>
    <m/>
    <s v="-"/>
  </r>
  <r>
    <d v="2018-08-27T00:00:00"/>
    <x v="0"/>
    <x v="7"/>
    <m/>
    <s v="-"/>
  </r>
  <r>
    <d v="2018-08-28T00:00:00"/>
    <x v="1"/>
    <x v="7"/>
    <m/>
    <s v="-"/>
  </r>
  <r>
    <d v="2018-08-29T00:00:00"/>
    <x v="2"/>
    <x v="7"/>
    <m/>
    <s v="-"/>
  </r>
  <r>
    <d v="2018-08-30T00:00:00"/>
    <x v="3"/>
    <x v="7"/>
    <m/>
    <s v="-"/>
  </r>
  <r>
    <d v="2018-08-31T00:00:00"/>
    <x v="4"/>
    <x v="7"/>
    <m/>
    <s v="-"/>
  </r>
  <r>
    <d v="2018-09-01T00:00:00"/>
    <x v="5"/>
    <x v="8"/>
    <m/>
    <s v="-"/>
  </r>
  <r>
    <d v="2018-09-02T00:00:00"/>
    <x v="6"/>
    <x v="8"/>
    <m/>
    <s v="-"/>
  </r>
  <r>
    <d v="2018-09-03T00:00:00"/>
    <x v="0"/>
    <x v="8"/>
    <m/>
    <s v="-"/>
  </r>
  <r>
    <d v="2018-09-04T00:00:00"/>
    <x v="1"/>
    <x v="8"/>
    <m/>
    <s v="-"/>
  </r>
  <r>
    <d v="2018-09-05T00:00:00"/>
    <x v="2"/>
    <x v="8"/>
    <m/>
    <s v="-"/>
  </r>
  <r>
    <d v="2018-09-06T00:00:00"/>
    <x v="3"/>
    <x v="8"/>
    <m/>
    <s v="-"/>
  </r>
  <r>
    <d v="2018-09-07T00:00:00"/>
    <x v="4"/>
    <x v="8"/>
    <m/>
    <s v="-"/>
  </r>
  <r>
    <d v="2018-09-08T00:00:00"/>
    <x v="5"/>
    <x v="8"/>
    <m/>
    <s v="-"/>
  </r>
  <r>
    <d v="2018-09-09T00:00:00"/>
    <x v="6"/>
    <x v="8"/>
    <m/>
    <s v="-"/>
  </r>
  <r>
    <d v="2018-09-10T00:00:00"/>
    <x v="0"/>
    <x v="8"/>
    <m/>
    <s v="-"/>
  </r>
  <r>
    <d v="2018-09-11T00:00:00"/>
    <x v="1"/>
    <x v="8"/>
    <m/>
    <s v="-"/>
  </r>
  <r>
    <d v="2018-09-12T00:00:00"/>
    <x v="2"/>
    <x v="8"/>
    <m/>
    <s v="-"/>
  </r>
  <r>
    <d v="2018-09-13T00:00:00"/>
    <x v="3"/>
    <x v="8"/>
    <m/>
    <s v="-"/>
  </r>
  <r>
    <d v="2018-09-14T00:00:00"/>
    <x v="4"/>
    <x v="8"/>
    <m/>
    <s v="-"/>
  </r>
  <r>
    <d v="2018-09-15T00:00:00"/>
    <x v="5"/>
    <x v="8"/>
    <m/>
    <s v="-"/>
  </r>
  <r>
    <d v="2018-09-16T00:00:00"/>
    <x v="6"/>
    <x v="8"/>
    <m/>
    <s v="-"/>
  </r>
  <r>
    <d v="2018-09-17T00:00:00"/>
    <x v="0"/>
    <x v="8"/>
    <m/>
    <s v="-"/>
  </r>
  <r>
    <d v="2018-09-18T00:00:00"/>
    <x v="1"/>
    <x v="8"/>
    <m/>
    <s v="-"/>
  </r>
  <r>
    <d v="2018-09-19T00:00:00"/>
    <x v="2"/>
    <x v="8"/>
    <m/>
    <s v="-"/>
  </r>
  <r>
    <d v="2018-09-20T00:00:00"/>
    <x v="3"/>
    <x v="8"/>
    <m/>
    <s v="-"/>
  </r>
  <r>
    <d v="2018-09-21T00:00:00"/>
    <x v="4"/>
    <x v="8"/>
    <m/>
    <s v="-"/>
  </r>
  <r>
    <d v="2018-09-22T00:00:00"/>
    <x v="5"/>
    <x v="8"/>
    <m/>
    <s v="-"/>
  </r>
  <r>
    <d v="2018-09-23T00:00:00"/>
    <x v="6"/>
    <x v="8"/>
    <m/>
    <s v="-"/>
  </r>
  <r>
    <d v="2018-09-24T00:00:00"/>
    <x v="0"/>
    <x v="8"/>
    <m/>
    <s v="-"/>
  </r>
  <r>
    <d v="2018-09-25T00:00:00"/>
    <x v="1"/>
    <x v="8"/>
    <m/>
    <s v="-"/>
  </r>
  <r>
    <d v="2018-09-26T00:00:00"/>
    <x v="2"/>
    <x v="8"/>
    <m/>
    <s v="-"/>
  </r>
  <r>
    <d v="2018-09-27T00:00:00"/>
    <x v="3"/>
    <x v="8"/>
    <m/>
    <s v="-"/>
  </r>
  <r>
    <d v="2018-09-28T00:00:00"/>
    <x v="4"/>
    <x v="8"/>
    <m/>
    <s v="-"/>
  </r>
  <r>
    <d v="2018-09-29T00:00:00"/>
    <x v="5"/>
    <x v="8"/>
    <m/>
    <s v="-"/>
  </r>
  <r>
    <d v="2018-09-30T00:00:00"/>
    <x v="6"/>
    <x v="8"/>
    <m/>
    <s v="-"/>
  </r>
  <r>
    <d v="2018-10-01T00:00:00"/>
    <x v="0"/>
    <x v="9"/>
    <m/>
    <s v="-"/>
  </r>
  <r>
    <d v="2018-10-02T00:00:00"/>
    <x v="1"/>
    <x v="9"/>
    <m/>
    <s v="-"/>
  </r>
  <r>
    <d v="2018-10-03T00:00:00"/>
    <x v="2"/>
    <x v="9"/>
    <m/>
    <s v="-"/>
  </r>
  <r>
    <d v="2018-10-04T00:00:00"/>
    <x v="3"/>
    <x v="9"/>
    <m/>
    <s v="-"/>
  </r>
  <r>
    <d v="2018-10-05T00:00:00"/>
    <x v="4"/>
    <x v="9"/>
    <m/>
    <s v="-"/>
  </r>
  <r>
    <d v="2018-10-06T00:00:00"/>
    <x v="5"/>
    <x v="9"/>
    <m/>
    <s v="-"/>
  </r>
  <r>
    <d v="2018-10-07T00:00:00"/>
    <x v="6"/>
    <x v="9"/>
    <m/>
    <s v="-"/>
  </r>
  <r>
    <d v="2018-10-08T00:00:00"/>
    <x v="0"/>
    <x v="9"/>
    <m/>
    <s v="-"/>
  </r>
  <r>
    <d v="2018-10-09T00:00:00"/>
    <x v="1"/>
    <x v="9"/>
    <m/>
    <s v="-"/>
  </r>
  <r>
    <d v="2018-10-10T00:00:00"/>
    <x v="2"/>
    <x v="9"/>
    <m/>
    <s v="-"/>
  </r>
  <r>
    <d v="2018-10-11T00:00:00"/>
    <x v="3"/>
    <x v="9"/>
    <m/>
    <s v="-"/>
  </r>
  <r>
    <d v="2018-10-12T00:00:00"/>
    <x v="4"/>
    <x v="9"/>
    <m/>
    <s v="-"/>
  </r>
  <r>
    <d v="2018-10-13T00:00:00"/>
    <x v="5"/>
    <x v="9"/>
    <m/>
    <s v="-"/>
  </r>
  <r>
    <d v="2018-10-14T00:00:00"/>
    <x v="6"/>
    <x v="9"/>
    <m/>
    <s v="-"/>
  </r>
  <r>
    <d v="2018-10-15T00:00:00"/>
    <x v="0"/>
    <x v="9"/>
    <m/>
    <s v="-"/>
  </r>
  <r>
    <d v="2018-10-16T00:00:00"/>
    <x v="1"/>
    <x v="9"/>
    <m/>
    <s v="-"/>
  </r>
  <r>
    <d v="2018-10-17T00:00:00"/>
    <x v="2"/>
    <x v="9"/>
    <m/>
    <s v="-"/>
  </r>
  <r>
    <d v="2018-10-18T00:00:00"/>
    <x v="3"/>
    <x v="9"/>
    <m/>
    <s v="-"/>
  </r>
  <r>
    <d v="2018-10-19T00:00:00"/>
    <x v="4"/>
    <x v="9"/>
    <m/>
    <s v="-"/>
  </r>
  <r>
    <d v="2018-10-20T00:00:00"/>
    <x v="5"/>
    <x v="9"/>
    <m/>
    <s v="-"/>
  </r>
  <r>
    <d v="2018-10-21T00:00:00"/>
    <x v="6"/>
    <x v="9"/>
    <m/>
    <s v="-"/>
  </r>
  <r>
    <d v="2018-10-22T00:00:00"/>
    <x v="0"/>
    <x v="9"/>
    <m/>
    <s v="-"/>
  </r>
  <r>
    <d v="2018-10-23T00:00:00"/>
    <x v="1"/>
    <x v="9"/>
    <m/>
    <s v="-"/>
  </r>
  <r>
    <d v="2018-10-24T00:00:00"/>
    <x v="2"/>
    <x v="9"/>
    <m/>
    <s v="-"/>
  </r>
  <r>
    <d v="2018-10-25T00:00:00"/>
    <x v="3"/>
    <x v="9"/>
    <m/>
    <s v="-"/>
  </r>
  <r>
    <d v="2018-10-26T00:00:00"/>
    <x v="4"/>
    <x v="9"/>
    <m/>
    <s v="-"/>
  </r>
  <r>
    <d v="2018-10-27T00:00:00"/>
    <x v="5"/>
    <x v="9"/>
    <m/>
    <s v="-"/>
  </r>
  <r>
    <d v="2018-10-28T00:00:00"/>
    <x v="6"/>
    <x v="9"/>
    <m/>
    <s v="-"/>
  </r>
  <r>
    <d v="2018-10-29T00:00:00"/>
    <x v="0"/>
    <x v="9"/>
    <m/>
    <s v="-"/>
  </r>
  <r>
    <d v="2018-10-30T00:00:00"/>
    <x v="1"/>
    <x v="9"/>
    <m/>
    <s v="-"/>
  </r>
  <r>
    <d v="2018-10-31T00:00:00"/>
    <x v="2"/>
    <x v="9"/>
    <m/>
    <s v="-"/>
  </r>
  <r>
    <d v="2018-11-01T00:00:00"/>
    <x v="3"/>
    <x v="10"/>
    <m/>
    <s v="-"/>
  </r>
  <r>
    <d v="2018-11-02T00:00:00"/>
    <x v="4"/>
    <x v="10"/>
    <m/>
    <s v="-"/>
  </r>
  <r>
    <d v="2018-11-03T00:00:00"/>
    <x v="5"/>
    <x v="10"/>
    <m/>
    <s v="-"/>
  </r>
  <r>
    <d v="2018-11-04T00:00:00"/>
    <x v="6"/>
    <x v="10"/>
    <m/>
    <s v="-"/>
  </r>
  <r>
    <d v="2018-11-05T00:00:00"/>
    <x v="0"/>
    <x v="10"/>
    <m/>
    <s v="-"/>
  </r>
  <r>
    <d v="2018-11-06T00:00:00"/>
    <x v="1"/>
    <x v="10"/>
    <m/>
    <s v="-"/>
  </r>
  <r>
    <d v="2018-11-07T00:00:00"/>
    <x v="2"/>
    <x v="10"/>
    <m/>
    <s v="-"/>
  </r>
  <r>
    <d v="2018-11-08T00:00:00"/>
    <x v="3"/>
    <x v="10"/>
    <m/>
    <s v="-"/>
  </r>
  <r>
    <d v="2018-11-09T00:00:00"/>
    <x v="4"/>
    <x v="10"/>
    <m/>
    <s v="-"/>
  </r>
  <r>
    <d v="2018-11-10T00:00:00"/>
    <x v="5"/>
    <x v="10"/>
    <m/>
    <s v="-"/>
  </r>
  <r>
    <d v="2018-11-11T00:00:00"/>
    <x v="6"/>
    <x v="10"/>
    <m/>
    <s v="-"/>
  </r>
  <r>
    <d v="2018-11-12T00:00:00"/>
    <x v="0"/>
    <x v="10"/>
    <m/>
    <s v="-"/>
  </r>
  <r>
    <d v="2018-11-13T00:00:00"/>
    <x v="1"/>
    <x v="10"/>
    <m/>
    <s v="-"/>
  </r>
  <r>
    <d v="2018-11-14T00:00:00"/>
    <x v="2"/>
    <x v="10"/>
    <m/>
    <s v="-"/>
  </r>
  <r>
    <d v="2018-11-15T00:00:00"/>
    <x v="3"/>
    <x v="10"/>
    <m/>
    <s v="-"/>
  </r>
  <r>
    <d v="2018-11-16T00:00:00"/>
    <x v="4"/>
    <x v="10"/>
    <m/>
    <s v="-"/>
  </r>
  <r>
    <d v="2018-11-17T00:00:00"/>
    <x v="5"/>
    <x v="10"/>
    <m/>
    <s v="-"/>
  </r>
  <r>
    <d v="2018-11-18T00:00:00"/>
    <x v="6"/>
    <x v="10"/>
    <m/>
    <s v="-"/>
  </r>
  <r>
    <d v="2018-11-19T00:00:00"/>
    <x v="0"/>
    <x v="10"/>
    <m/>
    <s v="-"/>
  </r>
  <r>
    <d v="2018-11-20T00:00:00"/>
    <x v="1"/>
    <x v="10"/>
    <m/>
    <s v="-"/>
  </r>
  <r>
    <d v="2018-11-21T00:00:00"/>
    <x v="2"/>
    <x v="10"/>
    <m/>
    <s v="-"/>
  </r>
  <r>
    <d v="2018-11-22T00:00:00"/>
    <x v="3"/>
    <x v="10"/>
    <m/>
    <s v="-"/>
  </r>
  <r>
    <d v="2018-11-23T00:00:00"/>
    <x v="4"/>
    <x v="10"/>
    <m/>
    <s v="-"/>
  </r>
  <r>
    <d v="2018-11-24T00:00:00"/>
    <x v="5"/>
    <x v="10"/>
    <m/>
    <s v="-"/>
  </r>
  <r>
    <d v="2018-11-25T00:00:00"/>
    <x v="6"/>
    <x v="10"/>
    <m/>
    <s v="-"/>
  </r>
  <r>
    <d v="2018-11-26T00:00:00"/>
    <x v="0"/>
    <x v="10"/>
    <m/>
    <s v="-"/>
  </r>
  <r>
    <d v="2018-11-27T00:00:00"/>
    <x v="1"/>
    <x v="10"/>
    <m/>
    <s v="-"/>
  </r>
  <r>
    <d v="2018-11-28T00:00:00"/>
    <x v="2"/>
    <x v="10"/>
    <m/>
    <s v="-"/>
  </r>
  <r>
    <d v="2018-11-29T00:00:00"/>
    <x v="3"/>
    <x v="10"/>
    <m/>
    <s v="-"/>
  </r>
  <r>
    <d v="2018-11-30T00:00:00"/>
    <x v="4"/>
    <x v="10"/>
    <m/>
    <s v="-"/>
  </r>
  <r>
    <d v="2018-12-01T00:00:00"/>
    <x v="5"/>
    <x v="11"/>
    <m/>
    <s v="-"/>
  </r>
  <r>
    <d v="2018-12-02T00:00:00"/>
    <x v="6"/>
    <x v="11"/>
    <m/>
    <s v="-"/>
  </r>
  <r>
    <d v="2018-12-03T00:00:00"/>
    <x v="0"/>
    <x v="11"/>
    <m/>
    <s v="-"/>
  </r>
  <r>
    <d v="2018-12-04T00:00:00"/>
    <x v="1"/>
    <x v="11"/>
    <m/>
    <s v="-"/>
  </r>
  <r>
    <d v="2018-12-05T00:00:00"/>
    <x v="2"/>
    <x v="11"/>
    <m/>
    <s v="-"/>
  </r>
  <r>
    <d v="2018-12-06T00:00:00"/>
    <x v="3"/>
    <x v="11"/>
    <m/>
    <s v="-"/>
  </r>
  <r>
    <d v="2018-12-07T00:00:00"/>
    <x v="4"/>
    <x v="11"/>
    <m/>
    <s v="-"/>
  </r>
  <r>
    <d v="2018-12-08T00:00:00"/>
    <x v="5"/>
    <x v="11"/>
    <m/>
    <s v="-"/>
  </r>
  <r>
    <d v="2018-12-09T00:00:00"/>
    <x v="6"/>
    <x v="11"/>
    <m/>
    <s v="-"/>
  </r>
  <r>
    <d v="2018-12-10T00:00:00"/>
    <x v="0"/>
    <x v="11"/>
    <m/>
    <s v="-"/>
  </r>
  <r>
    <d v="2018-12-11T00:00:00"/>
    <x v="1"/>
    <x v="11"/>
    <m/>
    <s v="-"/>
  </r>
  <r>
    <d v="2018-12-12T00:00:00"/>
    <x v="2"/>
    <x v="11"/>
    <m/>
    <s v="-"/>
  </r>
  <r>
    <d v="2018-12-13T00:00:00"/>
    <x v="3"/>
    <x v="11"/>
    <m/>
    <s v="-"/>
  </r>
  <r>
    <d v="2018-12-14T00:00:00"/>
    <x v="4"/>
    <x v="11"/>
    <m/>
    <s v="-"/>
  </r>
  <r>
    <d v="2018-12-15T00:00:00"/>
    <x v="5"/>
    <x v="11"/>
    <m/>
    <s v="-"/>
  </r>
  <r>
    <d v="2018-12-16T00:00:00"/>
    <x v="6"/>
    <x v="11"/>
    <m/>
    <s v="-"/>
  </r>
  <r>
    <d v="2018-12-17T00:00:00"/>
    <x v="0"/>
    <x v="11"/>
    <m/>
    <s v="-"/>
  </r>
  <r>
    <d v="2018-12-18T00:00:00"/>
    <x v="1"/>
    <x v="11"/>
    <m/>
    <s v="-"/>
  </r>
  <r>
    <d v="2018-12-19T00:00:00"/>
    <x v="2"/>
    <x v="11"/>
    <m/>
    <s v="-"/>
  </r>
  <r>
    <d v="2018-12-20T00:00:00"/>
    <x v="3"/>
    <x v="11"/>
    <m/>
    <s v="-"/>
  </r>
  <r>
    <d v="2018-12-21T00:00:00"/>
    <x v="4"/>
    <x v="11"/>
    <m/>
    <s v="-"/>
  </r>
  <r>
    <d v="2018-12-22T00:00:00"/>
    <x v="5"/>
    <x v="11"/>
    <m/>
    <s v="-"/>
  </r>
  <r>
    <d v="2018-12-23T00:00:00"/>
    <x v="6"/>
    <x v="11"/>
    <m/>
    <s v="-"/>
  </r>
  <r>
    <d v="2018-12-24T00:00:00"/>
    <x v="0"/>
    <x v="11"/>
    <m/>
    <s v="-"/>
  </r>
  <r>
    <d v="2018-12-25T00:00:00"/>
    <x v="1"/>
    <x v="11"/>
    <m/>
    <s v="-"/>
  </r>
  <r>
    <d v="2018-12-26T00:00:00"/>
    <x v="2"/>
    <x v="11"/>
    <m/>
    <s v="-"/>
  </r>
  <r>
    <d v="2018-12-27T00:00:00"/>
    <x v="3"/>
    <x v="11"/>
    <m/>
    <s v="-"/>
  </r>
  <r>
    <d v="2018-12-28T00:00:00"/>
    <x v="4"/>
    <x v="11"/>
    <m/>
    <s v="-"/>
  </r>
  <r>
    <d v="2018-12-29T00:00:00"/>
    <x v="5"/>
    <x v="11"/>
    <m/>
    <s v="-"/>
  </r>
  <r>
    <d v="2018-12-30T00:00:00"/>
    <x v="6"/>
    <x v="11"/>
    <m/>
    <s v="-"/>
  </r>
  <r>
    <d v="2018-12-31T00:00:00"/>
    <x v="0"/>
    <x v="11"/>
    <m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4:C12" firstHeaderRow="0" firstDataRow="1" firstDataCol="1" rowPageCount="1" colPageCount="1"/>
  <pivotFields count="5">
    <pivotField numFmtId="14"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Moyenne de Montant" fld="3" subtotal="average" baseField="1" baseItem="0" numFmtId="166"/>
    <dataField name="Somme de Montant" fld="3" baseField="1" baseItem="0" numFmtId="166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A1:I501" totalsRowShown="0" headerRowDxfId="4" headerRowCellStyle="Monétaire">
  <autoFilter ref="A1:I501"/>
  <tableColumns count="9">
    <tableColumn id="1" name="Id."/>
    <tableColumn id="2" name="Date"/>
    <tableColumn id="3" name="Investissement"/>
    <tableColumn id="4" name="Achats"/>
    <tableColumn id="5" name="Provenance"/>
    <tableColumn id="6" name="Par"/>
    <tableColumn id="7" name="Colonne4"/>
    <tableColumn id="8" name="Colonne5"/>
    <tableColumn id="9" name="Colonne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leau15" displayName="Tableau15" ref="A16:E381" totalsRowShown="0">
  <autoFilter ref="A16:E381"/>
  <tableColumns count="5">
    <tableColumn id="1" name="Date" dataDxfId="3"/>
    <tableColumn id="11" name="Jour" dataDxfId="2">
      <calculatedColumnFormula>PROPER(TEXT(Tableau15[[#This Row],[Date]],"jjjj"))</calculatedColumnFormula>
    </tableColumn>
    <tableColumn id="10" name="Mois" dataDxfId="1">
      <calculatedColumnFormula>TEXT(A17,"mmmm")</calculatedColumnFormula>
    </tableColumn>
    <tableColumn id="2" name="Montant" dataCellStyle="Monétaire"/>
    <tableColumn id="3" name="Écart/Moy.Jr" dataDxfId="0" dataCellStyle="Pourcentage">
      <calculatedColumnFormula>IF(D17,(D17-(IF(B17=#REF!,#REF!,0)+IF(B17=#REF!,#REF!,0)+IF(B17=#REF!,#REF!,0)+IF(B17=#REF!,#REF!,0)+IF(B17=#REF!,#REF!,0)+IF(B17=#REF!,#REF!,0)+IF(B17=#REF!,#REF!,0)))/D17,"-")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B4" sqref="B4"/>
    </sheetView>
  </sheetViews>
  <sheetFormatPr baseColWidth="10" defaultColWidth="10.6328125" defaultRowHeight="14.5" x14ac:dyDescent="0.35"/>
  <cols>
    <col min="1" max="1" width="30.90625" bestFit="1" customWidth="1"/>
    <col min="2" max="2" width="23" bestFit="1" customWidth="1"/>
    <col min="3" max="3" width="2" customWidth="1"/>
    <col min="4" max="4" width="10.08984375" customWidth="1"/>
    <col min="5" max="5" width="1.453125" customWidth="1"/>
    <col min="6" max="6" width="14.6328125" customWidth="1"/>
    <col min="7" max="7" width="1.36328125" customWidth="1"/>
    <col min="9" max="9" width="0.6328125" customWidth="1"/>
    <col min="13" max="13" width="13.36328125" bestFit="1" customWidth="1"/>
    <col min="14" max="14" width="24.08984375" customWidth="1"/>
  </cols>
  <sheetData>
    <row r="1" spans="1:9" x14ac:dyDescent="0.35">
      <c r="A1" s="26" t="s">
        <v>1</v>
      </c>
      <c r="B1" s="27"/>
      <c r="D1" s="3" t="s">
        <v>2</v>
      </c>
      <c r="F1" s="3" t="s">
        <v>3</v>
      </c>
      <c r="H1" s="8" t="s">
        <v>13</v>
      </c>
      <c r="I1" s="7"/>
    </row>
    <row r="2" spans="1:9" x14ac:dyDescent="0.35">
      <c r="A2" s="17" t="s">
        <v>27</v>
      </c>
      <c r="B2" s="17" t="s">
        <v>28</v>
      </c>
    </row>
    <row r="3" spans="1:9" x14ac:dyDescent="0.35">
      <c r="A3" t="s">
        <v>42</v>
      </c>
      <c r="B3">
        <v>2273076309</v>
      </c>
    </row>
    <row r="4" spans="1:9" x14ac:dyDescent="0.35">
      <c r="A4" s="28" t="s">
        <v>29</v>
      </c>
      <c r="B4" s="13" t="s">
        <v>30</v>
      </c>
    </row>
    <row r="5" spans="1:9" x14ac:dyDescent="0.35">
      <c r="A5" s="29"/>
      <c r="B5" s="13" t="s">
        <v>26</v>
      </c>
    </row>
    <row r="6" spans="1:9" x14ac:dyDescent="0.35">
      <c r="A6" s="16" t="s">
        <v>48</v>
      </c>
      <c r="B6" s="9"/>
    </row>
    <row r="7" spans="1:9" x14ac:dyDescent="0.35">
      <c r="A7" s="15" t="s">
        <v>49</v>
      </c>
      <c r="B7" s="9" t="s">
        <v>26</v>
      </c>
    </row>
    <row r="9" spans="1:9" x14ac:dyDescent="0.35">
      <c r="A9" s="1" t="s">
        <v>43</v>
      </c>
      <c r="B9" s="1"/>
    </row>
    <row r="10" spans="1:9" x14ac:dyDescent="0.35">
      <c r="A10" s="1" t="s">
        <v>44</v>
      </c>
      <c r="B10" s="1" t="s">
        <v>45</v>
      </c>
    </row>
    <row r="11" spans="1:9" x14ac:dyDescent="0.35">
      <c r="A11" s="1" t="s">
        <v>46</v>
      </c>
      <c r="B11" s="1" t="s">
        <v>47</v>
      </c>
    </row>
    <row r="13" spans="1:9" x14ac:dyDescent="0.35">
      <c r="A13" s="1" t="s">
        <v>50</v>
      </c>
      <c r="B13" s="1"/>
    </row>
    <row r="14" spans="1:9" x14ac:dyDescent="0.35">
      <c r="A14" s="1" t="s">
        <v>51</v>
      </c>
      <c r="B14" s="1" t="s">
        <v>52</v>
      </c>
    </row>
    <row r="15" spans="1:9" x14ac:dyDescent="0.35">
      <c r="A15" s="1" t="s">
        <v>53</v>
      </c>
      <c r="B15" s="1" t="s">
        <v>54</v>
      </c>
    </row>
    <row r="16" spans="1:9" x14ac:dyDescent="0.35">
      <c r="A16" s="1" t="s">
        <v>55</v>
      </c>
      <c r="B16" s="1"/>
    </row>
    <row r="17" spans="1:2" x14ac:dyDescent="0.35">
      <c r="A17" s="1" t="s">
        <v>56</v>
      </c>
      <c r="B17" s="18">
        <v>66.95</v>
      </c>
    </row>
    <row r="18" spans="1:2" x14ac:dyDescent="0.35">
      <c r="A18" s="1" t="s">
        <v>57</v>
      </c>
      <c r="B18" s="18">
        <v>199.95</v>
      </c>
    </row>
    <row r="19" spans="1:2" x14ac:dyDescent="0.35">
      <c r="A19" s="1" t="s">
        <v>58</v>
      </c>
      <c r="B19" s="19">
        <v>265</v>
      </c>
    </row>
  </sheetData>
  <mergeCells count="2">
    <mergeCell ref="A1:B1"/>
    <mergeCell ref="A4:A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1"/>
  <sheetViews>
    <sheetView workbookViewId="0">
      <selection activeCell="D11" sqref="D11"/>
    </sheetView>
  </sheetViews>
  <sheetFormatPr baseColWidth="10" defaultColWidth="10.6328125" defaultRowHeight="14.5" x14ac:dyDescent="0.35"/>
  <cols>
    <col min="1" max="1" width="5.36328125" customWidth="1"/>
    <col min="2" max="2" width="13.36328125" customWidth="1"/>
    <col min="3" max="3" width="16.6328125" customWidth="1"/>
    <col min="4" max="4" width="18.453125" bestFit="1" customWidth="1"/>
    <col min="5" max="5" width="19.36328125" customWidth="1"/>
    <col min="6" max="9" width="11.54296875" customWidth="1"/>
  </cols>
  <sheetData>
    <row r="1" spans="1:12" s="5" customFormat="1" ht="28.5" customHeight="1" x14ac:dyDescent="0.35">
      <c r="A1" s="5" t="s">
        <v>0</v>
      </c>
      <c r="B1" s="5" t="s">
        <v>4</v>
      </c>
      <c r="C1" s="5" t="s">
        <v>5</v>
      </c>
      <c r="D1" s="5" t="s">
        <v>10</v>
      </c>
      <c r="E1" s="6" t="s">
        <v>11</v>
      </c>
      <c r="F1" s="6" t="s">
        <v>59</v>
      </c>
      <c r="G1" s="6" t="s">
        <v>7</v>
      </c>
      <c r="H1" s="5" t="s">
        <v>8</v>
      </c>
      <c r="I1" s="6" t="s">
        <v>9</v>
      </c>
      <c r="K1" s="6"/>
      <c r="L1" s="6"/>
    </row>
    <row r="2" spans="1:12" x14ac:dyDescent="0.35">
      <c r="A2">
        <v>1</v>
      </c>
      <c r="B2" s="4">
        <v>42826</v>
      </c>
      <c r="C2" s="2">
        <v>235</v>
      </c>
      <c r="D2" t="s">
        <v>12</v>
      </c>
      <c r="E2" t="s">
        <v>6</v>
      </c>
      <c r="F2" t="s">
        <v>60</v>
      </c>
    </row>
    <row r="3" spans="1:12" x14ac:dyDescent="0.35">
      <c r="A3">
        <v>2</v>
      </c>
      <c r="B3" s="4">
        <v>42915</v>
      </c>
      <c r="C3" s="2">
        <v>1300</v>
      </c>
      <c r="D3" t="s">
        <v>12</v>
      </c>
      <c r="E3" t="s">
        <v>6</v>
      </c>
      <c r="F3" t="s">
        <v>61</v>
      </c>
    </row>
    <row r="4" spans="1:12" x14ac:dyDescent="0.35">
      <c r="A4">
        <v>3</v>
      </c>
      <c r="B4" s="4">
        <v>42968</v>
      </c>
      <c r="C4" s="2">
        <v>29.16</v>
      </c>
      <c r="D4" t="s">
        <v>14</v>
      </c>
      <c r="E4" t="s">
        <v>15</v>
      </c>
      <c r="F4" t="s">
        <v>60</v>
      </c>
    </row>
    <row r="5" spans="1:12" x14ac:dyDescent="0.35">
      <c r="A5">
        <v>4</v>
      </c>
      <c r="B5" s="4">
        <v>43025</v>
      </c>
      <c r="C5" s="2">
        <v>-500</v>
      </c>
      <c r="D5" t="s">
        <v>63</v>
      </c>
      <c r="F5" t="s">
        <v>60</v>
      </c>
    </row>
    <row r="6" spans="1:12" x14ac:dyDescent="0.35">
      <c r="A6">
        <v>5</v>
      </c>
      <c r="B6" s="4">
        <v>43046</v>
      </c>
      <c r="C6" s="2">
        <v>193</v>
      </c>
      <c r="E6" t="s">
        <v>64</v>
      </c>
      <c r="F6" t="s">
        <v>61</v>
      </c>
    </row>
    <row r="7" spans="1:12" x14ac:dyDescent="0.35">
      <c r="A7">
        <v>6</v>
      </c>
      <c r="B7" s="4">
        <v>43091</v>
      </c>
      <c r="C7" s="2">
        <v>2000</v>
      </c>
      <c r="D7" t="s">
        <v>62</v>
      </c>
      <c r="E7" t="s">
        <v>64</v>
      </c>
      <c r="F7" t="s">
        <v>61</v>
      </c>
    </row>
    <row r="8" spans="1:12" x14ac:dyDescent="0.35">
      <c r="A8">
        <v>7</v>
      </c>
      <c r="B8" s="4">
        <v>43092</v>
      </c>
      <c r="C8" s="2">
        <v>2000</v>
      </c>
      <c r="D8" t="s">
        <v>62</v>
      </c>
      <c r="E8" t="s">
        <v>64</v>
      </c>
      <c r="F8" t="s">
        <v>61</v>
      </c>
    </row>
    <row r="9" spans="1:12" x14ac:dyDescent="0.35">
      <c r="A9">
        <v>8</v>
      </c>
      <c r="B9" s="4">
        <v>43093</v>
      </c>
      <c r="C9" s="2">
        <v>1000</v>
      </c>
      <c r="D9" t="s">
        <v>62</v>
      </c>
      <c r="E9" t="s">
        <v>64</v>
      </c>
      <c r="F9" t="s">
        <v>61</v>
      </c>
    </row>
    <row r="10" spans="1:12" x14ac:dyDescent="0.35">
      <c r="A10">
        <v>9</v>
      </c>
      <c r="B10" s="4">
        <v>43105</v>
      </c>
      <c r="C10" s="2">
        <v>218.44</v>
      </c>
      <c r="D10" t="s">
        <v>65</v>
      </c>
      <c r="E10" t="s">
        <v>64</v>
      </c>
      <c r="F10" t="s">
        <v>61</v>
      </c>
    </row>
    <row r="11" spans="1:12" x14ac:dyDescent="0.35">
      <c r="A11">
        <v>10</v>
      </c>
      <c r="C11" s="2"/>
    </row>
    <row r="12" spans="1:12" x14ac:dyDescent="0.35">
      <c r="A12">
        <v>11</v>
      </c>
      <c r="C12" s="2"/>
    </row>
    <row r="13" spans="1:12" x14ac:dyDescent="0.35">
      <c r="A13">
        <v>12</v>
      </c>
      <c r="C13" s="2"/>
    </row>
    <row r="14" spans="1:12" x14ac:dyDescent="0.35">
      <c r="A14">
        <v>13</v>
      </c>
      <c r="C14" s="2"/>
    </row>
    <row r="15" spans="1:12" x14ac:dyDescent="0.35">
      <c r="A15">
        <v>14</v>
      </c>
      <c r="C15" s="2"/>
    </row>
    <row r="16" spans="1:12" x14ac:dyDescent="0.35">
      <c r="A16">
        <v>15</v>
      </c>
      <c r="C16" s="2"/>
    </row>
    <row r="17" spans="1:3" x14ac:dyDescent="0.35">
      <c r="A17">
        <v>16</v>
      </c>
      <c r="C17" s="2"/>
    </row>
    <row r="18" spans="1:3" x14ac:dyDescent="0.35">
      <c r="A18">
        <v>17</v>
      </c>
      <c r="C18" s="2"/>
    </row>
    <row r="19" spans="1:3" x14ac:dyDescent="0.35">
      <c r="A19">
        <v>18</v>
      </c>
      <c r="C19" s="2"/>
    </row>
    <row r="20" spans="1:3" x14ac:dyDescent="0.35">
      <c r="A20">
        <v>19</v>
      </c>
      <c r="C20" s="2"/>
    </row>
    <row r="21" spans="1:3" x14ac:dyDescent="0.35">
      <c r="A21">
        <v>20</v>
      </c>
      <c r="C21" s="2"/>
    </row>
    <row r="22" spans="1:3" x14ac:dyDescent="0.35">
      <c r="A22">
        <v>21</v>
      </c>
      <c r="C22" s="2"/>
    </row>
    <row r="23" spans="1:3" x14ac:dyDescent="0.35">
      <c r="A23">
        <v>22</v>
      </c>
      <c r="C23" s="2"/>
    </row>
    <row r="24" spans="1:3" x14ac:dyDescent="0.35">
      <c r="A24">
        <v>23</v>
      </c>
      <c r="C24" s="2"/>
    </row>
    <row r="25" spans="1:3" x14ac:dyDescent="0.35">
      <c r="A25">
        <v>24</v>
      </c>
      <c r="C25" s="2"/>
    </row>
    <row r="26" spans="1:3" x14ac:dyDescent="0.35">
      <c r="A26">
        <v>25</v>
      </c>
      <c r="C26" s="2"/>
    </row>
    <row r="27" spans="1:3" x14ac:dyDescent="0.35">
      <c r="A27">
        <v>26</v>
      </c>
      <c r="C27" s="2"/>
    </row>
    <row r="28" spans="1:3" x14ac:dyDescent="0.35">
      <c r="A28">
        <v>27</v>
      </c>
      <c r="C28" s="2"/>
    </row>
    <row r="29" spans="1:3" x14ac:dyDescent="0.35">
      <c r="A29">
        <v>28</v>
      </c>
      <c r="C29" s="2"/>
    </row>
    <row r="30" spans="1:3" x14ac:dyDescent="0.35">
      <c r="A30">
        <v>29</v>
      </c>
      <c r="C30" s="2"/>
    </row>
    <row r="31" spans="1:3" x14ac:dyDescent="0.35">
      <c r="A31">
        <v>30</v>
      </c>
      <c r="C31" s="2"/>
    </row>
    <row r="32" spans="1:3" x14ac:dyDescent="0.35">
      <c r="A32">
        <v>31</v>
      </c>
      <c r="C32" s="2"/>
    </row>
    <row r="33" spans="1:3" x14ac:dyDescent="0.35">
      <c r="A33">
        <v>32</v>
      </c>
      <c r="C33" s="2"/>
    </row>
    <row r="34" spans="1:3" x14ac:dyDescent="0.35">
      <c r="A34">
        <v>33</v>
      </c>
      <c r="C34" s="2"/>
    </row>
    <row r="35" spans="1:3" x14ac:dyDescent="0.35">
      <c r="A35">
        <v>34</v>
      </c>
      <c r="C35" s="2"/>
    </row>
    <row r="36" spans="1:3" x14ac:dyDescent="0.35">
      <c r="A36">
        <v>35</v>
      </c>
      <c r="C36" s="2"/>
    </row>
    <row r="37" spans="1:3" x14ac:dyDescent="0.35">
      <c r="A37">
        <v>36</v>
      </c>
      <c r="C37" s="2"/>
    </row>
    <row r="38" spans="1:3" x14ac:dyDescent="0.35">
      <c r="A38">
        <v>37</v>
      </c>
      <c r="C38" s="2"/>
    </row>
    <row r="39" spans="1:3" x14ac:dyDescent="0.35">
      <c r="A39">
        <v>38</v>
      </c>
      <c r="C39" s="2"/>
    </row>
    <row r="40" spans="1:3" x14ac:dyDescent="0.35">
      <c r="A40">
        <v>39</v>
      </c>
      <c r="C40" s="2"/>
    </row>
    <row r="41" spans="1:3" x14ac:dyDescent="0.35">
      <c r="A41">
        <v>40</v>
      </c>
      <c r="C41" s="2"/>
    </row>
    <row r="42" spans="1:3" x14ac:dyDescent="0.35">
      <c r="A42">
        <v>41</v>
      </c>
      <c r="C42" s="2"/>
    </row>
    <row r="43" spans="1:3" x14ac:dyDescent="0.35">
      <c r="A43">
        <v>42</v>
      </c>
      <c r="C43" s="2"/>
    </row>
    <row r="44" spans="1:3" x14ac:dyDescent="0.35">
      <c r="A44">
        <v>43</v>
      </c>
      <c r="C44" s="2"/>
    </row>
    <row r="45" spans="1:3" x14ac:dyDescent="0.35">
      <c r="A45">
        <v>44</v>
      </c>
      <c r="C45" s="2"/>
    </row>
    <row r="46" spans="1:3" x14ac:dyDescent="0.35">
      <c r="A46">
        <v>45</v>
      </c>
      <c r="C46" s="2"/>
    </row>
    <row r="47" spans="1:3" x14ac:dyDescent="0.35">
      <c r="A47">
        <v>46</v>
      </c>
      <c r="C47" s="2"/>
    </row>
    <row r="48" spans="1:3" x14ac:dyDescent="0.35">
      <c r="A48">
        <v>47</v>
      </c>
      <c r="C48" s="2"/>
    </row>
    <row r="49" spans="1:3" x14ac:dyDescent="0.35">
      <c r="A49">
        <v>48</v>
      </c>
      <c r="C49" s="2"/>
    </row>
    <row r="50" spans="1:3" x14ac:dyDescent="0.35">
      <c r="A50">
        <v>49</v>
      </c>
      <c r="C50" s="2"/>
    </row>
    <row r="51" spans="1:3" x14ac:dyDescent="0.35">
      <c r="A51">
        <v>50</v>
      </c>
      <c r="C51" s="2"/>
    </row>
    <row r="52" spans="1:3" x14ac:dyDescent="0.35">
      <c r="A52">
        <v>51</v>
      </c>
      <c r="C52" s="2"/>
    </row>
    <row r="53" spans="1:3" x14ac:dyDescent="0.35">
      <c r="A53">
        <v>52</v>
      </c>
      <c r="C53" s="2"/>
    </row>
    <row r="54" spans="1:3" x14ac:dyDescent="0.35">
      <c r="A54">
        <v>53</v>
      </c>
      <c r="C54" s="2"/>
    </row>
    <row r="55" spans="1:3" x14ac:dyDescent="0.35">
      <c r="A55">
        <v>54</v>
      </c>
      <c r="C55" s="2"/>
    </row>
    <row r="56" spans="1:3" x14ac:dyDescent="0.35">
      <c r="A56">
        <v>55</v>
      </c>
      <c r="C56" s="2"/>
    </row>
    <row r="57" spans="1:3" x14ac:dyDescent="0.35">
      <c r="A57">
        <v>56</v>
      </c>
      <c r="C57" s="2"/>
    </row>
    <row r="58" spans="1:3" x14ac:dyDescent="0.35">
      <c r="A58">
        <v>57</v>
      </c>
      <c r="C58" s="2"/>
    </row>
    <row r="59" spans="1:3" x14ac:dyDescent="0.35">
      <c r="A59">
        <v>58</v>
      </c>
      <c r="C59" s="2"/>
    </row>
    <row r="60" spans="1:3" x14ac:dyDescent="0.35">
      <c r="A60">
        <v>59</v>
      </c>
      <c r="C60" s="2"/>
    </row>
    <row r="61" spans="1:3" x14ac:dyDescent="0.35">
      <c r="A61">
        <v>60</v>
      </c>
      <c r="C61" s="2"/>
    </row>
    <row r="62" spans="1:3" x14ac:dyDescent="0.35">
      <c r="A62">
        <v>61</v>
      </c>
      <c r="C62" s="2"/>
    </row>
    <row r="63" spans="1:3" x14ac:dyDescent="0.35">
      <c r="A63">
        <v>62</v>
      </c>
      <c r="C63" s="2"/>
    </row>
    <row r="64" spans="1:3" x14ac:dyDescent="0.35">
      <c r="A64">
        <v>63</v>
      </c>
      <c r="C64" s="2"/>
    </row>
    <row r="65" spans="1:3" x14ac:dyDescent="0.35">
      <c r="A65">
        <v>64</v>
      </c>
      <c r="C65" s="2"/>
    </row>
    <row r="66" spans="1:3" x14ac:dyDescent="0.35">
      <c r="A66">
        <v>65</v>
      </c>
      <c r="C66" s="2"/>
    </row>
    <row r="67" spans="1:3" x14ac:dyDescent="0.35">
      <c r="A67">
        <v>66</v>
      </c>
      <c r="C67" s="2"/>
    </row>
    <row r="68" spans="1:3" x14ac:dyDescent="0.35">
      <c r="A68">
        <v>67</v>
      </c>
      <c r="C68" s="2"/>
    </row>
    <row r="69" spans="1:3" x14ac:dyDescent="0.35">
      <c r="A69">
        <v>68</v>
      </c>
      <c r="C69" s="2"/>
    </row>
    <row r="70" spans="1:3" x14ac:dyDescent="0.35">
      <c r="A70">
        <v>69</v>
      </c>
      <c r="C70" s="2"/>
    </row>
    <row r="71" spans="1:3" x14ac:dyDescent="0.35">
      <c r="A71">
        <v>70</v>
      </c>
      <c r="C71" s="2"/>
    </row>
    <row r="72" spans="1:3" x14ac:dyDescent="0.35">
      <c r="A72">
        <v>71</v>
      </c>
      <c r="C72" s="2"/>
    </row>
    <row r="73" spans="1:3" x14ac:dyDescent="0.35">
      <c r="A73">
        <v>72</v>
      </c>
      <c r="C73" s="2"/>
    </row>
    <row r="74" spans="1:3" x14ac:dyDescent="0.35">
      <c r="A74">
        <v>73</v>
      </c>
      <c r="C74" s="2"/>
    </row>
    <row r="75" spans="1:3" x14ac:dyDescent="0.35">
      <c r="A75">
        <v>74</v>
      </c>
      <c r="C75" s="2"/>
    </row>
    <row r="76" spans="1:3" x14ac:dyDescent="0.35">
      <c r="A76">
        <v>75</v>
      </c>
      <c r="C76" s="2"/>
    </row>
    <row r="77" spans="1:3" x14ac:dyDescent="0.35">
      <c r="A77">
        <v>76</v>
      </c>
      <c r="C77" s="2"/>
    </row>
    <row r="78" spans="1:3" x14ac:dyDescent="0.35">
      <c r="A78">
        <v>77</v>
      </c>
      <c r="C78" s="2"/>
    </row>
    <row r="79" spans="1:3" x14ac:dyDescent="0.35">
      <c r="A79">
        <v>78</v>
      </c>
      <c r="C79" s="2"/>
    </row>
    <row r="80" spans="1:3" x14ac:dyDescent="0.35">
      <c r="A80">
        <v>79</v>
      </c>
      <c r="C80" s="2"/>
    </row>
    <row r="81" spans="1:3" x14ac:dyDescent="0.35">
      <c r="A81">
        <v>80</v>
      </c>
      <c r="C81" s="2"/>
    </row>
    <row r="82" spans="1:3" x14ac:dyDescent="0.35">
      <c r="A82">
        <v>81</v>
      </c>
      <c r="C82" s="2"/>
    </row>
    <row r="83" spans="1:3" x14ac:dyDescent="0.35">
      <c r="A83">
        <v>82</v>
      </c>
      <c r="C83" s="2"/>
    </row>
    <row r="84" spans="1:3" x14ac:dyDescent="0.35">
      <c r="A84">
        <v>83</v>
      </c>
      <c r="C84" s="2"/>
    </row>
    <row r="85" spans="1:3" x14ac:dyDescent="0.35">
      <c r="A85">
        <v>84</v>
      </c>
      <c r="C85" s="2"/>
    </row>
    <row r="86" spans="1:3" x14ac:dyDescent="0.35">
      <c r="A86">
        <v>85</v>
      </c>
      <c r="C86" s="2"/>
    </row>
    <row r="87" spans="1:3" x14ac:dyDescent="0.35">
      <c r="A87">
        <v>86</v>
      </c>
      <c r="C87" s="2"/>
    </row>
    <row r="88" spans="1:3" x14ac:dyDescent="0.35">
      <c r="A88">
        <v>87</v>
      </c>
      <c r="C88" s="2"/>
    </row>
    <row r="89" spans="1:3" x14ac:dyDescent="0.35">
      <c r="A89">
        <v>88</v>
      </c>
      <c r="C89" s="2"/>
    </row>
    <row r="90" spans="1:3" x14ac:dyDescent="0.35">
      <c r="A90">
        <v>89</v>
      </c>
      <c r="C90" s="2"/>
    </row>
    <row r="91" spans="1:3" x14ac:dyDescent="0.35">
      <c r="A91">
        <v>90</v>
      </c>
      <c r="C91" s="2"/>
    </row>
    <row r="92" spans="1:3" x14ac:dyDescent="0.35">
      <c r="A92">
        <v>91</v>
      </c>
      <c r="C92" s="2"/>
    </row>
    <row r="93" spans="1:3" x14ac:dyDescent="0.35">
      <c r="A93">
        <v>92</v>
      </c>
      <c r="C93" s="2"/>
    </row>
    <row r="94" spans="1:3" x14ac:dyDescent="0.35">
      <c r="A94">
        <v>93</v>
      </c>
      <c r="C94" s="2"/>
    </row>
    <row r="95" spans="1:3" x14ac:dyDescent="0.35">
      <c r="A95">
        <v>94</v>
      </c>
      <c r="C95" s="2"/>
    </row>
    <row r="96" spans="1:3" x14ac:dyDescent="0.35">
      <c r="A96">
        <v>95</v>
      </c>
      <c r="C96" s="2"/>
    </row>
    <row r="97" spans="1:3" x14ac:dyDescent="0.35">
      <c r="A97">
        <v>96</v>
      </c>
      <c r="C97" s="2"/>
    </row>
    <row r="98" spans="1:3" x14ac:dyDescent="0.35">
      <c r="A98">
        <v>97</v>
      </c>
      <c r="C98" s="2"/>
    </row>
    <row r="99" spans="1:3" x14ac:dyDescent="0.35">
      <c r="A99">
        <v>98</v>
      </c>
      <c r="C99" s="2"/>
    </row>
    <row r="100" spans="1:3" x14ac:dyDescent="0.35">
      <c r="A100">
        <v>99</v>
      </c>
      <c r="C100" s="2"/>
    </row>
    <row r="101" spans="1:3" x14ac:dyDescent="0.35">
      <c r="A101">
        <v>100</v>
      </c>
      <c r="C101" s="2"/>
    </row>
    <row r="102" spans="1:3" x14ac:dyDescent="0.35">
      <c r="A102">
        <v>101</v>
      </c>
      <c r="C102" s="2"/>
    </row>
    <row r="103" spans="1:3" x14ac:dyDescent="0.35">
      <c r="A103">
        <v>102</v>
      </c>
      <c r="C103" s="2"/>
    </row>
    <row r="104" spans="1:3" x14ac:dyDescent="0.35">
      <c r="A104">
        <v>103</v>
      </c>
      <c r="C104" s="2"/>
    </row>
    <row r="105" spans="1:3" x14ac:dyDescent="0.35">
      <c r="A105">
        <v>104</v>
      </c>
      <c r="C105" s="2"/>
    </row>
    <row r="106" spans="1:3" x14ac:dyDescent="0.35">
      <c r="A106">
        <v>105</v>
      </c>
      <c r="C106" s="2"/>
    </row>
    <row r="107" spans="1:3" x14ac:dyDescent="0.35">
      <c r="A107">
        <v>106</v>
      </c>
      <c r="C107" s="2"/>
    </row>
    <row r="108" spans="1:3" x14ac:dyDescent="0.35">
      <c r="A108">
        <v>107</v>
      </c>
      <c r="C108" s="2"/>
    </row>
    <row r="109" spans="1:3" x14ac:dyDescent="0.35">
      <c r="A109">
        <v>108</v>
      </c>
      <c r="C109" s="2"/>
    </row>
    <row r="110" spans="1:3" x14ac:dyDescent="0.35">
      <c r="A110">
        <v>109</v>
      </c>
      <c r="C110" s="2"/>
    </row>
    <row r="111" spans="1:3" x14ac:dyDescent="0.35">
      <c r="A111">
        <v>110</v>
      </c>
      <c r="C111" s="2"/>
    </row>
    <row r="112" spans="1:3" x14ac:dyDescent="0.35">
      <c r="A112">
        <v>111</v>
      </c>
      <c r="C112" s="2"/>
    </row>
    <row r="113" spans="1:3" x14ac:dyDescent="0.35">
      <c r="A113">
        <v>112</v>
      </c>
      <c r="C113" s="2"/>
    </row>
    <row r="114" spans="1:3" x14ac:dyDescent="0.35">
      <c r="A114">
        <v>113</v>
      </c>
      <c r="C114" s="2"/>
    </row>
    <row r="115" spans="1:3" x14ac:dyDescent="0.35">
      <c r="A115">
        <v>114</v>
      </c>
      <c r="C115" s="2"/>
    </row>
    <row r="116" spans="1:3" x14ac:dyDescent="0.35">
      <c r="A116">
        <v>115</v>
      </c>
      <c r="C116" s="2"/>
    </row>
    <row r="117" spans="1:3" x14ac:dyDescent="0.35">
      <c r="A117">
        <v>116</v>
      </c>
      <c r="C117" s="2"/>
    </row>
    <row r="118" spans="1:3" x14ac:dyDescent="0.35">
      <c r="A118">
        <v>117</v>
      </c>
      <c r="C118" s="2"/>
    </row>
    <row r="119" spans="1:3" x14ac:dyDescent="0.35">
      <c r="A119">
        <v>118</v>
      </c>
      <c r="C119" s="2"/>
    </row>
    <row r="120" spans="1:3" x14ac:dyDescent="0.35">
      <c r="A120">
        <v>119</v>
      </c>
      <c r="C120" s="2"/>
    </row>
    <row r="121" spans="1:3" x14ac:dyDescent="0.35">
      <c r="A121">
        <v>120</v>
      </c>
      <c r="C121" s="2"/>
    </row>
    <row r="122" spans="1:3" x14ac:dyDescent="0.35">
      <c r="A122">
        <v>121</v>
      </c>
    </row>
    <row r="123" spans="1:3" x14ac:dyDescent="0.35">
      <c r="A123">
        <v>122</v>
      </c>
    </row>
    <row r="124" spans="1:3" x14ac:dyDescent="0.35">
      <c r="A124">
        <v>123</v>
      </c>
    </row>
    <row r="125" spans="1:3" x14ac:dyDescent="0.35">
      <c r="A125">
        <v>124</v>
      </c>
    </row>
    <row r="126" spans="1:3" x14ac:dyDescent="0.35">
      <c r="A126">
        <v>125</v>
      </c>
    </row>
    <row r="127" spans="1:3" x14ac:dyDescent="0.35">
      <c r="A127">
        <v>126</v>
      </c>
    </row>
    <row r="128" spans="1:3" x14ac:dyDescent="0.35">
      <c r="A128">
        <v>127</v>
      </c>
    </row>
    <row r="129" spans="1:1" x14ac:dyDescent="0.35">
      <c r="A129">
        <v>128</v>
      </c>
    </row>
    <row r="130" spans="1:1" x14ac:dyDescent="0.35">
      <c r="A130">
        <v>129</v>
      </c>
    </row>
    <row r="131" spans="1:1" x14ac:dyDescent="0.35">
      <c r="A131">
        <v>130</v>
      </c>
    </row>
    <row r="132" spans="1:1" x14ac:dyDescent="0.35">
      <c r="A132">
        <v>131</v>
      </c>
    </row>
    <row r="133" spans="1:1" x14ac:dyDescent="0.35">
      <c r="A133">
        <v>132</v>
      </c>
    </row>
    <row r="134" spans="1:1" x14ac:dyDescent="0.35">
      <c r="A134">
        <v>133</v>
      </c>
    </row>
    <row r="135" spans="1:1" x14ac:dyDescent="0.35">
      <c r="A135">
        <v>134</v>
      </c>
    </row>
    <row r="136" spans="1:1" x14ac:dyDescent="0.35">
      <c r="A136">
        <v>135</v>
      </c>
    </row>
    <row r="137" spans="1:1" x14ac:dyDescent="0.35">
      <c r="A137">
        <v>136</v>
      </c>
    </row>
    <row r="138" spans="1:1" x14ac:dyDescent="0.35">
      <c r="A138">
        <v>137</v>
      </c>
    </row>
    <row r="139" spans="1:1" x14ac:dyDescent="0.35">
      <c r="A139">
        <v>138</v>
      </c>
    </row>
    <row r="140" spans="1:1" x14ac:dyDescent="0.35">
      <c r="A140">
        <v>139</v>
      </c>
    </row>
    <row r="141" spans="1:1" x14ac:dyDescent="0.35">
      <c r="A141">
        <v>140</v>
      </c>
    </row>
    <row r="142" spans="1:1" x14ac:dyDescent="0.35">
      <c r="A142">
        <v>141</v>
      </c>
    </row>
    <row r="143" spans="1:1" x14ac:dyDescent="0.35">
      <c r="A143">
        <v>142</v>
      </c>
    </row>
    <row r="144" spans="1:1" x14ac:dyDescent="0.35">
      <c r="A144">
        <v>143</v>
      </c>
    </row>
    <row r="145" spans="1:1" x14ac:dyDescent="0.35">
      <c r="A145">
        <v>144</v>
      </c>
    </row>
    <row r="146" spans="1:1" x14ac:dyDescent="0.35">
      <c r="A146">
        <v>145</v>
      </c>
    </row>
    <row r="147" spans="1:1" x14ac:dyDescent="0.35">
      <c r="A147">
        <v>146</v>
      </c>
    </row>
    <row r="148" spans="1:1" x14ac:dyDescent="0.35">
      <c r="A148">
        <v>147</v>
      </c>
    </row>
    <row r="149" spans="1:1" x14ac:dyDescent="0.35">
      <c r="A149">
        <v>148</v>
      </c>
    </row>
    <row r="150" spans="1:1" x14ac:dyDescent="0.35">
      <c r="A150">
        <v>149</v>
      </c>
    </row>
    <row r="151" spans="1:1" x14ac:dyDescent="0.35">
      <c r="A151">
        <v>150</v>
      </c>
    </row>
    <row r="152" spans="1:1" x14ac:dyDescent="0.35">
      <c r="A152">
        <v>151</v>
      </c>
    </row>
    <row r="153" spans="1:1" x14ac:dyDescent="0.35">
      <c r="A153">
        <v>152</v>
      </c>
    </row>
    <row r="154" spans="1:1" x14ac:dyDescent="0.35">
      <c r="A154">
        <v>153</v>
      </c>
    </row>
    <row r="155" spans="1:1" x14ac:dyDescent="0.35">
      <c r="A155">
        <v>154</v>
      </c>
    </row>
    <row r="156" spans="1:1" x14ac:dyDescent="0.35">
      <c r="A156">
        <v>155</v>
      </c>
    </row>
    <row r="157" spans="1:1" x14ac:dyDescent="0.35">
      <c r="A157">
        <v>156</v>
      </c>
    </row>
    <row r="158" spans="1:1" x14ac:dyDescent="0.35">
      <c r="A158">
        <v>157</v>
      </c>
    </row>
    <row r="159" spans="1:1" x14ac:dyDescent="0.35">
      <c r="A159">
        <v>158</v>
      </c>
    </row>
    <row r="160" spans="1:1" x14ac:dyDescent="0.35">
      <c r="A160">
        <v>159</v>
      </c>
    </row>
    <row r="161" spans="1:1" x14ac:dyDescent="0.35">
      <c r="A161">
        <v>160</v>
      </c>
    </row>
    <row r="162" spans="1:1" x14ac:dyDescent="0.35">
      <c r="A162">
        <v>161</v>
      </c>
    </row>
    <row r="163" spans="1:1" x14ac:dyDescent="0.35">
      <c r="A163">
        <v>162</v>
      </c>
    </row>
    <row r="164" spans="1:1" x14ac:dyDescent="0.35">
      <c r="A164">
        <v>163</v>
      </c>
    </row>
    <row r="165" spans="1:1" x14ac:dyDescent="0.35">
      <c r="A165">
        <v>164</v>
      </c>
    </row>
    <row r="166" spans="1:1" x14ac:dyDescent="0.35">
      <c r="A166">
        <v>165</v>
      </c>
    </row>
    <row r="167" spans="1:1" x14ac:dyDescent="0.35">
      <c r="A167">
        <v>166</v>
      </c>
    </row>
    <row r="168" spans="1:1" x14ac:dyDescent="0.35">
      <c r="A168">
        <v>167</v>
      </c>
    </row>
    <row r="169" spans="1:1" x14ac:dyDescent="0.35">
      <c r="A169">
        <v>168</v>
      </c>
    </row>
    <row r="170" spans="1:1" x14ac:dyDescent="0.35">
      <c r="A170">
        <v>169</v>
      </c>
    </row>
    <row r="171" spans="1:1" x14ac:dyDescent="0.35">
      <c r="A171">
        <v>170</v>
      </c>
    </row>
    <row r="172" spans="1:1" x14ac:dyDescent="0.35">
      <c r="A172">
        <v>171</v>
      </c>
    </row>
    <row r="173" spans="1:1" x14ac:dyDescent="0.35">
      <c r="A173">
        <v>172</v>
      </c>
    </row>
    <row r="174" spans="1:1" x14ac:dyDescent="0.35">
      <c r="A174">
        <v>173</v>
      </c>
    </row>
    <row r="175" spans="1:1" x14ac:dyDescent="0.35">
      <c r="A175">
        <v>174</v>
      </c>
    </row>
    <row r="176" spans="1:1" x14ac:dyDescent="0.35">
      <c r="A176">
        <v>175</v>
      </c>
    </row>
    <row r="177" spans="1:1" x14ac:dyDescent="0.35">
      <c r="A177">
        <v>176</v>
      </c>
    </row>
    <row r="178" spans="1:1" x14ac:dyDescent="0.35">
      <c r="A178">
        <v>177</v>
      </c>
    </row>
    <row r="179" spans="1:1" x14ac:dyDescent="0.35">
      <c r="A179">
        <v>178</v>
      </c>
    </row>
    <row r="180" spans="1:1" x14ac:dyDescent="0.35">
      <c r="A180">
        <v>179</v>
      </c>
    </row>
    <row r="181" spans="1:1" x14ac:dyDescent="0.35">
      <c r="A181">
        <v>180</v>
      </c>
    </row>
    <row r="182" spans="1:1" x14ac:dyDescent="0.35">
      <c r="A182">
        <v>181</v>
      </c>
    </row>
    <row r="183" spans="1:1" x14ac:dyDescent="0.35">
      <c r="A183">
        <v>182</v>
      </c>
    </row>
    <row r="184" spans="1:1" x14ac:dyDescent="0.35">
      <c r="A184">
        <v>183</v>
      </c>
    </row>
    <row r="185" spans="1:1" x14ac:dyDescent="0.35">
      <c r="A185">
        <v>184</v>
      </c>
    </row>
    <row r="186" spans="1:1" x14ac:dyDescent="0.35">
      <c r="A186">
        <v>185</v>
      </c>
    </row>
    <row r="187" spans="1:1" x14ac:dyDescent="0.35">
      <c r="A187">
        <v>186</v>
      </c>
    </row>
    <row r="188" spans="1:1" x14ac:dyDescent="0.35">
      <c r="A188">
        <v>187</v>
      </c>
    </row>
    <row r="189" spans="1:1" x14ac:dyDescent="0.35">
      <c r="A189">
        <v>188</v>
      </c>
    </row>
    <row r="190" spans="1:1" x14ac:dyDescent="0.35">
      <c r="A190">
        <v>189</v>
      </c>
    </row>
    <row r="191" spans="1:1" x14ac:dyDescent="0.35">
      <c r="A191">
        <v>190</v>
      </c>
    </row>
    <row r="192" spans="1:1" x14ac:dyDescent="0.35">
      <c r="A192">
        <v>191</v>
      </c>
    </row>
    <row r="193" spans="1:1" x14ac:dyDescent="0.35">
      <c r="A193">
        <v>192</v>
      </c>
    </row>
    <row r="194" spans="1:1" x14ac:dyDescent="0.35">
      <c r="A194">
        <v>193</v>
      </c>
    </row>
    <row r="195" spans="1:1" x14ac:dyDescent="0.35">
      <c r="A195">
        <v>194</v>
      </c>
    </row>
    <row r="196" spans="1:1" x14ac:dyDescent="0.35">
      <c r="A196">
        <v>195</v>
      </c>
    </row>
    <row r="197" spans="1:1" x14ac:dyDescent="0.35">
      <c r="A197">
        <v>196</v>
      </c>
    </row>
    <row r="198" spans="1:1" x14ac:dyDescent="0.35">
      <c r="A198">
        <v>197</v>
      </c>
    </row>
    <row r="199" spans="1:1" x14ac:dyDescent="0.35">
      <c r="A199">
        <v>198</v>
      </c>
    </row>
    <row r="200" spans="1:1" x14ac:dyDescent="0.35">
      <c r="A200">
        <v>199</v>
      </c>
    </row>
    <row r="201" spans="1:1" x14ac:dyDescent="0.35">
      <c r="A201">
        <v>200</v>
      </c>
    </row>
    <row r="202" spans="1:1" x14ac:dyDescent="0.35">
      <c r="A202">
        <v>201</v>
      </c>
    </row>
    <row r="203" spans="1:1" x14ac:dyDescent="0.35">
      <c r="A203">
        <v>202</v>
      </c>
    </row>
    <row r="204" spans="1:1" x14ac:dyDescent="0.35">
      <c r="A204">
        <v>203</v>
      </c>
    </row>
    <row r="205" spans="1:1" x14ac:dyDescent="0.35">
      <c r="A205">
        <v>204</v>
      </c>
    </row>
    <row r="206" spans="1:1" x14ac:dyDescent="0.35">
      <c r="A206">
        <v>205</v>
      </c>
    </row>
    <row r="207" spans="1:1" x14ac:dyDescent="0.35">
      <c r="A207">
        <v>206</v>
      </c>
    </row>
    <row r="208" spans="1:1" x14ac:dyDescent="0.35">
      <c r="A208">
        <v>207</v>
      </c>
    </row>
    <row r="209" spans="1:1" x14ac:dyDescent="0.35">
      <c r="A209">
        <v>208</v>
      </c>
    </row>
    <row r="210" spans="1:1" x14ac:dyDescent="0.35">
      <c r="A210">
        <v>209</v>
      </c>
    </row>
    <row r="211" spans="1:1" x14ac:dyDescent="0.35">
      <c r="A211">
        <v>210</v>
      </c>
    </row>
    <row r="212" spans="1:1" x14ac:dyDescent="0.35">
      <c r="A212">
        <v>211</v>
      </c>
    </row>
    <row r="213" spans="1:1" x14ac:dyDescent="0.35">
      <c r="A213">
        <v>212</v>
      </c>
    </row>
    <row r="214" spans="1:1" x14ac:dyDescent="0.35">
      <c r="A214">
        <v>213</v>
      </c>
    </row>
    <row r="215" spans="1:1" x14ac:dyDescent="0.35">
      <c r="A215">
        <v>214</v>
      </c>
    </row>
    <row r="216" spans="1:1" x14ac:dyDescent="0.35">
      <c r="A216">
        <v>215</v>
      </c>
    </row>
    <row r="217" spans="1:1" x14ac:dyDescent="0.35">
      <c r="A217">
        <v>216</v>
      </c>
    </row>
    <row r="218" spans="1:1" x14ac:dyDescent="0.35">
      <c r="A218">
        <v>217</v>
      </c>
    </row>
    <row r="219" spans="1:1" x14ac:dyDescent="0.35">
      <c r="A219">
        <v>218</v>
      </c>
    </row>
    <row r="220" spans="1:1" x14ac:dyDescent="0.35">
      <c r="A220">
        <v>219</v>
      </c>
    </row>
    <row r="221" spans="1:1" x14ac:dyDescent="0.35">
      <c r="A221">
        <v>220</v>
      </c>
    </row>
    <row r="222" spans="1:1" x14ac:dyDescent="0.35">
      <c r="A222">
        <v>221</v>
      </c>
    </row>
    <row r="223" spans="1:1" x14ac:dyDescent="0.35">
      <c r="A223">
        <v>222</v>
      </c>
    </row>
    <row r="224" spans="1:1" x14ac:dyDescent="0.35">
      <c r="A224">
        <v>223</v>
      </c>
    </row>
    <row r="225" spans="1:1" x14ac:dyDescent="0.35">
      <c r="A225">
        <v>224</v>
      </c>
    </row>
    <row r="226" spans="1:1" x14ac:dyDescent="0.35">
      <c r="A226">
        <v>225</v>
      </c>
    </row>
    <row r="227" spans="1:1" x14ac:dyDescent="0.35">
      <c r="A227">
        <v>226</v>
      </c>
    </row>
    <row r="228" spans="1:1" x14ac:dyDescent="0.35">
      <c r="A228">
        <v>227</v>
      </c>
    </row>
    <row r="229" spans="1:1" x14ac:dyDescent="0.35">
      <c r="A229">
        <v>228</v>
      </c>
    </row>
    <row r="230" spans="1:1" x14ac:dyDescent="0.35">
      <c r="A230">
        <v>229</v>
      </c>
    </row>
    <row r="231" spans="1:1" x14ac:dyDescent="0.35">
      <c r="A231">
        <v>230</v>
      </c>
    </row>
    <row r="232" spans="1:1" x14ac:dyDescent="0.35">
      <c r="A232">
        <v>231</v>
      </c>
    </row>
    <row r="233" spans="1:1" x14ac:dyDescent="0.35">
      <c r="A233">
        <v>232</v>
      </c>
    </row>
    <row r="234" spans="1:1" x14ac:dyDescent="0.35">
      <c r="A234">
        <v>233</v>
      </c>
    </row>
    <row r="235" spans="1:1" x14ac:dyDescent="0.35">
      <c r="A235">
        <v>234</v>
      </c>
    </row>
    <row r="236" spans="1:1" x14ac:dyDescent="0.35">
      <c r="A236">
        <v>235</v>
      </c>
    </row>
    <row r="237" spans="1:1" x14ac:dyDescent="0.35">
      <c r="A237">
        <v>236</v>
      </c>
    </row>
    <row r="238" spans="1:1" x14ac:dyDescent="0.35">
      <c r="A238">
        <v>237</v>
      </c>
    </row>
    <row r="239" spans="1:1" x14ac:dyDescent="0.35">
      <c r="A239">
        <v>238</v>
      </c>
    </row>
    <row r="240" spans="1:1" x14ac:dyDescent="0.35">
      <c r="A240">
        <v>239</v>
      </c>
    </row>
    <row r="241" spans="1:1" x14ac:dyDescent="0.35">
      <c r="A241">
        <v>240</v>
      </c>
    </row>
    <row r="242" spans="1:1" x14ac:dyDescent="0.35">
      <c r="A242">
        <v>241</v>
      </c>
    </row>
    <row r="243" spans="1:1" x14ac:dyDescent="0.35">
      <c r="A243">
        <v>242</v>
      </c>
    </row>
    <row r="244" spans="1:1" x14ac:dyDescent="0.35">
      <c r="A244">
        <v>243</v>
      </c>
    </row>
    <row r="245" spans="1:1" x14ac:dyDescent="0.35">
      <c r="A245">
        <v>244</v>
      </c>
    </row>
    <row r="246" spans="1:1" x14ac:dyDescent="0.35">
      <c r="A246">
        <v>245</v>
      </c>
    </row>
    <row r="247" spans="1:1" x14ac:dyDescent="0.35">
      <c r="A247">
        <v>246</v>
      </c>
    </row>
    <row r="248" spans="1:1" x14ac:dyDescent="0.35">
      <c r="A248">
        <v>247</v>
      </c>
    </row>
    <row r="249" spans="1:1" x14ac:dyDescent="0.35">
      <c r="A249">
        <v>248</v>
      </c>
    </row>
    <row r="250" spans="1:1" x14ac:dyDescent="0.35">
      <c r="A250">
        <v>249</v>
      </c>
    </row>
    <row r="251" spans="1:1" x14ac:dyDescent="0.35">
      <c r="A251">
        <v>250</v>
      </c>
    </row>
    <row r="252" spans="1:1" x14ac:dyDescent="0.35">
      <c r="A252">
        <v>251</v>
      </c>
    </row>
    <row r="253" spans="1:1" x14ac:dyDescent="0.35">
      <c r="A253">
        <v>252</v>
      </c>
    </row>
    <row r="254" spans="1:1" x14ac:dyDescent="0.35">
      <c r="A254">
        <v>253</v>
      </c>
    </row>
    <row r="255" spans="1:1" x14ac:dyDescent="0.35">
      <c r="A255">
        <v>254</v>
      </c>
    </row>
    <row r="256" spans="1:1" x14ac:dyDescent="0.35">
      <c r="A256">
        <v>255</v>
      </c>
    </row>
    <row r="257" spans="1:1" x14ac:dyDescent="0.35">
      <c r="A257">
        <v>256</v>
      </c>
    </row>
    <row r="258" spans="1:1" x14ac:dyDescent="0.35">
      <c r="A258">
        <v>257</v>
      </c>
    </row>
    <row r="259" spans="1:1" x14ac:dyDescent="0.35">
      <c r="A259">
        <v>258</v>
      </c>
    </row>
    <row r="260" spans="1:1" x14ac:dyDescent="0.35">
      <c r="A260">
        <v>259</v>
      </c>
    </row>
    <row r="261" spans="1:1" x14ac:dyDescent="0.35">
      <c r="A261">
        <v>260</v>
      </c>
    </row>
    <row r="262" spans="1:1" x14ac:dyDescent="0.35">
      <c r="A262">
        <v>261</v>
      </c>
    </row>
    <row r="263" spans="1:1" x14ac:dyDescent="0.35">
      <c r="A263">
        <v>262</v>
      </c>
    </row>
    <row r="264" spans="1:1" x14ac:dyDescent="0.35">
      <c r="A264">
        <v>263</v>
      </c>
    </row>
    <row r="265" spans="1:1" x14ac:dyDescent="0.35">
      <c r="A265">
        <v>264</v>
      </c>
    </row>
    <row r="266" spans="1:1" x14ac:dyDescent="0.35">
      <c r="A266">
        <v>265</v>
      </c>
    </row>
    <row r="267" spans="1:1" x14ac:dyDescent="0.35">
      <c r="A267">
        <v>266</v>
      </c>
    </row>
    <row r="268" spans="1:1" x14ac:dyDescent="0.35">
      <c r="A268">
        <v>267</v>
      </c>
    </row>
    <row r="269" spans="1:1" x14ac:dyDescent="0.35">
      <c r="A269">
        <v>268</v>
      </c>
    </row>
    <row r="270" spans="1:1" x14ac:dyDescent="0.35">
      <c r="A270">
        <v>269</v>
      </c>
    </row>
    <row r="271" spans="1:1" x14ac:dyDescent="0.35">
      <c r="A271">
        <v>270</v>
      </c>
    </row>
    <row r="272" spans="1:1" x14ac:dyDescent="0.35">
      <c r="A272">
        <v>271</v>
      </c>
    </row>
    <row r="273" spans="1:1" x14ac:dyDescent="0.35">
      <c r="A273">
        <v>272</v>
      </c>
    </row>
    <row r="274" spans="1:1" x14ac:dyDescent="0.35">
      <c r="A274">
        <v>273</v>
      </c>
    </row>
    <row r="275" spans="1:1" x14ac:dyDescent="0.35">
      <c r="A275">
        <v>274</v>
      </c>
    </row>
    <row r="276" spans="1:1" x14ac:dyDescent="0.35">
      <c r="A276">
        <v>275</v>
      </c>
    </row>
    <row r="277" spans="1:1" x14ac:dyDescent="0.35">
      <c r="A277">
        <v>276</v>
      </c>
    </row>
    <row r="278" spans="1:1" x14ac:dyDescent="0.35">
      <c r="A278">
        <v>277</v>
      </c>
    </row>
    <row r="279" spans="1:1" x14ac:dyDescent="0.35">
      <c r="A279">
        <v>278</v>
      </c>
    </row>
    <row r="280" spans="1:1" x14ac:dyDescent="0.35">
      <c r="A280">
        <v>279</v>
      </c>
    </row>
    <row r="281" spans="1:1" x14ac:dyDescent="0.35">
      <c r="A281">
        <v>280</v>
      </c>
    </row>
    <row r="282" spans="1:1" x14ac:dyDescent="0.35">
      <c r="A282">
        <v>281</v>
      </c>
    </row>
    <row r="283" spans="1:1" x14ac:dyDescent="0.35">
      <c r="A283">
        <v>282</v>
      </c>
    </row>
    <row r="284" spans="1:1" x14ac:dyDescent="0.35">
      <c r="A284">
        <v>283</v>
      </c>
    </row>
    <row r="285" spans="1:1" x14ac:dyDescent="0.35">
      <c r="A285">
        <v>284</v>
      </c>
    </row>
    <row r="286" spans="1:1" x14ac:dyDescent="0.35">
      <c r="A286">
        <v>285</v>
      </c>
    </row>
    <row r="287" spans="1:1" x14ac:dyDescent="0.35">
      <c r="A287">
        <v>286</v>
      </c>
    </row>
    <row r="288" spans="1:1" x14ac:dyDescent="0.35">
      <c r="A288">
        <v>287</v>
      </c>
    </row>
    <row r="289" spans="1:1" x14ac:dyDescent="0.35">
      <c r="A289">
        <v>288</v>
      </c>
    </row>
    <row r="290" spans="1:1" x14ac:dyDescent="0.35">
      <c r="A290">
        <v>289</v>
      </c>
    </row>
    <row r="291" spans="1:1" x14ac:dyDescent="0.35">
      <c r="A291">
        <v>290</v>
      </c>
    </row>
    <row r="292" spans="1:1" x14ac:dyDescent="0.35">
      <c r="A292">
        <v>291</v>
      </c>
    </row>
    <row r="293" spans="1:1" x14ac:dyDescent="0.35">
      <c r="A293">
        <v>292</v>
      </c>
    </row>
    <row r="294" spans="1:1" x14ac:dyDescent="0.35">
      <c r="A294">
        <v>293</v>
      </c>
    </row>
    <row r="295" spans="1:1" x14ac:dyDescent="0.35">
      <c r="A295">
        <v>294</v>
      </c>
    </row>
    <row r="296" spans="1:1" x14ac:dyDescent="0.35">
      <c r="A296">
        <v>295</v>
      </c>
    </row>
    <row r="297" spans="1:1" x14ac:dyDescent="0.35">
      <c r="A297">
        <v>296</v>
      </c>
    </row>
    <row r="298" spans="1:1" x14ac:dyDescent="0.35">
      <c r="A298">
        <v>297</v>
      </c>
    </row>
    <row r="299" spans="1:1" x14ac:dyDescent="0.35">
      <c r="A299">
        <v>298</v>
      </c>
    </row>
    <row r="300" spans="1:1" x14ac:dyDescent="0.35">
      <c r="A300">
        <v>299</v>
      </c>
    </row>
    <row r="301" spans="1:1" x14ac:dyDescent="0.35">
      <c r="A301">
        <v>300</v>
      </c>
    </row>
    <row r="302" spans="1:1" x14ac:dyDescent="0.35">
      <c r="A302">
        <v>301</v>
      </c>
    </row>
    <row r="303" spans="1:1" x14ac:dyDescent="0.35">
      <c r="A303">
        <v>302</v>
      </c>
    </row>
    <row r="304" spans="1:1" x14ac:dyDescent="0.35">
      <c r="A304">
        <v>303</v>
      </c>
    </row>
    <row r="305" spans="1:1" x14ac:dyDescent="0.35">
      <c r="A305">
        <v>304</v>
      </c>
    </row>
    <row r="306" spans="1:1" x14ac:dyDescent="0.35">
      <c r="A306">
        <v>305</v>
      </c>
    </row>
    <row r="307" spans="1:1" x14ac:dyDescent="0.35">
      <c r="A307">
        <v>306</v>
      </c>
    </row>
    <row r="308" spans="1:1" x14ac:dyDescent="0.35">
      <c r="A308">
        <v>307</v>
      </c>
    </row>
    <row r="309" spans="1:1" x14ac:dyDescent="0.35">
      <c r="A309">
        <v>308</v>
      </c>
    </row>
    <row r="310" spans="1:1" x14ac:dyDescent="0.35">
      <c r="A310">
        <v>309</v>
      </c>
    </row>
    <row r="311" spans="1:1" x14ac:dyDescent="0.35">
      <c r="A311">
        <v>310</v>
      </c>
    </row>
    <row r="312" spans="1:1" x14ac:dyDescent="0.35">
      <c r="A312">
        <v>311</v>
      </c>
    </row>
    <row r="313" spans="1:1" x14ac:dyDescent="0.35">
      <c r="A313">
        <v>312</v>
      </c>
    </row>
    <row r="314" spans="1:1" x14ac:dyDescent="0.35">
      <c r="A314">
        <v>313</v>
      </c>
    </row>
    <row r="315" spans="1:1" x14ac:dyDescent="0.35">
      <c r="A315">
        <v>314</v>
      </c>
    </row>
    <row r="316" spans="1:1" x14ac:dyDescent="0.35">
      <c r="A316">
        <v>315</v>
      </c>
    </row>
    <row r="317" spans="1:1" x14ac:dyDescent="0.35">
      <c r="A317">
        <v>316</v>
      </c>
    </row>
    <row r="318" spans="1:1" x14ac:dyDescent="0.35">
      <c r="A318">
        <v>317</v>
      </c>
    </row>
    <row r="319" spans="1:1" x14ac:dyDescent="0.35">
      <c r="A319">
        <v>318</v>
      </c>
    </row>
    <row r="320" spans="1:1" x14ac:dyDescent="0.35">
      <c r="A320">
        <v>319</v>
      </c>
    </row>
    <row r="321" spans="1:1" x14ac:dyDescent="0.35">
      <c r="A321">
        <v>320</v>
      </c>
    </row>
    <row r="322" spans="1:1" x14ac:dyDescent="0.35">
      <c r="A322">
        <v>321</v>
      </c>
    </row>
    <row r="323" spans="1:1" x14ac:dyDescent="0.35">
      <c r="A323">
        <v>322</v>
      </c>
    </row>
    <row r="324" spans="1:1" x14ac:dyDescent="0.35">
      <c r="A324">
        <v>323</v>
      </c>
    </row>
    <row r="325" spans="1:1" x14ac:dyDescent="0.35">
      <c r="A325">
        <v>324</v>
      </c>
    </row>
    <row r="326" spans="1:1" x14ac:dyDescent="0.35">
      <c r="A326">
        <v>325</v>
      </c>
    </row>
    <row r="327" spans="1:1" x14ac:dyDescent="0.35">
      <c r="A327">
        <v>326</v>
      </c>
    </row>
    <row r="328" spans="1:1" x14ac:dyDescent="0.35">
      <c r="A328">
        <v>327</v>
      </c>
    </row>
    <row r="329" spans="1:1" x14ac:dyDescent="0.35">
      <c r="A329">
        <v>328</v>
      </c>
    </row>
    <row r="330" spans="1:1" x14ac:dyDescent="0.35">
      <c r="A330">
        <v>329</v>
      </c>
    </row>
    <row r="331" spans="1:1" x14ac:dyDescent="0.35">
      <c r="A331">
        <v>330</v>
      </c>
    </row>
    <row r="332" spans="1:1" x14ac:dyDescent="0.35">
      <c r="A332">
        <v>331</v>
      </c>
    </row>
    <row r="333" spans="1:1" x14ac:dyDescent="0.35">
      <c r="A333">
        <v>332</v>
      </c>
    </row>
    <row r="334" spans="1:1" x14ac:dyDescent="0.35">
      <c r="A334">
        <v>333</v>
      </c>
    </row>
    <row r="335" spans="1:1" x14ac:dyDescent="0.35">
      <c r="A335">
        <v>334</v>
      </c>
    </row>
    <row r="336" spans="1:1" x14ac:dyDescent="0.35">
      <c r="A336">
        <v>335</v>
      </c>
    </row>
    <row r="337" spans="1:1" x14ac:dyDescent="0.35">
      <c r="A337">
        <v>336</v>
      </c>
    </row>
    <row r="338" spans="1:1" x14ac:dyDescent="0.35">
      <c r="A338">
        <v>337</v>
      </c>
    </row>
    <row r="339" spans="1:1" x14ac:dyDescent="0.35">
      <c r="A339">
        <v>338</v>
      </c>
    </row>
    <row r="340" spans="1:1" x14ac:dyDescent="0.35">
      <c r="A340">
        <v>339</v>
      </c>
    </row>
    <row r="341" spans="1:1" x14ac:dyDescent="0.35">
      <c r="A341">
        <v>340</v>
      </c>
    </row>
    <row r="342" spans="1:1" x14ac:dyDescent="0.35">
      <c r="A342">
        <v>341</v>
      </c>
    </row>
    <row r="343" spans="1:1" x14ac:dyDescent="0.35">
      <c r="A343">
        <v>342</v>
      </c>
    </row>
    <row r="344" spans="1:1" x14ac:dyDescent="0.35">
      <c r="A344">
        <v>343</v>
      </c>
    </row>
    <row r="345" spans="1:1" x14ac:dyDescent="0.35">
      <c r="A345">
        <v>344</v>
      </c>
    </row>
    <row r="346" spans="1:1" x14ac:dyDescent="0.35">
      <c r="A346">
        <v>345</v>
      </c>
    </row>
    <row r="347" spans="1:1" x14ac:dyDescent="0.35">
      <c r="A347">
        <v>346</v>
      </c>
    </row>
    <row r="348" spans="1:1" x14ac:dyDescent="0.35">
      <c r="A348">
        <v>347</v>
      </c>
    </row>
    <row r="349" spans="1:1" x14ac:dyDescent="0.35">
      <c r="A349">
        <v>348</v>
      </c>
    </row>
    <row r="350" spans="1:1" x14ac:dyDescent="0.35">
      <c r="A350">
        <v>349</v>
      </c>
    </row>
    <row r="351" spans="1:1" x14ac:dyDescent="0.35">
      <c r="A351">
        <v>350</v>
      </c>
    </row>
    <row r="352" spans="1:1" x14ac:dyDescent="0.35">
      <c r="A352">
        <v>351</v>
      </c>
    </row>
    <row r="353" spans="1:1" x14ac:dyDescent="0.35">
      <c r="A353">
        <v>352</v>
      </c>
    </row>
    <row r="354" spans="1:1" x14ac:dyDescent="0.35">
      <c r="A354">
        <v>353</v>
      </c>
    </row>
    <row r="355" spans="1:1" x14ac:dyDescent="0.35">
      <c r="A355">
        <v>354</v>
      </c>
    </row>
    <row r="356" spans="1:1" x14ac:dyDescent="0.35">
      <c r="A356">
        <v>355</v>
      </c>
    </row>
    <row r="357" spans="1:1" x14ac:dyDescent="0.35">
      <c r="A357">
        <v>356</v>
      </c>
    </row>
    <row r="358" spans="1:1" x14ac:dyDescent="0.35">
      <c r="A358">
        <v>357</v>
      </c>
    </row>
    <row r="359" spans="1:1" x14ac:dyDescent="0.35">
      <c r="A359">
        <v>358</v>
      </c>
    </row>
    <row r="360" spans="1:1" x14ac:dyDescent="0.35">
      <c r="A360">
        <v>359</v>
      </c>
    </row>
    <row r="361" spans="1:1" x14ac:dyDescent="0.35">
      <c r="A361">
        <v>360</v>
      </c>
    </row>
    <row r="362" spans="1:1" x14ac:dyDescent="0.35">
      <c r="A362">
        <v>361</v>
      </c>
    </row>
    <row r="363" spans="1:1" x14ac:dyDescent="0.35">
      <c r="A363">
        <v>362</v>
      </c>
    </row>
    <row r="364" spans="1:1" x14ac:dyDescent="0.35">
      <c r="A364">
        <v>363</v>
      </c>
    </row>
    <row r="365" spans="1:1" x14ac:dyDescent="0.35">
      <c r="A365">
        <v>364</v>
      </c>
    </row>
    <row r="366" spans="1:1" x14ac:dyDescent="0.35">
      <c r="A366">
        <v>365</v>
      </c>
    </row>
    <row r="367" spans="1:1" x14ac:dyDescent="0.35">
      <c r="A367">
        <v>366</v>
      </c>
    </row>
    <row r="368" spans="1:1" x14ac:dyDescent="0.35">
      <c r="A368">
        <v>367</v>
      </c>
    </row>
    <row r="369" spans="1:1" x14ac:dyDescent="0.35">
      <c r="A369">
        <v>368</v>
      </c>
    </row>
    <row r="370" spans="1:1" x14ac:dyDescent="0.35">
      <c r="A370">
        <v>369</v>
      </c>
    </row>
    <row r="371" spans="1:1" x14ac:dyDescent="0.35">
      <c r="A371">
        <v>370</v>
      </c>
    </row>
    <row r="372" spans="1:1" x14ac:dyDescent="0.35">
      <c r="A372">
        <v>371</v>
      </c>
    </row>
    <row r="373" spans="1:1" x14ac:dyDescent="0.35">
      <c r="A373">
        <v>372</v>
      </c>
    </row>
    <row r="374" spans="1:1" x14ac:dyDescent="0.35">
      <c r="A374">
        <v>373</v>
      </c>
    </row>
    <row r="375" spans="1:1" x14ac:dyDescent="0.35">
      <c r="A375">
        <v>374</v>
      </c>
    </row>
    <row r="376" spans="1:1" x14ac:dyDescent="0.35">
      <c r="A376">
        <v>375</v>
      </c>
    </row>
    <row r="377" spans="1:1" x14ac:dyDescent="0.35">
      <c r="A377">
        <v>376</v>
      </c>
    </row>
    <row r="378" spans="1:1" x14ac:dyDescent="0.35">
      <c r="A378">
        <v>377</v>
      </c>
    </row>
    <row r="379" spans="1:1" x14ac:dyDescent="0.35">
      <c r="A379">
        <v>378</v>
      </c>
    </row>
    <row r="380" spans="1:1" x14ac:dyDescent="0.35">
      <c r="A380">
        <v>379</v>
      </c>
    </row>
    <row r="381" spans="1:1" x14ac:dyDescent="0.35">
      <c r="A381">
        <v>380</v>
      </c>
    </row>
    <row r="382" spans="1:1" x14ac:dyDescent="0.35">
      <c r="A382">
        <v>381</v>
      </c>
    </row>
    <row r="383" spans="1:1" x14ac:dyDescent="0.35">
      <c r="A383">
        <v>382</v>
      </c>
    </row>
    <row r="384" spans="1:1" x14ac:dyDescent="0.35">
      <c r="A384">
        <v>383</v>
      </c>
    </row>
    <row r="385" spans="1:1" x14ac:dyDescent="0.35">
      <c r="A385">
        <v>384</v>
      </c>
    </row>
    <row r="386" spans="1:1" x14ac:dyDescent="0.35">
      <c r="A386">
        <v>385</v>
      </c>
    </row>
    <row r="387" spans="1:1" x14ac:dyDescent="0.35">
      <c r="A387">
        <v>386</v>
      </c>
    </row>
    <row r="388" spans="1:1" x14ac:dyDescent="0.35">
      <c r="A388">
        <v>387</v>
      </c>
    </row>
    <row r="389" spans="1:1" x14ac:dyDescent="0.35">
      <c r="A389">
        <v>388</v>
      </c>
    </row>
    <row r="390" spans="1:1" x14ac:dyDescent="0.35">
      <c r="A390">
        <v>389</v>
      </c>
    </row>
    <row r="391" spans="1:1" x14ac:dyDescent="0.35">
      <c r="A391">
        <v>390</v>
      </c>
    </row>
    <row r="392" spans="1:1" x14ac:dyDescent="0.35">
      <c r="A392">
        <v>391</v>
      </c>
    </row>
    <row r="393" spans="1:1" x14ac:dyDescent="0.35">
      <c r="A393">
        <v>392</v>
      </c>
    </row>
    <row r="394" spans="1:1" x14ac:dyDescent="0.35">
      <c r="A394">
        <v>393</v>
      </c>
    </row>
    <row r="395" spans="1:1" x14ac:dyDescent="0.35">
      <c r="A395">
        <v>394</v>
      </c>
    </row>
    <row r="396" spans="1:1" x14ac:dyDescent="0.35">
      <c r="A396">
        <v>395</v>
      </c>
    </row>
    <row r="397" spans="1:1" x14ac:dyDescent="0.35">
      <c r="A397">
        <v>396</v>
      </c>
    </row>
    <row r="398" spans="1:1" x14ac:dyDescent="0.35">
      <c r="A398">
        <v>397</v>
      </c>
    </row>
    <row r="399" spans="1:1" x14ac:dyDescent="0.35">
      <c r="A399">
        <v>398</v>
      </c>
    </row>
    <row r="400" spans="1:1" x14ac:dyDescent="0.35">
      <c r="A400">
        <v>399</v>
      </c>
    </row>
    <row r="401" spans="1:1" x14ac:dyDescent="0.35">
      <c r="A401">
        <v>400</v>
      </c>
    </row>
    <row r="402" spans="1:1" x14ac:dyDescent="0.35">
      <c r="A402">
        <v>401</v>
      </c>
    </row>
    <row r="403" spans="1:1" x14ac:dyDescent="0.35">
      <c r="A403">
        <v>402</v>
      </c>
    </row>
    <row r="404" spans="1:1" x14ac:dyDescent="0.35">
      <c r="A404">
        <v>403</v>
      </c>
    </row>
    <row r="405" spans="1:1" x14ac:dyDescent="0.35">
      <c r="A405">
        <v>404</v>
      </c>
    </row>
    <row r="406" spans="1:1" x14ac:dyDescent="0.35">
      <c r="A406">
        <v>405</v>
      </c>
    </row>
    <row r="407" spans="1:1" x14ac:dyDescent="0.35">
      <c r="A407">
        <v>406</v>
      </c>
    </row>
    <row r="408" spans="1:1" x14ac:dyDescent="0.35">
      <c r="A408">
        <v>407</v>
      </c>
    </row>
    <row r="409" spans="1:1" x14ac:dyDescent="0.35">
      <c r="A409">
        <v>408</v>
      </c>
    </row>
    <row r="410" spans="1:1" x14ac:dyDescent="0.35">
      <c r="A410">
        <v>409</v>
      </c>
    </row>
    <row r="411" spans="1:1" x14ac:dyDescent="0.35">
      <c r="A411">
        <v>410</v>
      </c>
    </row>
    <row r="412" spans="1:1" x14ac:dyDescent="0.35">
      <c r="A412">
        <v>411</v>
      </c>
    </row>
    <row r="413" spans="1:1" x14ac:dyDescent="0.35">
      <c r="A413">
        <v>412</v>
      </c>
    </row>
    <row r="414" spans="1:1" x14ac:dyDescent="0.35">
      <c r="A414">
        <v>413</v>
      </c>
    </row>
    <row r="415" spans="1:1" x14ac:dyDescent="0.35">
      <c r="A415">
        <v>414</v>
      </c>
    </row>
    <row r="416" spans="1:1" x14ac:dyDescent="0.35">
      <c r="A416">
        <v>415</v>
      </c>
    </row>
    <row r="417" spans="1:1" x14ac:dyDescent="0.35">
      <c r="A417">
        <v>416</v>
      </c>
    </row>
    <row r="418" spans="1:1" x14ac:dyDescent="0.35">
      <c r="A418">
        <v>417</v>
      </c>
    </row>
    <row r="419" spans="1:1" x14ac:dyDescent="0.35">
      <c r="A419">
        <v>418</v>
      </c>
    </row>
    <row r="420" spans="1:1" x14ac:dyDescent="0.35">
      <c r="A420">
        <v>419</v>
      </c>
    </row>
    <row r="421" spans="1:1" x14ac:dyDescent="0.35">
      <c r="A421">
        <v>420</v>
      </c>
    </row>
    <row r="422" spans="1:1" x14ac:dyDescent="0.35">
      <c r="A422">
        <v>421</v>
      </c>
    </row>
    <row r="423" spans="1:1" x14ac:dyDescent="0.35">
      <c r="A423">
        <v>422</v>
      </c>
    </row>
    <row r="424" spans="1:1" x14ac:dyDescent="0.35">
      <c r="A424">
        <v>423</v>
      </c>
    </row>
    <row r="425" spans="1:1" x14ac:dyDescent="0.35">
      <c r="A425">
        <v>424</v>
      </c>
    </row>
    <row r="426" spans="1:1" x14ac:dyDescent="0.35">
      <c r="A426">
        <v>425</v>
      </c>
    </row>
    <row r="427" spans="1:1" x14ac:dyDescent="0.35">
      <c r="A427">
        <v>426</v>
      </c>
    </row>
    <row r="428" spans="1:1" x14ac:dyDescent="0.35">
      <c r="A428">
        <v>427</v>
      </c>
    </row>
    <row r="429" spans="1:1" x14ac:dyDescent="0.35">
      <c r="A429">
        <v>428</v>
      </c>
    </row>
    <row r="430" spans="1:1" x14ac:dyDescent="0.35">
      <c r="A430">
        <v>429</v>
      </c>
    </row>
    <row r="431" spans="1:1" x14ac:dyDescent="0.35">
      <c r="A431">
        <v>430</v>
      </c>
    </row>
    <row r="432" spans="1:1" x14ac:dyDescent="0.35">
      <c r="A432">
        <v>431</v>
      </c>
    </row>
    <row r="433" spans="1:1" x14ac:dyDescent="0.35">
      <c r="A433">
        <v>432</v>
      </c>
    </row>
    <row r="434" spans="1:1" x14ac:dyDescent="0.35">
      <c r="A434">
        <v>433</v>
      </c>
    </row>
    <row r="435" spans="1:1" x14ac:dyDescent="0.35">
      <c r="A435">
        <v>434</v>
      </c>
    </row>
    <row r="436" spans="1:1" x14ac:dyDescent="0.35">
      <c r="A436">
        <v>435</v>
      </c>
    </row>
    <row r="437" spans="1:1" x14ac:dyDescent="0.35">
      <c r="A437">
        <v>436</v>
      </c>
    </row>
    <row r="438" spans="1:1" x14ac:dyDescent="0.35">
      <c r="A438">
        <v>437</v>
      </c>
    </row>
    <row r="439" spans="1:1" x14ac:dyDescent="0.35">
      <c r="A439">
        <v>438</v>
      </c>
    </row>
    <row r="440" spans="1:1" x14ac:dyDescent="0.35">
      <c r="A440">
        <v>439</v>
      </c>
    </row>
    <row r="441" spans="1:1" x14ac:dyDescent="0.35">
      <c r="A441">
        <v>440</v>
      </c>
    </row>
    <row r="442" spans="1:1" x14ac:dyDescent="0.35">
      <c r="A442">
        <v>441</v>
      </c>
    </row>
    <row r="443" spans="1:1" x14ac:dyDescent="0.35">
      <c r="A443">
        <v>442</v>
      </c>
    </row>
    <row r="444" spans="1:1" x14ac:dyDescent="0.35">
      <c r="A444">
        <v>443</v>
      </c>
    </row>
    <row r="445" spans="1:1" x14ac:dyDescent="0.35">
      <c r="A445">
        <v>444</v>
      </c>
    </row>
    <row r="446" spans="1:1" x14ac:dyDescent="0.35">
      <c r="A446">
        <v>445</v>
      </c>
    </row>
    <row r="447" spans="1:1" x14ac:dyDescent="0.35">
      <c r="A447">
        <v>446</v>
      </c>
    </row>
    <row r="448" spans="1:1" x14ac:dyDescent="0.35">
      <c r="A448">
        <v>447</v>
      </c>
    </row>
    <row r="449" spans="1:1" x14ac:dyDescent="0.35">
      <c r="A449">
        <v>448</v>
      </c>
    </row>
    <row r="450" spans="1:1" x14ac:dyDescent="0.35">
      <c r="A450">
        <v>449</v>
      </c>
    </row>
    <row r="451" spans="1:1" x14ac:dyDescent="0.35">
      <c r="A451">
        <v>450</v>
      </c>
    </row>
    <row r="452" spans="1:1" x14ac:dyDescent="0.35">
      <c r="A452">
        <v>451</v>
      </c>
    </row>
    <row r="453" spans="1:1" x14ac:dyDescent="0.35">
      <c r="A453">
        <v>452</v>
      </c>
    </row>
    <row r="454" spans="1:1" x14ac:dyDescent="0.35">
      <c r="A454">
        <v>453</v>
      </c>
    </row>
    <row r="455" spans="1:1" x14ac:dyDescent="0.35">
      <c r="A455">
        <v>454</v>
      </c>
    </row>
    <row r="456" spans="1:1" x14ac:dyDescent="0.35">
      <c r="A456">
        <v>455</v>
      </c>
    </row>
    <row r="457" spans="1:1" x14ac:dyDescent="0.35">
      <c r="A457">
        <v>456</v>
      </c>
    </row>
    <row r="458" spans="1:1" x14ac:dyDescent="0.35">
      <c r="A458">
        <v>457</v>
      </c>
    </row>
    <row r="459" spans="1:1" x14ac:dyDescent="0.35">
      <c r="A459">
        <v>458</v>
      </c>
    </row>
    <row r="460" spans="1:1" x14ac:dyDescent="0.35">
      <c r="A460">
        <v>459</v>
      </c>
    </row>
    <row r="461" spans="1:1" x14ac:dyDescent="0.35">
      <c r="A461">
        <v>460</v>
      </c>
    </row>
    <row r="462" spans="1:1" x14ac:dyDescent="0.35">
      <c r="A462">
        <v>461</v>
      </c>
    </row>
    <row r="463" spans="1:1" x14ac:dyDescent="0.35">
      <c r="A463">
        <v>462</v>
      </c>
    </row>
    <row r="464" spans="1:1" x14ac:dyDescent="0.35">
      <c r="A464">
        <v>463</v>
      </c>
    </row>
    <row r="465" spans="1:1" x14ac:dyDescent="0.35">
      <c r="A465">
        <v>464</v>
      </c>
    </row>
    <row r="466" spans="1:1" x14ac:dyDescent="0.35">
      <c r="A466">
        <v>465</v>
      </c>
    </row>
    <row r="467" spans="1:1" x14ac:dyDescent="0.35">
      <c r="A467">
        <v>466</v>
      </c>
    </row>
    <row r="468" spans="1:1" x14ac:dyDescent="0.35">
      <c r="A468">
        <v>467</v>
      </c>
    </row>
    <row r="469" spans="1:1" x14ac:dyDescent="0.35">
      <c r="A469">
        <v>468</v>
      </c>
    </row>
    <row r="470" spans="1:1" x14ac:dyDescent="0.35">
      <c r="A470">
        <v>469</v>
      </c>
    </row>
    <row r="471" spans="1:1" x14ac:dyDescent="0.35">
      <c r="A471">
        <v>470</v>
      </c>
    </row>
    <row r="472" spans="1:1" x14ac:dyDescent="0.35">
      <c r="A472">
        <v>471</v>
      </c>
    </row>
    <row r="473" spans="1:1" x14ac:dyDescent="0.35">
      <c r="A473">
        <v>472</v>
      </c>
    </row>
    <row r="474" spans="1:1" x14ac:dyDescent="0.35">
      <c r="A474">
        <v>473</v>
      </c>
    </row>
    <row r="475" spans="1:1" x14ac:dyDescent="0.35">
      <c r="A475">
        <v>474</v>
      </c>
    </row>
    <row r="476" spans="1:1" x14ac:dyDescent="0.35">
      <c r="A476">
        <v>475</v>
      </c>
    </row>
    <row r="477" spans="1:1" x14ac:dyDescent="0.35">
      <c r="A477">
        <v>476</v>
      </c>
    </row>
    <row r="478" spans="1:1" x14ac:dyDescent="0.35">
      <c r="A478">
        <v>477</v>
      </c>
    </row>
    <row r="479" spans="1:1" x14ac:dyDescent="0.35">
      <c r="A479">
        <v>478</v>
      </c>
    </row>
    <row r="480" spans="1:1" x14ac:dyDescent="0.35">
      <c r="A480">
        <v>479</v>
      </c>
    </row>
    <row r="481" spans="1:1" x14ac:dyDescent="0.35">
      <c r="A481">
        <v>480</v>
      </c>
    </row>
    <row r="482" spans="1:1" x14ac:dyDescent="0.35">
      <c r="A482">
        <v>481</v>
      </c>
    </row>
    <row r="483" spans="1:1" x14ac:dyDescent="0.35">
      <c r="A483">
        <v>482</v>
      </c>
    </row>
    <row r="484" spans="1:1" x14ac:dyDescent="0.35">
      <c r="A484">
        <v>483</v>
      </c>
    </row>
    <row r="485" spans="1:1" x14ac:dyDescent="0.35">
      <c r="A485">
        <v>484</v>
      </c>
    </row>
    <row r="486" spans="1:1" x14ac:dyDescent="0.35">
      <c r="A486">
        <v>485</v>
      </c>
    </row>
    <row r="487" spans="1:1" x14ac:dyDescent="0.35">
      <c r="A487">
        <v>486</v>
      </c>
    </row>
    <row r="488" spans="1:1" x14ac:dyDescent="0.35">
      <c r="A488">
        <v>487</v>
      </c>
    </row>
    <row r="489" spans="1:1" x14ac:dyDescent="0.35">
      <c r="A489">
        <v>488</v>
      </c>
    </row>
    <row r="490" spans="1:1" x14ac:dyDescent="0.35">
      <c r="A490">
        <v>489</v>
      </c>
    </row>
    <row r="491" spans="1:1" x14ac:dyDescent="0.35">
      <c r="A491">
        <v>490</v>
      </c>
    </row>
    <row r="492" spans="1:1" x14ac:dyDescent="0.35">
      <c r="A492">
        <v>491</v>
      </c>
    </row>
    <row r="493" spans="1:1" x14ac:dyDescent="0.35">
      <c r="A493">
        <v>492</v>
      </c>
    </row>
    <row r="494" spans="1:1" x14ac:dyDescent="0.35">
      <c r="A494">
        <v>493</v>
      </c>
    </row>
    <row r="495" spans="1:1" x14ac:dyDescent="0.35">
      <c r="A495">
        <v>494</v>
      </c>
    </row>
    <row r="496" spans="1:1" x14ac:dyDescent="0.35">
      <c r="A496">
        <v>495</v>
      </c>
    </row>
    <row r="497" spans="1:1" x14ac:dyDescent="0.35">
      <c r="A497">
        <v>496</v>
      </c>
    </row>
    <row r="498" spans="1:1" x14ac:dyDescent="0.35">
      <c r="A498">
        <v>497</v>
      </c>
    </row>
    <row r="499" spans="1:1" x14ac:dyDescent="0.35">
      <c r="A499">
        <v>498</v>
      </c>
    </row>
    <row r="500" spans="1:1" x14ac:dyDescent="0.35">
      <c r="A500">
        <v>499</v>
      </c>
    </row>
    <row r="501" spans="1:1" x14ac:dyDescent="0.35">
      <c r="A501">
        <v>500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1"/>
  <sheetViews>
    <sheetView tabSelected="1" zoomScale="85" zoomScaleNormal="85" workbookViewId="0">
      <pane ySplit="15" topLeftCell="A16" activePane="bottomLeft" state="frozen"/>
      <selection pane="bottomLeft" activeCell="B2" sqref="B2"/>
    </sheetView>
  </sheetViews>
  <sheetFormatPr baseColWidth="10" defaultRowHeight="14.5" x14ac:dyDescent="0.35"/>
  <cols>
    <col min="1" max="1" width="20.6328125" bestFit="1" customWidth="1"/>
    <col min="2" max="2" width="19.6328125" bestFit="1" customWidth="1"/>
    <col min="3" max="3" width="17.81640625" bestFit="1" customWidth="1"/>
    <col min="4" max="4" width="11.36328125" customWidth="1"/>
    <col min="5" max="5" width="15" bestFit="1" customWidth="1"/>
    <col min="6" max="6" width="11.6328125" customWidth="1"/>
    <col min="7" max="8" width="11.54296875" customWidth="1"/>
    <col min="9" max="9" width="20.6328125" customWidth="1"/>
    <col min="10" max="10" width="19.6328125" customWidth="1"/>
    <col min="11" max="11" width="17.81640625" customWidth="1"/>
    <col min="12" max="12" width="11.54296875" customWidth="1"/>
    <col min="13" max="13" width="11.6328125" customWidth="1"/>
  </cols>
  <sheetData>
    <row r="1" spans="1:13" ht="18.5" x14ac:dyDescent="0.45">
      <c r="A1" s="30" t="s">
        <v>66</v>
      </c>
      <c r="B1" s="30"/>
    </row>
    <row r="2" spans="1:13" x14ac:dyDescent="0.35">
      <c r="A2" s="23" t="s">
        <v>23</v>
      </c>
      <c r="B2" t="s">
        <v>75</v>
      </c>
      <c r="F2" s="14" t="s">
        <v>68</v>
      </c>
    </row>
    <row r="3" spans="1:13" x14ac:dyDescent="0.35">
      <c r="A3" s="2"/>
      <c r="B3" s="2"/>
      <c r="E3" s="1" t="s">
        <v>35</v>
      </c>
      <c r="F3" s="21">
        <f>SUMIF($C$17:$C$381,E3,($D$17:$D$381))</f>
        <v>3686.8199999999997</v>
      </c>
    </row>
    <row r="4" spans="1:13" x14ac:dyDescent="0.35">
      <c r="A4" s="23" t="s">
        <v>71</v>
      </c>
      <c r="B4" t="s">
        <v>74</v>
      </c>
      <c r="C4" t="s">
        <v>73</v>
      </c>
      <c r="E4" s="1" t="s">
        <v>36</v>
      </c>
      <c r="F4" s="21">
        <f>SUMIF($C$17:$C$381,E4,($D$17:$D$381))</f>
        <v>4262.21</v>
      </c>
    </row>
    <row r="5" spans="1:13" x14ac:dyDescent="0.35">
      <c r="A5" s="24" t="s">
        <v>16</v>
      </c>
      <c r="B5" s="25">
        <v>50.881999999999991</v>
      </c>
      <c r="C5" s="25">
        <v>254.40999999999997</v>
      </c>
      <c r="E5" s="1" t="s">
        <v>31</v>
      </c>
      <c r="F5" s="21">
        <f t="shared" ref="F5:F14" si="0">SUMIF($C$17:$C$381,E5,($D$17:$D$381))</f>
        <v>4698.5399999999991</v>
      </c>
    </row>
    <row r="6" spans="1:13" x14ac:dyDescent="0.35">
      <c r="A6" s="24" t="s">
        <v>17</v>
      </c>
      <c r="B6" s="25">
        <v>69.134</v>
      </c>
      <c r="C6" s="25">
        <v>345.67</v>
      </c>
      <c r="E6" s="1" t="s">
        <v>37</v>
      </c>
      <c r="F6" s="21">
        <f t="shared" si="0"/>
        <v>4495.6500000000005</v>
      </c>
    </row>
    <row r="7" spans="1:13" x14ac:dyDescent="0.35">
      <c r="A7" s="24" t="s">
        <v>18</v>
      </c>
      <c r="B7" s="25">
        <v>82.076000000000008</v>
      </c>
      <c r="C7" s="25">
        <v>410.38000000000005</v>
      </c>
      <c r="E7" s="1" t="s">
        <v>32</v>
      </c>
      <c r="F7" s="21">
        <f t="shared" si="0"/>
        <v>4355.43</v>
      </c>
      <c r="M7" s="4"/>
    </row>
    <row r="8" spans="1:13" x14ac:dyDescent="0.35">
      <c r="A8" s="24" t="s">
        <v>19</v>
      </c>
      <c r="B8" s="25">
        <v>121.82249999999999</v>
      </c>
      <c r="C8" s="25">
        <v>487.28999999999996</v>
      </c>
      <c r="E8" s="1" t="s">
        <v>33</v>
      </c>
      <c r="F8" s="21">
        <f t="shared" si="0"/>
        <v>0</v>
      </c>
    </row>
    <row r="9" spans="1:13" x14ac:dyDescent="0.35">
      <c r="A9" s="24" t="s">
        <v>20</v>
      </c>
      <c r="B9" s="25">
        <v>163.41999999999999</v>
      </c>
      <c r="C9" s="25">
        <v>653.67999999999995</v>
      </c>
      <c r="E9" s="1" t="s">
        <v>38</v>
      </c>
      <c r="F9" s="21">
        <f t="shared" si="0"/>
        <v>0</v>
      </c>
    </row>
    <row r="10" spans="1:13" x14ac:dyDescent="0.35">
      <c r="A10" s="24" t="s">
        <v>21</v>
      </c>
      <c r="B10" s="25">
        <v>306.16500000000002</v>
      </c>
      <c r="C10" s="25">
        <v>1224.6600000000001</v>
      </c>
      <c r="E10" s="1" t="s">
        <v>34</v>
      </c>
      <c r="F10" s="21">
        <f t="shared" si="0"/>
        <v>0</v>
      </c>
    </row>
    <row r="11" spans="1:13" s="10" customFormat="1" x14ac:dyDescent="0.35">
      <c r="A11" s="24" t="s">
        <v>22</v>
      </c>
      <c r="B11" s="25">
        <v>77.682500000000005</v>
      </c>
      <c r="C11" s="25">
        <v>310.73</v>
      </c>
      <c r="E11" s="1" t="s">
        <v>39</v>
      </c>
      <c r="F11" s="21">
        <f t="shared" si="0"/>
        <v>0</v>
      </c>
    </row>
    <row r="12" spans="1:13" s="10" customFormat="1" x14ac:dyDescent="0.35">
      <c r="A12" s="24" t="s">
        <v>72</v>
      </c>
      <c r="B12" s="25">
        <v>118.92967741935483</v>
      </c>
      <c r="C12" s="25">
        <v>3686.8199999999997</v>
      </c>
      <c r="E12" s="1" t="s">
        <v>40</v>
      </c>
      <c r="F12" s="21">
        <f t="shared" si="0"/>
        <v>0</v>
      </c>
    </row>
    <row r="13" spans="1:13" s="10" customFormat="1" x14ac:dyDescent="0.35">
      <c r="A13" s="9"/>
      <c r="B13" s="9"/>
      <c r="C13" s="9"/>
      <c r="E13" s="1" t="s">
        <v>41</v>
      </c>
      <c r="F13" s="21">
        <f t="shared" si="0"/>
        <v>0</v>
      </c>
    </row>
    <row r="14" spans="1:13" s="10" customFormat="1" x14ac:dyDescent="0.35">
      <c r="E14" s="1" t="s">
        <v>67</v>
      </c>
      <c r="F14" s="21">
        <f t="shared" si="0"/>
        <v>0</v>
      </c>
    </row>
    <row r="15" spans="1:13" s="10" customFormat="1" ht="3" customHeight="1" x14ac:dyDescent="0.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3" x14ac:dyDescent="0.35">
      <c r="A16" t="s">
        <v>4</v>
      </c>
      <c r="B16" t="s">
        <v>24</v>
      </c>
      <c r="C16" t="s">
        <v>23</v>
      </c>
      <c r="D16" t="s">
        <v>25</v>
      </c>
      <c r="E16" s="9" t="s">
        <v>69</v>
      </c>
    </row>
    <row r="17" spans="1:10" x14ac:dyDescent="0.35">
      <c r="A17" s="20">
        <v>43101</v>
      </c>
      <c r="B17" s="4" t="str">
        <f>PROPER(TEXT(Tableau15[[#This Row],[Date]],"jjjj"))</f>
        <v>Lundi</v>
      </c>
      <c r="C17" s="4" t="str">
        <f>TEXT(A17,"mmmm")</f>
        <v>janvier</v>
      </c>
      <c r="D17" s="2">
        <v>24.47</v>
      </c>
      <c r="E17" s="12"/>
      <c r="F17" s="2"/>
      <c r="G17" s="2"/>
      <c r="H17" s="2"/>
      <c r="I17" s="2"/>
      <c r="J17" s="2"/>
    </row>
    <row r="18" spans="1:10" x14ac:dyDescent="0.35">
      <c r="A18" s="20">
        <v>43102</v>
      </c>
      <c r="B18" s="4" t="str">
        <f>PROPER(TEXT(Tableau15[[#This Row],[Date]],"jjjj"))</f>
        <v>Mardi</v>
      </c>
      <c r="C18" s="4" t="str">
        <f t="shared" ref="C18:C80" si="1">TEXT(A18,"mmmm")</f>
        <v>janvier</v>
      </c>
      <c r="D18" s="2">
        <v>57.53</v>
      </c>
      <c r="E18" s="12"/>
      <c r="F18" s="2"/>
      <c r="G18" s="2"/>
      <c r="H18" s="2"/>
    </row>
    <row r="19" spans="1:10" x14ac:dyDescent="0.35">
      <c r="A19" s="20">
        <v>43103</v>
      </c>
      <c r="B19" s="4" t="str">
        <f>PROPER(TEXT(Tableau15[[#This Row],[Date]],"jjjj"))</f>
        <v>Mercredi</v>
      </c>
      <c r="C19" s="4" t="str">
        <f t="shared" si="1"/>
        <v>janvier</v>
      </c>
      <c r="D19" s="2">
        <v>25.61</v>
      </c>
      <c r="E19" s="12"/>
      <c r="F19" s="2"/>
      <c r="G19" s="2"/>
      <c r="H19" s="2"/>
    </row>
    <row r="20" spans="1:10" x14ac:dyDescent="0.35">
      <c r="A20" s="20">
        <v>43104</v>
      </c>
      <c r="B20" s="4" t="str">
        <f>PROPER(TEXT(Tableau15[[#This Row],[Date]],"jjjj"))</f>
        <v>Jeudi</v>
      </c>
      <c r="C20" s="4" t="str">
        <f t="shared" si="1"/>
        <v>janvier</v>
      </c>
      <c r="D20" s="2">
        <v>232.27</v>
      </c>
      <c r="E20" s="12"/>
      <c r="F20" s="2"/>
      <c r="G20" s="2"/>
      <c r="H20" s="2"/>
    </row>
    <row r="21" spans="1:10" x14ac:dyDescent="0.35">
      <c r="A21" s="20">
        <v>43105</v>
      </c>
      <c r="B21" s="4" t="str">
        <f>PROPER(TEXT(Tableau15[[#This Row],[Date]],"jjjj"))</f>
        <v>Vendredi</v>
      </c>
      <c r="C21" s="4" t="str">
        <f t="shared" si="1"/>
        <v>janvier</v>
      </c>
      <c r="D21" s="2">
        <v>55.41</v>
      </c>
      <c r="E21" s="12"/>
      <c r="F21" s="2"/>
      <c r="G21" s="2"/>
      <c r="H21" s="2"/>
    </row>
    <row r="22" spans="1:10" x14ac:dyDescent="0.35">
      <c r="A22" s="20">
        <v>43106</v>
      </c>
      <c r="B22" s="4" t="str">
        <f>PROPER(TEXT(Tableau15[[#This Row],[Date]],"jjjj"))</f>
        <v>Samedi</v>
      </c>
      <c r="C22" s="4" t="str">
        <f t="shared" si="1"/>
        <v>janvier</v>
      </c>
      <c r="D22" s="2">
        <v>306.92</v>
      </c>
      <c r="E22" s="12"/>
      <c r="F22" s="2"/>
      <c r="G22" s="2"/>
      <c r="H22" s="2"/>
    </row>
    <row r="23" spans="1:10" x14ac:dyDescent="0.35">
      <c r="A23" s="20">
        <v>43107</v>
      </c>
      <c r="B23" s="4" t="str">
        <f>PROPER(TEXT(Tableau15[[#This Row],[Date]],"jjjj"))</f>
        <v>Dimanche</v>
      </c>
      <c r="C23" s="4" t="str">
        <f t="shared" si="1"/>
        <v>janvier</v>
      </c>
      <c r="D23" s="2">
        <v>13.52</v>
      </c>
      <c r="E23" s="12"/>
      <c r="F23" s="2"/>
      <c r="G23" s="2"/>
      <c r="H23" s="2"/>
    </row>
    <row r="24" spans="1:10" x14ac:dyDescent="0.35">
      <c r="A24" s="20">
        <v>43108</v>
      </c>
      <c r="B24" s="4" t="str">
        <f>PROPER(TEXT(Tableau15[[#This Row],[Date]],"jjjj"))</f>
        <v>Lundi</v>
      </c>
      <c r="C24" s="4" t="str">
        <f t="shared" si="1"/>
        <v>janvier</v>
      </c>
      <c r="D24" s="2">
        <v>17.29</v>
      </c>
      <c r="E24" s="12"/>
      <c r="F24" s="2"/>
      <c r="G24" s="2"/>
      <c r="H24" s="2"/>
    </row>
    <row r="25" spans="1:10" x14ac:dyDescent="0.35">
      <c r="A25" s="20">
        <v>43109</v>
      </c>
      <c r="B25" s="4" t="str">
        <f>PROPER(TEXT(Tableau15[[#This Row],[Date]],"jjjj"))</f>
        <v>Mardi</v>
      </c>
      <c r="C25" s="4" t="str">
        <f t="shared" si="1"/>
        <v>janvier</v>
      </c>
      <c r="D25" s="2">
        <v>17.3</v>
      </c>
      <c r="E25" s="12"/>
      <c r="F25" s="2"/>
      <c r="G25" s="2"/>
      <c r="H25" s="2"/>
    </row>
    <row r="26" spans="1:10" x14ac:dyDescent="0.35">
      <c r="A26" s="20">
        <v>43110</v>
      </c>
      <c r="B26" s="4" t="str">
        <f>PROPER(TEXT(Tableau15[[#This Row],[Date]],"jjjj"))</f>
        <v>Mercredi</v>
      </c>
      <c r="C26" s="4" t="str">
        <f t="shared" si="1"/>
        <v>janvier</v>
      </c>
      <c r="D26" s="2">
        <v>147.36000000000001</v>
      </c>
      <c r="E26" s="12"/>
      <c r="F26" s="2"/>
      <c r="G26" s="2"/>
      <c r="H26" s="2"/>
    </row>
    <row r="27" spans="1:10" x14ac:dyDescent="0.35">
      <c r="A27" s="20">
        <v>43111</v>
      </c>
      <c r="B27" s="4" t="str">
        <f>PROPER(TEXT(Tableau15[[#This Row],[Date]],"jjjj"))</f>
        <v>Jeudi</v>
      </c>
      <c r="C27" s="4" t="str">
        <f t="shared" si="1"/>
        <v>janvier</v>
      </c>
      <c r="D27" s="2">
        <v>89.73</v>
      </c>
      <c r="E27" s="12"/>
      <c r="F27" s="2"/>
      <c r="G27" s="2"/>
      <c r="H27" s="2"/>
    </row>
    <row r="28" spans="1:10" x14ac:dyDescent="0.35">
      <c r="A28" s="20">
        <v>43112</v>
      </c>
      <c r="B28" s="4" t="str">
        <f>PROPER(TEXT(Tableau15[[#This Row],[Date]],"jjjj"))</f>
        <v>Vendredi</v>
      </c>
      <c r="C28" s="4" t="str">
        <f t="shared" si="1"/>
        <v>janvier</v>
      </c>
      <c r="D28" s="2">
        <v>86.51</v>
      </c>
      <c r="E28" s="12"/>
      <c r="F28" s="2"/>
      <c r="G28" s="2"/>
      <c r="H28" s="2"/>
    </row>
    <row r="29" spans="1:10" x14ac:dyDescent="0.35">
      <c r="A29" s="20">
        <v>43113</v>
      </c>
      <c r="B29" s="4" t="str">
        <f>PROPER(TEXT(Tableau15[[#This Row],[Date]],"jjjj"))</f>
        <v>Samedi</v>
      </c>
      <c r="C29" s="4" t="str">
        <f t="shared" si="1"/>
        <v>janvier</v>
      </c>
      <c r="D29" s="2">
        <v>317.32</v>
      </c>
      <c r="E29" s="12"/>
      <c r="F29" s="2"/>
      <c r="G29" s="2"/>
      <c r="H29" s="2"/>
    </row>
    <row r="30" spans="1:10" x14ac:dyDescent="0.35">
      <c r="A30" s="20">
        <v>43114</v>
      </c>
      <c r="B30" s="4" t="str">
        <f>PROPER(TEXT(Tableau15[[#This Row],[Date]],"jjjj"))</f>
        <v>Dimanche</v>
      </c>
      <c r="C30" s="4" t="str">
        <f t="shared" si="1"/>
        <v>janvier</v>
      </c>
      <c r="D30" s="2">
        <v>50.24</v>
      </c>
      <c r="E30" s="12"/>
      <c r="F30" s="2"/>
      <c r="G30" s="2"/>
      <c r="H30" s="2"/>
    </row>
    <row r="31" spans="1:10" x14ac:dyDescent="0.35">
      <c r="A31" s="20">
        <v>43115</v>
      </c>
      <c r="B31" s="4" t="str">
        <f>PROPER(TEXT(Tableau15[[#This Row],[Date]],"jjjj"))</f>
        <v>Lundi</v>
      </c>
      <c r="C31" s="4" t="str">
        <f t="shared" si="1"/>
        <v>janvier</v>
      </c>
      <c r="D31" s="2">
        <v>39.71</v>
      </c>
      <c r="E31" s="12"/>
      <c r="F31" s="2"/>
      <c r="G31" s="2"/>
      <c r="H31" s="2"/>
    </row>
    <row r="32" spans="1:10" x14ac:dyDescent="0.35">
      <c r="A32" s="20">
        <v>43116</v>
      </c>
      <c r="B32" s="4" t="str">
        <f>PROPER(TEXT(Tableau15[[#This Row],[Date]],"jjjj"))</f>
        <v>Mardi</v>
      </c>
      <c r="C32" s="4" t="str">
        <f t="shared" si="1"/>
        <v>janvier</v>
      </c>
      <c r="D32" s="2">
        <v>80.56</v>
      </c>
      <c r="E32" s="12"/>
      <c r="F32" s="2"/>
      <c r="G32" s="2"/>
      <c r="H32" s="2"/>
    </row>
    <row r="33" spans="1:10" x14ac:dyDescent="0.35">
      <c r="A33" s="20">
        <v>43117</v>
      </c>
      <c r="B33" s="4" t="str">
        <f>PROPER(TEXT(Tableau15[[#This Row],[Date]],"jjjj"))</f>
        <v>Mercredi</v>
      </c>
      <c r="C33" s="4" t="str">
        <f t="shared" si="1"/>
        <v>janvier</v>
      </c>
      <c r="D33" s="2">
        <v>166.38</v>
      </c>
      <c r="E33" s="12"/>
      <c r="F33" s="2"/>
      <c r="G33" s="2"/>
      <c r="H33" s="2"/>
    </row>
    <row r="34" spans="1:10" x14ac:dyDescent="0.35">
      <c r="A34" s="20">
        <v>43118</v>
      </c>
      <c r="B34" s="4" t="str">
        <f>PROPER(TEXT(Tableau15[[#This Row],[Date]],"jjjj"))</f>
        <v>Jeudi</v>
      </c>
      <c r="C34" s="4" t="str">
        <f t="shared" si="1"/>
        <v>janvier</v>
      </c>
      <c r="D34" s="2">
        <v>57.64</v>
      </c>
      <c r="E34" s="12"/>
      <c r="F34" s="2"/>
      <c r="G34" s="2"/>
      <c r="H34" s="2"/>
    </row>
    <row r="35" spans="1:10" x14ac:dyDescent="0.35">
      <c r="A35" s="20">
        <v>43119</v>
      </c>
      <c r="B35" s="4" t="str">
        <f>PROPER(TEXT(Tableau15[[#This Row],[Date]],"jjjj"))</f>
        <v>Vendredi</v>
      </c>
      <c r="C35" s="4" t="str">
        <f t="shared" si="1"/>
        <v>janvier</v>
      </c>
      <c r="D35" s="2">
        <v>370.88</v>
      </c>
      <c r="E35" s="12"/>
      <c r="F35" s="2"/>
      <c r="G35" s="2"/>
      <c r="H35" s="2"/>
    </row>
    <row r="36" spans="1:10" x14ac:dyDescent="0.35">
      <c r="A36" s="20">
        <v>43120</v>
      </c>
      <c r="B36" s="4" t="str">
        <f>PROPER(TEXT(Tableau15[[#This Row],[Date]],"jjjj"))</f>
        <v>Samedi</v>
      </c>
      <c r="C36" s="4" t="str">
        <f t="shared" si="1"/>
        <v>janvier</v>
      </c>
      <c r="D36" s="2">
        <v>238.51</v>
      </c>
      <c r="E36" s="12"/>
      <c r="F36" s="2"/>
      <c r="G36" s="2"/>
      <c r="H36" s="2"/>
    </row>
    <row r="37" spans="1:10" x14ac:dyDescent="0.35">
      <c r="A37" s="20">
        <v>43121</v>
      </c>
      <c r="B37" s="4" t="str">
        <f>PROPER(TEXT(Tableau15[[#This Row],[Date]],"jjjj"))</f>
        <v>Dimanche</v>
      </c>
      <c r="C37" s="4" t="str">
        <f t="shared" si="1"/>
        <v>janvier</v>
      </c>
      <c r="D37" s="2">
        <v>132.1</v>
      </c>
      <c r="E37" s="12"/>
      <c r="F37" s="2"/>
      <c r="G37" s="2"/>
      <c r="H37" s="2"/>
    </row>
    <row r="38" spans="1:10" x14ac:dyDescent="0.35">
      <c r="A38" s="20">
        <v>43122</v>
      </c>
      <c r="B38" s="4" t="str">
        <f>PROPER(TEXT(Tableau15[[#This Row],[Date]],"jjjj"))</f>
        <v>Lundi</v>
      </c>
      <c r="C38" s="4" t="str">
        <f t="shared" si="1"/>
        <v>janvier</v>
      </c>
      <c r="D38" s="2">
        <v>48.11</v>
      </c>
      <c r="E38" s="12"/>
      <c r="F38" s="2"/>
      <c r="G38" s="2"/>
      <c r="H38" s="2"/>
      <c r="I38" s="2"/>
      <c r="J38" s="2"/>
    </row>
    <row r="39" spans="1:10" x14ac:dyDescent="0.35">
      <c r="A39" s="20">
        <v>43123</v>
      </c>
      <c r="B39" s="4" t="str">
        <f>PROPER(TEXT(Tableau15[[#This Row],[Date]],"jjjj"))</f>
        <v>Mardi</v>
      </c>
      <c r="C39" s="4" t="str">
        <f t="shared" si="1"/>
        <v>janvier</v>
      </c>
      <c r="D39" s="2">
        <v>114.8</v>
      </c>
      <c r="E39" s="12"/>
      <c r="F39" s="2"/>
      <c r="G39" s="2"/>
      <c r="H39" s="2"/>
      <c r="I39" s="2"/>
      <c r="J39" s="2"/>
    </row>
    <row r="40" spans="1:10" x14ac:dyDescent="0.35">
      <c r="A40" s="20">
        <v>43124</v>
      </c>
      <c r="B40" s="4" t="str">
        <f>PROPER(TEXT(Tableau15[[#This Row],[Date]],"jjjj"))</f>
        <v>Mercredi</v>
      </c>
      <c r="C40" s="4" t="str">
        <f t="shared" si="1"/>
        <v>janvier</v>
      </c>
      <c r="D40" s="2">
        <v>56.22</v>
      </c>
      <c r="E40" s="12"/>
      <c r="F40" s="2"/>
      <c r="G40" s="2"/>
      <c r="H40" s="2"/>
      <c r="I40" s="2"/>
      <c r="J40" s="2"/>
    </row>
    <row r="41" spans="1:10" x14ac:dyDescent="0.35">
      <c r="A41" s="20">
        <v>43125</v>
      </c>
      <c r="B41" s="4" t="str">
        <f>PROPER(TEXT(Tableau15[[#This Row],[Date]],"jjjj"))</f>
        <v>Jeudi</v>
      </c>
      <c r="C41" s="4" t="str">
        <f t="shared" si="1"/>
        <v>janvier</v>
      </c>
      <c r="D41" s="2">
        <v>107.65</v>
      </c>
      <c r="E41" s="12"/>
      <c r="F41" s="2"/>
      <c r="G41" s="2"/>
      <c r="H41" s="2"/>
      <c r="I41" s="2"/>
      <c r="J41" s="2"/>
    </row>
    <row r="42" spans="1:10" x14ac:dyDescent="0.35">
      <c r="A42" s="20">
        <v>43126</v>
      </c>
      <c r="B42" s="4" t="str">
        <f>PROPER(TEXT(Tableau15[[#This Row],[Date]],"jjjj"))</f>
        <v>Vendredi</v>
      </c>
      <c r="C42" s="4" t="str">
        <f t="shared" si="1"/>
        <v>janvier</v>
      </c>
      <c r="D42" s="2">
        <v>140.88</v>
      </c>
      <c r="E42" s="12"/>
      <c r="F42" s="2"/>
      <c r="G42" s="2"/>
      <c r="H42" s="2"/>
      <c r="I42" s="2"/>
      <c r="J42" s="2"/>
    </row>
    <row r="43" spans="1:10" x14ac:dyDescent="0.35">
      <c r="A43" s="20">
        <v>43127</v>
      </c>
      <c r="B43" s="4" t="str">
        <f>PROPER(TEXT(Tableau15[[#This Row],[Date]],"jjjj"))</f>
        <v>Samedi</v>
      </c>
      <c r="C43" s="4" t="str">
        <f t="shared" si="1"/>
        <v>janvier</v>
      </c>
      <c r="D43" s="2">
        <v>361.91</v>
      </c>
      <c r="E43" s="12"/>
      <c r="F43" s="2"/>
      <c r="G43" s="2"/>
      <c r="H43" s="2"/>
      <c r="I43" s="2"/>
      <c r="J43" s="2"/>
    </row>
    <row r="44" spans="1:10" x14ac:dyDescent="0.35">
      <c r="A44" s="20">
        <v>43128</v>
      </c>
      <c r="B44" s="4" t="str">
        <f>PROPER(TEXT(Tableau15[[#This Row],[Date]],"jjjj"))</f>
        <v>Dimanche</v>
      </c>
      <c r="C44" s="4" t="str">
        <f t="shared" si="1"/>
        <v>janvier</v>
      </c>
      <c r="D44" s="2">
        <v>114.87</v>
      </c>
      <c r="E44" s="12"/>
      <c r="F44" s="2"/>
      <c r="G44" s="2"/>
      <c r="H44" s="2"/>
      <c r="I44" s="2"/>
      <c r="J44" s="2"/>
    </row>
    <row r="45" spans="1:10" x14ac:dyDescent="0.35">
      <c r="A45" s="20">
        <v>43129</v>
      </c>
      <c r="B45" s="4" t="str">
        <f>PROPER(TEXT(Tableau15[[#This Row],[Date]],"jjjj"))</f>
        <v>Lundi</v>
      </c>
      <c r="C45" s="4" t="str">
        <f t="shared" si="1"/>
        <v>janvier</v>
      </c>
      <c r="D45" s="2">
        <v>124.83</v>
      </c>
      <c r="E45" s="12"/>
      <c r="F45" s="2"/>
      <c r="G45" s="2"/>
      <c r="H45" s="2"/>
      <c r="I45" s="2"/>
      <c r="J45" s="2"/>
    </row>
    <row r="46" spans="1:10" x14ac:dyDescent="0.35">
      <c r="A46" s="20">
        <v>43130</v>
      </c>
      <c r="B46" s="4" t="str">
        <f>PROPER(TEXT(Tableau15[[#This Row],[Date]],"jjjj"))</f>
        <v>Mardi</v>
      </c>
      <c r="C46" s="4" t="str">
        <f t="shared" si="1"/>
        <v>janvier</v>
      </c>
      <c r="D46" s="2">
        <v>75.48</v>
      </c>
      <c r="E46" s="12"/>
      <c r="F46" s="2"/>
      <c r="G46" s="2"/>
      <c r="H46" s="2"/>
      <c r="I46" s="2"/>
      <c r="J46" s="2"/>
    </row>
    <row r="47" spans="1:10" x14ac:dyDescent="0.35">
      <c r="A47" s="20">
        <v>43131</v>
      </c>
      <c r="B47" s="4" t="str">
        <f>PROPER(TEXT(Tableau15[[#This Row],[Date]],"jjjj"))</f>
        <v>Mercredi</v>
      </c>
      <c r="C47" s="4" t="str">
        <f t="shared" si="1"/>
        <v>janvier</v>
      </c>
      <c r="D47" s="2">
        <v>14.81</v>
      </c>
      <c r="E47" s="12"/>
      <c r="F47" s="2"/>
      <c r="G47" s="2"/>
      <c r="H47" s="2"/>
      <c r="I47" s="2"/>
      <c r="J47" s="2"/>
    </row>
    <row r="48" spans="1:10" x14ac:dyDescent="0.35">
      <c r="A48" s="20">
        <v>43132</v>
      </c>
      <c r="B48" s="4" t="str">
        <f>PROPER(TEXT(Tableau15[[#This Row],[Date]],"jjjj"))</f>
        <v>Jeudi</v>
      </c>
      <c r="C48" s="4" t="str">
        <f t="shared" si="1"/>
        <v>février</v>
      </c>
      <c r="D48" s="2">
        <v>181.4</v>
      </c>
      <c r="E48" s="12"/>
      <c r="F48" s="2"/>
      <c r="G48" s="2"/>
      <c r="H48" s="2"/>
      <c r="I48" s="2"/>
      <c r="J48" s="2"/>
    </row>
    <row r="49" spans="1:10" x14ac:dyDescent="0.35">
      <c r="A49" s="20">
        <v>43133</v>
      </c>
      <c r="B49" s="4" t="str">
        <f>PROPER(TEXT(Tableau15[[#This Row],[Date]],"jjjj"))</f>
        <v>Vendredi</v>
      </c>
      <c r="C49" s="4" t="str">
        <f t="shared" si="1"/>
        <v>février</v>
      </c>
      <c r="D49" s="2">
        <v>309.13</v>
      </c>
      <c r="E49" s="12"/>
      <c r="F49" s="2"/>
      <c r="G49" s="2"/>
      <c r="H49" s="2"/>
      <c r="I49" s="2"/>
      <c r="J49" s="2"/>
    </row>
    <row r="50" spans="1:10" x14ac:dyDescent="0.35">
      <c r="A50" s="20">
        <v>43134</v>
      </c>
      <c r="B50" s="4" t="str">
        <f>PROPER(TEXT(Tableau15[[#This Row],[Date]],"jjjj"))</f>
        <v>Samedi</v>
      </c>
      <c r="C50" s="4" t="str">
        <f t="shared" si="1"/>
        <v>février</v>
      </c>
      <c r="D50" s="2">
        <v>272.10000000000002</v>
      </c>
      <c r="E50" s="12"/>
      <c r="F50" s="2"/>
      <c r="G50" s="2"/>
      <c r="H50" s="2"/>
      <c r="I50" s="2"/>
      <c r="J50" s="2"/>
    </row>
    <row r="51" spans="1:10" x14ac:dyDescent="0.35">
      <c r="A51" s="20">
        <v>43135</v>
      </c>
      <c r="B51" s="4" t="str">
        <f>PROPER(TEXT(Tableau15[[#This Row],[Date]],"jjjj"))</f>
        <v>Dimanche</v>
      </c>
      <c r="C51" s="4" t="str">
        <f t="shared" si="1"/>
        <v>février</v>
      </c>
      <c r="D51" s="2">
        <v>198.65</v>
      </c>
      <c r="E51" s="12"/>
      <c r="F51" s="2"/>
      <c r="G51" s="2"/>
      <c r="H51" s="2"/>
      <c r="I51" s="2"/>
      <c r="J51" s="2"/>
    </row>
    <row r="52" spans="1:10" x14ac:dyDescent="0.35">
      <c r="A52" s="20">
        <v>43136</v>
      </c>
      <c r="B52" s="4" t="str">
        <f>PROPER(TEXT(Tableau15[[#This Row],[Date]],"jjjj"))</f>
        <v>Lundi</v>
      </c>
      <c r="C52" s="4" t="str">
        <f t="shared" si="1"/>
        <v>février</v>
      </c>
      <c r="D52" s="2">
        <v>131.4</v>
      </c>
      <c r="E52" s="12"/>
      <c r="F52" s="2"/>
      <c r="G52" s="2"/>
      <c r="H52" s="2"/>
      <c r="I52" s="2"/>
      <c r="J52" s="2"/>
    </row>
    <row r="53" spans="1:10" x14ac:dyDescent="0.35">
      <c r="A53" s="20">
        <v>43137</v>
      </c>
      <c r="B53" s="4" t="str">
        <f>PROPER(TEXT(Tableau15[[#This Row],[Date]],"jjjj"))</f>
        <v>Mardi</v>
      </c>
      <c r="C53" s="4" t="str">
        <f t="shared" si="1"/>
        <v>février</v>
      </c>
      <c r="D53" s="2">
        <v>60.16</v>
      </c>
      <c r="E53" s="12"/>
      <c r="F53" s="2"/>
      <c r="G53" s="2"/>
      <c r="H53" s="2"/>
      <c r="I53" s="2"/>
      <c r="J53" s="2"/>
    </row>
    <row r="54" spans="1:10" x14ac:dyDescent="0.35">
      <c r="A54" s="20">
        <v>43138</v>
      </c>
      <c r="B54" s="4" t="str">
        <f>PROPER(TEXT(Tableau15[[#This Row],[Date]],"jjjj"))</f>
        <v>Mercredi</v>
      </c>
      <c r="C54" s="4" t="str">
        <f t="shared" si="1"/>
        <v>février</v>
      </c>
      <c r="D54" s="2">
        <v>142.97999999999999</v>
      </c>
      <c r="E54" s="12"/>
      <c r="F54" s="2"/>
      <c r="G54" s="2"/>
      <c r="H54" s="2"/>
      <c r="I54" s="2"/>
      <c r="J54" s="2"/>
    </row>
    <row r="55" spans="1:10" x14ac:dyDescent="0.35">
      <c r="A55" s="20">
        <v>43139</v>
      </c>
      <c r="B55" s="4" t="str">
        <f>PROPER(TEXT(Tableau15[[#This Row],[Date]],"jjjj"))</f>
        <v>Jeudi</v>
      </c>
      <c r="C55" s="4" t="str">
        <f t="shared" si="1"/>
        <v>février</v>
      </c>
      <c r="D55" s="2">
        <v>30.44</v>
      </c>
      <c r="E55" s="12"/>
      <c r="F55" s="2"/>
      <c r="G55" s="2"/>
      <c r="H55" s="2"/>
      <c r="I55" s="2"/>
      <c r="J55" s="2"/>
    </row>
    <row r="56" spans="1:10" x14ac:dyDescent="0.35">
      <c r="A56" s="20">
        <v>43140</v>
      </c>
      <c r="B56" s="4" t="str">
        <f>PROPER(TEXT(Tableau15[[#This Row],[Date]],"jjjj"))</f>
        <v>Vendredi</v>
      </c>
      <c r="C56" s="4" t="str">
        <f t="shared" si="1"/>
        <v>février</v>
      </c>
      <c r="D56" s="2">
        <v>197.34</v>
      </c>
      <c r="E56" s="12"/>
      <c r="F56" s="2"/>
      <c r="G56" s="2"/>
      <c r="H56" s="2"/>
      <c r="I56" s="2"/>
      <c r="J56" s="2"/>
    </row>
    <row r="57" spans="1:10" x14ac:dyDescent="0.35">
      <c r="A57" s="20">
        <v>43141</v>
      </c>
      <c r="B57" s="4" t="str">
        <f>PROPER(TEXT(Tableau15[[#This Row],[Date]],"jjjj"))</f>
        <v>Samedi</v>
      </c>
      <c r="C57" s="4" t="str">
        <f t="shared" si="1"/>
        <v>février</v>
      </c>
      <c r="D57" s="2">
        <v>159.97999999999999</v>
      </c>
      <c r="E57" s="12"/>
      <c r="F57" s="2"/>
      <c r="G57" s="2"/>
      <c r="H57" s="2"/>
      <c r="I57" s="2"/>
      <c r="J57" s="2"/>
    </row>
    <row r="58" spans="1:10" x14ac:dyDescent="0.35">
      <c r="A58" s="20">
        <v>43142</v>
      </c>
      <c r="B58" s="4" t="str">
        <f>PROPER(TEXT(Tableau15[[#This Row],[Date]],"jjjj"))</f>
        <v>Dimanche</v>
      </c>
      <c r="C58" s="4" t="str">
        <f t="shared" si="1"/>
        <v>février</v>
      </c>
      <c r="D58" s="2">
        <v>105.76</v>
      </c>
      <c r="E58" s="12"/>
      <c r="F58" s="2"/>
      <c r="G58" s="2"/>
      <c r="H58" s="2"/>
      <c r="I58" s="2"/>
      <c r="J58" s="2"/>
    </row>
    <row r="59" spans="1:10" x14ac:dyDescent="0.35">
      <c r="A59" s="20">
        <v>43143</v>
      </c>
      <c r="B59" s="4" t="str">
        <f>PROPER(TEXT(Tableau15[[#This Row],[Date]],"jjjj"))</f>
        <v>Lundi</v>
      </c>
      <c r="C59" s="4" t="str">
        <f t="shared" si="1"/>
        <v>février</v>
      </c>
      <c r="D59" s="2">
        <v>53.85</v>
      </c>
      <c r="E59" s="12"/>
      <c r="F59" s="2"/>
      <c r="G59" s="2"/>
      <c r="H59" s="2"/>
      <c r="I59" s="2"/>
      <c r="J59" s="2"/>
    </row>
    <row r="60" spans="1:10" x14ac:dyDescent="0.35">
      <c r="A60" s="20">
        <v>43144</v>
      </c>
      <c r="B60" s="4" t="str">
        <f>PROPER(TEXT(Tableau15[[#This Row],[Date]],"jjjj"))</f>
        <v>Mardi</v>
      </c>
      <c r="C60" s="4" t="str">
        <f t="shared" si="1"/>
        <v>février</v>
      </c>
      <c r="D60" s="2">
        <v>21.19</v>
      </c>
      <c r="E60" s="12"/>
      <c r="F60" s="2"/>
      <c r="G60" s="2"/>
      <c r="H60" s="2"/>
      <c r="I60" s="2"/>
      <c r="J60" s="2"/>
    </row>
    <row r="61" spans="1:10" x14ac:dyDescent="0.35">
      <c r="A61" s="20">
        <v>43145</v>
      </c>
      <c r="B61" s="4" t="str">
        <f>PROPER(TEXT(Tableau15[[#This Row],[Date]],"jjjj"))</f>
        <v>Mercredi</v>
      </c>
      <c r="C61" s="4" t="str">
        <f t="shared" si="1"/>
        <v>février</v>
      </c>
      <c r="D61" s="2">
        <v>85.94</v>
      </c>
      <c r="E61" s="12"/>
      <c r="F61" s="2"/>
      <c r="G61" s="2"/>
      <c r="H61" s="2"/>
      <c r="I61" s="2"/>
      <c r="J61" s="2"/>
    </row>
    <row r="62" spans="1:10" x14ac:dyDescent="0.35">
      <c r="A62" s="20">
        <v>43146</v>
      </c>
      <c r="B62" s="4" t="str">
        <f>PROPER(TEXT(Tableau15[[#This Row],[Date]],"jjjj"))</f>
        <v>Jeudi</v>
      </c>
      <c r="C62" s="4" t="str">
        <f t="shared" si="1"/>
        <v>février</v>
      </c>
      <c r="D62" s="2">
        <v>120.99</v>
      </c>
      <c r="E62" s="12"/>
      <c r="F62" s="2"/>
      <c r="G62" s="2"/>
      <c r="H62" s="2"/>
      <c r="I62" s="2"/>
      <c r="J62" s="2"/>
    </row>
    <row r="63" spans="1:10" x14ac:dyDescent="0.35">
      <c r="A63" s="20">
        <v>43147</v>
      </c>
      <c r="B63" s="4" t="str">
        <f>PROPER(TEXT(Tableau15[[#This Row],[Date]],"jjjj"))</f>
        <v>Vendredi</v>
      </c>
      <c r="C63" s="4" t="str">
        <f t="shared" si="1"/>
        <v>février</v>
      </c>
      <c r="D63" s="2">
        <v>261.56</v>
      </c>
      <c r="E63" s="12"/>
      <c r="F63" s="2"/>
      <c r="G63" s="2"/>
      <c r="H63" s="2"/>
      <c r="I63" s="2"/>
      <c r="J63" s="2"/>
    </row>
    <row r="64" spans="1:10" x14ac:dyDescent="0.35">
      <c r="A64" s="20">
        <v>43148</v>
      </c>
      <c r="B64" s="4" t="str">
        <f>PROPER(TEXT(Tableau15[[#This Row],[Date]],"jjjj"))</f>
        <v>Samedi</v>
      </c>
      <c r="C64" s="4" t="str">
        <f t="shared" si="1"/>
        <v>février</v>
      </c>
      <c r="D64" s="2">
        <v>145.85</v>
      </c>
      <c r="E64" s="12"/>
      <c r="F64" s="2"/>
      <c r="G64" s="2"/>
      <c r="H64" s="2"/>
      <c r="I64" s="2"/>
      <c r="J64" s="2"/>
    </row>
    <row r="65" spans="1:10" x14ac:dyDescent="0.35">
      <c r="A65" s="20">
        <v>43149</v>
      </c>
      <c r="B65" s="4" t="str">
        <f>PROPER(TEXT(Tableau15[[#This Row],[Date]],"jjjj"))</f>
        <v>Dimanche</v>
      </c>
      <c r="C65" s="4" t="str">
        <f t="shared" si="1"/>
        <v>février</v>
      </c>
      <c r="D65" s="2">
        <v>130.1</v>
      </c>
      <c r="E65" s="12"/>
      <c r="F65" s="2"/>
      <c r="G65" s="2"/>
      <c r="H65" s="2"/>
      <c r="I65" s="2"/>
      <c r="J65" s="2"/>
    </row>
    <row r="66" spans="1:10" x14ac:dyDescent="0.35">
      <c r="A66" s="20">
        <v>43150</v>
      </c>
      <c r="B66" s="4" t="str">
        <f>PROPER(TEXT(Tableau15[[#This Row],[Date]],"jjjj"))</f>
        <v>Lundi</v>
      </c>
      <c r="C66" s="4" t="str">
        <f t="shared" si="1"/>
        <v>février</v>
      </c>
      <c r="D66" s="2">
        <v>103.4</v>
      </c>
      <c r="E66" s="12"/>
      <c r="F66" s="2"/>
      <c r="G66" s="2"/>
      <c r="H66" s="2"/>
      <c r="I66" s="2"/>
      <c r="J66" s="2"/>
    </row>
    <row r="67" spans="1:10" x14ac:dyDescent="0.35">
      <c r="A67" s="20">
        <v>43151</v>
      </c>
      <c r="B67" s="4" t="str">
        <f>PROPER(TEXT(Tableau15[[#This Row],[Date]],"jjjj"))</f>
        <v>Mardi</v>
      </c>
      <c r="C67" s="4" t="str">
        <f t="shared" si="1"/>
        <v>février</v>
      </c>
      <c r="D67" s="2">
        <v>91.83</v>
      </c>
      <c r="E67" s="12"/>
      <c r="F67" s="2"/>
      <c r="G67" s="2"/>
      <c r="H67" s="2"/>
      <c r="I67" s="2"/>
      <c r="J67" s="2"/>
    </row>
    <row r="68" spans="1:10" x14ac:dyDescent="0.35">
      <c r="A68" s="20">
        <v>43152</v>
      </c>
      <c r="B68" s="4" t="str">
        <f>PROPER(TEXT(Tableau15[[#This Row],[Date]],"jjjj"))</f>
        <v>Mercredi</v>
      </c>
      <c r="C68" s="4" t="str">
        <f t="shared" si="1"/>
        <v>février</v>
      </c>
      <c r="D68" s="2">
        <v>159.61000000000001</v>
      </c>
      <c r="E68" s="12"/>
      <c r="F68" s="2"/>
      <c r="G68" s="2"/>
      <c r="H68" s="2"/>
      <c r="I68" s="2"/>
      <c r="J68" s="2"/>
    </row>
    <row r="69" spans="1:10" x14ac:dyDescent="0.35">
      <c r="A69" s="20">
        <v>43153</v>
      </c>
      <c r="B69" s="4" t="str">
        <f>PROPER(TEXT(Tableau15[[#This Row],[Date]],"jjjj"))</f>
        <v>Jeudi</v>
      </c>
      <c r="C69" s="4" t="str">
        <f t="shared" si="1"/>
        <v>février</v>
      </c>
      <c r="D69" s="2">
        <v>64.010000000000005</v>
      </c>
      <c r="E69" s="12"/>
      <c r="F69" s="2"/>
      <c r="G69" s="2"/>
      <c r="H69" s="2"/>
      <c r="I69" s="2"/>
      <c r="J69" s="2"/>
    </row>
    <row r="70" spans="1:10" x14ac:dyDescent="0.35">
      <c r="A70" s="20">
        <v>43154</v>
      </c>
      <c r="B70" s="4" t="str">
        <f>PROPER(TEXT(Tableau15[[#This Row],[Date]],"jjjj"))</f>
        <v>Vendredi</v>
      </c>
      <c r="C70" s="4" t="str">
        <f t="shared" si="1"/>
        <v>février</v>
      </c>
      <c r="D70" s="2">
        <v>230.25</v>
      </c>
      <c r="E70" s="12"/>
      <c r="F70" s="2"/>
      <c r="G70" s="2"/>
      <c r="H70" s="2"/>
      <c r="I70" s="2"/>
      <c r="J70" s="2"/>
    </row>
    <row r="71" spans="1:10" x14ac:dyDescent="0.35">
      <c r="A71" s="20">
        <v>43155</v>
      </c>
      <c r="B71" s="4" t="str">
        <f>PROPER(TEXT(Tableau15[[#This Row],[Date]],"jjjj"))</f>
        <v>Samedi</v>
      </c>
      <c r="C71" s="4" t="str">
        <f t="shared" si="1"/>
        <v>février</v>
      </c>
      <c r="D71" s="2">
        <v>556.97</v>
      </c>
      <c r="E71" s="12"/>
      <c r="F71" s="2"/>
      <c r="G71" s="2"/>
      <c r="H71" s="2"/>
      <c r="I71" s="2"/>
      <c r="J71" s="2"/>
    </row>
    <row r="72" spans="1:10" x14ac:dyDescent="0.35">
      <c r="A72" s="20">
        <v>43156</v>
      </c>
      <c r="B72" s="4" t="str">
        <f>PROPER(TEXT(Tableau15[[#This Row],[Date]],"jjjj"))</f>
        <v>Dimanche</v>
      </c>
      <c r="C72" s="4" t="str">
        <f t="shared" si="1"/>
        <v>février</v>
      </c>
      <c r="D72" s="2">
        <v>71.22</v>
      </c>
      <c r="E72" s="12"/>
      <c r="F72" s="2"/>
      <c r="G72" s="2"/>
      <c r="H72" s="2"/>
      <c r="I72" s="2"/>
      <c r="J72" s="2"/>
    </row>
    <row r="73" spans="1:10" x14ac:dyDescent="0.35">
      <c r="A73" s="20">
        <v>43157</v>
      </c>
      <c r="B73" s="4" t="str">
        <f>PROPER(TEXT(Tableau15[[#This Row],[Date]],"jjjj"))</f>
        <v>Lundi</v>
      </c>
      <c r="C73" s="4" t="str">
        <f t="shared" si="1"/>
        <v>février</v>
      </c>
      <c r="D73" s="2">
        <v>121.8</v>
      </c>
      <c r="E73" s="12"/>
      <c r="F73" s="2"/>
      <c r="G73" s="2"/>
      <c r="H73" s="2"/>
      <c r="I73" s="2"/>
      <c r="J73" s="2"/>
    </row>
    <row r="74" spans="1:10" x14ac:dyDescent="0.35">
      <c r="A74" s="20">
        <v>43158</v>
      </c>
      <c r="B74" s="4" t="str">
        <f>PROPER(TEXT(Tableau15[[#This Row],[Date]],"jjjj"))</f>
        <v>Mardi</v>
      </c>
      <c r="C74" s="4" t="str">
        <f t="shared" si="1"/>
        <v>février</v>
      </c>
      <c r="D74" s="2">
        <v>226.75</v>
      </c>
      <c r="E74" s="12"/>
      <c r="F74" s="2"/>
      <c r="G74" s="2"/>
      <c r="H74" s="2"/>
      <c r="I74" s="2"/>
      <c r="J74" s="2"/>
    </row>
    <row r="75" spans="1:10" x14ac:dyDescent="0.35">
      <c r="A75" s="20">
        <v>43159</v>
      </c>
      <c r="B75" s="4" t="str">
        <f>PROPER(TEXT(Tableau15[[#This Row],[Date]],"jjjj"))</f>
        <v>Mercredi</v>
      </c>
      <c r="C75" s="4" t="str">
        <f t="shared" si="1"/>
        <v>février</v>
      </c>
      <c r="D75" s="2">
        <v>27.55</v>
      </c>
      <c r="E75" s="12"/>
      <c r="F75" s="2"/>
      <c r="G75" s="2"/>
      <c r="H75" s="2"/>
      <c r="I75" s="2"/>
      <c r="J75" s="2"/>
    </row>
    <row r="76" spans="1:10" x14ac:dyDescent="0.35">
      <c r="A76" s="20">
        <v>43160</v>
      </c>
      <c r="B76" s="4" t="str">
        <f>PROPER(TEXT(Tableau15[[#This Row],[Date]],"jjjj"))</f>
        <v>Jeudi</v>
      </c>
      <c r="C76" s="4" t="str">
        <f t="shared" si="1"/>
        <v>mars</v>
      </c>
      <c r="D76" s="2">
        <v>75.73</v>
      </c>
      <c r="E76" s="12"/>
      <c r="F76" s="2"/>
      <c r="G76" s="2"/>
      <c r="H76" s="2"/>
      <c r="I76" s="2"/>
      <c r="J76" s="2"/>
    </row>
    <row r="77" spans="1:10" x14ac:dyDescent="0.35">
      <c r="A77" s="20">
        <v>43161</v>
      </c>
      <c r="B77" s="4" t="str">
        <f>PROPER(TEXT(Tableau15[[#This Row],[Date]],"jjjj"))</f>
        <v>Vendredi</v>
      </c>
      <c r="C77" s="4" t="str">
        <f t="shared" si="1"/>
        <v>mars</v>
      </c>
      <c r="D77" s="2">
        <v>368.86</v>
      </c>
      <c r="E77" s="12"/>
      <c r="F77" s="2"/>
      <c r="G77" s="2"/>
      <c r="H77" s="2"/>
      <c r="I77" s="2"/>
      <c r="J77" s="2"/>
    </row>
    <row r="78" spans="1:10" x14ac:dyDescent="0.35">
      <c r="A78" s="20">
        <v>43162</v>
      </c>
      <c r="B78" s="4" t="str">
        <f>PROPER(TEXT(Tableau15[[#This Row],[Date]],"jjjj"))</f>
        <v>Samedi</v>
      </c>
      <c r="C78" s="4" t="str">
        <f t="shared" si="1"/>
        <v>mars</v>
      </c>
      <c r="D78" s="2">
        <v>336.46</v>
      </c>
      <c r="E78" s="12"/>
      <c r="F78" s="2"/>
      <c r="G78" s="2"/>
      <c r="H78" s="2"/>
      <c r="I78" s="2"/>
      <c r="J78" s="2"/>
    </row>
    <row r="79" spans="1:10" x14ac:dyDescent="0.35">
      <c r="A79" s="20">
        <v>43163</v>
      </c>
      <c r="B79" s="4" t="str">
        <f>PROPER(TEXT(Tableau15[[#This Row],[Date]],"jjjj"))</f>
        <v>Dimanche</v>
      </c>
      <c r="C79" s="4" t="str">
        <f t="shared" si="1"/>
        <v>mars</v>
      </c>
      <c r="D79" s="2">
        <v>100.69</v>
      </c>
      <c r="E79" s="12"/>
      <c r="F79" s="2"/>
      <c r="G79" s="2"/>
      <c r="H79" s="2"/>
      <c r="I79" s="2"/>
      <c r="J79" s="2"/>
    </row>
    <row r="80" spans="1:10" x14ac:dyDescent="0.35">
      <c r="A80" s="20">
        <v>43164</v>
      </c>
      <c r="B80" s="4" t="str">
        <f>PROPER(TEXT(Tableau15[[#This Row],[Date]],"jjjj"))</f>
        <v>Lundi</v>
      </c>
      <c r="C80" s="4" t="str">
        <f t="shared" si="1"/>
        <v>mars</v>
      </c>
      <c r="D80" s="2">
        <v>35.76</v>
      </c>
      <c r="E80" s="12"/>
      <c r="F80" s="2"/>
      <c r="G80" s="2"/>
      <c r="H80" s="2"/>
      <c r="I80" s="2"/>
      <c r="J80" s="2"/>
    </row>
    <row r="81" spans="1:10" x14ac:dyDescent="0.35">
      <c r="A81" s="20">
        <v>43165</v>
      </c>
      <c r="B81" s="4" t="str">
        <f>PROPER(TEXT(Tableau15[[#This Row],[Date]],"jjjj"))</f>
        <v>Mardi</v>
      </c>
      <c r="C81" s="4" t="str">
        <f t="shared" ref="C81:C144" si="2">TEXT(A81,"mmmm")</f>
        <v>mars</v>
      </c>
      <c r="D81" s="2">
        <v>68.3</v>
      </c>
      <c r="E81" s="12"/>
      <c r="F81" s="2"/>
      <c r="G81" s="2"/>
      <c r="H81" s="2"/>
      <c r="I81" s="2"/>
      <c r="J81" s="2"/>
    </row>
    <row r="82" spans="1:10" x14ac:dyDescent="0.35">
      <c r="A82" s="20">
        <v>43166</v>
      </c>
      <c r="B82" s="4" t="str">
        <f>PROPER(TEXT(Tableau15[[#This Row],[Date]],"jjjj"))</f>
        <v>Mercredi</v>
      </c>
      <c r="C82" s="4" t="str">
        <f t="shared" si="2"/>
        <v>mars</v>
      </c>
      <c r="D82" s="2">
        <v>105.35</v>
      </c>
      <c r="E82" s="12"/>
      <c r="F82" s="2"/>
      <c r="G82" s="2"/>
      <c r="H82" s="2"/>
      <c r="I82" s="2"/>
      <c r="J82" s="2"/>
    </row>
    <row r="83" spans="1:10" x14ac:dyDescent="0.35">
      <c r="A83" s="20">
        <v>43167</v>
      </c>
      <c r="B83" s="4" t="str">
        <f>PROPER(TEXT(Tableau15[[#This Row],[Date]],"jjjj"))</f>
        <v>Jeudi</v>
      </c>
      <c r="C83" s="4" t="str">
        <f t="shared" si="2"/>
        <v>mars</v>
      </c>
      <c r="D83" s="2">
        <v>68.41</v>
      </c>
      <c r="E83" s="12"/>
      <c r="F83" s="2"/>
      <c r="G83" s="2"/>
      <c r="H83" s="2"/>
      <c r="I83" s="2"/>
      <c r="J83" s="2"/>
    </row>
    <row r="84" spans="1:10" x14ac:dyDescent="0.35">
      <c r="A84" s="20">
        <v>43168</v>
      </c>
      <c r="B84" s="4" t="str">
        <f>PROPER(TEXT(Tableau15[[#This Row],[Date]],"jjjj"))</f>
        <v>Vendredi</v>
      </c>
      <c r="C84" s="4" t="str">
        <f t="shared" si="2"/>
        <v>mars</v>
      </c>
      <c r="D84" s="2">
        <v>277.91000000000003</v>
      </c>
      <c r="E84" s="12"/>
      <c r="F84" s="2"/>
      <c r="G84" s="2"/>
      <c r="H84" s="2"/>
      <c r="I84" s="2"/>
      <c r="J84" s="2"/>
    </row>
    <row r="85" spans="1:10" x14ac:dyDescent="0.35">
      <c r="A85" s="20">
        <v>43169</v>
      </c>
      <c r="B85" s="4" t="str">
        <f>PROPER(TEXT(Tableau15[[#This Row],[Date]],"jjjj"))</f>
        <v>Samedi</v>
      </c>
      <c r="C85" s="4" t="str">
        <f t="shared" si="2"/>
        <v>mars</v>
      </c>
      <c r="D85" s="2">
        <v>195.79</v>
      </c>
      <c r="E85" s="12"/>
      <c r="F85" s="22"/>
      <c r="G85" s="2"/>
      <c r="H85" s="2"/>
      <c r="I85" s="2"/>
      <c r="J85" s="2"/>
    </row>
    <row r="86" spans="1:10" x14ac:dyDescent="0.35">
      <c r="A86" s="20">
        <v>43170</v>
      </c>
      <c r="B86" s="4" t="str">
        <f>PROPER(TEXT(Tableau15[[#This Row],[Date]],"jjjj"))</f>
        <v>Dimanche</v>
      </c>
      <c r="C86" s="4" t="str">
        <f t="shared" si="2"/>
        <v>mars</v>
      </c>
      <c r="D86" s="2">
        <v>154.83000000000001</v>
      </c>
      <c r="E86" s="12"/>
      <c r="F86" s="22"/>
      <c r="G86" s="2"/>
      <c r="H86" s="2"/>
      <c r="I86" s="2"/>
      <c r="J86" s="2"/>
    </row>
    <row r="87" spans="1:10" x14ac:dyDescent="0.35">
      <c r="A87" s="20">
        <v>43171</v>
      </c>
      <c r="B87" s="4" t="str">
        <f>PROPER(TEXT(Tableau15[[#This Row],[Date]],"jjjj"))</f>
        <v>Lundi</v>
      </c>
      <c r="C87" s="4" t="str">
        <f t="shared" si="2"/>
        <v>mars</v>
      </c>
      <c r="D87" s="2">
        <v>16.75</v>
      </c>
      <c r="E87" s="12"/>
      <c r="F87" s="22"/>
      <c r="G87" s="2"/>
      <c r="H87" s="2"/>
      <c r="I87" s="2"/>
      <c r="J87" s="2"/>
    </row>
    <row r="88" spans="1:10" x14ac:dyDescent="0.35">
      <c r="A88" s="20">
        <v>43172</v>
      </c>
      <c r="B88" s="4" t="str">
        <f>PROPER(TEXT(Tableau15[[#This Row],[Date]],"jjjj"))</f>
        <v>Mardi</v>
      </c>
      <c r="C88" s="4" t="str">
        <f t="shared" si="2"/>
        <v>mars</v>
      </c>
      <c r="D88" s="2">
        <v>63.06</v>
      </c>
      <c r="E88" s="12"/>
      <c r="F88" s="2"/>
      <c r="G88" s="2"/>
      <c r="H88" s="2"/>
      <c r="I88" s="2"/>
      <c r="J88" s="2"/>
    </row>
    <row r="89" spans="1:10" x14ac:dyDescent="0.35">
      <c r="A89" s="20">
        <v>43173</v>
      </c>
      <c r="B89" s="4" t="str">
        <f>PROPER(TEXT(Tableau15[[#This Row],[Date]],"jjjj"))</f>
        <v>Mercredi</v>
      </c>
      <c r="C89" s="4" t="str">
        <f t="shared" si="2"/>
        <v>mars</v>
      </c>
      <c r="D89" s="2">
        <v>70.84</v>
      </c>
      <c r="E89" s="12"/>
      <c r="F89" s="2"/>
      <c r="G89" s="2"/>
      <c r="H89" s="2"/>
      <c r="I89" s="2"/>
      <c r="J89" s="2"/>
    </row>
    <row r="90" spans="1:10" x14ac:dyDescent="0.35">
      <c r="A90" s="20">
        <v>43174</v>
      </c>
      <c r="B90" s="4" t="str">
        <f>PROPER(TEXT(Tableau15[[#This Row],[Date]],"jjjj"))</f>
        <v>Jeudi</v>
      </c>
      <c r="C90" s="4" t="str">
        <f t="shared" si="2"/>
        <v>mars</v>
      </c>
      <c r="D90" s="2">
        <v>183.84</v>
      </c>
      <c r="E90" s="12"/>
      <c r="F90" s="2"/>
      <c r="G90" s="2"/>
      <c r="H90" s="2"/>
      <c r="I90" s="2"/>
      <c r="J90" s="2"/>
    </row>
    <row r="91" spans="1:10" x14ac:dyDescent="0.35">
      <c r="A91" s="20">
        <v>43175</v>
      </c>
      <c r="B91" s="4" t="str">
        <f>PROPER(TEXT(Tableau15[[#This Row],[Date]],"jjjj"))</f>
        <v>Vendredi</v>
      </c>
      <c r="C91" s="4" t="str">
        <f t="shared" si="2"/>
        <v>mars</v>
      </c>
      <c r="D91" s="2">
        <v>117.85</v>
      </c>
      <c r="E91" s="12"/>
      <c r="F91" s="2"/>
      <c r="G91" s="2"/>
      <c r="H91" s="2"/>
      <c r="I91" s="2"/>
      <c r="J91" s="2"/>
    </row>
    <row r="92" spans="1:10" x14ac:dyDescent="0.35">
      <c r="A92" s="20">
        <v>43176</v>
      </c>
      <c r="B92" s="4" t="str">
        <f>PROPER(TEXT(Tableau15[[#This Row],[Date]],"jjjj"))</f>
        <v>Samedi</v>
      </c>
      <c r="C92" s="4" t="str">
        <f t="shared" si="2"/>
        <v>mars</v>
      </c>
      <c r="D92" s="2">
        <v>250.2</v>
      </c>
      <c r="E92" s="12"/>
      <c r="F92" s="2"/>
      <c r="G92" s="2"/>
      <c r="H92" s="2"/>
      <c r="I92" s="2"/>
      <c r="J92" s="2"/>
    </row>
    <row r="93" spans="1:10" x14ac:dyDescent="0.35">
      <c r="A93" s="20">
        <v>43177</v>
      </c>
      <c r="B93" s="4" t="str">
        <f>PROPER(TEXT(Tableau15[[#This Row],[Date]],"jjjj"))</f>
        <v>Dimanche</v>
      </c>
      <c r="C93" s="4" t="str">
        <f t="shared" si="2"/>
        <v>mars</v>
      </c>
      <c r="D93" s="2">
        <v>160</v>
      </c>
      <c r="E93" s="12"/>
      <c r="F93" s="2"/>
      <c r="G93" s="2"/>
      <c r="H93" s="2"/>
      <c r="I93" s="2"/>
      <c r="J93" s="2"/>
    </row>
    <row r="94" spans="1:10" x14ac:dyDescent="0.35">
      <c r="A94" s="20">
        <v>43178</v>
      </c>
      <c r="B94" s="4" t="str">
        <f>PROPER(TEXT(Tableau15[[#This Row],[Date]],"jjjj"))</f>
        <v>Lundi</v>
      </c>
      <c r="C94" s="4" t="str">
        <f t="shared" si="2"/>
        <v>mars</v>
      </c>
      <c r="D94" s="2">
        <v>19.329999999999998</v>
      </c>
      <c r="E94" s="12"/>
      <c r="F94" s="2"/>
      <c r="G94" s="2"/>
      <c r="H94" s="2"/>
      <c r="I94" s="2"/>
      <c r="J94" s="2"/>
    </row>
    <row r="95" spans="1:10" x14ac:dyDescent="0.35">
      <c r="A95" s="20">
        <v>43179</v>
      </c>
      <c r="B95" s="4" t="str">
        <f>PROPER(TEXT(Tableau15[[#This Row],[Date]],"jjjj"))</f>
        <v>Mardi</v>
      </c>
      <c r="C95" s="4" t="str">
        <f t="shared" si="2"/>
        <v>mars</v>
      </c>
      <c r="D95" s="2">
        <v>102.39</v>
      </c>
      <c r="E95" s="12"/>
      <c r="F95" s="2"/>
      <c r="G95" s="2"/>
      <c r="H95" s="2"/>
      <c r="I95" s="2"/>
      <c r="J95" s="2"/>
    </row>
    <row r="96" spans="1:10" x14ac:dyDescent="0.35">
      <c r="A96" s="20">
        <v>43180</v>
      </c>
      <c r="B96" s="4" t="str">
        <f>PROPER(TEXT(Tableau15[[#This Row],[Date]],"jjjj"))</f>
        <v>Mercredi</v>
      </c>
      <c r="C96" s="4" t="str">
        <f t="shared" si="2"/>
        <v>mars</v>
      </c>
      <c r="D96" s="2">
        <v>78.89</v>
      </c>
      <c r="E96" s="12"/>
      <c r="F96" s="2"/>
      <c r="G96" s="2"/>
      <c r="H96" s="2"/>
      <c r="I96" s="2"/>
      <c r="J96" s="2"/>
    </row>
    <row r="97" spans="1:10" x14ac:dyDescent="0.35">
      <c r="A97" s="20">
        <v>43181</v>
      </c>
      <c r="B97" s="4" t="str">
        <f>PROPER(TEXT(Tableau15[[#This Row],[Date]],"jjjj"))</f>
        <v>Jeudi</v>
      </c>
      <c r="C97" s="4" t="str">
        <f t="shared" si="2"/>
        <v>mars</v>
      </c>
      <c r="D97" s="2">
        <v>81.31</v>
      </c>
      <c r="E97" s="12"/>
      <c r="F97" s="2"/>
      <c r="G97" s="2"/>
      <c r="H97" s="2"/>
      <c r="I97" s="2"/>
      <c r="J97" s="2"/>
    </row>
    <row r="98" spans="1:10" x14ac:dyDescent="0.35">
      <c r="A98" s="20">
        <v>43182</v>
      </c>
      <c r="B98" s="4" t="str">
        <f>PROPER(TEXT(Tableau15[[#This Row],[Date]],"jjjj"))</f>
        <v>Vendredi</v>
      </c>
      <c r="C98" s="4" t="str">
        <f t="shared" si="2"/>
        <v>mars</v>
      </c>
      <c r="D98" s="2">
        <v>252.09</v>
      </c>
      <c r="E98" s="12"/>
      <c r="F98" s="2"/>
      <c r="G98" s="2"/>
      <c r="H98" s="2"/>
      <c r="I98" s="2"/>
      <c r="J98" s="2"/>
    </row>
    <row r="99" spans="1:10" x14ac:dyDescent="0.35">
      <c r="A99" s="20">
        <v>43183</v>
      </c>
      <c r="B99" s="4" t="str">
        <f>PROPER(TEXT(Tableau15[[#This Row],[Date]],"jjjj"))</f>
        <v>Samedi</v>
      </c>
      <c r="C99" s="4" t="str">
        <f t="shared" si="2"/>
        <v>mars</v>
      </c>
      <c r="D99" s="2">
        <v>351.9</v>
      </c>
      <c r="E99" s="12"/>
      <c r="F99" s="2"/>
      <c r="G99" s="2"/>
      <c r="H99" s="2"/>
      <c r="I99" s="2"/>
      <c r="J99" s="2"/>
    </row>
    <row r="100" spans="1:10" x14ac:dyDescent="0.35">
      <c r="A100" s="20">
        <v>43184</v>
      </c>
      <c r="B100" s="4" t="str">
        <f>PROPER(TEXT(Tableau15[[#This Row],[Date]],"jjjj"))</f>
        <v>Dimanche</v>
      </c>
      <c r="C100" s="4" t="str">
        <f t="shared" si="2"/>
        <v>mars</v>
      </c>
      <c r="D100" s="2">
        <v>162.25</v>
      </c>
      <c r="E100" s="12"/>
      <c r="F100" s="2"/>
      <c r="G100" s="2"/>
      <c r="H100" s="2"/>
      <c r="I100" s="2"/>
      <c r="J100" s="2"/>
    </row>
    <row r="101" spans="1:10" x14ac:dyDescent="0.35">
      <c r="A101" s="20">
        <v>43185</v>
      </c>
      <c r="B101" s="4" t="str">
        <f>PROPER(TEXT(Tableau15[[#This Row],[Date]],"jjjj"))</f>
        <v>Lundi</v>
      </c>
      <c r="C101" s="4" t="str">
        <f t="shared" si="2"/>
        <v>mars</v>
      </c>
      <c r="D101" s="2">
        <v>79.27</v>
      </c>
      <c r="E101" s="12"/>
      <c r="F101" s="2"/>
      <c r="G101" s="2"/>
      <c r="H101" s="2"/>
      <c r="I101" s="2"/>
      <c r="J101" s="2"/>
    </row>
    <row r="102" spans="1:10" x14ac:dyDescent="0.35">
      <c r="A102" s="20">
        <v>43186</v>
      </c>
      <c r="B102" s="4" t="str">
        <f>PROPER(TEXT(Tableau15[[#This Row],[Date]],"jjjj"))</f>
        <v>Mardi</v>
      </c>
      <c r="C102" s="4" t="str">
        <f t="shared" si="2"/>
        <v>mars</v>
      </c>
      <c r="D102" s="2">
        <v>120.84</v>
      </c>
      <c r="E102" s="12"/>
      <c r="F102" s="2"/>
      <c r="G102" s="2"/>
      <c r="H102" s="2"/>
      <c r="I102" s="2"/>
      <c r="J102" s="2"/>
    </row>
    <row r="103" spans="1:10" x14ac:dyDescent="0.35">
      <c r="A103" s="20">
        <v>43187</v>
      </c>
      <c r="B103" s="4" t="str">
        <f>PROPER(TEXT(Tableau15[[#This Row],[Date]],"jjjj"))</f>
        <v>Mercredi</v>
      </c>
      <c r="C103" s="4" t="str">
        <f t="shared" si="2"/>
        <v>mars</v>
      </c>
      <c r="D103" s="2">
        <v>134.68</v>
      </c>
      <c r="E103" s="12"/>
      <c r="F103" s="2"/>
      <c r="G103" s="2"/>
      <c r="H103" s="2"/>
      <c r="I103" s="2"/>
      <c r="J103" s="2"/>
    </row>
    <row r="104" spans="1:10" x14ac:dyDescent="0.35">
      <c r="A104" s="20">
        <v>43188</v>
      </c>
      <c r="B104" s="4" t="str">
        <f>PROPER(TEXT(Tableau15[[#This Row],[Date]],"jjjj"))</f>
        <v>Jeudi</v>
      </c>
      <c r="C104" s="4" t="str">
        <f t="shared" si="2"/>
        <v>mars</v>
      </c>
      <c r="D104" s="2">
        <v>148.1</v>
      </c>
      <c r="E104" s="12"/>
      <c r="F104" s="2"/>
      <c r="G104" s="2"/>
      <c r="H104" s="2"/>
      <c r="I104" s="2"/>
      <c r="J104" s="2"/>
    </row>
    <row r="105" spans="1:10" x14ac:dyDescent="0.35">
      <c r="A105" s="20">
        <v>43189</v>
      </c>
      <c r="B105" s="4" t="str">
        <f>PROPER(TEXT(Tableau15[[#This Row],[Date]],"jjjj"))</f>
        <v>Vendredi</v>
      </c>
      <c r="C105" s="4" t="str">
        <f t="shared" si="2"/>
        <v>mars</v>
      </c>
      <c r="D105" s="2">
        <v>266.57</v>
      </c>
      <c r="E105" s="12"/>
      <c r="F105" s="2"/>
      <c r="G105" s="2"/>
      <c r="H105" s="2"/>
      <c r="I105" s="2"/>
      <c r="J105" s="2"/>
    </row>
    <row r="106" spans="1:10" x14ac:dyDescent="0.35">
      <c r="A106" s="20">
        <v>43190</v>
      </c>
      <c r="B106" s="4" t="str">
        <f>PROPER(TEXT(Tableau15[[#This Row],[Date]],"jjjj"))</f>
        <v>Samedi</v>
      </c>
      <c r="C106" s="4" t="str">
        <f t="shared" si="2"/>
        <v>mars</v>
      </c>
      <c r="D106" s="2">
        <v>250.29</v>
      </c>
      <c r="E106" s="12"/>
      <c r="F106" s="2"/>
      <c r="G106" s="2"/>
      <c r="H106" s="2"/>
      <c r="I106" s="2"/>
      <c r="J106" s="2"/>
    </row>
    <row r="107" spans="1:10" x14ac:dyDescent="0.35">
      <c r="A107" s="20">
        <v>43191</v>
      </c>
      <c r="B107" s="4" t="str">
        <f>PROPER(TEXT(Tableau15[[#This Row],[Date]],"jjjj"))</f>
        <v>Dimanche</v>
      </c>
      <c r="C107" s="4" t="str">
        <f t="shared" si="2"/>
        <v>avril</v>
      </c>
      <c r="D107" s="2">
        <v>0</v>
      </c>
      <c r="E107" s="12"/>
      <c r="F107" s="2"/>
      <c r="G107" s="2"/>
      <c r="H107" s="2"/>
      <c r="I107" s="2"/>
      <c r="J107" s="2"/>
    </row>
    <row r="108" spans="1:10" x14ac:dyDescent="0.35">
      <c r="A108" s="20">
        <v>43192</v>
      </c>
      <c r="B108" s="4" t="str">
        <f>PROPER(TEXT(Tableau15[[#This Row],[Date]],"jjjj"))</f>
        <v>Lundi</v>
      </c>
      <c r="C108" s="4" t="str">
        <f t="shared" si="2"/>
        <v>avril</v>
      </c>
      <c r="D108" s="2">
        <v>51.9</v>
      </c>
      <c r="E108" s="12"/>
      <c r="F108" s="2"/>
      <c r="G108" s="2"/>
      <c r="H108" s="2"/>
      <c r="I108" s="2"/>
      <c r="J108" s="2"/>
    </row>
    <row r="109" spans="1:10" x14ac:dyDescent="0.35">
      <c r="A109" s="20">
        <v>43193</v>
      </c>
      <c r="B109" s="4" t="str">
        <f>PROPER(TEXT(Tableau15[[#This Row],[Date]],"jjjj"))</f>
        <v>Mardi</v>
      </c>
      <c r="C109" s="4" t="str">
        <f t="shared" si="2"/>
        <v>avril</v>
      </c>
      <c r="D109" s="2">
        <v>97.43</v>
      </c>
      <c r="E109" s="12"/>
      <c r="F109" s="2"/>
      <c r="G109" s="2"/>
      <c r="H109" s="2"/>
      <c r="I109" s="2"/>
      <c r="J109" s="2"/>
    </row>
    <row r="110" spans="1:10" x14ac:dyDescent="0.35">
      <c r="A110" s="20">
        <v>43194</v>
      </c>
      <c r="B110" s="4" t="str">
        <f>PROPER(TEXT(Tableau15[[#This Row],[Date]],"jjjj"))</f>
        <v>Mercredi</v>
      </c>
      <c r="C110" s="4" t="str">
        <f t="shared" si="2"/>
        <v>avril</v>
      </c>
      <c r="D110" s="2">
        <v>108.87</v>
      </c>
      <c r="E110" s="12"/>
      <c r="F110" s="2"/>
      <c r="G110" s="2"/>
      <c r="H110" s="2"/>
      <c r="I110" s="2"/>
      <c r="J110" s="2"/>
    </row>
    <row r="111" spans="1:10" x14ac:dyDescent="0.35">
      <c r="A111" s="20">
        <v>43195</v>
      </c>
      <c r="B111" s="4" t="str">
        <f>PROPER(TEXT(Tableau15[[#This Row],[Date]],"jjjj"))</f>
        <v>Jeudi</v>
      </c>
      <c r="C111" s="4" t="str">
        <f t="shared" si="2"/>
        <v>avril</v>
      </c>
      <c r="D111" s="2">
        <v>122.22</v>
      </c>
      <c r="E111" s="12"/>
      <c r="F111" s="2"/>
      <c r="G111" s="2"/>
      <c r="H111" s="2"/>
      <c r="I111" s="2"/>
      <c r="J111" s="2"/>
    </row>
    <row r="112" spans="1:10" x14ac:dyDescent="0.35">
      <c r="A112" s="20">
        <v>43196</v>
      </c>
      <c r="B112" s="4" t="str">
        <f>PROPER(TEXT(Tableau15[[#This Row],[Date]],"jjjj"))</f>
        <v>Vendredi</v>
      </c>
      <c r="C112" s="4" t="str">
        <f t="shared" si="2"/>
        <v>avril</v>
      </c>
      <c r="D112" s="2">
        <v>181.93</v>
      </c>
      <c r="E112" s="12"/>
      <c r="F112" s="2"/>
      <c r="G112" s="2"/>
      <c r="H112" s="2"/>
      <c r="I112" s="2"/>
      <c r="J112" s="2"/>
    </row>
    <row r="113" spans="1:10" x14ac:dyDescent="0.35">
      <c r="A113" s="20">
        <v>43197</v>
      </c>
      <c r="B113" s="4" t="str">
        <f>PROPER(TEXT(Tableau15[[#This Row],[Date]],"jjjj"))</f>
        <v>Samedi</v>
      </c>
      <c r="C113" s="4" t="str">
        <f t="shared" si="2"/>
        <v>avril</v>
      </c>
      <c r="D113" s="2">
        <v>348.96</v>
      </c>
      <c r="E113" s="12"/>
      <c r="F113" s="2"/>
      <c r="G113" s="2"/>
      <c r="H113" s="2"/>
      <c r="I113" s="2"/>
      <c r="J113" s="2"/>
    </row>
    <row r="114" spans="1:10" x14ac:dyDescent="0.35">
      <c r="A114" s="20">
        <v>43198</v>
      </c>
      <c r="B114" s="4" t="str">
        <f>PROPER(TEXT(Tableau15[[#This Row],[Date]],"jjjj"))</f>
        <v>Dimanche</v>
      </c>
      <c r="C114" s="4" t="str">
        <f t="shared" si="2"/>
        <v>avril</v>
      </c>
      <c r="D114" s="2">
        <v>301.36</v>
      </c>
      <c r="E114" s="12"/>
      <c r="F114" s="2"/>
      <c r="G114" s="2"/>
      <c r="H114" s="2"/>
      <c r="I114" s="2"/>
      <c r="J114" s="2"/>
    </row>
    <row r="115" spans="1:10" x14ac:dyDescent="0.35">
      <c r="A115" s="20">
        <v>43199</v>
      </c>
      <c r="B115" s="4" t="str">
        <f>PROPER(TEXT(Tableau15[[#This Row],[Date]],"jjjj"))</f>
        <v>Lundi</v>
      </c>
      <c r="C115" s="4" t="str">
        <f t="shared" si="2"/>
        <v>avril</v>
      </c>
      <c r="D115" s="2">
        <v>76.459999999999994</v>
      </c>
      <c r="E115" s="12"/>
      <c r="F115" s="2"/>
      <c r="G115" s="2"/>
      <c r="H115" s="2"/>
      <c r="I115" s="2"/>
      <c r="J115" s="2"/>
    </row>
    <row r="116" spans="1:10" x14ac:dyDescent="0.35">
      <c r="A116" s="20">
        <v>43200</v>
      </c>
      <c r="B116" s="4" t="str">
        <f>PROPER(TEXT(Tableau15[[#This Row],[Date]],"jjjj"))</f>
        <v>Mardi</v>
      </c>
      <c r="C116" s="4" t="str">
        <f t="shared" si="2"/>
        <v>avril</v>
      </c>
      <c r="D116" s="2">
        <v>37.020000000000003</v>
      </c>
      <c r="E116" s="12"/>
      <c r="F116" s="2"/>
      <c r="G116" s="2"/>
      <c r="H116" s="2"/>
      <c r="I116" s="2"/>
      <c r="J116" s="2"/>
    </row>
    <row r="117" spans="1:10" x14ac:dyDescent="0.35">
      <c r="A117" s="20">
        <v>43201</v>
      </c>
      <c r="B117" s="4" t="str">
        <f>PROPER(TEXT(Tableau15[[#This Row],[Date]],"jjjj"))</f>
        <v>Mercredi</v>
      </c>
      <c r="C117" s="4" t="str">
        <f t="shared" si="2"/>
        <v>avril</v>
      </c>
      <c r="D117" s="2">
        <v>38.39</v>
      </c>
      <c r="E117" s="12"/>
      <c r="F117" s="2"/>
      <c r="G117" s="2"/>
      <c r="H117" s="2"/>
      <c r="I117" s="2"/>
      <c r="J117" s="2"/>
    </row>
    <row r="118" spans="1:10" x14ac:dyDescent="0.35">
      <c r="A118" s="20">
        <v>43202</v>
      </c>
      <c r="B118" s="4" t="str">
        <f>PROPER(TEXT(Tableau15[[#This Row],[Date]],"jjjj"))</f>
        <v>Jeudi</v>
      </c>
      <c r="C118" s="4" t="str">
        <f t="shared" si="2"/>
        <v>avril</v>
      </c>
      <c r="D118" s="2">
        <v>118.9</v>
      </c>
      <c r="E118" s="12"/>
      <c r="F118" s="2"/>
      <c r="G118" s="2"/>
      <c r="H118" s="2"/>
      <c r="I118" s="2"/>
      <c r="J118" s="2"/>
    </row>
    <row r="119" spans="1:10" x14ac:dyDescent="0.35">
      <c r="A119" s="20">
        <v>43203</v>
      </c>
      <c r="B119" s="4" t="str">
        <f>PROPER(TEXT(Tableau15[[#This Row],[Date]],"jjjj"))</f>
        <v>Vendredi</v>
      </c>
      <c r="C119" s="4" t="str">
        <f t="shared" si="2"/>
        <v>avril</v>
      </c>
      <c r="D119" s="2">
        <v>286.91000000000003</v>
      </c>
      <c r="E119" s="12"/>
      <c r="F119" s="2"/>
      <c r="G119" s="2"/>
      <c r="H119" s="2"/>
      <c r="I119" s="2"/>
      <c r="J119" s="2"/>
    </row>
    <row r="120" spans="1:10" x14ac:dyDescent="0.35">
      <c r="A120" s="20">
        <v>43204</v>
      </c>
      <c r="B120" s="4" t="str">
        <f>PROPER(TEXT(Tableau15[[#This Row],[Date]],"jjjj"))</f>
        <v>Samedi</v>
      </c>
      <c r="C120" s="4" t="str">
        <f t="shared" si="2"/>
        <v>avril</v>
      </c>
      <c r="D120" s="2">
        <v>216.3</v>
      </c>
      <c r="E120" s="12"/>
      <c r="F120" s="2"/>
      <c r="G120" s="2"/>
      <c r="H120" s="2"/>
      <c r="I120" s="2"/>
      <c r="J120" s="2"/>
    </row>
    <row r="121" spans="1:10" x14ac:dyDescent="0.35">
      <c r="A121" s="20">
        <v>43205</v>
      </c>
      <c r="B121" s="4" t="str">
        <f>PROPER(TEXT(Tableau15[[#This Row],[Date]],"jjjj"))</f>
        <v>Dimanche</v>
      </c>
      <c r="C121" s="4" t="str">
        <f t="shared" si="2"/>
        <v>avril</v>
      </c>
      <c r="D121" s="2">
        <v>285.5</v>
      </c>
      <c r="E121" s="12"/>
      <c r="F121" s="2"/>
      <c r="G121" s="2"/>
      <c r="H121" s="2"/>
      <c r="I121" s="2"/>
      <c r="J121" s="2"/>
    </row>
    <row r="122" spans="1:10" x14ac:dyDescent="0.35">
      <c r="A122" s="20">
        <v>43206</v>
      </c>
      <c r="B122" s="4" t="str">
        <f>PROPER(TEXT(Tableau15[[#This Row],[Date]],"jjjj"))</f>
        <v>Lundi</v>
      </c>
      <c r="C122" s="4" t="str">
        <f t="shared" si="2"/>
        <v>avril</v>
      </c>
      <c r="D122" s="2">
        <v>73.709999999999994</v>
      </c>
      <c r="E122" s="12"/>
      <c r="F122" s="2"/>
      <c r="G122" s="2"/>
      <c r="H122" s="2"/>
      <c r="I122" s="2"/>
      <c r="J122" s="2"/>
    </row>
    <row r="123" spans="1:10" x14ac:dyDescent="0.35">
      <c r="A123" s="20">
        <v>43207</v>
      </c>
      <c r="B123" s="4" t="str">
        <f>PROPER(TEXT(Tableau15[[#This Row],[Date]],"jjjj"))</f>
        <v>Mardi</v>
      </c>
      <c r="C123" s="4" t="str">
        <f t="shared" si="2"/>
        <v>avril</v>
      </c>
      <c r="D123" s="2">
        <v>37.799999999999997</v>
      </c>
      <c r="E123" s="12"/>
      <c r="F123" s="2"/>
      <c r="G123" s="2"/>
      <c r="H123" s="2"/>
      <c r="I123" s="2"/>
      <c r="J123" s="2"/>
    </row>
    <row r="124" spans="1:10" x14ac:dyDescent="0.35">
      <c r="A124" s="20">
        <v>43208</v>
      </c>
      <c r="B124" s="4" t="str">
        <f>PROPER(TEXT(Tableau15[[#This Row],[Date]],"jjjj"))</f>
        <v>Mercredi</v>
      </c>
      <c r="C124" s="4" t="str">
        <f t="shared" si="2"/>
        <v>avril</v>
      </c>
      <c r="D124" s="2">
        <v>183.62</v>
      </c>
      <c r="E124" s="12"/>
      <c r="F124" s="2"/>
      <c r="G124" s="2"/>
      <c r="H124" s="2"/>
      <c r="I124" s="2"/>
      <c r="J124" s="2"/>
    </row>
    <row r="125" spans="1:10" x14ac:dyDescent="0.35">
      <c r="A125" s="20">
        <v>43209</v>
      </c>
      <c r="B125" s="4" t="str">
        <f>PROPER(TEXT(Tableau15[[#This Row],[Date]],"jjjj"))</f>
        <v>Jeudi</v>
      </c>
      <c r="C125" s="4" t="str">
        <f t="shared" si="2"/>
        <v>avril</v>
      </c>
      <c r="D125" s="2">
        <v>66.959999999999994</v>
      </c>
      <c r="E125" s="12"/>
      <c r="F125" s="2"/>
      <c r="G125" s="2"/>
      <c r="H125" s="2"/>
      <c r="I125" s="2"/>
      <c r="J125" s="2"/>
    </row>
    <row r="126" spans="1:10" x14ac:dyDescent="0.35">
      <c r="A126" s="20">
        <v>43210</v>
      </c>
      <c r="B126" s="4" t="str">
        <f>PROPER(TEXT(Tableau15[[#This Row],[Date]],"jjjj"))</f>
        <v>Vendredi</v>
      </c>
      <c r="C126" s="4" t="str">
        <f t="shared" si="2"/>
        <v>avril</v>
      </c>
      <c r="D126" s="2">
        <v>146.6</v>
      </c>
      <c r="E126" s="12"/>
      <c r="F126" s="2"/>
      <c r="G126" s="2"/>
      <c r="H126" s="2"/>
      <c r="I126" s="2"/>
      <c r="J126" s="2"/>
    </row>
    <row r="127" spans="1:10" x14ac:dyDescent="0.35">
      <c r="A127" s="20">
        <v>43211</v>
      </c>
      <c r="B127" s="4" t="str">
        <f>PROPER(TEXT(Tableau15[[#This Row],[Date]],"jjjj"))</f>
        <v>Samedi</v>
      </c>
      <c r="C127" s="4" t="str">
        <f t="shared" si="2"/>
        <v>avril</v>
      </c>
      <c r="D127" s="2">
        <v>337.12</v>
      </c>
      <c r="E127" s="12"/>
      <c r="F127" s="2"/>
      <c r="G127" s="2"/>
      <c r="H127" s="2"/>
      <c r="I127" s="2"/>
      <c r="J127" s="2"/>
    </row>
    <row r="128" spans="1:10" x14ac:dyDescent="0.35">
      <c r="A128" s="20">
        <v>43212</v>
      </c>
      <c r="B128" s="4" t="str">
        <f>PROPER(TEXT(Tableau15[[#This Row],[Date]],"jjjj"))</f>
        <v>Dimanche</v>
      </c>
      <c r="C128" s="4" t="str">
        <f t="shared" si="2"/>
        <v>avril</v>
      </c>
      <c r="D128" s="2">
        <v>239.08</v>
      </c>
      <c r="E128" s="12"/>
      <c r="F128" s="2"/>
      <c r="G128" s="2"/>
      <c r="H128" s="2"/>
      <c r="I128" s="2"/>
      <c r="J128" s="2"/>
    </row>
    <row r="129" spans="1:10" x14ac:dyDescent="0.35">
      <c r="A129" s="20">
        <v>43213</v>
      </c>
      <c r="B129" s="4" t="str">
        <f>PROPER(TEXT(Tableau15[[#This Row],[Date]],"jjjj"))</f>
        <v>Lundi</v>
      </c>
      <c r="C129" s="4" t="str">
        <f t="shared" si="2"/>
        <v>avril</v>
      </c>
      <c r="D129" s="2">
        <v>129.6</v>
      </c>
      <c r="E129" s="12"/>
      <c r="F129" s="2"/>
      <c r="G129" s="2"/>
      <c r="H129" s="2"/>
      <c r="I129" s="2"/>
      <c r="J129" s="2"/>
    </row>
    <row r="130" spans="1:10" x14ac:dyDescent="0.35">
      <c r="A130" s="20">
        <v>43214</v>
      </c>
      <c r="B130" s="4" t="str">
        <f>PROPER(TEXT(Tableau15[[#This Row],[Date]],"jjjj"))</f>
        <v>Mardi</v>
      </c>
      <c r="C130" s="4" t="str">
        <f t="shared" si="2"/>
        <v>avril</v>
      </c>
      <c r="D130" s="2">
        <v>44.26</v>
      </c>
      <c r="E130" s="12"/>
      <c r="F130" s="2"/>
      <c r="G130" s="2"/>
      <c r="H130" s="2"/>
      <c r="I130" s="2"/>
      <c r="J130" s="2"/>
    </row>
    <row r="131" spans="1:10" x14ac:dyDescent="0.35">
      <c r="A131" s="20">
        <v>43215</v>
      </c>
      <c r="B131" s="4" t="str">
        <f>PROPER(TEXT(Tableau15[[#This Row],[Date]],"jjjj"))</f>
        <v>Mercredi</v>
      </c>
      <c r="C131" s="4" t="str">
        <f t="shared" si="2"/>
        <v>avril</v>
      </c>
      <c r="D131" s="2">
        <v>1.5</v>
      </c>
      <c r="E131" s="12"/>
      <c r="F131" s="2"/>
      <c r="G131" s="2"/>
      <c r="H131" s="2"/>
      <c r="I131" s="2"/>
      <c r="J131" s="2"/>
    </row>
    <row r="132" spans="1:10" x14ac:dyDescent="0.35">
      <c r="A132" s="20">
        <v>43216</v>
      </c>
      <c r="B132" s="4" t="str">
        <f>PROPER(TEXT(Tableau15[[#This Row],[Date]],"jjjj"))</f>
        <v>Jeudi</v>
      </c>
      <c r="C132" s="4" t="str">
        <f t="shared" si="2"/>
        <v>avril</v>
      </c>
      <c r="D132" s="2">
        <v>258.66000000000003</v>
      </c>
      <c r="E132" s="12"/>
      <c r="F132" s="2"/>
      <c r="G132" s="2"/>
      <c r="H132" s="2"/>
      <c r="I132" s="2"/>
      <c r="J132" s="2"/>
    </row>
    <row r="133" spans="1:10" x14ac:dyDescent="0.35">
      <c r="A133" s="20">
        <v>43217</v>
      </c>
      <c r="B133" s="4" t="str">
        <f>PROPER(TEXT(Tableau15[[#This Row],[Date]],"jjjj"))</f>
        <v>Vendredi</v>
      </c>
      <c r="C133" s="4" t="str">
        <f t="shared" si="2"/>
        <v>avril</v>
      </c>
      <c r="D133" s="2">
        <v>320.43</v>
      </c>
      <c r="E133" s="12"/>
      <c r="F133" s="2"/>
      <c r="G133" s="2"/>
      <c r="H133" s="2"/>
      <c r="I133" s="2"/>
      <c r="J133" s="2"/>
    </row>
    <row r="134" spans="1:10" x14ac:dyDescent="0.35">
      <c r="A134" s="20">
        <v>43218</v>
      </c>
      <c r="B134" s="4" t="str">
        <f>PROPER(TEXT(Tableau15[[#This Row],[Date]],"jjjj"))</f>
        <v>Samedi</v>
      </c>
      <c r="C134" s="4" t="str">
        <f t="shared" si="2"/>
        <v>avril</v>
      </c>
      <c r="D134" s="2">
        <v>283.43</v>
      </c>
      <c r="E134" s="12"/>
      <c r="F134" s="2"/>
      <c r="G134" s="2"/>
      <c r="H134" s="2"/>
      <c r="I134" s="2"/>
      <c r="J134" s="2"/>
    </row>
    <row r="135" spans="1:10" x14ac:dyDescent="0.35">
      <c r="A135" s="20">
        <v>43219</v>
      </c>
      <c r="B135" s="4" t="str">
        <f>PROPER(TEXT(Tableau15[[#This Row],[Date]],"jjjj"))</f>
        <v>Dimanche</v>
      </c>
      <c r="C135" s="4" t="str">
        <f t="shared" si="2"/>
        <v>avril</v>
      </c>
      <c r="D135" s="2">
        <v>44.7</v>
      </c>
      <c r="E135" s="12"/>
      <c r="F135" s="2"/>
      <c r="G135" s="2"/>
      <c r="H135" s="2"/>
      <c r="I135" s="2"/>
      <c r="J135" s="2"/>
    </row>
    <row r="136" spans="1:10" x14ac:dyDescent="0.35">
      <c r="A136" s="20">
        <v>43220</v>
      </c>
      <c r="B136" s="4" t="str">
        <f>PROPER(TEXT(Tableau15[[#This Row],[Date]],"jjjj"))</f>
        <v>Lundi</v>
      </c>
      <c r="C136" s="4" t="str">
        <f t="shared" si="2"/>
        <v>avril</v>
      </c>
      <c r="D136" s="2">
        <v>56.03</v>
      </c>
      <c r="E136" s="12"/>
      <c r="F136" s="2"/>
      <c r="G136" s="2"/>
      <c r="H136" s="2"/>
      <c r="I136" s="2"/>
      <c r="J136" s="2"/>
    </row>
    <row r="137" spans="1:10" x14ac:dyDescent="0.35">
      <c r="A137" s="20">
        <v>43221</v>
      </c>
      <c r="B137" s="4" t="str">
        <f>PROPER(TEXT(Tableau15[[#This Row],[Date]],"jjjj"))</f>
        <v>Mardi</v>
      </c>
      <c r="C137" s="4" t="str">
        <f t="shared" si="2"/>
        <v>mai</v>
      </c>
      <c r="D137" s="2">
        <v>184.37</v>
      </c>
      <c r="E137" s="12"/>
      <c r="F137" s="2"/>
      <c r="G137" s="2"/>
      <c r="H137" s="2"/>
      <c r="I137" s="2"/>
      <c r="J137" s="2"/>
    </row>
    <row r="138" spans="1:10" x14ac:dyDescent="0.35">
      <c r="A138" s="20">
        <v>43222</v>
      </c>
      <c r="B138" s="4" t="str">
        <f>PROPER(TEXT(Tableau15[[#This Row],[Date]],"jjjj"))</f>
        <v>Mercredi</v>
      </c>
      <c r="C138" s="4" t="str">
        <f t="shared" si="2"/>
        <v>mai</v>
      </c>
      <c r="D138" s="2">
        <v>172.53</v>
      </c>
      <c r="E138" s="12"/>
      <c r="F138" s="2"/>
      <c r="G138" s="2"/>
      <c r="H138" s="2"/>
      <c r="I138" s="2"/>
      <c r="J138" s="2"/>
    </row>
    <row r="139" spans="1:10" x14ac:dyDescent="0.35">
      <c r="A139" s="20">
        <v>43223</v>
      </c>
      <c r="B139" s="4" t="str">
        <f>PROPER(TEXT(Tableau15[[#This Row],[Date]],"jjjj"))</f>
        <v>Jeudi</v>
      </c>
      <c r="C139" s="4" t="str">
        <f t="shared" si="2"/>
        <v>mai</v>
      </c>
      <c r="D139" s="2">
        <v>71.319999999999993</v>
      </c>
      <c r="E139" s="12"/>
      <c r="F139" s="2"/>
      <c r="G139" s="2"/>
      <c r="H139" s="2"/>
      <c r="I139" s="2"/>
      <c r="J139" s="2"/>
    </row>
    <row r="140" spans="1:10" x14ac:dyDescent="0.35">
      <c r="A140" s="20">
        <v>43224</v>
      </c>
      <c r="B140" s="4" t="str">
        <f>PROPER(TEXT(Tableau15[[#This Row],[Date]],"jjjj"))</f>
        <v>Vendredi</v>
      </c>
      <c r="C140" s="4" t="str">
        <f t="shared" si="2"/>
        <v>mai</v>
      </c>
      <c r="D140" s="2">
        <v>214.16</v>
      </c>
      <c r="E140" s="12"/>
      <c r="F140" s="2"/>
      <c r="G140" s="2"/>
      <c r="H140" s="2"/>
      <c r="I140" s="2"/>
      <c r="J140" s="2"/>
    </row>
    <row r="141" spans="1:10" x14ac:dyDescent="0.35">
      <c r="A141" s="20">
        <v>43225</v>
      </c>
      <c r="B141" s="4" t="str">
        <f>PROPER(TEXT(Tableau15[[#This Row],[Date]],"jjjj"))</f>
        <v>Samedi</v>
      </c>
      <c r="C141" s="4" t="str">
        <f t="shared" si="2"/>
        <v>mai</v>
      </c>
      <c r="D141" s="2">
        <v>314</v>
      </c>
      <c r="E141" s="12"/>
      <c r="F141" s="2"/>
      <c r="G141" s="2"/>
      <c r="H141" s="2"/>
      <c r="I141" s="2"/>
      <c r="J141" s="2"/>
    </row>
    <row r="142" spans="1:10" x14ac:dyDescent="0.35">
      <c r="A142" s="20">
        <v>43226</v>
      </c>
      <c r="B142" s="4" t="str">
        <f>PROPER(TEXT(Tableau15[[#This Row],[Date]],"jjjj"))</f>
        <v>Dimanche</v>
      </c>
      <c r="C142" s="4" t="str">
        <f t="shared" si="2"/>
        <v>mai</v>
      </c>
      <c r="D142" s="2">
        <v>279.72000000000003</v>
      </c>
      <c r="E142" s="12"/>
      <c r="F142" s="2"/>
      <c r="G142" s="2"/>
      <c r="H142" s="2"/>
      <c r="I142" s="2"/>
      <c r="J142" s="2"/>
    </row>
    <row r="143" spans="1:10" x14ac:dyDescent="0.35">
      <c r="A143" s="20">
        <v>43227</v>
      </c>
      <c r="B143" s="4" t="str">
        <f>PROPER(TEXT(Tableau15[[#This Row],[Date]],"jjjj"))</f>
        <v>Lundi</v>
      </c>
      <c r="C143" s="4" t="str">
        <f t="shared" si="2"/>
        <v>mai</v>
      </c>
      <c r="D143" s="2">
        <v>85.53</v>
      </c>
      <c r="E143" s="12"/>
      <c r="F143" s="2"/>
      <c r="G143" s="2"/>
      <c r="H143" s="2"/>
      <c r="I143" s="2"/>
      <c r="J143" s="2"/>
    </row>
    <row r="144" spans="1:10" x14ac:dyDescent="0.35">
      <c r="A144" s="20">
        <v>43228</v>
      </c>
      <c r="B144" s="4" t="str">
        <f>PROPER(TEXT(Tableau15[[#This Row],[Date]],"jjjj"))</f>
        <v>Mardi</v>
      </c>
      <c r="C144" s="4" t="str">
        <f t="shared" si="2"/>
        <v>mai</v>
      </c>
      <c r="D144" s="2">
        <v>103.84</v>
      </c>
      <c r="E144" s="12"/>
      <c r="F144" s="2"/>
      <c r="G144" s="2"/>
      <c r="H144" s="2"/>
      <c r="I144" s="2"/>
      <c r="J144" s="2"/>
    </row>
    <row r="145" spans="1:10" x14ac:dyDescent="0.35">
      <c r="A145" s="20">
        <v>43229</v>
      </c>
      <c r="B145" s="4" t="str">
        <f>PROPER(TEXT(Tableau15[[#This Row],[Date]],"jjjj"))</f>
        <v>Mercredi</v>
      </c>
      <c r="C145" s="4" t="str">
        <f t="shared" ref="C145:C208" si="3">TEXT(A145,"mmmm")</f>
        <v>mai</v>
      </c>
      <c r="D145" s="2">
        <v>52.08</v>
      </c>
      <c r="E145" s="12"/>
      <c r="F145" s="2"/>
      <c r="G145" s="2"/>
      <c r="H145" s="2"/>
      <c r="I145" s="2"/>
      <c r="J145" s="2"/>
    </row>
    <row r="146" spans="1:10" x14ac:dyDescent="0.35">
      <c r="A146" s="20">
        <v>43230</v>
      </c>
      <c r="B146" s="4" t="str">
        <f>PROPER(TEXT(Tableau15[[#This Row],[Date]],"jjjj"))</f>
        <v>Jeudi</v>
      </c>
      <c r="C146" s="4" t="str">
        <f t="shared" si="3"/>
        <v>mai</v>
      </c>
      <c r="D146" s="2">
        <v>74.680000000000007</v>
      </c>
      <c r="E146" s="12"/>
      <c r="F146" s="2"/>
      <c r="G146" s="2"/>
      <c r="H146" s="2"/>
      <c r="I146" s="2"/>
      <c r="J146" s="2"/>
    </row>
    <row r="147" spans="1:10" x14ac:dyDescent="0.35">
      <c r="A147" s="20">
        <v>43231</v>
      </c>
      <c r="B147" s="4" t="str">
        <f>PROPER(TEXT(Tableau15[[#This Row],[Date]],"jjjj"))</f>
        <v>Vendredi</v>
      </c>
      <c r="C147" s="4" t="str">
        <f t="shared" si="3"/>
        <v>mai</v>
      </c>
      <c r="D147" s="2">
        <v>341.47</v>
      </c>
      <c r="E147" s="12"/>
      <c r="F147" s="2"/>
      <c r="G147" s="2"/>
      <c r="H147" s="2"/>
      <c r="I147" s="2"/>
      <c r="J147" s="2"/>
    </row>
    <row r="148" spans="1:10" x14ac:dyDescent="0.35">
      <c r="A148" s="20">
        <v>43232</v>
      </c>
      <c r="B148" s="4" t="str">
        <f>PROPER(TEXT(Tableau15[[#This Row],[Date]],"jjjj"))</f>
        <v>Samedi</v>
      </c>
      <c r="C148" s="4" t="str">
        <f t="shared" si="3"/>
        <v>mai</v>
      </c>
      <c r="D148" s="2">
        <v>481.8</v>
      </c>
      <c r="E148" s="12"/>
      <c r="F148" s="2"/>
      <c r="G148" s="2"/>
      <c r="H148" s="2"/>
      <c r="I148" s="2"/>
      <c r="J148" s="2"/>
    </row>
    <row r="149" spans="1:10" x14ac:dyDescent="0.35">
      <c r="A149" s="20">
        <v>43233</v>
      </c>
      <c r="B149" s="4" t="str">
        <f>PROPER(TEXT(Tableau15[[#This Row],[Date]],"jjjj"))</f>
        <v>Dimanche</v>
      </c>
      <c r="C149" s="4" t="str">
        <f t="shared" si="3"/>
        <v>mai</v>
      </c>
      <c r="D149" s="2">
        <v>121.72</v>
      </c>
      <c r="E149" s="12"/>
      <c r="F149" s="2"/>
      <c r="G149" s="2"/>
      <c r="H149" s="2"/>
      <c r="I149" s="2"/>
      <c r="J149" s="2"/>
    </row>
    <row r="150" spans="1:10" x14ac:dyDescent="0.35">
      <c r="A150" s="20">
        <v>43234</v>
      </c>
      <c r="B150" s="4" t="str">
        <f>PROPER(TEXT(Tableau15[[#This Row],[Date]],"jjjj"))</f>
        <v>Lundi</v>
      </c>
      <c r="C150" s="4" t="str">
        <f t="shared" si="3"/>
        <v>mai</v>
      </c>
      <c r="D150" s="2">
        <v>107.09</v>
      </c>
      <c r="E150" s="12"/>
      <c r="F150" s="2"/>
      <c r="G150" s="2"/>
      <c r="H150" s="2"/>
      <c r="I150" s="2"/>
      <c r="J150" s="2"/>
    </row>
    <row r="151" spans="1:10" x14ac:dyDescent="0.35">
      <c r="A151" s="20">
        <v>43235</v>
      </c>
      <c r="B151" s="4" t="str">
        <f>PROPER(TEXT(Tableau15[[#This Row],[Date]],"jjjj"))</f>
        <v>Mardi</v>
      </c>
      <c r="C151" s="4" t="str">
        <f t="shared" si="3"/>
        <v>mai</v>
      </c>
      <c r="D151" s="2">
        <v>45.53</v>
      </c>
      <c r="E151" s="12"/>
      <c r="F151" s="2"/>
      <c r="G151" s="2"/>
      <c r="H151" s="2"/>
      <c r="I151" s="2"/>
      <c r="J151" s="2"/>
    </row>
    <row r="152" spans="1:10" x14ac:dyDescent="0.35">
      <c r="A152" s="20">
        <v>43236</v>
      </c>
      <c r="B152" s="4" t="str">
        <f>PROPER(TEXT(Tableau15[[#This Row],[Date]],"jjjj"))</f>
        <v>Mercredi</v>
      </c>
      <c r="C152" s="4" t="str">
        <f t="shared" si="3"/>
        <v>mai</v>
      </c>
      <c r="D152" s="2">
        <v>195.79</v>
      </c>
      <c r="E152" s="12"/>
      <c r="F152" s="2"/>
      <c r="G152" s="2"/>
      <c r="H152" s="2"/>
      <c r="I152" s="2"/>
      <c r="J152" s="2"/>
    </row>
    <row r="153" spans="1:10" x14ac:dyDescent="0.35">
      <c r="A153" s="20">
        <v>43237</v>
      </c>
      <c r="B153" s="4" t="str">
        <f>PROPER(TEXT(Tableau15[[#This Row],[Date]],"jjjj"))</f>
        <v>Jeudi</v>
      </c>
      <c r="C153" s="4" t="str">
        <f t="shared" si="3"/>
        <v>mai</v>
      </c>
      <c r="D153" s="2">
        <v>202.71</v>
      </c>
      <c r="E153" s="12"/>
      <c r="F153" s="2"/>
      <c r="G153" s="2"/>
      <c r="H153" s="2"/>
      <c r="I153" s="2"/>
      <c r="J153" s="2"/>
    </row>
    <row r="154" spans="1:10" x14ac:dyDescent="0.35">
      <c r="A154" s="20">
        <v>43238</v>
      </c>
      <c r="B154" s="4" t="str">
        <f>PROPER(TEXT(Tableau15[[#This Row],[Date]],"jjjj"))</f>
        <v>Vendredi</v>
      </c>
      <c r="C154" s="4" t="str">
        <f t="shared" si="3"/>
        <v>mai</v>
      </c>
      <c r="D154" s="2">
        <v>165.65</v>
      </c>
      <c r="E154" s="12"/>
      <c r="F154" s="2"/>
      <c r="G154" s="2">
        <f ca="1">AVERAGE(IF(SUBTOTAL(2,OFFSET(D17,ROW(INDIRECT("1:"&amp;ROWS(D17:D381))),))*(D17:D381&gt;0),D17:D381))</f>
        <v>152.47269503546102</v>
      </c>
      <c r="H154" s="2"/>
      <c r="I154" s="2"/>
      <c r="J154" s="2"/>
    </row>
    <row r="155" spans="1:10" x14ac:dyDescent="0.35">
      <c r="A155" s="20">
        <v>43239</v>
      </c>
      <c r="B155" s="4" t="str">
        <f>PROPER(TEXT(Tableau15[[#This Row],[Date]],"jjjj"))</f>
        <v>Samedi</v>
      </c>
      <c r="C155" s="4" t="str">
        <f t="shared" si="3"/>
        <v>mai</v>
      </c>
      <c r="D155" s="2">
        <v>352.93</v>
      </c>
      <c r="E155" s="12"/>
      <c r="F155" s="2"/>
      <c r="G155" s="2" t="e">
        <f ca="1">SUM(IF(SUBTOTAL(2,OFFSET(A16,ROW(INDIRECT("1:"&amp;ROWS(A17:A381))),))*(B17:B381=#REF!),D17:D381))</f>
        <v>#REF!</v>
      </c>
      <c r="H155" s="2"/>
      <c r="I155" s="2"/>
      <c r="J155" s="2"/>
    </row>
    <row r="156" spans="1:10" x14ac:dyDescent="0.35">
      <c r="A156" s="20">
        <v>43240</v>
      </c>
      <c r="B156" s="4" t="str">
        <f>PROPER(TEXT(Tableau15[[#This Row],[Date]],"jjjj"))</f>
        <v>Dimanche</v>
      </c>
      <c r="C156" s="4" t="str">
        <f t="shared" si="3"/>
        <v>mai</v>
      </c>
      <c r="D156" s="2">
        <v>459.7</v>
      </c>
      <c r="E156" s="12"/>
      <c r="F156" s="2"/>
      <c r="G156" s="2" t="s">
        <v>70</v>
      </c>
      <c r="H156" s="2"/>
      <c r="I156" s="2"/>
      <c r="J156" s="2"/>
    </row>
    <row r="157" spans="1:10" x14ac:dyDescent="0.35">
      <c r="A157" s="20">
        <v>43241</v>
      </c>
      <c r="B157" s="4" t="str">
        <f>PROPER(TEXT(Tableau15[[#This Row],[Date]],"jjjj"))</f>
        <v>Lundi</v>
      </c>
      <c r="C157" s="4" t="str">
        <f t="shared" si="3"/>
        <v>mai</v>
      </c>
      <c r="D157" s="2">
        <v>328.81</v>
      </c>
      <c r="E157" s="12"/>
      <c r="F157" s="2"/>
      <c r="G157" s="2"/>
      <c r="H157" s="2"/>
      <c r="I157" s="2"/>
      <c r="J157" s="2"/>
    </row>
    <row r="158" spans="1:10" x14ac:dyDescent="0.35">
      <c r="A158" s="20">
        <v>43242</v>
      </c>
      <c r="B158" s="4" t="str">
        <f>PROPER(TEXT(Tableau15[[#This Row],[Date]],"jjjj"))</f>
        <v>Mardi</v>
      </c>
      <c r="C158" s="4" t="str">
        <f t="shared" si="3"/>
        <v>mai</v>
      </c>
      <c r="D158" s="2"/>
      <c r="E158" s="12"/>
      <c r="F158" s="2"/>
      <c r="G158" s="2" t="e">
        <f>AVERAGE(IF($B$17:$B$381,#REF!),(SUBTOTAL(101,($D$17:$D$381))))</f>
        <v>#VALUE!</v>
      </c>
      <c r="H158" s="2"/>
      <c r="I158" s="2"/>
      <c r="J158" s="2"/>
    </row>
    <row r="159" spans="1:10" x14ac:dyDescent="0.35">
      <c r="A159" s="20">
        <v>43243</v>
      </c>
      <c r="B159" s="4" t="str">
        <f>PROPER(TEXT(Tableau15[[#This Row],[Date]],"jjjj"))</f>
        <v>Mercredi</v>
      </c>
      <c r="C159" s="4" t="str">
        <f t="shared" si="3"/>
        <v>mai</v>
      </c>
      <c r="D159" s="2"/>
      <c r="E159" s="12"/>
      <c r="F159" s="2"/>
      <c r="G159" s="2" t="e">
        <f>AVERAGE(IF($B$17:$B$381,#REF!),SUBTOTAL(101,($D$17:$D$381)))</f>
        <v>#VALUE!</v>
      </c>
      <c r="H159" s="2"/>
      <c r="I159" s="2"/>
      <c r="J159" s="2"/>
    </row>
    <row r="160" spans="1:10" x14ac:dyDescent="0.35">
      <c r="A160" s="20">
        <v>43244</v>
      </c>
      <c r="B160" s="4" t="str">
        <f>PROPER(TEXT(Tableau15[[#This Row],[Date]],"jjjj"))</f>
        <v>Jeudi</v>
      </c>
      <c r="C160" s="4" t="str">
        <f t="shared" si="3"/>
        <v>mai</v>
      </c>
      <c r="D160" s="2"/>
      <c r="E160" s="12"/>
      <c r="F160" s="2"/>
      <c r="G160" s="2"/>
      <c r="H160" s="2"/>
      <c r="I160" s="2"/>
      <c r="J160" s="2"/>
    </row>
    <row r="161" spans="1:10" x14ac:dyDescent="0.35">
      <c r="A161" s="20">
        <v>43245</v>
      </c>
      <c r="B161" s="4" t="str">
        <f>PROPER(TEXT(Tableau15[[#This Row],[Date]],"jjjj"))</f>
        <v>Vendredi</v>
      </c>
      <c r="C161" s="4" t="str">
        <f t="shared" si="3"/>
        <v>mai</v>
      </c>
      <c r="D161" s="2"/>
      <c r="E161" s="12"/>
      <c r="F161" s="2"/>
      <c r="G161" s="2" t="e">
        <f>IF(((B17:B381),#REF!),(SUBTOTAL(101, D17:D381)))</f>
        <v>#REF!</v>
      </c>
      <c r="H161" s="2"/>
      <c r="I161" s="2"/>
      <c r="J161" s="2"/>
    </row>
    <row r="162" spans="1:10" x14ac:dyDescent="0.35">
      <c r="A162" s="20">
        <v>43246</v>
      </c>
      <c r="B162" s="4" t="str">
        <f>PROPER(TEXT(Tableau15[[#This Row],[Date]],"jjjj"))</f>
        <v>Samedi</v>
      </c>
      <c r="C162" s="4" t="str">
        <f t="shared" si="3"/>
        <v>mai</v>
      </c>
      <c r="D162" s="2"/>
      <c r="E162" s="12"/>
      <c r="F162" s="2"/>
      <c r="G162" s="2"/>
      <c r="H162" s="2"/>
      <c r="I162" s="2"/>
      <c r="J162" s="2"/>
    </row>
    <row r="163" spans="1:10" x14ac:dyDescent="0.35">
      <c r="A163" s="20">
        <v>43247</v>
      </c>
      <c r="B163" s="4" t="str">
        <f>PROPER(TEXT(Tableau15[[#This Row],[Date]],"jjjj"))</f>
        <v>Dimanche</v>
      </c>
      <c r="C163" s="4" t="str">
        <f t="shared" si="3"/>
        <v>mai</v>
      </c>
      <c r="D163" s="2"/>
      <c r="E163" s="12"/>
      <c r="F163" s="2"/>
      <c r="G163" s="2"/>
      <c r="H163" s="2"/>
      <c r="I163" s="2"/>
      <c r="J163" s="2"/>
    </row>
    <row r="164" spans="1:10" x14ac:dyDescent="0.35">
      <c r="A164" s="20">
        <v>43248</v>
      </c>
      <c r="B164" s="4" t="str">
        <f>PROPER(TEXT(Tableau15[[#This Row],[Date]],"jjjj"))</f>
        <v>Lundi</v>
      </c>
      <c r="C164" s="4" t="str">
        <f t="shared" si="3"/>
        <v>mai</v>
      </c>
      <c r="D164" s="2"/>
      <c r="E164" s="12"/>
      <c r="F164" s="2"/>
      <c r="G164" s="2"/>
      <c r="H164" s="2"/>
      <c r="I164" s="2"/>
      <c r="J164" s="2"/>
    </row>
    <row r="165" spans="1:10" x14ac:dyDescent="0.35">
      <c r="A165" s="20">
        <v>43249</v>
      </c>
      <c r="B165" s="4" t="str">
        <f>PROPER(TEXT(Tableau15[[#This Row],[Date]],"jjjj"))</f>
        <v>Mardi</v>
      </c>
      <c r="C165" s="4" t="str">
        <f t="shared" si="3"/>
        <v>mai</v>
      </c>
      <c r="D165" s="2"/>
      <c r="E165" s="12"/>
      <c r="F165" s="2"/>
      <c r="G165" s="2"/>
      <c r="H165" s="2"/>
      <c r="I165" s="2"/>
      <c r="J165" s="2"/>
    </row>
    <row r="166" spans="1:10" x14ac:dyDescent="0.35">
      <c r="A166" s="20">
        <v>43250</v>
      </c>
      <c r="B166" s="4" t="str">
        <f>PROPER(TEXT(Tableau15[[#This Row],[Date]],"jjjj"))</f>
        <v>Mercredi</v>
      </c>
      <c r="C166" s="4" t="str">
        <f t="shared" si="3"/>
        <v>mai</v>
      </c>
      <c r="D166" s="2"/>
      <c r="E166" s="12"/>
      <c r="F166" s="2"/>
      <c r="G166" s="2"/>
      <c r="H166" s="2"/>
      <c r="I166" s="2"/>
      <c r="J166" s="2"/>
    </row>
    <row r="167" spans="1:10" x14ac:dyDescent="0.35">
      <c r="A167" s="20">
        <v>43251</v>
      </c>
      <c r="B167" s="4" t="str">
        <f>PROPER(TEXT(Tableau15[[#This Row],[Date]],"jjjj"))</f>
        <v>Jeudi</v>
      </c>
      <c r="C167" s="4" t="str">
        <f t="shared" si="3"/>
        <v>mai</v>
      </c>
      <c r="D167" s="2"/>
      <c r="E167" s="12"/>
      <c r="F167" s="2"/>
      <c r="G167" s="2"/>
      <c r="H167" s="2"/>
      <c r="I167" s="2"/>
      <c r="J167" s="2"/>
    </row>
    <row r="168" spans="1:10" x14ac:dyDescent="0.35">
      <c r="A168" s="20">
        <v>43252</v>
      </c>
      <c r="B168" s="4" t="str">
        <f>PROPER(TEXT(Tableau15[[#This Row],[Date]],"jjjj"))</f>
        <v>Vendredi</v>
      </c>
      <c r="C168" s="4" t="str">
        <f t="shared" si="3"/>
        <v>juin</v>
      </c>
      <c r="D168" s="2"/>
      <c r="E168" s="12"/>
      <c r="F168" s="2"/>
      <c r="G168" s="2"/>
      <c r="H168" s="2"/>
      <c r="I168" s="2"/>
      <c r="J168" s="2"/>
    </row>
    <row r="169" spans="1:10" x14ac:dyDescent="0.35">
      <c r="A169" s="20">
        <v>43253</v>
      </c>
      <c r="B169" s="4" t="str">
        <f>PROPER(TEXT(Tableau15[[#This Row],[Date]],"jjjj"))</f>
        <v>Samedi</v>
      </c>
      <c r="C169" s="4" t="str">
        <f t="shared" si="3"/>
        <v>juin</v>
      </c>
      <c r="D169" s="2"/>
      <c r="E169" s="12"/>
      <c r="F169" s="2"/>
      <c r="G169" s="2"/>
      <c r="H169" s="2"/>
      <c r="I169" s="2"/>
      <c r="J169" s="2"/>
    </row>
    <row r="170" spans="1:10" x14ac:dyDescent="0.35">
      <c r="A170" s="20">
        <v>43254</v>
      </c>
      <c r="B170" s="4" t="str">
        <f>PROPER(TEXT(Tableau15[[#This Row],[Date]],"jjjj"))</f>
        <v>Dimanche</v>
      </c>
      <c r="C170" s="4" t="str">
        <f t="shared" si="3"/>
        <v>juin</v>
      </c>
      <c r="D170" s="2"/>
      <c r="E170" s="12"/>
      <c r="F170" s="2"/>
      <c r="G170" s="2"/>
      <c r="H170" s="2"/>
      <c r="I170" s="2"/>
      <c r="J170" s="2"/>
    </row>
    <row r="171" spans="1:10" x14ac:dyDescent="0.35">
      <c r="A171" s="20">
        <v>43255</v>
      </c>
      <c r="B171" s="4" t="str">
        <f>PROPER(TEXT(Tableau15[[#This Row],[Date]],"jjjj"))</f>
        <v>Lundi</v>
      </c>
      <c r="C171" s="4" t="str">
        <f t="shared" si="3"/>
        <v>juin</v>
      </c>
      <c r="D171" s="2"/>
      <c r="E171" s="12"/>
      <c r="F171" s="2"/>
      <c r="G171" s="2"/>
      <c r="H171" s="2"/>
      <c r="I171" s="2"/>
      <c r="J171" s="2"/>
    </row>
    <row r="172" spans="1:10" x14ac:dyDescent="0.35">
      <c r="A172" s="20">
        <v>43256</v>
      </c>
      <c r="B172" s="4" t="str">
        <f>PROPER(TEXT(Tableau15[[#This Row],[Date]],"jjjj"))</f>
        <v>Mardi</v>
      </c>
      <c r="C172" s="4" t="str">
        <f t="shared" si="3"/>
        <v>juin</v>
      </c>
      <c r="D172" s="2"/>
      <c r="E172" s="12"/>
      <c r="F172" s="2"/>
      <c r="G172" s="2"/>
      <c r="H172" s="2"/>
      <c r="I172" s="2"/>
      <c r="J172" s="2"/>
    </row>
    <row r="173" spans="1:10" x14ac:dyDescent="0.35">
      <c r="A173" s="20">
        <v>43257</v>
      </c>
      <c r="B173" s="4" t="str">
        <f>PROPER(TEXT(Tableau15[[#This Row],[Date]],"jjjj"))</f>
        <v>Mercredi</v>
      </c>
      <c r="C173" s="4" t="str">
        <f t="shared" si="3"/>
        <v>juin</v>
      </c>
      <c r="D173" s="2"/>
      <c r="E173" s="12"/>
      <c r="F173" s="2"/>
      <c r="G173" s="2"/>
      <c r="H173" s="2"/>
      <c r="I173" s="2"/>
      <c r="J173" s="2"/>
    </row>
    <row r="174" spans="1:10" x14ac:dyDescent="0.35">
      <c r="A174" s="20">
        <v>43258</v>
      </c>
      <c r="B174" s="4" t="str">
        <f>PROPER(TEXT(Tableau15[[#This Row],[Date]],"jjjj"))</f>
        <v>Jeudi</v>
      </c>
      <c r="C174" s="4" t="str">
        <f t="shared" si="3"/>
        <v>juin</v>
      </c>
      <c r="D174" s="2"/>
      <c r="E174" s="12"/>
      <c r="F174" s="2"/>
      <c r="G174" s="2"/>
      <c r="H174" s="2"/>
      <c r="I174" s="2"/>
      <c r="J174" s="2"/>
    </row>
    <row r="175" spans="1:10" x14ac:dyDescent="0.35">
      <c r="A175" s="20">
        <v>43259</v>
      </c>
      <c r="B175" s="4" t="str">
        <f>PROPER(TEXT(Tableau15[[#This Row],[Date]],"jjjj"))</f>
        <v>Vendredi</v>
      </c>
      <c r="C175" s="4" t="str">
        <f t="shared" si="3"/>
        <v>juin</v>
      </c>
      <c r="D175" s="2"/>
      <c r="E175" s="12"/>
      <c r="F175" s="2"/>
      <c r="G175" s="2"/>
      <c r="H175" s="2"/>
      <c r="I175" s="2"/>
      <c r="J175" s="2"/>
    </row>
    <row r="176" spans="1:10" x14ac:dyDescent="0.35">
      <c r="A176" s="20">
        <v>43260</v>
      </c>
      <c r="B176" s="4" t="str">
        <f>PROPER(TEXT(Tableau15[[#This Row],[Date]],"jjjj"))</f>
        <v>Samedi</v>
      </c>
      <c r="C176" s="4" t="str">
        <f t="shared" si="3"/>
        <v>juin</v>
      </c>
      <c r="D176" s="2"/>
      <c r="E176" s="12"/>
      <c r="F176" s="2"/>
      <c r="G176" s="2"/>
      <c r="H176" s="2"/>
      <c r="I176" s="2"/>
      <c r="J176" s="2"/>
    </row>
    <row r="177" spans="1:10" x14ac:dyDescent="0.35">
      <c r="A177" s="20">
        <v>43261</v>
      </c>
      <c r="B177" s="4" t="str">
        <f>PROPER(TEXT(Tableau15[[#This Row],[Date]],"jjjj"))</f>
        <v>Dimanche</v>
      </c>
      <c r="C177" s="4" t="str">
        <f t="shared" si="3"/>
        <v>juin</v>
      </c>
      <c r="D177" s="2"/>
      <c r="E177" s="12"/>
      <c r="F177" s="2"/>
      <c r="G177" s="2"/>
      <c r="H177" s="2"/>
      <c r="I177" s="2"/>
      <c r="J177" s="2"/>
    </row>
    <row r="178" spans="1:10" x14ac:dyDescent="0.35">
      <c r="A178" s="20">
        <v>43262</v>
      </c>
      <c r="B178" s="4" t="str">
        <f>PROPER(TEXT(Tableau15[[#This Row],[Date]],"jjjj"))</f>
        <v>Lundi</v>
      </c>
      <c r="C178" s="4" t="str">
        <f t="shared" si="3"/>
        <v>juin</v>
      </c>
      <c r="D178" s="2"/>
      <c r="E178" s="12"/>
      <c r="F178" s="2"/>
      <c r="G178" s="2"/>
      <c r="H178" s="2"/>
      <c r="I178" s="2"/>
      <c r="J178" s="2"/>
    </row>
    <row r="179" spans="1:10" x14ac:dyDescent="0.35">
      <c r="A179" s="20">
        <v>43263</v>
      </c>
      <c r="B179" s="4" t="str">
        <f>PROPER(TEXT(Tableau15[[#This Row],[Date]],"jjjj"))</f>
        <v>Mardi</v>
      </c>
      <c r="C179" s="4" t="str">
        <f t="shared" si="3"/>
        <v>juin</v>
      </c>
      <c r="D179" s="2"/>
      <c r="E179" s="12"/>
      <c r="F179" s="2"/>
      <c r="G179" s="2"/>
      <c r="H179" s="2"/>
      <c r="I179" s="2"/>
      <c r="J179" s="2"/>
    </row>
    <row r="180" spans="1:10" x14ac:dyDescent="0.35">
      <c r="A180" s="20">
        <v>43264</v>
      </c>
      <c r="B180" s="4" t="str">
        <f>PROPER(TEXT(Tableau15[[#This Row],[Date]],"jjjj"))</f>
        <v>Mercredi</v>
      </c>
      <c r="C180" s="4" t="str">
        <f t="shared" si="3"/>
        <v>juin</v>
      </c>
      <c r="D180" s="2"/>
      <c r="E180" s="12"/>
      <c r="F180" s="2"/>
      <c r="G180" s="2"/>
      <c r="H180" s="2"/>
      <c r="I180" s="2"/>
      <c r="J180" s="2"/>
    </row>
    <row r="181" spans="1:10" x14ac:dyDescent="0.35">
      <c r="A181" s="20">
        <v>43265</v>
      </c>
      <c r="B181" s="4" t="str">
        <f>PROPER(TEXT(Tableau15[[#This Row],[Date]],"jjjj"))</f>
        <v>Jeudi</v>
      </c>
      <c r="C181" s="4" t="str">
        <f t="shared" si="3"/>
        <v>juin</v>
      </c>
      <c r="D181" s="2"/>
      <c r="E181" s="12"/>
      <c r="F181" s="2"/>
      <c r="G181" s="2"/>
      <c r="H181" s="2"/>
      <c r="I181" s="2"/>
      <c r="J181" s="2"/>
    </row>
    <row r="182" spans="1:10" x14ac:dyDescent="0.35">
      <c r="A182" s="20">
        <v>43266</v>
      </c>
      <c r="B182" s="4" t="str">
        <f>PROPER(TEXT(Tableau15[[#This Row],[Date]],"jjjj"))</f>
        <v>Vendredi</v>
      </c>
      <c r="C182" s="4" t="str">
        <f t="shared" si="3"/>
        <v>juin</v>
      </c>
      <c r="D182" s="2"/>
      <c r="E182" s="12"/>
      <c r="F182" s="2"/>
      <c r="G182" s="2"/>
      <c r="H182" s="2"/>
      <c r="I182" s="2"/>
      <c r="J182" s="2"/>
    </row>
    <row r="183" spans="1:10" x14ac:dyDescent="0.35">
      <c r="A183" s="20">
        <v>43267</v>
      </c>
      <c r="B183" s="4" t="str">
        <f>PROPER(TEXT(Tableau15[[#This Row],[Date]],"jjjj"))</f>
        <v>Samedi</v>
      </c>
      <c r="C183" s="4" t="str">
        <f t="shared" si="3"/>
        <v>juin</v>
      </c>
      <c r="D183" s="2"/>
      <c r="E183" s="12"/>
      <c r="F183" s="2"/>
      <c r="G183" s="2"/>
      <c r="H183" s="2"/>
      <c r="I183" s="2"/>
      <c r="J183" s="2"/>
    </row>
    <row r="184" spans="1:10" x14ac:dyDescent="0.35">
      <c r="A184" s="20">
        <v>43268</v>
      </c>
      <c r="B184" s="4" t="str">
        <f>PROPER(TEXT(Tableau15[[#This Row],[Date]],"jjjj"))</f>
        <v>Dimanche</v>
      </c>
      <c r="C184" s="4" t="str">
        <f t="shared" si="3"/>
        <v>juin</v>
      </c>
      <c r="D184" s="2"/>
      <c r="E184" s="12"/>
      <c r="F184" s="2"/>
      <c r="G184" s="2"/>
      <c r="H184" s="2"/>
      <c r="I184" s="2"/>
      <c r="J184" s="2"/>
    </row>
    <row r="185" spans="1:10" x14ac:dyDescent="0.35">
      <c r="A185" s="20">
        <v>43269</v>
      </c>
      <c r="B185" s="4" t="str">
        <f>PROPER(TEXT(Tableau15[[#This Row],[Date]],"jjjj"))</f>
        <v>Lundi</v>
      </c>
      <c r="C185" s="4" t="str">
        <f t="shared" si="3"/>
        <v>juin</v>
      </c>
      <c r="D185" s="2"/>
      <c r="E185" s="12"/>
      <c r="F185" s="2"/>
      <c r="G185" s="2"/>
      <c r="H185" s="2"/>
      <c r="I185" s="2"/>
      <c r="J185" s="2"/>
    </row>
    <row r="186" spans="1:10" x14ac:dyDescent="0.35">
      <c r="A186" s="20">
        <v>43270</v>
      </c>
      <c r="B186" s="4" t="str">
        <f>PROPER(TEXT(Tableau15[[#This Row],[Date]],"jjjj"))</f>
        <v>Mardi</v>
      </c>
      <c r="C186" s="4" t="str">
        <f t="shared" si="3"/>
        <v>juin</v>
      </c>
      <c r="D186" s="2"/>
      <c r="E186" s="12"/>
      <c r="F186" s="2"/>
      <c r="G186" s="2"/>
      <c r="H186" s="2"/>
      <c r="I186" s="2"/>
      <c r="J186" s="2"/>
    </row>
    <row r="187" spans="1:10" x14ac:dyDescent="0.35">
      <c r="A187" s="20">
        <v>43271</v>
      </c>
      <c r="B187" s="4" t="str">
        <f>PROPER(TEXT(Tableau15[[#This Row],[Date]],"jjjj"))</f>
        <v>Mercredi</v>
      </c>
      <c r="C187" s="4" t="str">
        <f t="shared" si="3"/>
        <v>juin</v>
      </c>
      <c r="D187" s="2"/>
      <c r="E187" s="12"/>
      <c r="F187" s="2"/>
      <c r="G187" s="2"/>
      <c r="H187" s="2"/>
      <c r="I187" s="2"/>
      <c r="J187" s="2"/>
    </row>
    <row r="188" spans="1:10" x14ac:dyDescent="0.35">
      <c r="A188" s="20">
        <v>43272</v>
      </c>
      <c r="B188" s="4" t="str">
        <f>PROPER(TEXT(Tableau15[[#This Row],[Date]],"jjjj"))</f>
        <v>Jeudi</v>
      </c>
      <c r="C188" s="4" t="str">
        <f t="shared" si="3"/>
        <v>juin</v>
      </c>
      <c r="D188" s="2"/>
      <c r="E188" s="12"/>
      <c r="F188" s="2"/>
      <c r="G188" s="2"/>
      <c r="H188" s="2"/>
      <c r="I188" s="2"/>
      <c r="J188" s="2"/>
    </row>
    <row r="189" spans="1:10" x14ac:dyDescent="0.35">
      <c r="A189" s="20">
        <v>43273</v>
      </c>
      <c r="B189" s="4" t="str">
        <f>PROPER(TEXT(Tableau15[[#This Row],[Date]],"jjjj"))</f>
        <v>Vendredi</v>
      </c>
      <c r="C189" s="4" t="str">
        <f t="shared" si="3"/>
        <v>juin</v>
      </c>
      <c r="D189" s="2"/>
      <c r="E189" s="12"/>
      <c r="F189" s="2"/>
      <c r="G189" s="2"/>
      <c r="H189" s="2"/>
      <c r="I189" s="2"/>
      <c r="J189" s="2"/>
    </row>
    <row r="190" spans="1:10" x14ac:dyDescent="0.35">
      <c r="A190" s="20">
        <v>43274</v>
      </c>
      <c r="B190" s="4" t="str">
        <f>PROPER(TEXT(Tableau15[[#This Row],[Date]],"jjjj"))</f>
        <v>Samedi</v>
      </c>
      <c r="C190" s="4" t="str">
        <f t="shared" si="3"/>
        <v>juin</v>
      </c>
      <c r="D190" s="2"/>
      <c r="E190" s="12"/>
      <c r="F190" s="2"/>
      <c r="G190" s="2"/>
      <c r="H190" s="2"/>
      <c r="I190" s="2"/>
      <c r="J190" s="2"/>
    </row>
    <row r="191" spans="1:10" x14ac:dyDescent="0.35">
      <c r="A191" s="20">
        <v>43275</v>
      </c>
      <c r="B191" s="4" t="str">
        <f>PROPER(TEXT(Tableau15[[#This Row],[Date]],"jjjj"))</f>
        <v>Dimanche</v>
      </c>
      <c r="C191" s="4" t="str">
        <f t="shared" si="3"/>
        <v>juin</v>
      </c>
      <c r="D191" s="2"/>
      <c r="E191" s="12"/>
      <c r="F191" s="2"/>
      <c r="G191" s="2"/>
      <c r="H191" s="2"/>
      <c r="I191" s="2"/>
      <c r="J191" s="2"/>
    </row>
    <row r="192" spans="1:10" x14ac:dyDescent="0.35">
      <c r="A192" s="20">
        <v>43276</v>
      </c>
      <c r="B192" s="4" t="str">
        <f>PROPER(TEXT(Tableau15[[#This Row],[Date]],"jjjj"))</f>
        <v>Lundi</v>
      </c>
      <c r="C192" s="4" t="str">
        <f t="shared" si="3"/>
        <v>juin</v>
      </c>
      <c r="D192" s="2"/>
      <c r="E192" s="12"/>
      <c r="F192" s="2"/>
      <c r="G192" s="2"/>
      <c r="H192" s="2"/>
      <c r="I192" s="2"/>
      <c r="J192" s="2"/>
    </row>
    <row r="193" spans="1:10" x14ac:dyDescent="0.35">
      <c r="A193" s="20">
        <v>43277</v>
      </c>
      <c r="B193" s="4" t="str">
        <f>PROPER(TEXT(Tableau15[[#This Row],[Date]],"jjjj"))</f>
        <v>Mardi</v>
      </c>
      <c r="C193" s="4" t="str">
        <f t="shared" si="3"/>
        <v>juin</v>
      </c>
      <c r="D193" s="2"/>
      <c r="E193" s="12"/>
      <c r="F193" s="2"/>
      <c r="G193" s="2"/>
      <c r="H193" s="2"/>
      <c r="I193" s="2"/>
      <c r="J193" s="2"/>
    </row>
    <row r="194" spans="1:10" x14ac:dyDescent="0.35">
      <c r="A194" s="20">
        <v>43278</v>
      </c>
      <c r="B194" s="4" t="str">
        <f>PROPER(TEXT(Tableau15[[#This Row],[Date]],"jjjj"))</f>
        <v>Mercredi</v>
      </c>
      <c r="C194" s="4" t="str">
        <f t="shared" si="3"/>
        <v>juin</v>
      </c>
      <c r="D194" s="2"/>
      <c r="E194" s="12"/>
      <c r="F194" s="2"/>
      <c r="G194" s="2"/>
      <c r="H194" s="2"/>
      <c r="I194" s="2"/>
      <c r="J194" s="2"/>
    </row>
    <row r="195" spans="1:10" x14ac:dyDescent="0.35">
      <c r="A195" s="20">
        <v>43279</v>
      </c>
      <c r="B195" s="4" t="str">
        <f>PROPER(TEXT(Tableau15[[#This Row],[Date]],"jjjj"))</f>
        <v>Jeudi</v>
      </c>
      <c r="C195" s="4" t="str">
        <f t="shared" si="3"/>
        <v>juin</v>
      </c>
      <c r="D195" s="2"/>
      <c r="E195" s="12"/>
      <c r="F195" s="2"/>
      <c r="G195" s="2"/>
      <c r="H195" s="2"/>
      <c r="I195" s="2"/>
      <c r="J195" s="2"/>
    </row>
    <row r="196" spans="1:10" x14ac:dyDescent="0.35">
      <c r="A196" s="20">
        <v>43280</v>
      </c>
      <c r="B196" s="4" t="str">
        <f>PROPER(TEXT(Tableau15[[#This Row],[Date]],"jjjj"))</f>
        <v>Vendredi</v>
      </c>
      <c r="C196" s="4" t="str">
        <f t="shared" si="3"/>
        <v>juin</v>
      </c>
      <c r="D196" s="2"/>
      <c r="E196" s="12"/>
      <c r="F196" s="2"/>
      <c r="G196" s="2"/>
      <c r="H196" s="2"/>
      <c r="I196" s="2"/>
      <c r="J196" s="2"/>
    </row>
    <row r="197" spans="1:10" x14ac:dyDescent="0.35">
      <c r="A197" s="20">
        <v>43281</v>
      </c>
      <c r="B197" s="4" t="str">
        <f>PROPER(TEXT(Tableau15[[#This Row],[Date]],"jjjj"))</f>
        <v>Samedi</v>
      </c>
      <c r="C197" s="4" t="str">
        <f t="shared" si="3"/>
        <v>juin</v>
      </c>
      <c r="D197" s="2"/>
      <c r="E197" s="12"/>
      <c r="F197" s="2"/>
      <c r="G197" s="2"/>
      <c r="H197" s="2"/>
      <c r="I197" s="2"/>
      <c r="J197" s="2"/>
    </row>
    <row r="198" spans="1:10" x14ac:dyDescent="0.35">
      <c r="A198" s="20">
        <v>43282</v>
      </c>
      <c r="B198" s="4" t="str">
        <f>PROPER(TEXT(Tableau15[[#This Row],[Date]],"jjjj"))</f>
        <v>Dimanche</v>
      </c>
      <c r="C198" s="4" t="str">
        <f t="shared" si="3"/>
        <v>juillet</v>
      </c>
      <c r="D198" s="2"/>
      <c r="E198" s="12"/>
      <c r="F198" s="2"/>
      <c r="G198" s="2"/>
      <c r="H198" s="2"/>
      <c r="I198" s="2"/>
      <c r="J198" s="2"/>
    </row>
    <row r="199" spans="1:10" x14ac:dyDescent="0.35">
      <c r="A199" s="20">
        <v>43283</v>
      </c>
      <c r="B199" s="4" t="str">
        <f>PROPER(TEXT(Tableau15[[#This Row],[Date]],"jjjj"))</f>
        <v>Lundi</v>
      </c>
      <c r="C199" s="4" t="str">
        <f t="shared" si="3"/>
        <v>juillet</v>
      </c>
      <c r="D199" s="2"/>
      <c r="E199" s="12"/>
      <c r="F199" s="2"/>
      <c r="G199" s="2"/>
      <c r="H199" s="2"/>
      <c r="I199" s="2"/>
      <c r="J199" s="2"/>
    </row>
    <row r="200" spans="1:10" x14ac:dyDescent="0.35">
      <c r="A200" s="20">
        <v>43284</v>
      </c>
      <c r="B200" s="4" t="str">
        <f>PROPER(TEXT(Tableau15[[#This Row],[Date]],"jjjj"))</f>
        <v>Mardi</v>
      </c>
      <c r="C200" s="4" t="str">
        <f t="shared" si="3"/>
        <v>juillet</v>
      </c>
      <c r="D200" s="2"/>
      <c r="E200" s="12"/>
      <c r="F200" s="2"/>
      <c r="G200" s="2"/>
      <c r="H200" s="2"/>
      <c r="I200" s="2"/>
      <c r="J200" s="2"/>
    </row>
    <row r="201" spans="1:10" x14ac:dyDescent="0.35">
      <c r="A201" s="20">
        <v>43285</v>
      </c>
      <c r="B201" s="4" t="str">
        <f>PROPER(TEXT(Tableau15[[#This Row],[Date]],"jjjj"))</f>
        <v>Mercredi</v>
      </c>
      <c r="C201" s="4" t="str">
        <f t="shared" si="3"/>
        <v>juillet</v>
      </c>
      <c r="D201" s="2"/>
      <c r="E201" s="12"/>
      <c r="F201" s="2"/>
      <c r="G201" s="2"/>
      <c r="H201" s="2"/>
      <c r="I201" s="2"/>
      <c r="J201" s="2"/>
    </row>
    <row r="202" spans="1:10" x14ac:dyDescent="0.35">
      <c r="A202" s="20">
        <v>43286</v>
      </c>
      <c r="B202" s="4" t="str">
        <f>PROPER(TEXT(Tableau15[[#This Row],[Date]],"jjjj"))</f>
        <v>Jeudi</v>
      </c>
      <c r="C202" s="4" t="str">
        <f t="shared" si="3"/>
        <v>juillet</v>
      </c>
      <c r="D202" s="2"/>
      <c r="E202" s="12"/>
      <c r="F202" s="2"/>
      <c r="G202" s="2"/>
      <c r="H202" s="2"/>
      <c r="I202" s="2"/>
      <c r="J202" s="2"/>
    </row>
    <row r="203" spans="1:10" x14ac:dyDescent="0.35">
      <c r="A203" s="20">
        <v>43287</v>
      </c>
      <c r="B203" s="4" t="str">
        <f>PROPER(TEXT(Tableau15[[#This Row],[Date]],"jjjj"))</f>
        <v>Vendredi</v>
      </c>
      <c r="C203" s="4" t="str">
        <f t="shared" si="3"/>
        <v>juillet</v>
      </c>
      <c r="D203" s="2"/>
      <c r="E203" s="12"/>
      <c r="F203" s="2"/>
      <c r="G203" s="2"/>
      <c r="H203" s="2"/>
      <c r="I203" s="2"/>
      <c r="J203" s="2"/>
    </row>
    <row r="204" spans="1:10" x14ac:dyDescent="0.35">
      <c r="A204" s="20">
        <v>43288</v>
      </c>
      <c r="B204" s="4" t="str">
        <f>PROPER(TEXT(Tableau15[[#This Row],[Date]],"jjjj"))</f>
        <v>Samedi</v>
      </c>
      <c r="C204" s="4" t="str">
        <f t="shared" si="3"/>
        <v>juillet</v>
      </c>
      <c r="D204" s="2"/>
      <c r="E204" s="12"/>
      <c r="F204" s="2"/>
      <c r="G204" s="2"/>
      <c r="H204" s="2"/>
      <c r="I204" s="2"/>
      <c r="J204" s="2"/>
    </row>
    <row r="205" spans="1:10" x14ac:dyDescent="0.35">
      <c r="A205" s="20">
        <v>43289</v>
      </c>
      <c r="B205" s="4" t="str">
        <f>PROPER(TEXT(Tableau15[[#This Row],[Date]],"jjjj"))</f>
        <v>Dimanche</v>
      </c>
      <c r="C205" s="4" t="str">
        <f t="shared" si="3"/>
        <v>juillet</v>
      </c>
      <c r="D205" s="2"/>
      <c r="E205" s="12"/>
      <c r="F205" s="2"/>
      <c r="G205" s="2"/>
      <c r="H205" s="2"/>
      <c r="I205" s="2"/>
      <c r="J205" s="2"/>
    </row>
    <row r="206" spans="1:10" x14ac:dyDescent="0.35">
      <c r="A206" s="20">
        <v>43290</v>
      </c>
      <c r="B206" s="4" t="str">
        <f>PROPER(TEXT(Tableau15[[#This Row],[Date]],"jjjj"))</f>
        <v>Lundi</v>
      </c>
      <c r="C206" s="4" t="str">
        <f t="shared" si="3"/>
        <v>juillet</v>
      </c>
      <c r="D206" s="2"/>
      <c r="E206" s="12"/>
      <c r="F206" s="2"/>
      <c r="G206" s="2"/>
      <c r="H206" s="2"/>
      <c r="I206" s="2"/>
      <c r="J206" s="2"/>
    </row>
    <row r="207" spans="1:10" x14ac:dyDescent="0.35">
      <c r="A207" s="20">
        <v>43291</v>
      </c>
      <c r="B207" s="4" t="str">
        <f>PROPER(TEXT(Tableau15[[#This Row],[Date]],"jjjj"))</f>
        <v>Mardi</v>
      </c>
      <c r="C207" s="4" t="str">
        <f t="shared" si="3"/>
        <v>juillet</v>
      </c>
      <c r="D207" s="2"/>
      <c r="E207" s="12"/>
      <c r="F207" s="2"/>
      <c r="G207" s="2"/>
      <c r="H207" s="2"/>
      <c r="I207" s="2"/>
      <c r="J207" s="2"/>
    </row>
    <row r="208" spans="1:10" x14ac:dyDescent="0.35">
      <c r="A208" s="20">
        <v>43292</v>
      </c>
      <c r="B208" s="4" t="str">
        <f>PROPER(TEXT(Tableau15[[#This Row],[Date]],"jjjj"))</f>
        <v>Mercredi</v>
      </c>
      <c r="C208" s="4" t="str">
        <f t="shared" si="3"/>
        <v>juillet</v>
      </c>
      <c r="D208" s="2"/>
      <c r="E208" s="12"/>
      <c r="F208" s="2"/>
      <c r="G208" s="2"/>
      <c r="H208" s="2"/>
      <c r="I208" s="2"/>
      <c r="J208" s="2"/>
    </row>
    <row r="209" spans="1:10" x14ac:dyDescent="0.35">
      <c r="A209" s="20">
        <v>43293</v>
      </c>
      <c r="B209" s="4" t="str">
        <f>PROPER(TEXT(Tableau15[[#This Row],[Date]],"jjjj"))</f>
        <v>Jeudi</v>
      </c>
      <c r="C209" s="4" t="str">
        <f t="shared" ref="C209:C272" si="4">TEXT(A209,"mmmm")</f>
        <v>juillet</v>
      </c>
      <c r="D209" s="2"/>
      <c r="E209" s="12"/>
      <c r="F209" s="2"/>
      <c r="G209" s="2"/>
      <c r="H209" s="2"/>
      <c r="I209" s="2"/>
      <c r="J209" s="2"/>
    </row>
    <row r="210" spans="1:10" x14ac:dyDescent="0.35">
      <c r="A210" s="20">
        <v>43294</v>
      </c>
      <c r="B210" s="4" t="str">
        <f>PROPER(TEXT(Tableau15[[#This Row],[Date]],"jjjj"))</f>
        <v>Vendredi</v>
      </c>
      <c r="C210" s="4" t="str">
        <f t="shared" si="4"/>
        <v>juillet</v>
      </c>
      <c r="D210" s="2"/>
      <c r="E210" s="12"/>
      <c r="F210" s="2"/>
      <c r="G210" s="2"/>
      <c r="H210" s="2"/>
      <c r="I210" s="2"/>
      <c r="J210" s="2"/>
    </row>
    <row r="211" spans="1:10" x14ac:dyDescent="0.35">
      <c r="A211" s="20">
        <v>43295</v>
      </c>
      <c r="B211" s="4" t="str">
        <f>PROPER(TEXT(Tableau15[[#This Row],[Date]],"jjjj"))</f>
        <v>Samedi</v>
      </c>
      <c r="C211" s="4" t="str">
        <f t="shared" si="4"/>
        <v>juillet</v>
      </c>
      <c r="D211" s="2"/>
      <c r="E211" s="12"/>
      <c r="F211" s="2"/>
      <c r="G211" s="2"/>
      <c r="H211" s="2"/>
      <c r="I211" s="2"/>
      <c r="J211" s="2"/>
    </row>
    <row r="212" spans="1:10" x14ac:dyDescent="0.35">
      <c r="A212" s="20">
        <v>43296</v>
      </c>
      <c r="B212" s="4" t="str">
        <f>PROPER(TEXT(Tableau15[[#This Row],[Date]],"jjjj"))</f>
        <v>Dimanche</v>
      </c>
      <c r="C212" s="4" t="str">
        <f t="shared" si="4"/>
        <v>juillet</v>
      </c>
      <c r="D212" s="2"/>
      <c r="E212" s="12"/>
      <c r="F212" s="2"/>
      <c r="G212" s="2"/>
      <c r="H212" s="2"/>
      <c r="I212" s="2"/>
      <c r="J212" s="2"/>
    </row>
    <row r="213" spans="1:10" x14ac:dyDescent="0.35">
      <c r="A213" s="20">
        <v>43297</v>
      </c>
      <c r="B213" s="4" t="str">
        <f>PROPER(TEXT(Tableau15[[#This Row],[Date]],"jjjj"))</f>
        <v>Lundi</v>
      </c>
      <c r="C213" s="4" t="str">
        <f t="shared" si="4"/>
        <v>juillet</v>
      </c>
      <c r="D213" s="2"/>
      <c r="E213" s="12"/>
      <c r="F213" s="2"/>
      <c r="G213" s="2"/>
      <c r="H213" s="2"/>
      <c r="I213" s="2"/>
      <c r="J213" s="2"/>
    </row>
    <row r="214" spans="1:10" x14ac:dyDescent="0.35">
      <c r="A214" s="20">
        <v>43298</v>
      </c>
      <c r="B214" s="4" t="str">
        <f>PROPER(TEXT(Tableau15[[#This Row],[Date]],"jjjj"))</f>
        <v>Mardi</v>
      </c>
      <c r="C214" s="4" t="str">
        <f t="shared" si="4"/>
        <v>juillet</v>
      </c>
      <c r="D214" s="2"/>
      <c r="E214" s="12"/>
      <c r="F214" s="2"/>
      <c r="G214" s="2"/>
      <c r="H214" s="2"/>
      <c r="I214" s="2"/>
      <c r="J214" s="2"/>
    </row>
    <row r="215" spans="1:10" x14ac:dyDescent="0.35">
      <c r="A215" s="20">
        <v>43299</v>
      </c>
      <c r="B215" s="4" t="str">
        <f>PROPER(TEXT(Tableau15[[#This Row],[Date]],"jjjj"))</f>
        <v>Mercredi</v>
      </c>
      <c r="C215" s="4" t="str">
        <f t="shared" si="4"/>
        <v>juillet</v>
      </c>
      <c r="D215" s="2"/>
      <c r="E215" s="12"/>
      <c r="F215" s="2"/>
      <c r="G215" s="2"/>
      <c r="H215" s="2"/>
      <c r="I215" s="2"/>
      <c r="J215" s="2"/>
    </row>
    <row r="216" spans="1:10" x14ac:dyDescent="0.35">
      <c r="A216" s="20">
        <v>43300</v>
      </c>
      <c r="B216" s="4" t="str">
        <f>PROPER(TEXT(Tableau15[[#This Row],[Date]],"jjjj"))</f>
        <v>Jeudi</v>
      </c>
      <c r="C216" s="4" t="str">
        <f t="shared" si="4"/>
        <v>juillet</v>
      </c>
      <c r="D216" s="2"/>
      <c r="E216" s="12"/>
      <c r="F216" s="2"/>
      <c r="G216" s="2"/>
      <c r="H216" s="2"/>
      <c r="I216" s="2"/>
      <c r="J216" s="2"/>
    </row>
    <row r="217" spans="1:10" x14ac:dyDescent="0.35">
      <c r="A217" s="20">
        <v>43301</v>
      </c>
      <c r="B217" s="4" t="str">
        <f>PROPER(TEXT(Tableau15[[#This Row],[Date]],"jjjj"))</f>
        <v>Vendredi</v>
      </c>
      <c r="C217" s="4" t="str">
        <f t="shared" si="4"/>
        <v>juillet</v>
      </c>
      <c r="D217" s="2"/>
      <c r="E217" s="12"/>
      <c r="F217" s="2"/>
      <c r="G217" s="2"/>
      <c r="H217" s="2"/>
      <c r="I217" s="2"/>
      <c r="J217" s="2"/>
    </row>
    <row r="218" spans="1:10" x14ac:dyDescent="0.35">
      <c r="A218" s="20">
        <v>43302</v>
      </c>
      <c r="B218" s="4" t="str">
        <f>PROPER(TEXT(Tableau15[[#This Row],[Date]],"jjjj"))</f>
        <v>Samedi</v>
      </c>
      <c r="C218" s="4" t="str">
        <f t="shared" si="4"/>
        <v>juillet</v>
      </c>
      <c r="D218" s="2"/>
      <c r="E218" s="12"/>
      <c r="F218" s="2"/>
      <c r="G218" s="2"/>
      <c r="H218" s="2"/>
      <c r="I218" s="2"/>
      <c r="J218" s="2"/>
    </row>
    <row r="219" spans="1:10" x14ac:dyDescent="0.35">
      <c r="A219" s="20">
        <v>43303</v>
      </c>
      <c r="B219" s="4" t="str">
        <f>PROPER(TEXT(Tableau15[[#This Row],[Date]],"jjjj"))</f>
        <v>Dimanche</v>
      </c>
      <c r="C219" s="4" t="str">
        <f t="shared" si="4"/>
        <v>juillet</v>
      </c>
      <c r="D219" s="2"/>
      <c r="E219" s="12"/>
      <c r="F219" s="2"/>
      <c r="G219" s="2"/>
      <c r="H219" s="2"/>
      <c r="I219" s="2"/>
      <c r="J219" s="2"/>
    </row>
    <row r="220" spans="1:10" x14ac:dyDescent="0.35">
      <c r="A220" s="20">
        <v>43304</v>
      </c>
      <c r="B220" s="4" t="str">
        <f>PROPER(TEXT(Tableau15[[#This Row],[Date]],"jjjj"))</f>
        <v>Lundi</v>
      </c>
      <c r="C220" s="4" t="str">
        <f t="shared" si="4"/>
        <v>juillet</v>
      </c>
      <c r="D220" s="2"/>
      <c r="E220" s="12"/>
      <c r="F220" s="2"/>
      <c r="G220" s="2"/>
      <c r="H220" s="2"/>
      <c r="I220" s="2"/>
      <c r="J220" s="2"/>
    </row>
    <row r="221" spans="1:10" x14ac:dyDescent="0.35">
      <c r="A221" s="20">
        <v>43305</v>
      </c>
      <c r="B221" s="4" t="str">
        <f>PROPER(TEXT(Tableau15[[#This Row],[Date]],"jjjj"))</f>
        <v>Mardi</v>
      </c>
      <c r="C221" s="4" t="str">
        <f t="shared" si="4"/>
        <v>juillet</v>
      </c>
      <c r="D221" s="2"/>
      <c r="E221" s="12"/>
      <c r="F221" s="2"/>
      <c r="G221" s="2"/>
      <c r="H221" s="2"/>
      <c r="I221" s="2"/>
      <c r="J221" s="2"/>
    </row>
    <row r="222" spans="1:10" x14ac:dyDescent="0.35">
      <c r="A222" s="20">
        <v>43306</v>
      </c>
      <c r="B222" s="4" t="str">
        <f>PROPER(TEXT(Tableau15[[#This Row],[Date]],"jjjj"))</f>
        <v>Mercredi</v>
      </c>
      <c r="C222" s="4" t="str">
        <f t="shared" si="4"/>
        <v>juillet</v>
      </c>
      <c r="D222" s="2"/>
      <c r="E222" s="12"/>
      <c r="F222" s="2"/>
      <c r="G222" s="2"/>
      <c r="H222" s="2"/>
      <c r="I222" s="2"/>
      <c r="J222" s="2"/>
    </row>
    <row r="223" spans="1:10" x14ac:dyDescent="0.35">
      <c r="A223" s="20">
        <v>43307</v>
      </c>
      <c r="B223" s="4" t="str">
        <f>PROPER(TEXT(Tableau15[[#This Row],[Date]],"jjjj"))</f>
        <v>Jeudi</v>
      </c>
      <c r="C223" s="4" t="str">
        <f t="shared" si="4"/>
        <v>juillet</v>
      </c>
      <c r="D223" s="2"/>
      <c r="E223" s="12"/>
      <c r="F223" s="2"/>
      <c r="G223" s="2"/>
      <c r="H223" s="2"/>
      <c r="I223" s="2"/>
      <c r="J223" s="2"/>
    </row>
    <row r="224" spans="1:10" x14ac:dyDescent="0.35">
      <c r="A224" s="20">
        <v>43308</v>
      </c>
      <c r="B224" s="4" t="str">
        <f>PROPER(TEXT(Tableau15[[#This Row],[Date]],"jjjj"))</f>
        <v>Vendredi</v>
      </c>
      <c r="C224" s="4" t="str">
        <f t="shared" si="4"/>
        <v>juillet</v>
      </c>
      <c r="D224" s="2"/>
      <c r="E224" s="12"/>
      <c r="F224" s="2"/>
      <c r="G224" s="2"/>
      <c r="H224" s="2"/>
      <c r="I224" s="2"/>
      <c r="J224" s="2"/>
    </row>
    <row r="225" spans="1:10" x14ac:dyDescent="0.35">
      <c r="A225" s="20">
        <v>43309</v>
      </c>
      <c r="B225" s="4" t="str">
        <f>PROPER(TEXT(Tableau15[[#This Row],[Date]],"jjjj"))</f>
        <v>Samedi</v>
      </c>
      <c r="C225" s="4" t="str">
        <f t="shared" si="4"/>
        <v>juillet</v>
      </c>
      <c r="D225" s="2"/>
      <c r="E225" s="12"/>
      <c r="F225" s="2"/>
      <c r="G225" s="2"/>
      <c r="H225" s="2"/>
      <c r="I225" s="2"/>
      <c r="J225" s="2"/>
    </row>
    <row r="226" spans="1:10" x14ac:dyDescent="0.35">
      <c r="A226" s="20">
        <v>43310</v>
      </c>
      <c r="B226" s="4" t="str">
        <f>PROPER(TEXT(Tableau15[[#This Row],[Date]],"jjjj"))</f>
        <v>Dimanche</v>
      </c>
      <c r="C226" s="4" t="str">
        <f t="shared" si="4"/>
        <v>juillet</v>
      </c>
      <c r="D226" s="2"/>
      <c r="E226" s="12"/>
      <c r="F226" s="2"/>
      <c r="G226" s="2"/>
      <c r="H226" s="2"/>
      <c r="I226" s="2"/>
      <c r="J226" s="2"/>
    </row>
    <row r="227" spans="1:10" x14ac:dyDescent="0.35">
      <c r="A227" s="20">
        <v>43311</v>
      </c>
      <c r="B227" s="4" t="str">
        <f>PROPER(TEXT(Tableau15[[#This Row],[Date]],"jjjj"))</f>
        <v>Lundi</v>
      </c>
      <c r="C227" s="4" t="str">
        <f t="shared" si="4"/>
        <v>juillet</v>
      </c>
      <c r="D227" s="2"/>
      <c r="E227" s="12"/>
      <c r="F227" s="2"/>
      <c r="G227" s="2"/>
      <c r="H227" s="2"/>
      <c r="I227" s="2"/>
      <c r="J227" s="2"/>
    </row>
    <row r="228" spans="1:10" x14ac:dyDescent="0.35">
      <c r="A228" s="20">
        <v>43312</v>
      </c>
      <c r="B228" s="4" t="str">
        <f>PROPER(TEXT(Tableau15[[#This Row],[Date]],"jjjj"))</f>
        <v>Mardi</v>
      </c>
      <c r="C228" s="4" t="str">
        <f t="shared" si="4"/>
        <v>juillet</v>
      </c>
      <c r="D228" s="2"/>
      <c r="E228" s="12"/>
      <c r="F228" s="2"/>
      <c r="G228" s="2"/>
      <c r="H228" s="2"/>
      <c r="I228" s="2"/>
      <c r="J228" s="2"/>
    </row>
    <row r="229" spans="1:10" x14ac:dyDescent="0.35">
      <c r="A229" s="20">
        <v>43313</v>
      </c>
      <c r="B229" s="4" t="str">
        <f>PROPER(TEXT(Tableau15[[#This Row],[Date]],"jjjj"))</f>
        <v>Mercredi</v>
      </c>
      <c r="C229" s="4" t="str">
        <f t="shared" si="4"/>
        <v>août</v>
      </c>
      <c r="D229" s="2"/>
      <c r="E229" s="12"/>
      <c r="F229" s="2"/>
      <c r="G229" s="2"/>
      <c r="H229" s="2"/>
      <c r="I229" s="2"/>
      <c r="J229" s="2"/>
    </row>
    <row r="230" spans="1:10" x14ac:dyDescent="0.35">
      <c r="A230" s="20">
        <v>43314</v>
      </c>
      <c r="B230" s="4" t="str">
        <f>PROPER(TEXT(Tableau15[[#This Row],[Date]],"jjjj"))</f>
        <v>Jeudi</v>
      </c>
      <c r="C230" s="4" t="str">
        <f t="shared" si="4"/>
        <v>août</v>
      </c>
      <c r="D230" s="2"/>
      <c r="E230" s="12"/>
      <c r="F230" s="2"/>
      <c r="G230" s="2"/>
      <c r="H230" s="2"/>
      <c r="I230" s="2"/>
      <c r="J230" s="2"/>
    </row>
    <row r="231" spans="1:10" x14ac:dyDescent="0.35">
      <c r="A231" s="20">
        <v>43315</v>
      </c>
      <c r="B231" s="4" t="str">
        <f>PROPER(TEXT(Tableau15[[#This Row],[Date]],"jjjj"))</f>
        <v>Vendredi</v>
      </c>
      <c r="C231" s="4" t="str">
        <f t="shared" si="4"/>
        <v>août</v>
      </c>
      <c r="D231" s="2"/>
      <c r="E231" s="12"/>
      <c r="F231" s="2"/>
      <c r="G231" s="2"/>
      <c r="H231" s="2"/>
      <c r="I231" s="2"/>
      <c r="J231" s="2"/>
    </row>
    <row r="232" spans="1:10" x14ac:dyDescent="0.35">
      <c r="A232" s="20">
        <v>43316</v>
      </c>
      <c r="B232" s="4" t="str">
        <f>PROPER(TEXT(Tableau15[[#This Row],[Date]],"jjjj"))</f>
        <v>Samedi</v>
      </c>
      <c r="C232" s="4" t="str">
        <f t="shared" si="4"/>
        <v>août</v>
      </c>
      <c r="D232" s="2"/>
      <c r="E232" s="12"/>
      <c r="F232" s="2"/>
      <c r="G232" s="2"/>
      <c r="H232" s="2"/>
      <c r="I232" s="2"/>
      <c r="J232" s="2"/>
    </row>
    <row r="233" spans="1:10" x14ac:dyDescent="0.35">
      <c r="A233" s="20">
        <v>43317</v>
      </c>
      <c r="B233" s="4" t="str">
        <f>PROPER(TEXT(Tableau15[[#This Row],[Date]],"jjjj"))</f>
        <v>Dimanche</v>
      </c>
      <c r="C233" s="4" t="str">
        <f t="shared" si="4"/>
        <v>août</v>
      </c>
      <c r="D233" s="2"/>
      <c r="E233" s="12"/>
      <c r="F233" s="2"/>
      <c r="G233" s="2"/>
      <c r="H233" s="2"/>
      <c r="I233" s="2"/>
      <c r="J233" s="2"/>
    </row>
    <row r="234" spans="1:10" x14ac:dyDescent="0.35">
      <c r="A234" s="20">
        <v>43318</v>
      </c>
      <c r="B234" s="4" t="str">
        <f>PROPER(TEXT(Tableau15[[#This Row],[Date]],"jjjj"))</f>
        <v>Lundi</v>
      </c>
      <c r="C234" s="4" t="str">
        <f t="shared" si="4"/>
        <v>août</v>
      </c>
      <c r="D234" s="2"/>
      <c r="E234" s="12"/>
      <c r="F234" s="2"/>
      <c r="G234" s="2"/>
      <c r="H234" s="2"/>
      <c r="I234" s="2"/>
      <c r="J234" s="2"/>
    </row>
    <row r="235" spans="1:10" x14ac:dyDescent="0.35">
      <c r="A235" s="20">
        <v>43319</v>
      </c>
      <c r="B235" s="4" t="str">
        <f>PROPER(TEXT(Tableau15[[#This Row],[Date]],"jjjj"))</f>
        <v>Mardi</v>
      </c>
      <c r="C235" s="4" t="str">
        <f t="shared" si="4"/>
        <v>août</v>
      </c>
      <c r="D235" s="2"/>
      <c r="E235" s="12"/>
      <c r="F235" s="2"/>
      <c r="G235" s="2"/>
      <c r="H235" s="2"/>
      <c r="I235" s="2"/>
      <c r="J235" s="2"/>
    </row>
    <row r="236" spans="1:10" x14ac:dyDescent="0.35">
      <c r="A236" s="20">
        <v>43320</v>
      </c>
      <c r="B236" s="4" t="str">
        <f>PROPER(TEXT(Tableau15[[#This Row],[Date]],"jjjj"))</f>
        <v>Mercredi</v>
      </c>
      <c r="C236" s="4" t="str">
        <f t="shared" si="4"/>
        <v>août</v>
      </c>
      <c r="D236" s="2"/>
      <c r="E236" s="12"/>
      <c r="F236" s="2"/>
      <c r="G236" s="2"/>
      <c r="H236" s="2"/>
      <c r="I236" s="2"/>
      <c r="J236" s="2"/>
    </row>
    <row r="237" spans="1:10" x14ac:dyDescent="0.35">
      <c r="A237" s="20">
        <v>43321</v>
      </c>
      <c r="B237" s="4" t="str">
        <f>PROPER(TEXT(Tableau15[[#This Row],[Date]],"jjjj"))</f>
        <v>Jeudi</v>
      </c>
      <c r="C237" s="4" t="str">
        <f t="shared" si="4"/>
        <v>août</v>
      </c>
      <c r="D237" s="2"/>
      <c r="E237" s="12"/>
      <c r="F237" s="2"/>
      <c r="G237" s="2"/>
      <c r="H237" s="2"/>
      <c r="I237" s="2"/>
      <c r="J237" s="2"/>
    </row>
    <row r="238" spans="1:10" x14ac:dyDescent="0.35">
      <c r="A238" s="20">
        <v>43322</v>
      </c>
      <c r="B238" s="4" t="str">
        <f>PROPER(TEXT(Tableau15[[#This Row],[Date]],"jjjj"))</f>
        <v>Vendredi</v>
      </c>
      <c r="C238" s="4" t="str">
        <f t="shared" si="4"/>
        <v>août</v>
      </c>
      <c r="D238" s="2"/>
      <c r="E238" s="12"/>
      <c r="F238" s="2"/>
      <c r="G238" s="2"/>
      <c r="H238" s="2"/>
      <c r="I238" s="2"/>
      <c r="J238" s="2"/>
    </row>
    <row r="239" spans="1:10" x14ac:dyDescent="0.35">
      <c r="A239" s="20">
        <v>43323</v>
      </c>
      <c r="B239" s="4" t="str">
        <f>PROPER(TEXT(Tableau15[[#This Row],[Date]],"jjjj"))</f>
        <v>Samedi</v>
      </c>
      <c r="C239" s="4" t="str">
        <f t="shared" si="4"/>
        <v>août</v>
      </c>
      <c r="D239" s="2"/>
      <c r="E239" s="12"/>
      <c r="F239" s="2"/>
      <c r="G239" s="2"/>
      <c r="H239" s="2"/>
      <c r="I239" s="2"/>
      <c r="J239" s="2"/>
    </row>
    <row r="240" spans="1:10" x14ac:dyDescent="0.35">
      <c r="A240" s="20">
        <v>43324</v>
      </c>
      <c r="B240" s="4" t="str">
        <f>PROPER(TEXT(Tableau15[[#This Row],[Date]],"jjjj"))</f>
        <v>Dimanche</v>
      </c>
      <c r="C240" s="4" t="str">
        <f t="shared" si="4"/>
        <v>août</v>
      </c>
      <c r="D240" s="2"/>
      <c r="E240" s="12"/>
      <c r="F240" s="2"/>
      <c r="G240" s="2"/>
      <c r="H240" s="2"/>
      <c r="I240" s="2"/>
      <c r="J240" s="2"/>
    </row>
    <row r="241" spans="1:10" x14ac:dyDescent="0.35">
      <c r="A241" s="20">
        <v>43325</v>
      </c>
      <c r="B241" s="4" t="str">
        <f>PROPER(TEXT(Tableau15[[#This Row],[Date]],"jjjj"))</f>
        <v>Lundi</v>
      </c>
      <c r="C241" s="4" t="str">
        <f t="shared" si="4"/>
        <v>août</v>
      </c>
      <c r="D241" s="2"/>
      <c r="E241" s="12"/>
      <c r="F241" s="2"/>
      <c r="G241" s="2"/>
      <c r="H241" s="2"/>
      <c r="I241" s="2"/>
      <c r="J241" s="2"/>
    </row>
    <row r="242" spans="1:10" x14ac:dyDescent="0.35">
      <c r="A242" s="20">
        <v>43326</v>
      </c>
      <c r="B242" s="4" t="str">
        <f>PROPER(TEXT(Tableau15[[#This Row],[Date]],"jjjj"))</f>
        <v>Mardi</v>
      </c>
      <c r="C242" s="4" t="str">
        <f t="shared" si="4"/>
        <v>août</v>
      </c>
      <c r="D242" s="2"/>
      <c r="E242" s="12"/>
      <c r="F242" s="2"/>
      <c r="G242" s="2"/>
      <c r="H242" s="2"/>
      <c r="I242" s="2"/>
      <c r="J242" s="2"/>
    </row>
    <row r="243" spans="1:10" x14ac:dyDescent="0.35">
      <c r="A243" s="20">
        <v>43327</v>
      </c>
      <c r="B243" s="4" t="str">
        <f>PROPER(TEXT(Tableau15[[#This Row],[Date]],"jjjj"))</f>
        <v>Mercredi</v>
      </c>
      <c r="C243" s="4" t="str">
        <f t="shared" si="4"/>
        <v>août</v>
      </c>
      <c r="D243" s="2"/>
      <c r="E243" s="12"/>
      <c r="F243" s="2"/>
      <c r="G243" s="2"/>
      <c r="H243" s="2"/>
      <c r="I243" s="2"/>
      <c r="J243" s="2"/>
    </row>
    <row r="244" spans="1:10" x14ac:dyDescent="0.35">
      <c r="A244" s="20">
        <v>43328</v>
      </c>
      <c r="B244" s="4" t="str">
        <f>PROPER(TEXT(Tableau15[[#This Row],[Date]],"jjjj"))</f>
        <v>Jeudi</v>
      </c>
      <c r="C244" s="4" t="str">
        <f t="shared" si="4"/>
        <v>août</v>
      </c>
      <c r="D244" s="2"/>
      <c r="E244" s="12"/>
      <c r="F244" s="2"/>
      <c r="G244" s="2"/>
      <c r="H244" s="2"/>
      <c r="I244" s="2"/>
      <c r="J244" s="2"/>
    </row>
    <row r="245" spans="1:10" x14ac:dyDescent="0.35">
      <c r="A245" s="20">
        <v>43329</v>
      </c>
      <c r="B245" s="4" t="str">
        <f>PROPER(TEXT(Tableau15[[#This Row],[Date]],"jjjj"))</f>
        <v>Vendredi</v>
      </c>
      <c r="C245" s="4" t="str">
        <f t="shared" si="4"/>
        <v>août</v>
      </c>
      <c r="D245" s="2"/>
      <c r="E245" s="12"/>
      <c r="F245" s="2"/>
      <c r="G245" s="2"/>
      <c r="H245" s="2"/>
      <c r="I245" s="2"/>
      <c r="J245" s="2"/>
    </row>
    <row r="246" spans="1:10" x14ac:dyDescent="0.35">
      <c r="A246" s="20">
        <v>43330</v>
      </c>
      <c r="B246" s="4" t="str">
        <f>PROPER(TEXT(Tableau15[[#This Row],[Date]],"jjjj"))</f>
        <v>Samedi</v>
      </c>
      <c r="C246" s="4" t="str">
        <f t="shared" si="4"/>
        <v>août</v>
      </c>
      <c r="D246" s="2"/>
      <c r="E246" s="12"/>
      <c r="F246" s="2"/>
      <c r="G246" s="2"/>
      <c r="H246" s="2"/>
      <c r="I246" s="2"/>
      <c r="J246" s="2"/>
    </row>
    <row r="247" spans="1:10" x14ac:dyDescent="0.35">
      <c r="A247" s="20">
        <v>43331</v>
      </c>
      <c r="B247" s="4" t="str">
        <f>PROPER(TEXT(Tableau15[[#This Row],[Date]],"jjjj"))</f>
        <v>Dimanche</v>
      </c>
      <c r="C247" s="4" t="str">
        <f t="shared" si="4"/>
        <v>août</v>
      </c>
      <c r="D247" s="2"/>
      <c r="E247" s="12"/>
      <c r="F247" s="2"/>
      <c r="G247" s="2"/>
      <c r="H247" s="2"/>
      <c r="I247" s="2"/>
      <c r="J247" s="2"/>
    </row>
    <row r="248" spans="1:10" x14ac:dyDescent="0.35">
      <c r="A248" s="20">
        <v>43332</v>
      </c>
      <c r="B248" s="4" t="str">
        <f>PROPER(TEXT(Tableau15[[#This Row],[Date]],"jjjj"))</f>
        <v>Lundi</v>
      </c>
      <c r="C248" s="4" t="str">
        <f t="shared" si="4"/>
        <v>août</v>
      </c>
      <c r="D248" s="2"/>
      <c r="E248" s="12"/>
      <c r="F248" s="2"/>
      <c r="G248" s="2"/>
      <c r="H248" s="2"/>
      <c r="I248" s="2"/>
      <c r="J248" s="2"/>
    </row>
    <row r="249" spans="1:10" x14ac:dyDescent="0.35">
      <c r="A249" s="20">
        <v>43333</v>
      </c>
      <c r="B249" s="4" t="str">
        <f>PROPER(TEXT(Tableau15[[#This Row],[Date]],"jjjj"))</f>
        <v>Mardi</v>
      </c>
      <c r="C249" s="4" t="str">
        <f t="shared" si="4"/>
        <v>août</v>
      </c>
      <c r="D249" s="2"/>
      <c r="E249" s="12"/>
      <c r="F249" s="2"/>
      <c r="G249" s="2"/>
      <c r="H249" s="2"/>
      <c r="I249" s="2"/>
      <c r="J249" s="2"/>
    </row>
    <row r="250" spans="1:10" x14ac:dyDescent="0.35">
      <c r="A250" s="20">
        <v>43334</v>
      </c>
      <c r="B250" s="4" t="str">
        <f>PROPER(TEXT(Tableau15[[#This Row],[Date]],"jjjj"))</f>
        <v>Mercredi</v>
      </c>
      <c r="C250" s="4" t="str">
        <f t="shared" si="4"/>
        <v>août</v>
      </c>
      <c r="D250" s="2"/>
      <c r="E250" s="12"/>
      <c r="F250" s="2"/>
      <c r="G250" s="2"/>
      <c r="H250" s="2"/>
      <c r="I250" s="2"/>
      <c r="J250" s="2"/>
    </row>
    <row r="251" spans="1:10" x14ac:dyDescent="0.35">
      <c r="A251" s="20">
        <v>43335</v>
      </c>
      <c r="B251" s="4" t="str">
        <f>PROPER(TEXT(Tableau15[[#This Row],[Date]],"jjjj"))</f>
        <v>Jeudi</v>
      </c>
      <c r="C251" s="4" t="str">
        <f t="shared" si="4"/>
        <v>août</v>
      </c>
      <c r="D251" s="2"/>
      <c r="E251" s="12"/>
      <c r="F251" s="2"/>
      <c r="G251" s="2"/>
      <c r="H251" s="2"/>
      <c r="I251" s="2"/>
      <c r="J251" s="2"/>
    </row>
    <row r="252" spans="1:10" x14ac:dyDescent="0.35">
      <c r="A252" s="20">
        <v>43336</v>
      </c>
      <c r="B252" s="4" t="str">
        <f>PROPER(TEXT(Tableau15[[#This Row],[Date]],"jjjj"))</f>
        <v>Vendredi</v>
      </c>
      <c r="C252" s="4" t="str">
        <f t="shared" si="4"/>
        <v>août</v>
      </c>
      <c r="D252" s="2"/>
      <c r="E252" s="12"/>
      <c r="F252" s="2"/>
      <c r="G252" s="2"/>
      <c r="H252" s="2"/>
      <c r="I252" s="2"/>
      <c r="J252" s="2"/>
    </row>
    <row r="253" spans="1:10" x14ac:dyDescent="0.35">
      <c r="A253" s="20">
        <v>43337</v>
      </c>
      <c r="B253" s="4" t="str">
        <f>PROPER(TEXT(Tableau15[[#This Row],[Date]],"jjjj"))</f>
        <v>Samedi</v>
      </c>
      <c r="C253" s="4" t="str">
        <f t="shared" si="4"/>
        <v>août</v>
      </c>
      <c r="D253" s="2"/>
      <c r="E253" s="12"/>
      <c r="F253" s="2"/>
      <c r="G253" s="2"/>
      <c r="H253" s="2"/>
      <c r="I253" s="2"/>
      <c r="J253" s="2"/>
    </row>
    <row r="254" spans="1:10" x14ac:dyDescent="0.35">
      <c r="A254" s="20">
        <v>43338</v>
      </c>
      <c r="B254" s="4" t="str">
        <f>PROPER(TEXT(Tableau15[[#This Row],[Date]],"jjjj"))</f>
        <v>Dimanche</v>
      </c>
      <c r="C254" s="4" t="str">
        <f t="shared" si="4"/>
        <v>août</v>
      </c>
      <c r="D254" s="2"/>
      <c r="E254" s="12"/>
      <c r="F254" s="2"/>
      <c r="G254" s="2"/>
      <c r="H254" s="2"/>
      <c r="I254" s="2"/>
      <c r="J254" s="2"/>
    </row>
    <row r="255" spans="1:10" x14ac:dyDescent="0.35">
      <c r="A255" s="20">
        <v>43339</v>
      </c>
      <c r="B255" s="4" t="str">
        <f>PROPER(TEXT(Tableau15[[#This Row],[Date]],"jjjj"))</f>
        <v>Lundi</v>
      </c>
      <c r="C255" s="4" t="str">
        <f t="shared" si="4"/>
        <v>août</v>
      </c>
      <c r="D255" s="2"/>
      <c r="E255" s="12"/>
      <c r="F255" s="2"/>
      <c r="G255" s="2"/>
      <c r="H255" s="2"/>
      <c r="I255" s="2"/>
      <c r="J255" s="2"/>
    </row>
    <row r="256" spans="1:10" x14ac:dyDescent="0.35">
      <c r="A256" s="20">
        <v>43340</v>
      </c>
      <c r="B256" s="4" t="str">
        <f>PROPER(TEXT(Tableau15[[#This Row],[Date]],"jjjj"))</f>
        <v>Mardi</v>
      </c>
      <c r="C256" s="4" t="str">
        <f t="shared" si="4"/>
        <v>août</v>
      </c>
      <c r="D256" s="2"/>
      <c r="E256" s="12"/>
      <c r="F256" s="2"/>
      <c r="G256" s="2"/>
      <c r="H256" s="2"/>
      <c r="I256" s="2"/>
      <c r="J256" s="2"/>
    </row>
    <row r="257" spans="1:10" x14ac:dyDescent="0.35">
      <c r="A257" s="20">
        <v>43341</v>
      </c>
      <c r="B257" s="4" t="str">
        <f>PROPER(TEXT(Tableau15[[#This Row],[Date]],"jjjj"))</f>
        <v>Mercredi</v>
      </c>
      <c r="C257" s="4" t="str">
        <f t="shared" si="4"/>
        <v>août</v>
      </c>
      <c r="D257" s="2"/>
      <c r="E257" s="12"/>
      <c r="F257" s="2"/>
      <c r="G257" s="2"/>
      <c r="H257" s="2"/>
      <c r="I257" s="2"/>
      <c r="J257" s="2"/>
    </row>
    <row r="258" spans="1:10" x14ac:dyDescent="0.35">
      <c r="A258" s="20">
        <v>43342</v>
      </c>
      <c r="B258" s="4" t="str">
        <f>PROPER(TEXT(Tableau15[[#This Row],[Date]],"jjjj"))</f>
        <v>Jeudi</v>
      </c>
      <c r="C258" s="4" t="str">
        <f t="shared" si="4"/>
        <v>août</v>
      </c>
      <c r="D258" s="2"/>
      <c r="E258" s="12"/>
      <c r="F258" s="2"/>
      <c r="G258" s="2"/>
      <c r="H258" s="2"/>
      <c r="I258" s="2"/>
      <c r="J258" s="2"/>
    </row>
    <row r="259" spans="1:10" x14ac:dyDescent="0.35">
      <c r="A259" s="20">
        <v>43343</v>
      </c>
      <c r="B259" s="4" t="str">
        <f>PROPER(TEXT(Tableau15[[#This Row],[Date]],"jjjj"))</f>
        <v>Vendredi</v>
      </c>
      <c r="C259" s="4" t="str">
        <f t="shared" si="4"/>
        <v>août</v>
      </c>
      <c r="D259" s="2"/>
      <c r="E259" s="12"/>
      <c r="F259" s="2"/>
      <c r="G259" s="2"/>
      <c r="H259" s="2"/>
      <c r="I259" s="2"/>
      <c r="J259" s="2"/>
    </row>
    <row r="260" spans="1:10" x14ac:dyDescent="0.35">
      <c r="A260" s="20">
        <v>43344</v>
      </c>
      <c r="B260" s="4" t="str">
        <f>PROPER(TEXT(Tableau15[[#This Row],[Date]],"jjjj"))</f>
        <v>Samedi</v>
      </c>
      <c r="C260" s="4" t="str">
        <f t="shared" si="4"/>
        <v>septembre</v>
      </c>
      <c r="D260" s="2"/>
      <c r="E260" s="12"/>
      <c r="F260" s="2"/>
      <c r="G260" s="2"/>
      <c r="H260" s="2"/>
      <c r="I260" s="2"/>
      <c r="J260" s="2"/>
    </row>
    <row r="261" spans="1:10" x14ac:dyDescent="0.35">
      <c r="A261" s="20">
        <v>43345</v>
      </c>
      <c r="B261" s="4" t="str">
        <f>PROPER(TEXT(Tableau15[[#This Row],[Date]],"jjjj"))</f>
        <v>Dimanche</v>
      </c>
      <c r="C261" s="4" t="str">
        <f t="shared" si="4"/>
        <v>septembre</v>
      </c>
      <c r="D261" s="2"/>
      <c r="E261" s="12"/>
      <c r="F261" s="2"/>
      <c r="G261" s="2"/>
      <c r="H261" s="2"/>
      <c r="I261" s="2"/>
      <c r="J261" s="2"/>
    </row>
    <row r="262" spans="1:10" x14ac:dyDescent="0.35">
      <c r="A262" s="20">
        <v>43346</v>
      </c>
      <c r="B262" s="4" t="str">
        <f>PROPER(TEXT(Tableau15[[#This Row],[Date]],"jjjj"))</f>
        <v>Lundi</v>
      </c>
      <c r="C262" s="4" t="str">
        <f t="shared" si="4"/>
        <v>septembre</v>
      </c>
      <c r="D262" s="2"/>
      <c r="E262" s="12"/>
      <c r="F262" s="2"/>
      <c r="G262" s="2"/>
      <c r="H262" s="2"/>
      <c r="I262" s="2"/>
      <c r="J262" s="2"/>
    </row>
    <row r="263" spans="1:10" x14ac:dyDescent="0.35">
      <c r="A263" s="20">
        <v>43347</v>
      </c>
      <c r="B263" s="4" t="str">
        <f>PROPER(TEXT(Tableau15[[#This Row],[Date]],"jjjj"))</f>
        <v>Mardi</v>
      </c>
      <c r="C263" s="4" t="str">
        <f t="shared" si="4"/>
        <v>septembre</v>
      </c>
      <c r="D263" s="2"/>
      <c r="E263" s="12"/>
      <c r="F263" s="2"/>
      <c r="G263" s="2"/>
      <c r="H263" s="2"/>
      <c r="I263" s="2"/>
      <c r="J263" s="2"/>
    </row>
    <row r="264" spans="1:10" x14ac:dyDescent="0.35">
      <c r="A264" s="20">
        <v>43348</v>
      </c>
      <c r="B264" s="4" t="str">
        <f>PROPER(TEXT(Tableau15[[#This Row],[Date]],"jjjj"))</f>
        <v>Mercredi</v>
      </c>
      <c r="C264" s="4" t="str">
        <f t="shared" si="4"/>
        <v>septembre</v>
      </c>
      <c r="D264" s="2"/>
      <c r="E264" s="12"/>
      <c r="F264" s="2"/>
      <c r="G264" s="2"/>
      <c r="H264" s="2"/>
      <c r="I264" s="2"/>
      <c r="J264" s="2"/>
    </row>
    <row r="265" spans="1:10" x14ac:dyDescent="0.35">
      <c r="A265" s="20">
        <v>43349</v>
      </c>
      <c r="B265" s="4" t="str">
        <f>PROPER(TEXT(Tableau15[[#This Row],[Date]],"jjjj"))</f>
        <v>Jeudi</v>
      </c>
      <c r="C265" s="4" t="str">
        <f t="shared" si="4"/>
        <v>septembre</v>
      </c>
      <c r="D265" s="2"/>
      <c r="E265" s="12"/>
      <c r="F265" s="2"/>
      <c r="G265" s="2"/>
      <c r="H265" s="2"/>
      <c r="I265" s="2"/>
      <c r="J265" s="2"/>
    </row>
    <row r="266" spans="1:10" x14ac:dyDescent="0.35">
      <c r="A266" s="20">
        <v>43350</v>
      </c>
      <c r="B266" s="4" t="str">
        <f>PROPER(TEXT(Tableau15[[#This Row],[Date]],"jjjj"))</f>
        <v>Vendredi</v>
      </c>
      <c r="C266" s="4" t="str">
        <f t="shared" si="4"/>
        <v>septembre</v>
      </c>
      <c r="D266" s="2"/>
      <c r="E266" s="12"/>
      <c r="F266" s="2"/>
      <c r="G266" s="2"/>
      <c r="H266" s="2"/>
      <c r="I266" s="2"/>
      <c r="J266" s="2"/>
    </row>
    <row r="267" spans="1:10" x14ac:dyDescent="0.35">
      <c r="A267" s="20">
        <v>43351</v>
      </c>
      <c r="B267" s="4" t="str">
        <f>PROPER(TEXT(Tableau15[[#This Row],[Date]],"jjjj"))</f>
        <v>Samedi</v>
      </c>
      <c r="C267" s="4" t="str">
        <f t="shared" si="4"/>
        <v>septembre</v>
      </c>
      <c r="D267" s="2"/>
      <c r="E267" s="12"/>
      <c r="F267" s="2"/>
      <c r="G267" s="2"/>
      <c r="H267" s="2"/>
      <c r="I267" s="2"/>
      <c r="J267" s="2"/>
    </row>
    <row r="268" spans="1:10" x14ac:dyDescent="0.35">
      <c r="A268" s="20">
        <v>43352</v>
      </c>
      <c r="B268" s="4" t="str">
        <f>PROPER(TEXT(Tableau15[[#This Row],[Date]],"jjjj"))</f>
        <v>Dimanche</v>
      </c>
      <c r="C268" s="4" t="str">
        <f t="shared" si="4"/>
        <v>septembre</v>
      </c>
      <c r="D268" s="2"/>
      <c r="E268" s="12"/>
      <c r="F268" s="2"/>
      <c r="G268" s="2"/>
      <c r="H268" s="2"/>
      <c r="I268" s="2"/>
      <c r="J268" s="2"/>
    </row>
    <row r="269" spans="1:10" x14ac:dyDescent="0.35">
      <c r="A269" s="20">
        <v>43353</v>
      </c>
      <c r="B269" s="4" t="str">
        <f>PROPER(TEXT(Tableau15[[#This Row],[Date]],"jjjj"))</f>
        <v>Lundi</v>
      </c>
      <c r="C269" s="4" t="str">
        <f t="shared" si="4"/>
        <v>septembre</v>
      </c>
      <c r="D269" s="2"/>
      <c r="E269" s="12"/>
      <c r="F269" s="2"/>
      <c r="G269" s="2"/>
      <c r="H269" s="2"/>
      <c r="I269" s="2"/>
      <c r="J269" s="2"/>
    </row>
    <row r="270" spans="1:10" x14ac:dyDescent="0.35">
      <c r="A270" s="20">
        <v>43354</v>
      </c>
      <c r="B270" s="4" t="str">
        <f>PROPER(TEXT(Tableau15[[#This Row],[Date]],"jjjj"))</f>
        <v>Mardi</v>
      </c>
      <c r="C270" s="4" t="str">
        <f t="shared" si="4"/>
        <v>septembre</v>
      </c>
      <c r="D270" s="2"/>
      <c r="E270" s="12"/>
      <c r="F270" s="2"/>
      <c r="G270" s="2"/>
      <c r="H270" s="2"/>
      <c r="I270" s="2"/>
      <c r="J270" s="2"/>
    </row>
    <row r="271" spans="1:10" x14ac:dyDescent="0.35">
      <c r="A271" s="20">
        <v>43355</v>
      </c>
      <c r="B271" s="4" t="str">
        <f>PROPER(TEXT(Tableau15[[#This Row],[Date]],"jjjj"))</f>
        <v>Mercredi</v>
      </c>
      <c r="C271" s="4" t="str">
        <f t="shared" si="4"/>
        <v>septembre</v>
      </c>
      <c r="D271" s="2"/>
      <c r="E271" s="12"/>
      <c r="F271" s="2"/>
      <c r="G271" s="2"/>
      <c r="H271" s="2"/>
      <c r="I271" s="2"/>
      <c r="J271" s="2"/>
    </row>
    <row r="272" spans="1:10" x14ac:dyDescent="0.35">
      <c r="A272" s="20">
        <v>43356</v>
      </c>
      <c r="B272" s="4" t="str">
        <f>PROPER(TEXT(Tableau15[[#This Row],[Date]],"jjjj"))</f>
        <v>Jeudi</v>
      </c>
      <c r="C272" s="4" t="str">
        <f t="shared" si="4"/>
        <v>septembre</v>
      </c>
      <c r="D272" s="2"/>
      <c r="E272" s="12"/>
      <c r="F272" s="2"/>
      <c r="G272" s="2"/>
      <c r="H272" s="2"/>
      <c r="I272" s="2"/>
      <c r="J272" s="2"/>
    </row>
    <row r="273" spans="1:10" x14ac:dyDescent="0.35">
      <c r="A273" s="20">
        <v>43357</v>
      </c>
      <c r="B273" s="4" t="str">
        <f>PROPER(TEXT(Tableau15[[#This Row],[Date]],"jjjj"))</f>
        <v>Vendredi</v>
      </c>
      <c r="C273" s="4" t="str">
        <f t="shared" ref="C273:C336" si="5">TEXT(A273,"mmmm")</f>
        <v>septembre</v>
      </c>
      <c r="D273" s="2"/>
      <c r="E273" s="12"/>
      <c r="F273" s="2"/>
      <c r="G273" s="2"/>
      <c r="H273" s="2"/>
      <c r="I273" s="2"/>
      <c r="J273" s="2"/>
    </row>
    <row r="274" spans="1:10" x14ac:dyDescent="0.35">
      <c r="A274" s="20">
        <v>43358</v>
      </c>
      <c r="B274" s="4" t="str">
        <f>PROPER(TEXT(Tableau15[[#This Row],[Date]],"jjjj"))</f>
        <v>Samedi</v>
      </c>
      <c r="C274" s="4" t="str">
        <f t="shared" si="5"/>
        <v>septembre</v>
      </c>
      <c r="D274" s="2"/>
      <c r="E274" s="12"/>
      <c r="F274" s="2"/>
      <c r="G274" s="2"/>
      <c r="H274" s="2"/>
      <c r="I274" s="2"/>
      <c r="J274" s="2"/>
    </row>
    <row r="275" spans="1:10" x14ac:dyDescent="0.35">
      <c r="A275" s="20">
        <v>43359</v>
      </c>
      <c r="B275" s="4" t="str">
        <f>PROPER(TEXT(Tableau15[[#This Row],[Date]],"jjjj"))</f>
        <v>Dimanche</v>
      </c>
      <c r="C275" s="4" t="str">
        <f t="shared" si="5"/>
        <v>septembre</v>
      </c>
      <c r="D275" s="2"/>
      <c r="E275" s="12"/>
      <c r="F275" s="2"/>
      <c r="G275" s="2"/>
      <c r="H275" s="2"/>
      <c r="I275" s="2"/>
      <c r="J275" s="2"/>
    </row>
    <row r="276" spans="1:10" x14ac:dyDescent="0.35">
      <c r="A276" s="20">
        <v>43360</v>
      </c>
      <c r="B276" s="4" t="str">
        <f>PROPER(TEXT(Tableau15[[#This Row],[Date]],"jjjj"))</f>
        <v>Lundi</v>
      </c>
      <c r="C276" s="4" t="str">
        <f t="shared" si="5"/>
        <v>septembre</v>
      </c>
      <c r="D276" s="2"/>
      <c r="E276" s="12"/>
      <c r="F276" s="2"/>
      <c r="G276" s="2"/>
      <c r="H276" s="2"/>
      <c r="I276" s="2"/>
      <c r="J276" s="2"/>
    </row>
    <row r="277" spans="1:10" x14ac:dyDescent="0.35">
      <c r="A277" s="20">
        <v>43361</v>
      </c>
      <c r="B277" s="4" t="str">
        <f>PROPER(TEXT(Tableau15[[#This Row],[Date]],"jjjj"))</f>
        <v>Mardi</v>
      </c>
      <c r="C277" s="4" t="str">
        <f t="shared" si="5"/>
        <v>septembre</v>
      </c>
      <c r="D277" s="2"/>
      <c r="E277" s="12"/>
      <c r="F277" s="2"/>
      <c r="G277" s="2"/>
      <c r="H277" s="2"/>
      <c r="I277" s="2"/>
      <c r="J277" s="2"/>
    </row>
    <row r="278" spans="1:10" x14ac:dyDescent="0.35">
      <c r="A278" s="20">
        <v>43362</v>
      </c>
      <c r="B278" s="4" t="str">
        <f>PROPER(TEXT(Tableau15[[#This Row],[Date]],"jjjj"))</f>
        <v>Mercredi</v>
      </c>
      <c r="C278" s="4" t="str">
        <f t="shared" si="5"/>
        <v>septembre</v>
      </c>
      <c r="D278" s="2"/>
      <c r="E278" s="12"/>
      <c r="F278" s="2"/>
      <c r="G278" s="2"/>
      <c r="H278" s="2"/>
      <c r="I278" s="2"/>
      <c r="J278" s="2"/>
    </row>
    <row r="279" spans="1:10" x14ac:dyDescent="0.35">
      <c r="A279" s="20">
        <v>43363</v>
      </c>
      <c r="B279" s="4" t="str">
        <f>PROPER(TEXT(Tableau15[[#This Row],[Date]],"jjjj"))</f>
        <v>Jeudi</v>
      </c>
      <c r="C279" s="4" t="str">
        <f t="shared" si="5"/>
        <v>septembre</v>
      </c>
      <c r="D279" s="2"/>
      <c r="E279" s="12"/>
      <c r="F279" s="2"/>
      <c r="G279" s="2"/>
      <c r="H279" s="2"/>
      <c r="I279" s="2"/>
      <c r="J279" s="2"/>
    </row>
    <row r="280" spans="1:10" x14ac:dyDescent="0.35">
      <c r="A280" s="20">
        <v>43364</v>
      </c>
      <c r="B280" s="4" t="str">
        <f>PROPER(TEXT(Tableau15[[#This Row],[Date]],"jjjj"))</f>
        <v>Vendredi</v>
      </c>
      <c r="C280" s="4" t="str">
        <f t="shared" si="5"/>
        <v>septembre</v>
      </c>
      <c r="D280" s="2"/>
      <c r="E280" s="12"/>
      <c r="F280" s="2"/>
      <c r="G280" s="2"/>
      <c r="H280" s="2"/>
      <c r="I280" s="2"/>
      <c r="J280" s="2"/>
    </row>
    <row r="281" spans="1:10" x14ac:dyDescent="0.35">
      <c r="A281" s="20">
        <v>43365</v>
      </c>
      <c r="B281" s="4" t="str">
        <f>PROPER(TEXT(Tableau15[[#This Row],[Date]],"jjjj"))</f>
        <v>Samedi</v>
      </c>
      <c r="C281" s="4" t="str">
        <f t="shared" si="5"/>
        <v>septembre</v>
      </c>
      <c r="D281" s="2"/>
      <c r="E281" s="12"/>
      <c r="F281" s="2"/>
      <c r="G281" s="2"/>
      <c r="H281" s="2"/>
      <c r="I281" s="2"/>
      <c r="J281" s="2"/>
    </row>
    <row r="282" spans="1:10" x14ac:dyDescent="0.35">
      <c r="A282" s="20">
        <v>43366</v>
      </c>
      <c r="B282" s="4" t="str">
        <f>PROPER(TEXT(Tableau15[[#This Row],[Date]],"jjjj"))</f>
        <v>Dimanche</v>
      </c>
      <c r="C282" s="4" t="str">
        <f t="shared" si="5"/>
        <v>septembre</v>
      </c>
      <c r="D282" s="2"/>
      <c r="E282" s="12"/>
      <c r="F282" s="2"/>
      <c r="G282" s="2"/>
      <c r="H282" s="2"/>
      <c r="I282" s="2"/>
      <c r="J282" s="2"/>
    </row>
    <row r="283" spans="1:10" x14ac:dyDescent="0.35">
      <c r="A283" s="20">
        <v>43367</v>
      </c>
      <c r="B283" s="4" t="str">
        <f>PROPER(TEXT(Tableau15[[#This Row],[Date]],"jjjj"))</f>
        <v>Lundi</v>
      </c>
      <c r="C283" s="4" t="str">
        <f t="shared" si="5"/>
        <v>septembre</v>
      </c>
      <c r="D283" s="2"/>
      <c r="E283" s="12"/>
      <c r="F283" s="2"/>
      <c r="G283" s="2"/>
      <c r="H283" s="2"/>
      <c r="I283" s="2"/>
      <c r="J283" s="2"/>
    </row>
    <row r="284" spans="1:10" x14ac:dyDescent="0.35">
      <c r="A284" s="20">
        <v>43368</v>
      </c>
      <c r="B284" s="4" t="str">
        <f>PROPER(TEXT(Tableau15[[#This Row],[Date]],"jjjj"))</f>
        <v>Mardi</v>
      </c>
      <c r="C284" s="4" t="str">
        <f t="shared" si="5"/>
        <v>septembre</v>
      </c>
      <c r="D284" s="2"/>
      <c r="E284" s="12"/>
      <c r="F284" s="2"/>
      <c r="G284" s="2"/>
      <c r="H284" s="2"/>
      <c r="I284" s="2"/>
      <c r="J284" s="2"/>
    </row>
    <row r="285" spans="1:10" x14ac:dyDescent="0.35">
      <c r="A285" s="20">
        <v>43369</v>
      </c>
      <c r="B285" s="4" t="str">
        <f>PROPER(TEXT(Tableau15[[#This Row],[Date]],"jjjj"))</f>
        <v>Mercredi</v>
      </c>
      <c r="C285" s="4" t="str">
        <f t="shared" si="5"/>
        <v>septembre</v>
      </c>
      <c r="D285" s="2"/>
      <c r="E285" s="12"/>
      <c r="F285" s="2"/>
      <c r="G285" s="2"/>
      <c r="H285" s="2"/>
      <c r="I285" s="2"/>
      <c r="J285" s="2"/>
    </row>
    <row r="286" spans="1:10" x14ac:dyDescent="0.35">
      <c r="A286" s="20">
        <v>43370</v>
      </c>
      <c r="B286" s="4" t="str">
        <f>PROPER(TEXT(Tableau15[[#This Row],[Date]],"jjjj"))</f>
        <v>Jeudi</v>
      </c>
      <c r="C286" s="4" t="str">
        <f t="shared" si="5"/>
        <v>septembre</v>
      </c>
      <c r="D286" s="2"/>
      <c r="E286" s="12"/>
      <c r="F286" s="2"/>
      <c r="G286" s="2"/>
      <c r="H286" s="2"/>
      <c r="I286" s="2"/>
      <c r="J286" s="2"/>
    </row>
    <row r="287" spans="1:10" x14ac:dyDescent="0.35">
      <c r="A287" s="20">
        <v>43371</v>
      </c>
      <c r="B287" s="4" t="str">
        <f>PROPER(TEXT(Tableau15[[#This Row],[Date]],"jjjj"))</f>
        <v>Vendredi</v>
      </c>
      <c r="C287" s="4" t="str">
        <f t="shared" si="5"/>
        <v>septembre</v>
      </c>
      <c r="D287" s="2"/>
      <c r="E287" s="12"/>
      <c r="F287" s="2"/>
      <c r="G287" s="2"/>
      <c r="H287" s="2"/>
      <c r="I287" s="2"/>
      <c r="J287" s="2"/>
    </row>
    <row r="288" spans="1:10" x14ac:dyDescent="0.35">
      <c r="A288" s="20">
        <v>43372</v>
      </c>
      <c r="B288" s="4" t="str">
        <f>PROPER(TEXT(Tableau15[[#This Row],[Date]],"jjjj"))</f>
        <v>Samedi</v>
      </c>
      <c r="C288" s="4" t="str">
        <f t="shared" si="5"/>
        <v>septembre</v>
      </c>
      <c r="D288" s="2"/>
      <c r="E288" s="12"/>
      <c r="F288" s="2"/>
      <c r="G288" s="2"/>
      <c r="H288" s="2"/>
      <c r="I288" s="2"/>
      <c r="J288" s="2"/>
    </row>
    <row r="289" spans="1:10" x14ac:dyDescent="0.35">
      <c r="A289" s="20">
        <v>43373</v>
      </c>
      <c r="B289" s="4" t="str">
        <f>PROPER(TEXT(Tableau15[[#This Row],[Date]],"jjjj"))</f>
        <v>Dimanche</v>
      </c>
      <c r="C289" s="4" t="str">
        <f t="shared" si="5"/>
        <v>septembre</v>
      </c>
      <c r="D289" s="2"/>
      <c r="E289" s="12"/>
      <c r="F289" s="2"/>
      <c r="G289" s="2"/>
      <c r="H289" s="2"/>
      <c r="I289" s="2"/>
      <c r="J289" s="2"/>
    </row>
    <row r="290" spans="1:10" x14ac:dyDescent="0.35">
      <c r="A290" s="20">
        <v>43374</v>
      </c>
      <c r="B290" s="4" t="str">
        <f>PROPER(TEXT(Tableau15[[#This Row],[Date]],"jjjj"))</f>
        <v>Lundi</v>
      </c>
      <c r="C290" s="4" t="str">
        <f t="shared" si="5"/>
        <v>octobre</v>
      </c>
      <c r="D290" s="2"/>
      <c r="E290" s="12"/>
      <c r="F290" s="2"/>
      <c r="G290" s="2"/>
      <c r="H290" s="2"/>
      <c r="I290" s="2"/>
      <c r="J290" s="2"/>
    </row>
    <row r="291" spans="1:10" x14ac:dyDescent="0.35">
      <c r="A291" s="20">
        <v>43375</v>
      </c>
      <c r="B291" s="4" t="str">
        <f>PROPER(TEXT(Tableau15[[#This Row],[Date]],"jjjj"))</f>
        <v>Mardi</v>
      </c>
      <c r="C291" s="4" t="str">
        <f t="shared" si="5"/>
        <v>octobre</v>
      </c>
      <c r="D291" s="2"/>
      <c r="E291" s="12"/>
      <c r="F291" s="2"/>
      <c r="G291" s="2"/>
      <c r="H291" s="2"/>
      <c r="I291" s="2"/>
      <c r="J291" s="2"/>
    </row>
    <row r="292" spans="1:10" x14ac:dyDescent="0.35">
      <c r="A292" s="20">
        <v>43376</v>
      </c>
      <c r="B292" s="4" t="str">
        <f>PROPER(TEXT(Tableau15[[#This Row],[Date]],"jjjj"))</f>
        <v>Mercredi</v>
      </c>
      <c r="C292" s="4" t="str">
        <f t="shared" si="5"/>
        <v>octobre</v>
      </c>
      <c r="D292" s="2"/>
      <c r="E292" s="12"/>
      <c r="F292" s="2"/>
      <c r="G292" s="2"/>
      <c r="H292" s="2"/>
      <c r="I292" s="2"/>
      <c r="J292" s="2"/>
    </row>
    <row r="293" spans="1:10" x14ac:dyDescent="0.35">
      <c r="A293" s="20">
        <v>43377</v>
      </c>
      <c r="B293" s="4" t="str">
        <f>PROPER(TEXT(Tableau15[[#This Row],[Date]],"jjjj"))</f>
        <v>Jeudi</v>
      </c>
      <c r="C293" s="4" t="str">
        <f t="shared" si="5"/>
        <v>octobre</v>
      </c>
      <c r="D293" s="2"/>
      <c r="E293" s="12"/>
      <c r="F293" s="2"/>
      <c r="G293" s="2"/>
      <c r="H293" s="2"/>
      <c r="I293" s="2"/>
      <c r="J293" s="2"/>
    </row>
    <row r="294" spans="1:10" x14ac:dyDescent="0.35">
      <c r="A294" s="20">
        <v>43378</v>
      </c>
      <c r="B294" s="4" t="str">
        <f>PROPER(TEXT(Tableau15[[#This Row],[Date]],"jjjj"))</f>
        <v>Vendredi</v>
      </c>
      <c r="C294" s="4" t="str">
        <f t="shared" si="5"/>
        <v>octobre</v>
      </c>
      <c r="D294" s="2"/>
      <c r="E294" s="12"/>
      <c r="F294" s="2"/>
      <c r="G294" s="2"/>
      <c r="H294" s="2"/>
      <c r="I294" s="2"/>
      <c r="J294" s="2"/>
    </row>
    <row r="295" spans="1:10" x14ac:dyDescent="0.35">
      <c r="A295" s="20">
        <v>43379</v>
      </c>
      <c r="B295" s="4" t="str">
        <f>PROPER(TEXT(Tableau15[[#This Row],[Date]],"jjjj"))</f>
        <v>Samedi</v>
      </c>
      <c r="C295" s="4" t="str">
        <f t="shared" si="5"/>
        <v>octobre</v>
      </c>
      <c r="D295" s="2"/>
      <c r="E295" s="12"/>
      <c r="F295" s="2"/>
      <c r="G295" s="2"/>
      <c r="H295" s="2"/>
      <c r="I295" s="2"/>
      <c r="J295" s="2"/>
    </row>
    <row r="296" spans="1:10" x14ac:dyDescent="0.35">
      <c r="A296" s="20">
        <v>43380</v>
      </c>
      <c r="B296" s="4" t="str">
        <f>PROPER(TEXT(Tableau15[[#This Row],[Date]],"jjjj"))</f>
        <v>Dimanche</v>
      </c>
      <c r="C296" s="4" t="str">
        <f t="shared" si="5"/>
        <v>octobre</v>
      </c>
      <c r="D296" s="2"/>
      <c r="E296" s="12"/>
      <c r="F296" s="2"/>
      <c r="G296" s="2"/>
      <c r="H296" s="2"/>
      <c r="I296" s="2"/>
      <c r="J296" s="2"/>
    </row>
    <row r="297" spans="1:10" x14ac:dyDescent="0.35">
      <c r="A297" s="20">
        <v>43381</v>
      </c>
      <c r="B297" s="4" t="str">
        <f>PROPER(TEXT(Tableau15[[#This Row],[Date]],"jjjj"))</f>
        <v>Lundi</v>
      </c>
      <c r="C297" s="4" t="str">
        <f t="shared" si="5"/>
        <v>octobre</v>
      </c>
      <c r="D297" s="2"/>
      <c r="E297" s="12"/>
      <c r="F297" s="2"/>
      <c r="G297" s="2"/>
      <c r="H297" s="2"/>
      <c r="I297" s="2"/>
      <c r="J297" s="2"/>
    </row>
    <row r="298" spans="1:10" x14ac:dyDescent="0.35">
      <c r="A298" s="20">
        <v>43382</v>
      </c>
      <c r="B298" s="4" t="str">
        <f>PROPER(TEXT(Tableau15[[#This Row],[Date]],"jjjj"))</f>
        <v>Mardi</v>
      </c>
      <c r="C298" s="4" t="str">
        <f t="shared" si="5"/>
        <v>octobre</v>
      </c>
      <c r="D298" s="2"/>
      <c r="E298" s="12"/>
      <c r="F298" s="2"/>
      <c r="G298" s="2"/>
      <c r="H298" s="2"/>
      <c r="I298" s="2"/>
      <c r="J298" s="2"/>
    </row>
    <row r="299" spans="1:10" x14ac:dyDescent="0.35">
      <c r="A299" s="20">
        <v>43383</v>
      </c>
      <c r="B299" s="4" t="str">
        <f>PROPER(TEXT(Tableau15[[#This Row],[Date]],"jjjj"))</f>
        <v>Mercredi</v>
      </c>
      <c r="C299" s="4" t="str">
        <f t="shared" si="5"/>
        <v>octobre</v>
      </c>
      <c r="D299" s="2"/>
      <c r="E299" s="12"/>
      <c r="F299" s="2"/>
      <c r="G299" s="2"/>
      <c r="H299" s="2"/>
      <c r="I299" s="2"/>
      <c r="J299" s="2"/>
    </row>
    <row r="300" spans="1:10" x14ac:dyDescent="0.35">
      <c r="A300" s="20">
        <v>43384</v>
      </c>
      <c r="B300" s="4" t="str">
        <f>PROPER(TEXT(Tableau15[[#This Row],[Date]],"jjjj"))</f>
        <v>Jeudi</v>
      </c>
      <c r="C300" s="4" t="str">
        <f t="shared" si="5"/>
        <v>octobre</v>
      </c>
      <c r="D300" s="2"/>
      <c r="E300" s="12"/>
      <c r="F300" s="2"/>
      <c r="G300" s="2"/>
      <c r="H300" s="2"/>
      <c r="I300" s="2"/>
      <c r="J300" s="2"/>
    </row>
    <row r="301" spans="1:10" x14ac:dyDescent="0.35">
      <c r="A301" s="20">
        <v>43385</v>
      </c>
      <c r="B301" s="4" t="str">
        <f>PROPER(TEXT(Tableau15[[#This Row],[Date]],"jjjj"))</f>
        <v>Vendredi</v>
      </c>
      <c r="C301" s="4" t="str">
        <f t="shared" si="5"/>
        <v>octobre</v>
      </c>
      <c r="D301" s="2"/>
      <c r="E301" s="12"/>
      <c r="F301" s="2"/>
      <c r="G301" s="2"/>
      <c r="H301" s="2"/>
      <c r="I301" s="2"/>
      <c r="J301" s="2"/>
    </row>
    <row r="302" spans="1:10" x14ac:dyDescent="0.35">
      <c r="A302" s="20">
        <v>43386</v>
      </c>
      <c r="B302" s="4" t="str">
        <f>PROPER(TEXT(Tableau15[[#This Row],[Date]],"jjjj"))</f>
        <v>Samedi</v>
      </c>
      <c r="C302" s="4" t="str">
        <f t="shared" si="5"/>
        <v>octobre</v>
      </c>
      <c r="D302" s="2"/>
      <c r="E302" s="12"/>
      <c r="F302" s="2"/>
      <c r="G302" s="2"/>
      <c r="H302" s="2"/>
      <c r="I302" s="2"/>
      <c r="J302" s="2"/>
    </row>
    <row r="303" spans="1:10" x14ac:dyDescent="0.35">
      <c r="A303" s="20">
        <v>43387</v>
      </c>
      <c r="B303" s="4" t="str">
        <f>PROPER(TEXT(Tableau15[[#This Row],[Date]],"jjjj"))</f>
        <v>Dimanche</v>
      </c>
      <c r="C303" s="4" t="str">
        <f t="shared" si="5"/>
        <v>octobre</v>
      </c>
      <c r="D303" s="2"/>
      <c r="E303" s="12"/>
      <c r="F303" s="2"/>
      <c r="G303" s="2"/>
      <c r="H303" s="2"/>
      <c r="I303" s="2"/>
      <c r="J303" s="2"/>
    </row>
    <row r="304" spans="1:10" x14ac:dyDescent="0.35">
      <c r="A304" s="20">
        <v>43388</v>
      </c>
      <c r="B304" s="4" t="str">
        <f>PROPER(TEXT(Tableau15[[#This Row],[Date]],"jjjj"))</f>
        <v>Lundi</v>
      </c>
      <c r="C304" s="4" t="str">
        <f t="shared" si="5"/>
        <v>octobre</v>
      </c>
      <c r="D304" s="2"/>
      <c r="E304" s="12"/>
      <c r="F304" s="2"/>
      <c r="G304" s="2"/>
      <c r="H304" s="2"/>
      <c r="I304" s="2"/>
      <c r="J304" s="2"/>
    </row>
    <row r="305" spans="1:10" x14ac:dyDescent="0.35">
      <c r="A305" s="20">
        <v>43389</v>
      </c>
      <c r="B305" s="4" t="str">
        <f>PROPER(TEXT(Tableau15[[#This Row],[Date]],"jjjj"))</f>
        <v>Mardi</v>
      </c>
      <c r="C305" s="4" t="str">
        <f t="shared" si="5"/>
        <v>octobre</v>
      </c>
      <c r="D305" s="2"/>
      <c r="E305" s="12"/>
      <c r="F305" s="2"/>
      <c r="G305" s="2"/>
      <c r="H305" s="2"/>
      <c r="I305" s="2"/>
      <c r="J305" s="2"/>
    </row>
    <row r="306" spans="1:10" x14ac:dyDescent="0.35">
      <c r="A306" s="20">
        <v>43390</v>
      </c>
      <c r="B306" s="4" t="str">
        <f>PROPER(TEXT(Tableau15[[#This Row],[Date]],"jjjj"))</f>
        <v>Mercredi</v>
      </c>
      <c r="C306" s="4" t="str">
        <f t="shared" si="5"/>
        <v>octobre</v>
      </c>
      <c r="D306" s="2"/>
      <c r="E306" s="12"/>
      <c r="F306" s="2"/>
      <c r="G306" s="2"/>
      <c r="H306" s="2"/>
      <c r="I306" s="2"/>
      <c r="J306" s="2"/>
    </row>
    <row r="307" spans="1:10" x14ac:dyDescent="0.35">
      <c r="A307" s="20">
        <v>43391</v>
      </c>
      <c r="B307" s="4" t="str">
        <f>PROPER(TEXT(Tableau15[[#This Row],[Date]],"jjjj"))</f>
        <v>Jeudi</v>
      </c>
      <c r="C307" s="4" t="str">
        <f t="shared" si="5"/>
        <v>octobre</v>
      </c>
      <c r="D307" s="2"/>
      <c r="E307" s="12"/>
      <c r="F307" s="2"/>
      <c r="G307" s="2"/>
      <c r="H307" s="2"/>
      <c r="I307" s="2"/>
      <c r="J307" s="2"/>
    </row>
    <row r="308" spans="1:10" x14ac:dyDescent="0.35">
      <c r="A308" s="20">
        <v>43392</v>
      </c>
      <c r="B308" s="4" t="str">
        <f>PROPER(TEXT(Tableau15[[#This Row],[Date]],"jjjj"))</f>
        <v>Vendredi</v>
      </c>
      <c r="C308" s="4" t="str">
        <f t="shared" si="5"/>
        <v>octobre</v>
      </c>
      <c r="D308" s="2"/>
      <c r="E308" s="12"/>
      <c r="F308" s="2"/>
      <c r="G308" s="2"/>
      <c r="H308" s="2"/>
      <c r="I308" s="2"/>
      <c r="J308" s="2"/>
    </row>
    <row r="309" spans="1:10" x14ac:dyDescent="0.35">
      <c r="A309" s="20">
        <v>43393</v>
      </c>
      <c r="B309" s="4" t="str">
        <f>PROPER(TEXT(Tableau15[[#This Row],[Date]],"jjjj"))</f>
        <v>Samedi</v>
      </c>
      <c r="C309" s="4" t="str">
        <f t="shared" si="5"/>
        <v>octobre</v>
      </c>
      <c r="D309" s="2"/>
      <c r="E309" s="12"/>
      <c r="F309" s="2"/>
      <c r="G309" s="2"/>
      <c r="H309" s="2"/>
      <c r="I309" s="2"/>
      <c r="J309" s="2"/>
    </row>
    <row r="310" spans="1:10" x14ac:dyDescent="0.35">
      <c r="A310" s="20">
        <v>43394</v>
      </c>
      <c r="B310" s="4" t="str">
        <f>PROPER(TEXT(Tableau15[[#This Row],[Date]],"jjjj"))</f>
        <v>Dimanche</v>
      </c>
      <c r="C310" s="4" t="str">
        <f t="shared" si="5"/>
        <v>octobre</v>
      </c>
      <c r="D310" s="2"/>
      <c r="E310" s="12"/>
      <c r="F310" s="2"/>
      <c r="G310" s="2"/>
      <c r="H310" s="2"/>
      <c r="I310" s="2"/>
      <c r="J310" s="2"/>
    </row>
    <row r="311" spans="1:10" x14ac:dyDescent="0.35">
      <c r="A311" s="20">
        <v>43395</v>
      </c>
      <c r="B311" s="4" t="str">
        <f>PROPER(TEXT(Tableau15[[#This Row],[Date]],"jjjj"))</f>
        <v>Lundi</v>
      </c>
      <c r="C311" s="4" t="str">
        <f t="shared" si="5"/>
        <v>octobre</v>
      </c>
      <c r="D311" s="2"/>
      <c r="E311" s="12"/>
      <c r="F311" s="2"/>
      <c r="G311" s="2"/>
      <c r="H311" s="2"/>
      <c r="I311" s="2"/>
      <c r="J311" s="2"/>
    </row>
    <row r="312" spans="1:10" x14ac:dyDescent="0.35">
      <c r="A312" s="20">
        <v>43396</v>
      </c>
      <c r="B312" s="4" t="str">
        <f>PROPER(TEXT(Tableau15[[#This Row],[Date]],"jjjj"))</f>
        <v>Mardi</v>
      </c>
      <c r="C312" s="4" t="str">
        <f t="shared" si="5"/>
        <v>octobre</v>
      </c>
      <c r="D312" s="2"/>
      <c r="E312" s="12"/>
      <c r="F312" s="2"/>
      <c r="G312" s="2"/>
      <c r="H312" s="2"/>
      <c r="I312" s="2"/>
      <c r="J312" s="2"/>
    </row>
    <row r="313" spans="1:10" x14ac:dyDescent="0.35">
      <c r="A313" s="20">
        <v>43397</v>
      </c>
      <c r="B313" s="4" t="str">
        <f>PROPER(TEXT(Tableau15[[#This Row],[Date]],"jjjj"))</f>
        <v>Mercredi</v>
      </c>
      <c r="C313" s="4" t="str">
        <f t="shared" si="5"/>
        <v>octobre</v>
      </c>
      <c r="D313" s="2"/>
      <c r="E313" s="12"/>
      <c r="F313" s="2"/>
      <c r="G313" s="2"/>
      <c r="H313" s="2"/>
      <c r="I313" s="2"/>
      <c r="J313" s="2"/>
    </row>
    <row r="314" spans="1:10" x14ac:dyDescent="0.35">
      <c r="A314" s="20">
        <v>43398</v>
      </c>
      <c r="B314" s="4" t="str">
        <f>PROPER(TEXT(Tableau15[[#This Row],[Date]],"jjjj"))</f>
        <v>Jeudi</v>
      </c>
      <c r="C314" s="4" t="str">
        <f t="shared" si="5"/>
        <v>octobre</v>
      </c>
      <c r="D314" s="2"/>
      <c r="E314" s="12"/>
      <c r="F314" s="2"/>
      <c r="G314" s="2"/>
      <c r="H314" s="2"/>
      <c r="I314" s="2"/>
      <c r="J314" s="2"/>
    </row>
    <row r="315" spans="1:10" x14ac:dyDescent="0.35">
      <c r="A315" s="20">
        <v>43399</v>
      </c>
      <c r="B315" s="4" t="str">
        <f>PROPER(TEXT(Tableau15[[#This Row],[Date]],"jjjj"))</f>
        <v>Vendredi</v>
      </c>
      <c r="C315" s="4" t="str">
        <f t="shared" si="5"/>
        <v>octobre</v>
      </c>
      <c r="D315" s="2"/>
      <c r="E315" s="12"/>
      <c r="F315" s="2"/>
      <c r="G315" s="2"/>
      <c r="H315" s="2"/>
      <c r="I315" s="2"/>
      <c r="J315" s="2"/>
    </row>
    <row r="316" spans="1:10" x14ac:dyDescent="0.35">
      <c r="A316" s="20">
        <v>43400</v>
      </c>
      <c r="B316" s="4" t="str">
        <f>PROPER(TEXT(Tableau15[[#This Row],[Date]],"jjjj"))</f>
        <v>Samedi</v>
      </c>
      <c r="C316" s="4" t="str">
        <f t="shared" si="5"/>
        <v>octobre</v>
      </c>
      <c r="D316" s="2"/>
      <c r="E316" s="12"/>
      <c r="F316" s="2"/>
      <c r="G316" s="2"/>
      <c r="H316" s="2"/>
      <c r="I316" s="2"/>
      <c r="J316" s="2"/>
    </row>
    <row r="317" spans="1:10" x14ac:dyDescent="0.35">
      <c r="A317" s="20">
        <v>43401</v>
      </c>
      <c r="B317" s="4" t="str">
        <f>PROPER(TEXT(Tableau15[[#This Row],[Date]],"jjjj"))</f>
        <v>Dimanche</v>
      </c>
      <c r="C317" s="4" t="str">
        <f t="shared" si="5"/>
        <v>octobre</v>
      </c>
      <c r="D317" s="2"/>
      <c r="E317" s="12"/>
      <c r="F317" s="2"/>
      <c r="G317" s="2"/>
      <c r="H317" s="2"/>
      <c r="I317" s="2"/>
      <c r="J317" s="2"/>
    </row>
    <row r="318" spans="1:10" x14ac:dyDescent="0.35">
      <c r="A318" s="20">
        <v>43402</v>
      </c>
      <c r="B318" s="4" t="str">
        <f>PROPER(TEXT(Tableau15[[#This Row],[Date]],"jjjj"))</f>
        <v>Lundi</v>
      </c>
      <c r="C318" s="4" t="str">
        <f t="shared" si="5"/>
        <v>octobre</v>
      </c>
      <c r="D318" s="2"/>
      <c r="E318" s="12"/>
      <c r="F318" s="2"/>
      <c r="G318" s="2"/>
      <c r="H318" s="2"/>
      <c r="I318" s="2"/>
      <c r="J318" s="2"/>
    </row>
    <row r="319" spans="1:10" x14ac:dyDescent="0.35">
      <c r="A319" s="20">
        <v>43403</v>
      </c>
      <c r="B319" s="4" t="str">
        <f>PROPER(TEXT(Tableau15[[#This Row],[Date]],"jjjj"))</f>
        <v>Mardi</v>
      </c>
      <c r="C319" s="4" t="str">
        <f t="shared" si="5"/>
        <v>octobre</v>
      </c>
      <c r="D319" s="2"/>
      <c r="E319" s="12"/>
      <c r="F319" s="2"/>
      <c r="G319" s="2"/>
      <c r="H319" s="2"/>
      <c r="I319" s="2"/>
      <c r="J319" s="2"/>
    </row>
    <row r="320" spans="1:10" x14ac:dyDescent="0.35">
      <c r="A320" s="20">
        <v>43404</v>
      </c>
      <c r="B320" s="4" t="str">
        <f>PROPER(TEXT(Tableau15[[#This Row],[Date]],"jjjj"))</f>
        <v>Mercredi</v>
      </c>
      <c r="C320" s="4" t="str">
        <f t="shared" si="5"/>
        <v>octobre</v>
      </c>
      <c r="D320" s="2"/>
      <c r="E320" s="12"/>
      <c r="F320" s="2"/>
      <c r="G320" s="2"/>
      <c r="H320" s="2"/>
      <c r="I320" s="2"/>
      <c r="J320" s="2"/>
    </row>
    <row r="321" spans="1:10" x14ac:dyDescent="0.35">
      <c r="A321" s="20">
        <v>43405</v>
      </c>
      <c r="B321" s="4" t="str">
        <f>PROPER(TEXT(Tableau15[[#This Row],[Date]],"jjjj"))</f>
        <v>Jeudi</v>
      </c>
      <c r="C321" s="4" t="str">
        <f t="shared" si="5"/>
        <v>novembre</v>
      </c>
      <c r="D321" s="2"/>
      <c r="E321" s="12"/>
      <c r="F321" s="2"/>
      <c r="G321" s="2"/>
      <c r="H321" s="2"/>
      <c r="I321" s="2"/>
      <c r="J321" s="2"/>
    </row>
    <row r="322" spans="1:10" x14ac:dyDescent="0.35">
      <c r="A322" s="20">
        <v>43406</v>
      </c>
      <c r="B322" s="4" t="str">
        <f>PROPER(TEXT(Tableau15[[#This Row],[Date]],"jjjj"))</f>
        <v>Vendredi</v>
      </c>
      <c r="C322" s="4" t="str">
        <f t="shared" si="5"/>
        <v>novembre</v>
      </c>
      <c r="D322" s="2"/>
      <c r="E322" s="12"/>
      <c r="F322" s="2"/>
      <c r="G322" s="2"/>
      <c r="H322" s="2"/>
      <c r="I322" s="2"/>
      <c r="J322" s="2"/>
    </row>
    <row r="323" spans="1:10" x14ac:dyDescent="0.35">
      <c r="A323" s="20">
        <v>43407</v>
      </c>
      <c r="B323" s="4" t="str">
        <f>PROPER(TEXT(Tableau15[[#This Row],[Date]],"jjjj"))</f>
        <v>Samedi</v>
      </c>
      <c r="C323" s="4" t="str">
        <f t="shared" si="5"/>
        <v>novembre</v>
      </c>
      <c r="D323" s="2"/>
      <c r="E323" s="12"/>
      <c r="F323" s="2"/>
      <c r="G323" s="2"/>
      <c r="H323" s="2"/>
      <c r="I323" s="2"/>
      <c r="J323" s="2"/>
    </row>
    <row r="324" spans="1:10" x14ac:dyDescent="0.35">
      <c r="A324" s="20">
        <v>43408</v>
      </c>
      <c r="B324" s="4" t="str">
        <f>PROPER(TEXT(Tableau15[[#This Row],[Date]],"jjjj"))</f>
        <v>Dimanche</v>
      </c>
      <c r="C324" s="4" t="str">
        <f t="shared" si="5"/>
        <v>novembre</v>
      </c>
      <c r="D324" s="2"/>
      <c r="E324" s="12"/>
      <c r="F324" s="2"/>
      <c r="G324" s="2"/>
      <c r="H324" s="2"/>
      <c r="I324" s="2"/>
      <c r="J324" s="2"/>
    </row>
    <row r="325" spans="1:10" x14ac:dyDescent="0.35">
      <c r="A325" s="20">
        <v>43409</v>
      </c>
      <c r="B325" s="4" t="str">
        <f>PROPER(TEXT(Tableau15[[#This Row],[Date]],"jjjj"))</f>
        <v>Lundi</v>
      </c>
      <c r="C325" s="4" t="str">
        <f t="shared" si="5"/>
        <v>novembre</v>
      </c>
      <c r="D325" s="2"/>
      <c r="E325" s="12"/>
      <c r="F325" s="2"/>
      <c r="G325" s="2"/>
      <c r="H325" s="2"/>
      <c r="I325" s="2"/>
      <c r="J325" s="2"/>
    </row>
    <row r="326" spans="1:10" x14ac:dyDescent="0.35">
      <c r="A326" s="20">
        <v>43410</v>
      </c>
      <c r="B326" s="4" t="str">
        <f>PROPER(TEXT(Tableau15[[#This Row],[Date]],"jjjj"))</f>
        <v>Mardi</v>
      </c>
      <c r="C326" s="4" t="str">
        <f t="shared" si="5"/>
        <v>novembre</v>
      </c>
      <c r="D326" s="2"/>
      <c r="E326" s="12"/>
      <c r="F326" s="2"/>
      <c r="G326" s="2"/>
      <c r="H326" s="2"/>
      <c r="I326" s="2"/>
      <c r="J326" s="2"/>
    </row>
    <row r="327" spans="1:10" x14ac:dyDescent="0.35">
      <c r="A327" s="20">
        <v>43411</v>
      </c>
      <c r="B327" s="4" t="str">
        <f>PROPER(TEXT(Tableau15[[#This Row],[Date]],"jjjj"))</f>
        <v>Mercredi</v>
      </c>
      <c r="C327" s="4" t="str">
        <f t="shared" si="5"/>
        <v>novembre</v>
      </c>
      <c r="D327" s="2"/>
      <c r="E327" s="12"/>
      <c r="F327" s="2"/>
      <c r="G327" s="2"/>
      <c r="H327" s="2"/>
      <c r="I327" s="2"/>
      <c r="J327" s="2"/>
    </row>
    <row r="328" spans="1:10" x14ac:dyDescent="0.35">
      <c r="A328" s="20">
        <v>43412</v>
      </c>
      <c r="B328" s="4" t="str">
        <f>PROPER(TEXT(Tableau15[[#This Row],[Date]],"jjjj"))</f>
        <v>Jeudi</v>
      </c>
      <c r="C328" s="4" t="str">
        <f t="shared" si="5"/>
        <v>novembre</v>
      </c>
      <c r="D328" s="2"/>
      <c r="E328" s="12"/>
      <c r="F328" s="2"/>
      <c r="G328" s="2"/>
      <c r="H328" s="2"/>
      <c r="I328" s="2"/>
      <c r="J328" s="2"/>
    </row>
    <row r="329" spans="1:10" x14ac:dyDescent="0.35">
      <c r="A329" s="20">
        <v>43413</v>
      </c>
      <c r="B329" s="4" t="str">
        <f>PROPER(TEXT(Tableau15[[#This Row],[Date]],"jjjj"))</f>
        <v>Vendredi</v>
      </c>
      <c r="C329" s="4" t="str">
        <f t="shared" si="5"/>
        <v>novembre</v>
      </c>
      <c r="D329" s="2"/>
      <c r="E329" s="12"/>
      <c r="F329" s="2"/>
      <c r="G329" s="2"/>
      <c r="H329" s="2"/>
      <c r="I329" s="2"/>
      <c r="J329" s="2"/>
    </row>
    <row r="330" spans="1:10" x14ac:dyDescent="0.35">
      <c r="A330" s="20">
        <v>43414</v>
      </c>
      <c r="B330" s="4" t="str">
        <f>PROPER(TEXT(Tableau15[[#This Row],[Date]],"jjjj"))</f>
        <v>Samedi</v>
      </c>
      <c r="C330" s="4" t="str">
        <f t="shared" si="5"/>
        <v>novembre</v>
      </c>
      <c r="D330" s="2"/>
      <c r="E330" s="12"/>
      <c r="F330" s="2"/>
      <c r="G330" s="2"/>
      <c r="H330" s="2"/>
      <c r="I330" s="2"/>
      <c r="J330" s="2"/>
    </row>
    <row r="331" spans="1:10" x14ac:dyDescent="0.35">
      <c r="A331" s="20">
        <v>43415</v>
      </c>
      <c r="B331" s="4" t="str">
        <f>PROPER(TEXT(Tableau15[[#This Row],[Date]],"jjjj"))</f>
        <v>Dimanche</v>
      </c>
      <c r="C331" s="4" t="str">
        <f t="shared" si="5"/>
        <v>novembre</v>
      </c>
      <c r="D331" s="2"/>
      <c r="E331" s="12"/>
      <c r="F331" s="2"/>
      <c r="G331" s="2"/>
      <c r="H331" s="2"/>
      <c r="I331" s="2"/>
      <c r="J331" s="2"/>
    </row>
    <row r="332" spans="1:10" x14ac:dyDescent="0.35">
      <c r="A332" s="20">
        <v>43416</v>
      </c>
      <c r="B332" s="4" t="str">
        <f>PROPER(TEXT(Tableau15[[#This Row],[Date]],"jjjj"))</f>
        <v>Lundi</v>
      </c>
      <c r="C332" s="4" t="str">
        <f t="shared" si="5"/>
        <v>novembre</v>
      </c>
      <c r="D332" s="2"/>
      <c r="E332" s="12"/>
      <c r="F332" s="2"/>
      <c r="G332" s="2"/>
      <c r="H332" s="2"/>
      <c r="I332" s="2"/>
      <c r="J332" s="2"/>
    </row>
    <row r="333" spans="1:10" x14ac:dyDescent="0.35">
      <c r="A333" s="20">
        <v>43417</v>
      </c>
      <c r="B333" s="4" t="str">
        <f>PROPER(TEXT(Tableau15[[#This Row],[Date]],"jjjj"))</f>
        <v>Mardi</v>
      </c>
      <c r="C333" s="4" t="str">
        <f t="shared" si="5"/>
        <v>novembre</v>
      </c>
      <c r="D333" s="2"/>
      <c r="E333" s="12"/>
      <c r="F333" s="2"/>
      <c r="G333" s="2"/>
      <c r="H333" s="2"/>
      <c r="I333" s="2"/>
      <c r="J333" s="2"/>
    </row>
    <row r="334" spans="1:10" x14ac:dyDescent="0.35">
      <c r="A334" s="20">
        <v>43418</v>
      </c>
      <c r="B334" s="4" t="str">
        <f>PROPER(TEXT(Tableau15[[#This Row],[Date]],"jjjj"))</f>
        <v>Mercredi</v>
      </c>
      <c r="C334" s="4" t="str">
        <f t="shared" si="5"/>
        <v>novembre</v>
      </c>
      <c r="D334" s="2"/>
      <c r="E334" s="12"/>
      <c r="F334" s="2"/>
      <c r="G334" s="2"/>
      <c r="H334" s="2"/>
      <c r="I334" s="2"/>
      <c r="J334" s="2"/>
    </row>
    <row r="335" spans="1:10" x14ac:dyDescent="0.35">
      <c r="A335" s="20">
        <v>43419</v>
      </c>
      <c r="B335" s="4" t="str">
        <f>PROPER(TEXT(Tableau15[[#This Row],[Date]],"jjjj"))</f>
        <v>Jeudi</v>
      </c>
      <c r="C335" s="4" t="str">
        <f t="shared" si="5"/>
        <v>novembre</v>
      </c>
      <c r="D335" s="2"/>
      <c r="E335" s="12"/>
      <c r="F335" s="2"/>
      <c r="G335" s="2"/>
      <c r="H335" s="2"/>
      <c r="I335" s="2"/>
      <c r="J335" s="2"/>
    </row>
    <row r="336" spans="1:10" x14ac:dyDescent="0.35">
      <c r="A336" s="20">
        <v>43420</v>
      </c>
      <c r="B336" s="4" t="str">
        <f>PROPER(TEXT(Tableau15[[#This Row],[Date]],"jjjj"))</f>
        <v>Vendredi</v>
      </c>
      <c r="C336" s="4" t="str">
        <f t="shared" si="5"/>
        <v>novembre</v>
      </c>
      <c r="D336" s="2"/>
      <c r="E336" s="12"/>
      <c r="F336" s="2"/>
      <c r="G336" s="2"/>
      <c r="H336" s="2"/>
      <c r="I336" s="2"/>
      <c r="J336" s="2"/>
    </row>
    <row r="337" spans="1:10" x14ac:dyDescent="0.35">
      <c r="A337" s="20">
        <v>43421</v>
      </c>
      <c r="B337" s="4" t="str">
        <f>PROPER(TEXT(Tableau15[[#This Row],[Date]],"jjjj"))</f>
        <v>Samedi</v>
      </c>
      <c r="C337" s="4" t="str">
        <f t="shared" ref="C337:C381" si="6">TEXT(A337,"mmmm")</f>
        <v>novembre</v>
      </c>
      <c r="D337" s="2"/>
      <c r="E337" s="12"/>
      <c r="F337" s="2"/>
      <c r="G337" s="2"/>
      <c r="H337" s="2"/>
      <c r="I337" s="2"/>
      <c r="J337" s="2"/>
    </row>
    <row r="338" spans="1:10" x14ac:dyDescent="0.35">
      <c r="A338" s="20">
        <v>43422</v>
      </c>
      <c r="B338" s="4" t="str">
        <f>PROPER(TEXT(Tableau15[[#This Row],[Date]],"jjjj"))</f>
        <v>Dimanche</v>
      </c>
      <c r="C338" s="4" t="str">
        <f t="shared" si="6"/>
        <v>novembre</v>
      </c>
      <c r="D338" s="2"/>
      <c r="E338" s="12"/>
      <c r="F338" s="2"/>
      <c r="G338" s="2"/>
      <c r="H338" s="2"/>
      <c r="I338" s="2"/>
      <c r="J338" s="2"/>
    </row>
    <row r="339" spans="1:10" x14ac:dyDescent="0.35">
      <c r="A339" s="20">
        <v>43423</v>
      </c>
      <c r="B339" s="4" t="str">
        <f>PROPER(TEXT(Tableau15[[#This Row],[Date]],"jjjj"))</f>
        <v>Lundi</v>
      </c>
      <c r="C339" s="4" t="str">
        <f t="shared" si="6"/>
        <v>novembre</v>
      </c>
      <c r="D339" s="2"/>
      <c r="E339" s="12"/>
      <c r="F339" s="2"/>
      <c r="G339" s="2"/>
      <c r="H339" s="2"/>
      <c r="I339" s="2"/>
      <c r="J339" s="2"/>
    </row>
    <row r="340" spans="1:10" x14ac:dyDescent="0.35">
      <c r="A340" s="20">
        <v>43424</v>
      </c>
      <c r="B340" s="4" t="str">
        <f>PROPER(TEXT(Tableau15[[#This Row],[Date]],"jjjj"))</f>
        <v>Mardi</v>
      </c>
      <c r="C340" s="4" t="str">
        <f t="shared" si="6"/>
        <v>novembre</v>
      </c>
      <c r="D340" s="2"/>
      <c r="E340" s="12"/>
      <c r="F340" s="2"/>
      <c r="G340" s="2"/>
      <c r="H340" s="2"/>
      <c r="I340" s="2"/>
      <c r="J340" s="2"/>
    </row>
    <row r="341" spans="1:10" x14ac:dyDescent="0.35">
      <c r="A341" s="20">
        <v>43425</v>
      </c>
      <c r="B341" s="4" t="str">
        <f>PROPER(TEXT(Tableau15[[#This Row],[Date]],"jjjj"))</f>
        <v>Mercredi</v>
      </c>
      <c r="C341" s="4" t="str">
        <f t="shared" si="6"/>
        <v>novembre</v>
      </c>
      <c r="D341" s="2"/>
      <c r="E341" s="12"/>
      <c r="F341" s="2"/>
      <c r="G341" s="2"/>
      <c r="H341" s="2"/>
      <c r="I341" s="2"/>
      <c r="J341" s="2"/>
    </row>
    <row r="342" spans="1:10" x14ac:dyDescent="0.35">
      <c r="A342" s="20">
        <v>43426</v>
      </c>
      <c r="B342" s="4" t="str">
        <f>PROPER(TEXT(Tableau15[[#This Row],[Date]],"jjjj"))</f>
        <v>Jeudi</v>
      </c>
      <c r="C342" s="4" t="str">
        <f t="shared" si="6"/>
        <v>novembre</v>
      </c>
      <c r="D342" s="2"/>
      <c r="E342" s="12"/>
      <c r="F342" s="2"/>
      <c r="G342" s="2"/>
      <c r="H342" s="2"/>
      <c r="I342" s="2"/>
      <c r="J342" s="2"/>
    </row>
    <row r="343" spans="1:10" x14ac:dyDescent="0.35">
      <c r="A343" s="20">
        <v>43427</v>
      </c>
      <c r="B343" s="4" t="str">
        <f>PROPER(TEXT(Tableau15[[#This Row],[Date]],"jjjj"))</f>
        <v>Vendredi</v>
      </c>
      <c r="C343" s="4" t="str">
        <f t="shared" si="6"/>
        <v>novembre</v>
      </c>
      <c r="D343" s="2"/>
      <c r="E343" s="12"/>
      <c r="F343" s="2"/>
      <c r="G343" s="2"/>
      <c r="H343" s="2"/>
      <c r="I343" s="2"/>
      <c r="J343" s="2"/>
    </row>
    <row r="344" spans="1:10" x14ac:dyDescent="0.35">
      <c r="A344" s="20">
        <v>43428</v>
      </c>
      <c r="B344" s="4" t="str">
        <f>PROPER(TEXT(Tableau15[[#This Row],[Date]],"jjjj"))</f>
        <v>Samedi</v>
      </c>
      <c r="C344" s="4" t="str">
        <f t="shared" si="6"/>
        <v>novembre</v>
      </c>
      <c r="D344" s="2"/>
      <c r="E344" s="12"/>
      <c r="F344" s="2"/>
      <c r="G344" s="2"/>
      <c r="H344" s="2"/>
      <c r="I344" s="2"/>
      <c r="J344" s="2"/>
    </row>
    <row r="345" spans="1:10" x14ac:dyDescent="0.35">
      <c r="A345" s="20">
        <v>43429</v>
      </c>
      <c r="B345" s="4" t="str">
        <f>PROPER(TEXT(Tableau15[[#This Row],[Date]],"jjjj"))</f>
        <v>Dimanche</v>
      </c>
      <c r="C345" s="4" t="str">
        <f t="shared" si="6"/>
        <v>novembre</v>
      </c>
      <c r="D345" s="2"/>
      <c r="E345" s="12"/>
      <c r="F345" s="2"/>
      <c r="G345" s="2"/>
      <c r="H345" s="2"/>
      <c r="I345" s="2"/>
      <c r="J345" s="2"/>
    </row>
    <row r="346" spans="1:10" x14ac:dyDescent="0.35">
      <c r="A346" s="20">
        <v>43430</v>
      </c>
      <c r="B346" s="4" t="str">
        <f>PROPER(TEXT(Tableau15[[#This Row],[Date]],"jjjj"))</f>
        <v>Lundi</v>
      </c>
      <c r="C346" s="4" t="str">
        <f t="shared" si="6"/>
        <v>novembre</v>
      </c>
      <c r="D346" s="2"/>
      <c r="E346" s="12"/>
      <c r="F346" s="2"/>
      <c r="G346" s="2"/>
      <c r="H346" s="2"/>
      <c r="I346" s="2"/>
      <c r="J346" s="2"/>
    </row>
    <row r="347" spans="1:10" x14ac:dyDescent="0.35">
      <c r="A347" s="20">
        <v>43431</v>
      </c>
      <c r="B347" s="4" t="str">
        <f>PROPER(TEXT(Tableau15[[#This Row],[Date]],"jjjj"))</f>
        <v>Mardi</v>
      </c>
      <c r="C347" s="4" t="str">
        <f t="shared" si="6"/>
        <v>novembre</v>
      </c>
      <c r="D347" s="2"/>
      <c r="E347" s="12"/>
      <c r="F347" s="2"/>
      <c r="G347" s="2"/>
      <c r="H347" s="2"/>
      <c r="I347" s="2"/>
      <c r="J347" s="2"/>
    </row>
    <row r="348" spans="1:10" x14ac:dyDescent="0.35">
      <c r="A348" s="20">
        <v>43432</v>
      </c>
      <c r="B348" s="4" t="str">
        <f>PROPER(TEXT(Tableau15[[#This Row],[Date]],"jjjj"))</f>
        <v>Mercredi</v>
      </c>
      <c r="C348" s="4" t="str">
        <f t="shared" si="6"/>
        <v>novembre</v>
      </c>
      <c r="D348" s="2"/>
      <c r="E348" s="12"/>
      <c r="F348" s="2"/>
      <c r="G348" s="2"/>
      <c r="H348" s="2"/>
      <c r="I348" s="2"/>
      <c r="J348" s="2"/>
    </row>
    <row r="349" spans="1:10" x14ac:dyDescent="0.35">
      <c r="A349" s="20">
        <v>43433</v>
      </c>
      <c r="B349" s="4" t="str">
        <f>PROPER(TEXT(Tableau15[[#This Row],[Date]],"jjjj"))</f>
        <v>Jeudi</v>
      </c>
      <c r="C349" s="4" t="str">
        <f t="shared" si="6"/>
        <v>novembre</v>
      </c>
      <c r="D349" s="2"/>
      <c r="E349" s="12"/>
      <c r="F349" s="2"/>
      <c r="G349" s="2"/>
      <c r="H349" s="2"/>
      <c r="I349" s="2"/>
      <c r="J349" s="2"/>
    </row>
    <row r="350" spans="1:10" x14ac:dyDescent="0.35">
      <c r="A350" s="20">
        <v>43434</v>
      </c>
      <c r="B350" s="4" t="str">
        <f>PROPER(TEXT(Tableau15[[#This Row],[Date]],"jjjj"))</f>
        <v>Vendredi</v>
      </c>
      <c r="C350" s="4" t="str">
        <f t="shared" si="6"/>
        <v>novembre</v>
      </c>
      <c r="D350" s="2"/>
      <c r="E350" s="12"/>
      <c r="F350" s="2"/>
      <c r="G350" s="2"/>
      <c r="H350" s="2"/>
      <c r="I350" s="2"/>
      <c r="J350" s="2"/>
    </row>
    <row r="351" spans="1:10" x14ac:dyDescent="0.35">
      <c r="A351" s="20">
        <v>43435</v>
      </c>
      <c r="B351" s="4" t="str">
        <f>PROPER(TEXT(Tableau15[[#This Row],[Date]],"jjjj"))</f>
        <v>Samedi</v>
      </c>
      <c r="C351" s="4" t="str">
        <f t="shared" si="6"/>
        <v>décembre</v>
      </c>
      <c r="D351" s="2"/>
      <c r="E351" s="12"/>
      <c r="F351" s="2"/>
      <c r="G351" s="2"/>
      <c r="H351" s="2"/>
      <c r="I351" s="2"/>
      <c r="J351" s="2"/>
    </row>
    <row r="352" spans="1:10" x14ac:dyDescent="0.35">
      <c r="A352" s="20">
        <v>43436</v>
      </c>
      <c r="B352" s="4" t="str">
        <f>PROPER(TEXT(Tableau15[[#This Row],[Date]],"jjjj"))</f>
        <v>Dimanche</v>
      </c>
      <c r="C352" s="4" t="str">
        <f t="shared" si="6"/>
        <v>décembre</v>
      </c>
      <c r="D352" s="2"/>
      <c r="E352" s="12"/>
      <c r="F352" s="2"/>
      <c r="G352" s="2"/>
      <c r="H352" s="2"/>
      <c r="I352" s="2"/>
      <c r="J352" s="2"/>
    </row>
    <row r="353" spans="1:10" x14ac:dyDescent="0.35">
      <c r="A353" s="20">
        <v>43437</v>
      </c>
      <c r="B353" s="4" t="str">
        <f>PROPER(TEXT(Tableau15[[#This Row],[Date]],"jjjj"))</f>
        <v>Lundi</v>
      </c>
      <c r="C353" s="4" t="str">
        <f t="shared" si="6"/>
        <v>décembre</v>
      </c>
      <c r="D353" s="2"/>
      <c r="E353" s="12"/>
      <c r="F353" s="2"/>
      <c r="G353" s="2"/>
      <c r="H353" s="2"/>
      <c r="I353" s="2"/>
      <c r="J353" s="2"/>
    </row>
    <row r="354" spans="1:10" x14ac:dyDescent="0.35">
      <c r="A354" s="20">
        <v>43438</v>
      </c>
      <c r="B354" s="4" t="str">
        <f>PROPER(TEXT(Tableau15[[#This Row],[Date]],"jjjj"))</f>
        <v>Mardi</v>
      </c>
      <c r="C354" s="4" t="str">
        <f t="shared" si="6"/>
        <v>décembre</v>
      </c>
      <c r="D354" s="2"/>
      <c r="E354" s="12"/>
      <c r="F354" s="2"/>
      <c r="G354" s="2"/>
      <c r="H354" s="2"/>
      <c r="I354" s="2"/>
      <c r="J354" s="2"/>
    </row>
    <row r="355" spans="1:10" x14ac:dyDescent="0.35">
      <c r="A355" s="20">
        <v>43439</v>
      </c>
      <c r="B355" s="4" t="str">
        <f>PROPER(TEXT(Tableau15[[#This Row],[Date]],"jjjj"))</f>
        <v>Mercredi</v>
      </c>
      <c r="C355" s="4" t="str">
        <f t="shared" si="6"/>
        <v>décembre</v>
      </c>
      <c r="D355" s="2"/>
      <c r="E355" s="12"/>
      <c r="F355" s="2"/>
      <c r="G355" s="2"/>
      <c r="H355" s="2"/>
      <c r="I355" s="2"/>
      <c r="J355" s="2"/>
    </row>
    <row r="356" spans="1:10" x14ac:dyDescent="0.35">
      <c r="A356" s="20">
        <v>43440</v>
      </c>
      <c r="B356" s="4" t="str">
        <f>PROPER(TEXT(Tableau15[[#This Row],[Date]],"jjjj"))</f>
        <v>Jeudi</v>
      </c>
      <c r="C356" s="4" t="str">
        <f t="shared" si="6"/>
        <v>décembre</v>
      </c>
      <c r="D356" s="2"/>
      <c r="E356" s="12"/>
      <c r="F356" s="2"/>
      <c r="G356" s="2"/>
      <c r="H356" s="2"/>
      <c r="I356" s="2"/>
      <c r="J356" s="2"/>
    </row>
    <row r="357" spans="1:10" x14ac:dyDescent="0.35">
      <c r="A357" s="20">
        <v>43441</v>
      </c>
      <c r="B357" s="4" t="str">
        <f>PROPER(TEXT(Tableau15[[#This Row],[Date]],"jjjj"))</f>
        <v>Vendredi</v>
      </c>
      <c r="C357" s="4" t="str">
        <f t="shared" si="6"/>
        <v>décembre</v>
      </c>
      <c r="D357" s="2"/>
      <c r="E357" s="12"/>
      <c r="F357" s="2"/>
      <c r="G357" s="2"/>
      <c r="H357" s="2"/>
      <c r="I357" s="2"/>
      <c r="J357" s="2"/>
    </row>
    <row r="358" spans="1:10" x14ac:dyDescent="0.35">
      <c r="A358" s="20">
        <v>43442</v>
      </c>
      <c r="B358" s="4" t="str">
        <f>PROPER(TEXT(Tableau15[[#This Row],[Date]],"jjjj"))</f>
        <v>Samedi</v>
      </c>
      <c r="C358" s="4" t="str">
        <f t="shared" si="6"/>
        <v>décembre</v>
      </c>
      <c r="D358" s="2"/>
      <c r="E358" s="12"/>
      <c r="F358" s="2"/>
      <c r="G358" s="2"/>
      <c r="H358" s="2"/>
      <c r="I358" s="2"/>
      <c r="J358" s="2"/>
    </row>
    <row r="359" spans="1:10" x14ac:dyDescent="0.35">
      <c r="A359" s="20">
        <v>43443</v>
      </c>
      <c r="B359" s="4" t="str">
        <f>PROPER(TEXT(Tableau15[[#This Row],[Date]],"jjjj"))</f>
        <v>Dimanche</v>
      </c>
      <c r="C359" s="4" t="str">
        <f t="shared" si="6"/>
        <v>décembre</v>
      </c>
      <c r="D359" s="2"/>
      <c r="E359" s="12"/>
      <c r="F359" s="2"/>
      <c r="G359" s="2"/>
      <c r="H359" s="2"/>
      <c r="I359" s="2"/>
      <c r="J359" s="2"/>
    </row>
    <row r="360" spans="1:10" x14ac:dyDescent="0.35">
      <c r="A360" s="20">
        <v>43444</v>
      </c>
      <c r="B360" s="4" t="str">
        <f>PROPER(TEXT(Tableau15[[#This Row],[Date]],"jjjj"))</f>
        <v>Lundi</v>
      </c>
      <c r="C360" s="4" t="str">
        <f t="shared" si="6"/>
        <v>décembre</v>
      </c>
      <c r="D360" s="2"/>
      <c r="E360" s="12"/>
      <c r="F360" s="2"/>
      <c r="G360" s="2"/>
      <c r="H360" s="2"/>
      <c r="I360" s="2"/>
      <c r="J360" s="2"/>
    </row>
    <row r="361" spans="1:10" x14ac:dyDescent="0.35">
      <c r="A361" s="20">
        <v>43445</v>
      </c>
      <c r="B361" s="4" t="str">
        <f>PROPER(TEXT(Tableau15[[#This Row],[Date]],"jjjj"))</f>
        <v>Mardi</v>
      </c>
      <c r="C361" s="4" t="str">
        <f t="shared" si="6"/>
        <v>décembre</v>
      </c>
      <c r="D361" s="2"/>
      <c r="E361" s="12"/>
      <c r="F361" s="2"/>
      <c r="G361" s="2"/>
      <c r="H361" s="2"/>
      <c r="I361" s="2"/>
      <c r="J361" s="2"/>
    </row>
    <row r="362" spans="1:10" x14ac:dyDescent="0.35">
      <c r="A362" s="20">
        <v>43446</v>
      </c>
      <c r="B362" s="4" t="str">
        <f>PROPER(TEXT(Tableau15[[#This Row],[Date]],"jjjj"))</f>
        <v>Mercredi</v>
      </c>
      <c r="C362" s="4" t="str">
        <f t="shared" si="6"/>
        <v>décembre</v>
      </c>
      <c r="D362" s="2"/>
      <c r="E362" s="12"/>
      <c r="F362" s="2"/>
      <c r="G362" s="2"/>
      <c r="H362" s="2"/>
      <c r="I362" s="2"/>
      <c r="J362" s="2"/>
    </row>
    <row r="363" spans="1:10" x14ac:dyDescent="0.35">
      <c r="A363" s="20">
        <v>43447</v>
      </c>
      <c r="B363" s="4" t="str">
        <f>PROPER(TEXT(Tableau15[[#This Row],[Date]],"jjjj"))</f>
        <v>Jeudi</v>
      </c>
      <c r="C363" s="4" t="str">
        <f t="shared" si="6"/>
        <v>décembre</v>
      </c>
      <c r="D363" s="2"/>
      <c r="E363" s="12"/>
      <c r="F363" s="2"/>
      <c r="G363" s="2"/>
      <c r="H363" s="2"/>
      <c r="I363" s="2"/>
      <c r="J363" s="2"/>
    </row>
    <row r="364" spans="1:10" x14ac:dyDescent="0.35">
      <c r="A364" s="20">
        <v>43448</v>
      </c>
      <c r="B364" s="4" t="str">
        <f>PROPER(TEXT(Tableau15[[#This Row],[Date]],"jjjj"))</f>
        <v>Vendredi</v>
      </c>
      <c r="C364" s="4" t="str">
        <f t="shared" si="6"/>
        <v>décembre</v>
      </c>
      <c r="D364" s="2"/>
      <c r="E364" s="12"/>
      <c r="F364" s="2"/>
      <c r="G364" s="2"/>
      <c r="H364" s="2"/>
      <c r="I364" s="2"/>
      <c r="J364" s="2"/>
    </row>
    <row r="365" spans="1:10" x14ac:dyDescent="0.35">
      <c r="A365" s="20">
        <v>43449</v>
      </c>
      <c r="B365" s="4" t="str">
        <f>PROPER(TEXT(Tableau15[[#This Row],[Date]],"jjjj"))</f>
        <v>Samedi</v>
      </c>
      <c r="C365" s="4" t="str">
        <f t="shared" si="6"/>
        <v>décembre</v>
      </c>
      <c r="D365" s="2"/>
      <c r="E365" s="12"/>
      <c r="F365" s="2"/>
      <c r="G365" s="2"/>
      <c r="H365" s="2"/>
      <c r="I365" s="2"/>
      <c r="J365" s="2"/>
    </row>
    <row r="366" spans="1:10" x14ac:dyDescent="0.35">
      <c r="A366" s="20">
        <v>43450</v>
      </c>
      <c r="B366" s="4" t="str">
        <f>PROPER(TEXT(Tableau15[[#This Row],[Date]],"jjjj"))</f>
        <v>Dimanche</v>
      </c>
      <c r="C366" s="4" t="str">
        <f t="shared" si="6"/>
        <v>décembre</v>
      </c>
      <c r="D366" s="2"/>
      <c r="E366" s="12"/>
      <c r="F366" s="2"/>
      <c r="G366" s="2"/>
      <c r="H366" s="2"/>
      <c r="I366" s="2"/>
      <c r="J366" s="2"/>
    </row>
    <row r="367" spans="1:10" x14ac:dyDescent="0.35">
      <c r="A367" s="20">
        <v>43451</v>
      </c>
      <c r="B367" s="4" t="str">
        <f>PROPER(TEXT(Tableau15[[#This Row],[Date]],"jjjj"))</f>
        <v>Lundi</v>
      </c>
      <c r="C367" s="4" t="str">
        <f t="shared" si="6"/>
        <v>décembre</v>
      </c>
      <c r="D367" s="2"/>
      <c r="E367" s="12"/>
      <c r="F367" s="2"/>
      <c r="G367" s="2"/>
      <c r="H367" s="2"/>
      <c r="I367" s="2"/>
      <c r="J367" s="2"/>
    </row>
    <row r="368" spans="1:10" x14ac:dyDescent="0.35">
      <c r="A368" s="20">
        <v>43452</v>
      </c>
      <c r="B368" s="4" t="str">
        <f>PROPER(TEXT(Tableau15[[#This Row],[Date]],"jjjj"))</f>
        <v>Mardi</v>
      </c>
      <c r="C368" s="4" t="str">
        <f t="shared" si="6"/>
        <v>décembre</v>
      </c>
      <c r="D368" s="2"/>
      <c r="E368" s="12"/>
      <c r="F368" s="2"/>
      <c r="G368" s="2"/>
      <c r="H368" s="2"/>
      <c r="I368" s="2"/>
      <c r="J368" s="2"/>
    </row>
    <row r="369" spans="1:10" x14ac:dyDescent="0.35">
      <c r="A369" s="20">
        <v>43453</v>
      </c>
      <c r="B369" s="4" t="str">
        <f>PROPER(TEXT(Tableau15[[#This Row],[Date]],"jjjj"))</f>
        <v>Mercredi</v>
      </c>
      <c r="C369" s="4" t="str">
        <f t="shared" si="6"/>
        <v>décembre</v>
      </c>
      <c r="D369" s="2"/>
      <c r="E369" s="12"/>
      <c r="F369" s="2"/>
      <c r="G369" s="2"/>
      <c r="H369" s="2"/>
      <c r="I369" s="2"/>
      <c r="J369" s="2"/>
    </row>
    <row r="370" spans="1:10" x14ac:dyDescent="0.35">
      <c r="A370" s="20">
        <v>43454</v>
      </c>
      <c r="B370" s="4" t="str">
        <f>PROPER(TEXT(Tableau15[[#This Row],[Date]],"jjjj"))</f>
        <v>Jeudi</v>
      </c>
      <c r="C370" s="4" t="str">
        <f t="shared" si="6"/>
        <v>décembre</v>
      </c>
      <c r="D370" s="2"/>
      <c r="E370" s="12"/>
      <c r="F370" s="2"/>
      <c r="G370" s="2"/>
      <c r="H370" s="2"/>
      <c r="I370" s="2"/>
      <c r="J370" s="2"/>
    </row>
    <row r="371" spans="1:10" x14ac:dyDescent="0.35">
      <c r="A371" s="20">
        <v>43455</v>
      </c>
      <c r="B371" s="4" t="str">
        <f>PROPER(TEXT(Tableau15[[#This Row],[Date]],"jjjj"))</f>
        <v>Vendredi</v>
      </c>
      <c r="C371" s="4" t="str">
        <f t="shared" si="6"/>
        <v>décembre</v>
      </c>
      <c r="D371" s="2"/>
      <c r="E371" s="12"/>
      <c r="F371" s="2"/>
      <c r="G371" s="2"/>
      <c r="H371" s="2"/>
      <c r="I371" s="2"/>
      <c r="J371" s="2"/>
    </row>
    <row r="372" spans="1:10" x14ac:dyDescent="0.35">
      <c r="A372" s="20">
        <v>43456</v>
      </c>
      <c r="B372" s="4" t="str">
        <f>PROPER(TEXT(Tableau15[[#This Row],[Date]],"jjjj"))</f>
        <v>Samedi</v>
      </c>
      <c r="C372" s="4" t="str">
        <f t="shared" si="6"/>
        <v>décembre</v>
      </c>
      <c r="D372" s="2"/>
      <c r="E372" s="12"/>
      <c r="G372" s="2"/>
      <c r="H372" s="2"/>
      <c r="I372" s="2"/>
      <c r="J372" s="2"/>
    </row>
    <row r="373" spans="1:10" x14ac:dyDescent="0.35">
      <c r="A373" s="20">
        <v>43457</v>
      </c>
      <c r="B373" s="4" t="str">
        <f>PROPER(TEXT(Tableau15[[#This Row],[Date]],"jjjj"))</f>
        <v>Dimanche</v>
      </c>
      <c r="C373" s="4" t="str">
        <f t="shared" si="6"/>
        <v>décembre</v>
      </c>
      <c r="D373" s="2"/>
      <c r="E373" s="12"/>
      <c r="F373" s="2"/>
      <c r="G373" s="2"/>
      <c r="H373" s="2"/>
      <c r="I373" s="2"/>
      <c r="J373" s="2"/>
    </row>
    <row r="374" spans="1:10" x14ac:dyDescent="0.35">
      <c r="A374" s="20">
        <v>43458</v>
      </c>
      <c r="B374" s="4" t="str">
        <f>PROPER(TEXT(Tableau15[[#This Row],[Date]],"jjjj"))</f>
        <v>Lundi</v>
      </c>
      <c r="C374" s="4" t="str">
        <f t="shared" si="6"/>
        <v>décembre</v>
      </c>
      <c r="D374" s="2"/>
      <c r="E374" s="12"/>
      <c r="F374" s="2"/>
      <c r="G374" s="2"/>
      <c r="H374" s="2"/>
      <c r="I374" s="2"/>
      <c r="J374" s="2"/>
    </row>
    <row r="375" spans="1:10" x14ac:dyDescent="0.35">
      <c r="A375" s="20">
        <v>43459</v>
      </c>
      <c r="B375" s="4" t="str">
        <f>PROPER(TEXT(Tableau15[[#This Row],[Date]],"jjjj"))</f>
        <v>Mardi</v>
      </c>
      <c r="C375" s="4" t="str">
        <f t="shared" si="6"/>
        <v>décembre</v>
      </c>
      <c r="D375" s="2"/>
      <c r="E375" s="12"/>
      <c r="F375" s="2"/>
      <c r="G375" s="2"/>
      <c r="H375" s="2"/>
      <c r="I375" s="2"/>
      <c r="J375" s="2"/>
    </row>
    <row r="376" spans="1:10" x14ac:dyDescent="0.35">
      <c r="A376" s="20">
        <v>43460</v>
      </c>
      <c r="B376" s="4" t="str">
        <f>PROPER(TEXT(Tableau15[[#This Row],[Date]],"jjjj"))</f>
        <v>Mercredi</v>
      </c>
      <c r="C376" s="4" t="str">
        <f t="shared" si="6"/>
        <v>décembre</v>
      </c>
      <c r="D376" s="2"/>
      <c r="E376" s="12"/>
      <c r="F376" s="2"/>
      <c r="G376" s="2"/>
      <c r="H376" s="2"/>
      <c r="I376" s="2"/>
      <c r="J376" s="2"/>
    </row>
    <row r="377" spans="1:10" x14ac:dyDescent="0.35">
      <c r="A377" s="20">
        <v>43461</v>
      </c>
      <c r="B377" s="4" t="str">
        <f>PROPER(TEXT(Tableau15[[#This Row],[Date]],"jjjj"))</f>
        <v>Jeudi</v>
      </c>
      <c r="C377" s="4" t="str">
        <f t="shared" si="6"/>
        <v>décembre</v>
      </c>
      <c r="D377" s="2"/>
      <c r="E377" s="12"/>
      <c r="F377" s="2"/>
      <c r="G377" s="2"/>
      <c r="H377" s="2"/>
      <c r="I377" s="2"/>
      <c r="J377" s="2"/>
    </row>
    <row r="378" spans="1:10" x14ac:dyDescent="0.35">
      <c r="A378" s="20">
        <v>43462</v>
      </c>
      <c r="B378" s="4" t="str">
        <f>PROPER(TEXT(Tableau15[[#This Row],[Date]],"jjjj"))</f>
        <v>Vendredi</v>
      </c>
      <c r="C378" s="4" t="str">
        <f t="shared" si="6"/>
        <v>décembre</v>
      </c>
      <c r="D378" s="2"/>
      <c r="E378" s="12"/>
      <c r="F378" s="2"/>
      <c r="G378" s="2"/>
      <c r="H378" s="2"/>
      <c r="I378" s="2"/>
      <c r="J378" s="2"/>
    </row>
    <row r="379" spans="1:10" x14ac:dyDescent="0.35">
      <c r="A379" s="20">
        <v>43463</v>
      </c>
      <c r="B379" s="4" t="str">
        <f>PROPER(TEXT(Tableau15[[#This Row],[Date]],"jjjj"))</f>
        <v>Samedi</v>
      </c>
      <c r="C379" s="4" t="str">
        <f t="shared" si="6"/>
        <v>décembre</v>
      </c>
      <c r="D379" s="2"/>
      <c r="E379" s="12"/>
      <c r="F379" s="2"/>
      <c r="G379" s="2"/>
      <c r="H379" s="2"/>
      <c r="I379" s="2"/>
      <c r="J379" s="2"/>
    </row>
    <row r="380" spans="1:10" x14ac:dyDescent="0.35">
      <c r="A380" s="20">
        <v>43464</v>
      </c>
      <c r="B380" s="4" t="str">
        <f>PROPER(TEXT(Tableau15[[#This Row],[Date]],"jjjj"))</f>
        <v>Dimanche</v>
      </c>
      <c r="C380" s="4" t="str">
        <f t="shared" si="6"/>
        <v>décembre</v>
      </c>
      <c r="D380" s="2"/>
      <c r="E380" s="12"/>
      <c r="F380" s="2"/>
      <c r="G380" s="2"/>
      <c r="H380" s="2"/>
      <c r="I380" s="2"/>
      <c r="J380" s="2"/>
    </row>
    <row r="381" spans="1:10" x14ac:dyDescent="0.35">
      <c r="A381" s="20">
        <v>43465</v>
      </c>
      <c r="B381" s="4" t="str">
        <f>PROPER(TEXT(Tableau15[[#This Row],[Date]],"jjjj"))</f>
        <v>Lundi</v>
      </c>
      <c r="C381" s="4" t="str">
        <f t="shared" si="6"/>
        <v>décembre</v>
      </c>
      <c r="D381" s="2"/>
      <c r="E381" s="12"/>
      <c r="F381" s="2"/>
      <c r="G381" s="2"/>
      <c r="H381" s="2"/>
      <c r="I381" s="2"/>
      <c r="J381" s="2"/>
    </row>
  </sheetData>
  <mergeCells count="1">
    <mergeCell ref="A1:B1"/>
  </mergeCells>
  <pageMargins left="0.7" right="0.7" top="0.75" bottom="0.75" header="0.3" footer="0.3"/>
  <pageSetup orientation="portrait" horizontalDpi="1200" verticalDpi="120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Infos</vt:lpstr>
      <vt:lpstr>Investissements</vt:lpstr>
      <vt:lpstr>ÉvolVentes</vt:lpstr>
      <vt:lpstr>Investissement</vt:lpstr>
      <vt:lpstr>TabVentes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Gangara Ndiaye, ing./eng., PMP</dc:creator>
  <cp:lastModifiedBy>Michel</cp:lastModifiedBy>
  <cp:lastPrinted>2018-04-12T13:33:23Z</cp:lastPrinted>
  <dcterms:created xsi:type="dcterms:W3CDTF">2017-07-17T23:39:50Z</dcterms:created>
  <dcterms:modified xsi:type="dcterms:W3CDTF">2018-05-21T22:23:31Z</dcterms:modified>
</cp:coreProperties>
</file>