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\excel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C25" i="1" s="1"/>
  <c r="G25" i="1" s="1"/>
  <c r="H25" i="1" s="1"/>
  <c r="B23" i="1"/>
  <c r="C23" i="1" s="1"/>
  <c r="D23" i="1" s="1"/>
  <c r="B21" i="1"/>
  <c r="C21" i="1" s="1"/>
  <c r="D21" i="1" s="1"/>
  <c r="B19" i="1"/>
  <c r="C19" i="1" s="1"/>
  <c r="D19" i="1" s="1"/>
  <c r="B17" i="1"/>
  <c r="C17" i="1" s="1"/>
  <c r="G17" i="1" s="1"/>
  <c r="H17" i="1" s="1"/>
  <c r="B13" i="1"/>
  <c r="C13" i="1" s="1"/>
  <c r="D13" i="1" s="1"/>
  <c r="B11" i="1"/>
  <c r="C11" i="1" s="1"/>
  <c r="D11" i="1" s="1"/>
  <c r="B15" i="1"/>
  <c r="C15" i="1" s="1"/>
  <c r="I15" i="1" s="1"/>
  <c r="B3" i="1"/>
  <c r="B9" i="1" s="1"/>
  <c r="C9" i="1" s="1"/>
  <c r="G9" i="1" s="1"/>
  <c r="H9" i="1" s="1"/>
  <c r="M23" i="1" l="1"/>
  <c r="M13" i="1"/>
  <c r="I23" i="1"/>
  <c r="I13" i="1"/>
  <c r="M19" i="1"/>
  <c r="M15" i="1"/>
  <c r="D15" i="1"/>
  <c r="J23" i="1"/>
  <c r="K23" i="1" s="1"/>
  <c r="L23" i="1" s="1"/>
  <c r="J19" i="1"/>
  <c r="K19" i="1" s="1"/>
  <c r="L19" i="1" s="1"/>
  <c r="J13" i="1"/>
  <c r="K13" i="1" s="1"/>
  <c r="L13" i="1" s="1"/>
  <c r="J15" i="1"/>
  <c r="K15" i="1" s="1"/>
  <c r="L15" i="1" s="1"/>
  <c r="G23" i="1"/>
  <c r="H23" i="1" s="1"/>
  <c r="G19" i="1"/>
  <c r="H19" i="1" s="1"/>
  <c r="G13" i="1"/>
  <c r="H13" i="1" s="1"/>
  <c r="G15" i="1"/>
  <c r="H15" i="1" s="1"/>
  <c r="D25" i="1"/>
  <c r="D17" i="1"/>
  <c r="D9" i="1"/>
  <c r="I19" i="1"/>
  <c r="M25" i="1"/>
  <c r="M21" i="1"/>
  <c r="M17" i="1"/>
  <c r="M11" i="1"/>
  <c r="M9" i="1"/>
  <c r="I25" i="1"/>
  <c r="I21" i="1"/>
  <c r="I17" i="1"/>
  <c r="I11" i="1"/>
  <c r="I9" i="1"/>
  <c r="J25" i="1"/>
  <c r="K25" i="1" s="1"/>
  <c r="L25" i="1" s="1"/>
  <c r="J21" i="1"/>
  <c r="K21" i="1" s="1"/>
  <c r="L21" i="1" s="1"/>
  <c r="J17" i="1"/>
  <c r="K17" i="1" s="1"/>
  <c r="L17" i="1" s="1"/>
  <c r="J11" i="1"/>
  <c r="K11" i="1" s="1"/>
  <c r="L11" i="1" s="1"/>
  <c r="J9" i="1"/>
  <c r="K9" i="1" s="1"/>
  <c r="L9" i="1" s="1"/>
  <c r="G21" i="1"/>
  <c r="H21" i="1" s="1"/>
  <c r="G11" i="1"/>
  <c r="H11" i="1" s="1"/>
  <c r="F26" i="1"/>
  <c r="F14" i="1"/>
  <c r="F18" i="1"/>
  <c r="F24" i="1"/>
  <c r="F12" i="1"/>
  <c r="F22" i="1"/>
  <c r="F16" i="1"/>
  <c r="E26" i="1"/>
  <c r="E24" i="1"/>
  <c r="E22" i="1"/>
  <c r="E20" i="1"/>
  <c r="E18" i="1"/>
  <c r="E14" i="1"/>
  <c r="E12" i="1"/>
  <c r="E16" i="1"/>
  <c r="E10" i="1"/>
  <c r="F20" i="1"/>
  <c r="F10" i="1"/>
  <c r="F25" i="1"/>
  <c r="F23" i="1"/>
  <c r="F21" i="1"/>
  <c r="F19" i="1"/>
  <c r="F17" i="1"/>
  <c r="F13" i="1"/>
  <c r="F11" i="1"/>
  <c r="F15" i="1"/>
  <c r="F9" i="1"/>
  <c r="E25" i="1"/>
  <c r="E23" i="1"/>
  <c r="E21" i="1"/>
  <c r="E19" i="1"/>
  <c r="E17" i="1"/>
  <c r="E13" i="1"/>
  <c r="E11" i="1"/>
  <c r="E15" i="1"/>
  <c r="E9" i="1"/>
  <c r="C3" i="1"/>
  <c r="B7" i="1"/>
  <c r="C7" i="1" s="1"/>
  <c r="B5" i="1"/>
  <c r="C5" i="1" s="1"/>
  <c r="D5" i="1" l="1"/>
  <c r="G5" i="1"/>
  <c r="H5" i="1" s="1"/>
  <c r="J5" i="1"/>
  <c r="K5" i="1" s="1"/>
  <c r="L5" i="1" s="1"/>
  <c r="I5" i="1"/>
  <c r="M5" i="1"/>
  <c r="D7" i="1"/>
  <c r="M7" i="1"/>
  <c r="G7" i="1"/>
  <c r="H7" i="1" s="1"/>
  <c r="J7" i="1"/>
  <c r="K7" i="1" s="1"/>
  <c r="L7" i="1" s="1"/>
  <c r="I7" i="1"/>
  <c r="J3" i="1"/>
  <c r="K3" i="1" s="1"/>
  <c r="L3" i="1" s="1"/>
  <c r="I3" i="1"/>
  <c r="M3" i="1"/>
  <c r="D3" i="1"/>
  <c r="G3" i="1"/>
  <c r="H3" i="1" s="1"/>
  <c r="E5" i="1"/>
  <c r="F5" i="1"/>
  <c r="E6" i="1"/>
  <c r="F6" i="1"/>
  <c r="E7" i="1"/>
  <c r="F7" i="1"/>
  <c r="E8" i="1"/>
  <c r="F8" i="1"/>
  <c r="E4" i="1"/>
  <c r="E3" i="1"/>
  <c r="F4" i="1"/>
  <c r="F3" i="1"/>
</calcChain>
</file>

<file path=xl/sharedStrings.xml><?xml version="1.0" encoding="utf-8"?>
<sst xmlns="http://schemas.openxmlformats.org/spreadsheetml/2006/main" count="25" uniqueCount="22">
  <si>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</si>
  <si>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</si>
  <si>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</si>
  <si>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</si>
  <si>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</si>
  <si>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</si>
  <si>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</si>
  <si>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</si>
  <si>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</si>
  <si>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</si>
  <si>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</si>
  <si>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</si>
  <si>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</si>
  <si>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1 jour isolé</t>
  </si>
  <si>
    <t>2 jours isolés</t>
  </si>
  <si>
    <t>3 jours isolés</t>
  </si>
  <si>
    <t>4 jours isolés</t>
  </si>
  <si>
    <t>JOURSEM</t>
  </si>
  <si>
    <t>le</t>
  </si>
  <si>
    <t>du</t>
  </si>
  <si>
    <t>au</t>
  </si>
  <si>
    <t>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</si>
</sst>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-mmm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/>
    <xf numFmtId="164" fontId="3" fillId="0" borderId="1" xfId="0" applyNumberFormat="1" applyFont="1" applyBorder="1" applyAlignment="1"/>
    <xf numFmtId="0" fontId="2" fillId="2" borderId="1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showZeros="0" tabSelected="1" workbookViewId="0">
      <selection activeCell="B1" sqref="B1"/>
    </sheetView>
  </sheetViews>
  <sheetFormatPr baseColWidth="10" defaultColWidth="14.54296875" defaultRowHeight="14.5" x14ac:dyDescent="0.35"/>
  <cols>
    <col min="3" max="3" width="8.1796875" style="10" bestFit="1" customWidth="1"/>
    <col min="4" max="13" width="12" customWidth="1"/>
  </cols>
  <sheetData>
    <row r="1" spans="1:13" x14ac:dyDescent="0.35">
      <c r="A1" s="1" t="s">
        <v>0</v>
      </c>
      <c r="B1" s="6">
        <v>2018</v>
      </c>
      <c r="C1" s="7" t="s">
        <v>17</v>
      </c>
      <c r="D1" s="2" t="s">
        <v>13</v>
      </c>
      <c r="E1" s="8" t="s">
        <v>14</v>
      </c>
      <c r="F1" s="8"/>
      <c r="G1" s="8" t="s">
        <v>15</v>
      </c>
      <c r="H1" s="8"/>
      <c r="I1" s="8"/>
      <c r="J1" s="8" t="s">
        <v>16</v>
      </c>
      <c r="K1" s="8"/>
      <c r="L1" s="8"/>
      <c r="M1" s="8"/>
    </row>
    <row r="2" spans="1:13" x14ac:dyDescent="0.35">
      <c r="A2" s="1"/>
      <c r="B2" s="5"/>
      <c r="C2" s="7"/>
      <c r="D2" s="2" t="s">
        <v>18</v>
      </c>
      <c r="E2" s="2" t="s">
        <v>18</v>
      </c>
      <c r="F2" s="2" t="s">
        <v>21</v>
      </c>
      <c r="G2" s="2" t="s">
        <v>19</v>
      </c>
      <c r="H2" s="7"/>
      <c r="I2" s="2" t="s">
        <v>20</v>
      </c>
      <c r="J2" s="2" t="s">
        <v>19</v>
      </c>
      <c r="K2" s="7"/>
      <c r="L2" s="7"/>
      <c r="M2" s="2" t="s">
        <v>20</v>
      </c>
    </row>
    <row r="3" spans="1:13" x14ac:dyDescent="0.35">
      <c r="A3" s="3" t="s">
        <v>1</v>
      </c>
      <c r="B3" s="4">
        <f>ROUND(DATE(B1,4,MOD(234-11*MOD(B1,19),30))/7,0)*7-6</f>
        <v>43191</v>
      </c>
      <c r="C3" s="9">
        <f>WEEKDAY(B3,2)</f>
        <v>7</v>
      </c>
      <c r="D3" s="4">
        <f>IF(C3=2,B3-1,0)+IF(C3=4,B3+1,0)</f>
        <v>0</v>
      </c>
      <c r="E3" s="4">
        <f>IF(C3=3,B3-2,0)</f>
        <v>0</v>
      </c>
      <c r="F3" s="4">
        <f>IF(C3=3,B3-1,0)</f>
        <v>0</v>
      </c>
      <c r="G3" s="4">
        <f>IF(C3=2,B3+1,0)+IF(C3=4,B3-3,0)</f>
        <v>0</v>
      </c>
      <c r="H3" s="4">
        <f>IF(G3&lt;&gt;0,G3+1,0)</f>
        <v>0</v>
      </c>
      <c r="I3" s="4">
        <f>IF(C3=2,B3+3,0)+IF(C3=4,B3-1,0)</f>
        <v>0</v>
      </c>
      <c r="J3" s="4">
        <f>IF(C3=1,B3+1,0)+IF(C3=5,B3-4,0)</f>
        <v>0</v>
      </c>
      <c r="K3" s="4">
        <f>IF(J3&lt;&gt;0,J3+1,0)</f>
        <v>0</v>
      </c>
      <c r="L3" s="4">
        <f>IF(K3&lt;&gt;0,K3+1,0)</f>
        <v>0</v>
      </c>
      <c r="M3" s="4">
        <f>IF(C3=1,B3+4,0)+IF(C3=5,B3-1,0)</f>
        <v>0</v>
      </c>
    </row>
    <row r="4" spans="1:13" x14ac:dyDescent="0.35">
      <c r="A4" s="3"/>
      <c r="B4" s="4"/>
      <c r="C4" s="9"/>
      <c r="D4" s="4"/>
      <c r="E4" s="4">
        <f>IF(C3=3,B3+1,0)</f>
        <v>0</v>
      </c>
      <c r="F4" s="4">
        <f>IF(C3=3,B3+2,0)</f>
        <v>0</v>
      </c>
      <c r="G4" s="4"/>
      <c r="H4" s="4"/>
      <c r="I4" s="4"/>
      <c r="J4" s="4"/>
      <c r="K4" s="4"/>
      <c r="L4" s="4"/>
      <c r="M4" s="4"/>
    </row>
    <row r="5" spans="1:13" x14ac:dyDescent="0.35">
      <c r="A5" s="3" t="s">
        <v>2</v>
      </c>
      <c r="B5" s="4">
        <f>B3+1</f>
        <v>43192</v>
      </c>
      <c r="C5" s="9">
        <f t="shared" ref="C5:C25" si="0">WEEKDAY(B5,2)</f>
        <v>1</v>
      </c>
      <c r="D5" s="4">
        <f t="shared" ref="D5" si="1">IF(C5=2,B5-1,0)+IF(C5=4,B5+1,0)</f>
        <v>0</v>
      </c>
      <c r="E5" s="4">
        <f t="shared" ref="E5" si="2">IF(C5=3,B5-2,0)</f>
        <v>0</v>
      </c>
      <c r="F5" s="4">
        <f t="shared" ref="F5" si="3">IF(C5=3,B5-1,0)</f>
        <v>0</v>
      </c>
      <c r="G5" s="4">
        <f t="shared" ref="G5" si="4">IF(C5=2,B5+1,0)+IF(C5=4,B5-3,0)</f>
        <v>0</v>
      </c>
      <c r="H5" s="4">
        <f t="shared" ref="H5" si="5">IF(G5&lt;&gt;0,G5+1,0)</f>
        <v>0</v>
      </c>
      <c r="I5" s="4">
        <f t="shared" ref="I5" si="6">IF(C5=2,B5+3,0)+IF(C5=4,B5-1,0)</f>
        <v>0</v>
      </c>
      <c r="J5" s="4">
        <f t="shared" ref="J5" si="7">IF(C5=1,B5+1,0)+IF(C5=5,B5-4,0)</f>
        <v>43193</v>
      </c>
      <c r="K5" s="4">
        <f t="shared" ref="K5:L5" si="8">IF(J5&lt;&gt;0,J5+1,0)</f>
        <v>43194</v>
      </c>
      <c r="L5" s="4">
        <f t="shared" si="8"/>
        <v>43195</v>
      </c>
      <c r="M5" s="4">
        <f t="shared" ref="M5" si="9">IF(C5=1,B5+4,0)+IF(C5=5,B5-1,0)</f>
        <v>43196</v>
      </c>
    </row>
    <row r="6" spans="1:13" x14ac:dyDescent="0.35">
      <c r="A6" s="3"/>
      <c r="B6" s="4"/>
      <c r="C6" s="9"/>
      <c r="D6" s="4"/>
      <c r="E6" s="4">
        <f t="shared" ref="E6" si="10">IF(C5=3,B5+1,0)</f>
        <v>0</v>
      </c>
      <c r="F6" s="4">
        <f t="shared" ref="F6" si="11">IF(C5=3,B5+2,0)</f>
        <v>0</v>
      </c>
      <c r="G6" s="4"/>
      <c r="H6" s="4"/>
      <c r="I6" s="4"/>
      <c r="J6" s="4"/>
      <c r="K6" s="4"/>
      <c r="L6" s="4"/>
      <c r="M6" s="4"/>
    </row>
    <row r="7" spans="1:13" x14ac:dyDescent="0.35">
      <c r="A7" s="3" t="s">
        <v>3</v>
      </c>
      <c r="B7" s="4">
        <f>B3+39</f>
        <v>43230</v>
      </c>
      <c r="C7" s="9">
        <f t="shared" si="0"/>
        <v>4</v>
      </c>
      <c r="D7" s="4">
        <f t="shared" ref="D7" si="12">IF(C7=2,B7-1,0)+IF(C7=4,B7+1,0)</f>
        <v>43231</v>
      </c>
      <c r="E7" s="4">
        <f t="shared" ref="E7" si="13">IF(C7=3,B7-2,0)</f>
        <v>0</v>
      </c>
      <c r="F7" s="4">
        <f t="shared" ref="F7" si="14">IF(C7=3,B7-1,0)</f>
        <v>0</v>
      </c>
      <c r="G7" s="4">
        <f t="shared" ref="G7" si="15">IF(C7=2,B7+1,0)+IF(C7=4,B7-3,0)</f>
        <v>43227</v>
      </c>
      <c r="H7" s="4">
        <f t="shared" ref="H7" si="16">IF(G7&lt;&gt;0,G7+1,0)</f>
        <v>43228</v>
      </c>
      <c r="I7" s="4">
        <f t="shared" ref="I7" si="17">IF(C7=2,B7+3,0)+IF(C7=4,B7-1,0)</f>
        <v>43229</v>
      </c>
      <c r="J7" s="4">
        <f t="shared" ref="J7" si="18">IF(C7=1,B7+1,0)+IF(C7=5,B7-4,0)</f>
        <v>0</v>
      </c>
      <c r="K7" s="4">
        <f t="shared" ref="K7:L7" si="19">IF(J7&lt;&gt;0,J7+1,0)</f>
        <v>0</v>
      </c>
      <c r="L7" s="4">
        <f t="shared" si="19"/>
        <v>0</v>
      </c>
      <c r="M7" s="4">
        <f t="shared" ref="M7" si="20">IF(C7=1,B7+4,0)+IF(C7=5,B7-1,0)</f>
        <v>0</v>
      </c>
    </row>
    <row r="8" spans="1:13" x14ac:dyDescent="0.35">
      <c r="A8" s="3"/>
      <c r="B8" s="4"/>
      <c r="C8" s="9"/>
      <c r="D8" s="4"/>
      <c r="E8" s="4">
        <f t="shared" ref="E8" si="21">IF(C7=3,B7+1,0)</f>
        <v>0</v>
      </c>
      <c r="F8" s="4">
        <f t="shared" ref="F8" si="22">IF(C7=3,B7+2,0)</f>
        <v>0</v>
      </c>
      <c r="G8" s="4"/>
      <c r="H8" s="4"/>
      <c r="I8" s="4"/>
      <c r="J8" s="4"/>
      <c r="K8" s="4"/>
      <c r="L8" s="4"/>
      <c r="M8" s="4"/>
    </row>
    <row r="9" spans="1:13" x14ac:dyDescent="0.35">
      <c r="A9" s="3" t="s">
        <v>4</v>
      </c>
      <c r="B9" s="4">
        <f>B3+50</f>
        <v>43241</v>
      </c>
      <c r="C9" s="9">
        <f t="shared" si="0"/>
        <v>1</v>
      </c>
      <c r="D9" s="4">
        <f t="shared" ref="D9" si="23">IF(C9=2,B9-1,0)+IF(C9=4,B9+1,0)</f>
        <v>0</v>
      </c>
      <c r="E9" s="4">
        <f t="shared" ref="E9" si="24">IF(C9=3,B9-2,0)</f>
        <v>0</v>
      </c>
      <c r="F9" s="4">
        <f t="shared" ref="F9" si="25">IF(C9=3,B9-1,0)</f>
        <v>0</v>
      </c>
      <c r="G9" s="4">
        <f t="shared" ref="G9" si="26">IF(C9=2,B9+1,0)+IF(C9=4,B9-3,0)</f>
        <v>0</v>
      </c>
      <c r="H9" s="4">
        <f t="shared" ref="H9" si="27">IF(G9&lt;&gt;0,G9+1,0)</f>
        <v>0</v>
      </c>
      <c r="I9" s="4">
        <f t="shared" ref="I9" si="28">IF(C9=2,B9+3,0)+IF(C9=4,B9-1,0)</f>
        <v>0</v>
      </c>
      <c r="J9" s="4">
        <f t="shared" ref="J9" si="29">IF(C9=1,B9+1,0)+IF(C9=5,B9-4,0)</f>
        <v>43242</v>
      </c>
      <c r="K9" s="4">
        <f t="shared" ref="K9:L9" si="30">IF(J9&lt;&gt;0,J9+1,0)</f>
        <v>43243</v>
      </c>
      <c r="L9" s="4">
        <f t="shared" si="30"/>
        <v>43244</v>
      </c>
      <c r="M9" s="4">
        <f t="shared" ref="M9" si="31">IF(C9=1,B9+4,0)+IF(C9=5,B9-1,0)</f>
        <v>43245</v>
      </c>
    </row>
    <row r="10" spans="1:13" x14ac:dyDescent="0.35">
      <c r="A10" s="3"/>
      <c r="B10" s="4"/>
      <c r="C10" s="9"/>
      <c r="D10" s="4"/>
      <c r="E10" s="4">
        <f t="shared" ref="E10" si="32">IF(C9=3,B9+1,0)</f>
        <v>0</v>
      </c>
      <c r="F10" s="4">
        <f t="shared" ref="F10" si="33">IF(C9=3,B9+2,0)</f>
        <v>0</v>
      </c>
      <c r="G10" s="4"/>
      <c r="H10" s="4"/>
      <c r="I10" s="4"/>
      <c r="J10" s="4"/>
      <c r="K10" s="4"/>
      <c r="L10" s="4"/>
      <c r="M10" s="4"/>
    </row>
    <row r="11" spans="1:13" x14ac:dyDescent="0.35">
      <c r="A11" s="3" t="s">
        <v>6</v>
      </c>
      <c r="B11" s="4">
        <f>DATE(B1,5,1)</f>
        <v>43221</v>
      </c>
      <c r="C11" s="9">
        <f>WEEKDAY(B11,2)</f>
        <v>2</v>
      </c>
      <c r="D11" s="4">
        <f t="shared" ref="D11" si="34">IF(C11=2,B11-1,0)+IF(C11=4,B11+1,0)</f>
        <v>43220</v>
      </c>
      <c r="E11" s="4">
        <f t="shared" ref="E11" si="35">IF(C11=3,B11-2,0)</f>
        <v>0</v>
      </c>
      <c r="F11" s="4">
        <f t="shared" ref="F11" si="36">IF(C11=3,B11-1,0)</f>
        <v>0</v>
      </c>
      <c r="G11" s="4">
        <f t="shared" ref="G11" si="37">IF(C11=2,B11+1,0)+IF(C11=4,B11-3,0)</f>
        <v>43222</v>
      </c>
      <c r="H11" s="4">
        <f t="shared" ref="H11" si="38">IF(G11&lt;&gt;0,G11+1,0)</f>
        <v>43223</v>
      </c>
      <c r="I11" s="4">
        <f t="shared" ref="I11" si="39">IF(C11=2,B11+3,0)+IF(C11=4,B11-1,0)</f>
        <v>43224</v>
      </c>
      <c r="J11" s="4">
        <f t="shared" ref="J11" si="40">IF(C11=1,B11+1,0)+IF(C11=5,B11-4,0)</f>
        <v>0</v>
      </c>
      <c r="K11" s="4">
        <f t="shared" ref="K11:L11" si="41">IF(J11&lt;&gt;0,J11+1,0)</f>
        <v>0</v>
      </c>
      <c r="L11" s="4">
        <f t="shared" si="41"/>
        <v>0</v>
      </c>
      <c r="M11" s="4">
        <f t="shared" ref="M11" si="42">IF(C11=1,B11+4,0)+IF(C11=5,B11-1,0)</f>
        <v>0</v>
      </c>
    </row>
    <row r="12" spans="1:13" x14ac:dyDescent="0.35">
      <c r="A12" s="3"/>
      <c r="B12" s="4"/>
      <c r="C12" s="9"/>
      <c r="D12" s="4"/>
      <c r="E12" s="4">
        <f t="shared" ref="E12" si="43">IF(C11=3,B11+1,0)</f>
        <v>0</v>
      </c>
      <c r="F12" s="4">
        <f t="shared" ref="F12" si="44">IF(C11=3,B11+2,0)</f>
        <v>0</v>
      </c>
      <c r="G12" s="4"/>
      <c r="H12" s="4"/>
      <c r="I12" s="4"/>
      <c r="J12" s="4"/>
      <c r="K12" s="4"/>
      <c r="L12" s="4"/>
      <c r="M12" s="4"/>
    </row>
    <row r="13" spans="1:13" x14ac:dyDescent="0.35">
      <c r="A13" s="3" t="s">
        <v>7</v>
      </c>
      <c r="B13" s="4">
        <f>DATE(B1,5,8)</f>
        <v>43228</v>
      </c>
      <c r="C13" s="9">
        <f>WEEKDAY(B13,2)</f>
        <v>2</v>
      </c>
      <c r="D13" s="4">
        <f t="shared" ref="D13" si="45">IF(C13=2,B13-1,0)+IF(C13=4,B13+1,0)</f>
        <v>43227</v>
      </c>
      <c r="E13" s="4">
        <f t="shared" ref="E13" si="46">IF(C13=3,B13-2,0)</f>
        <v>0</v>
      </c>
      <c r="F13" s="4">
        <f t="shared" ref="F13" si="47">IF(C13=3,B13-1,0)</f>
        <v>0</v>
      </c>
      <c r="G13" s="4">
        <f t="shared" ref="G13" si="48">IF(C13=2,B13+1,0)+IF(C13=4,B13-3,0)</f>
        <v>43229</v>
      </c>
      <c r="H13" s="4">
        <f t="shared" ref="H13" si="49">IF(G13&lt;&gt;0,G13+1,0)</f>
        <v>43230</v>
      </c>
      <c r="I13" s="4">
        <f t="shared" ref="I13" si="50">IF(C13=2,B13+3,0)+IF(C13=4,B13-1,0)</f>
        <v>43231</v>
      </c>
      <c r="J13" s="4">
        <f t="shared" ref="J13" si="51">IF(C13=1,B13+1,0)+IF(C13=5,B13-4,0)</f>
        <v>0</v>
      </c>
      <c r="K13" s="4">
        <f t="shared" ref="K13:L13" si="52">IF(J13&lt;&gt;0,J13+1,0)</f>
        <v>0</v>
      </c>
      <c r="L13" s="4">
        <f t="shared" si="52"/>
        <v>0</v>
      </c>
      <c r="M13" s="4">
        <f t="shared" ref="M13" si="53">IF(C13=1,B13+4,0)+IF(C13=5,B13-1,0)</f>
        <v>0</v>
      </c>
    </row>
    <row r="14" spans="1:13" x14ac:dyDescent="0.35">
      <c r="A14" s="3"/>
      <c r="B14" s="4"/>
      <c r="C14" s="9"/>
      <c r="D14" s="4"/>
      <c r="E14" s="4">
        <f t="shared" ref="E14" si="54">IF(C13=3,B13+1,0)</f>
        <v>0</v>
      </c>
      <c r="F14" s="4">
        <f t="shared" ref="F14" si="55">IF(C13=3,B13+2,0)</f>
        <v>0</v>
      </c>
      <c r="G14" s="4"/>
      <c r="H14" s="4"/>
      <c r="I14" s="4"/>
      <c r="J14" s="4"/>
      <c r="K14" s="4"/>
      <c r="L14" s="4"/>
      <c r="M14" s="4"/>
    </row>
    <row r="15" spans="1:13" x14ac:dyDescent="0.35">
      <c r="A15" s="3" t="s">
        <v>5</v>
      </c>
      <c r="B15" s="4">
        <f>DATE(B1,1,1)</f>
        <v>43101</v>
      </c>
      <c r="C15" s="9">
        <f t="shared" si="0"/>
        <v>1</v>
      </c>
      <c r="D15" s="4">
        <f t="shared" ref="D15" si="56">IF(C15=2,B15-1,0)+IF(C15=4,B15+1,0)</f>
        <v>0</v>
      </c>
      <c r="E15" s="4">
        <f t="shared" ref="E15" si="57">IF(C15=3,B15-2,0)</f>
        <v>0</v>
      </c>
      <c r="F15" s="4">
        <f t="shared" ref="F15" si="58">IF(C15=3,B15-1,0)</f>
        <v>0</v>
      </c>
      <c r="G15" s="4">
        <f t="shared" ref="G15" si="59">IF(C15=2,B15+1,0)+IF(C15=4,B15-3,0)</f>
        <v>0</v>
      </c>
      <c r="H15" s="4">
        <f t="shared" ref="H15" si="60">IF(G15&lt;&gt;0,G15+1,0)</f>
        <v>0</v>
      </c>
      <c r="I15" s="4">
        <f t="shared" ref="I15" si="61">IF(C15=2,B15+3,0)+IF(C15=4,B15-1,0)</f>
        <v>0</v>
      </c>
      <c r="J15" s="4">
        <f t="shared" ref="J15" si="62">IF(C15=1,B15+1,0)+IF(C15=5,B15-4,0)</f>
        <v>43102</v>
      </c>
      <c r="K15" s="4">
        <f t="shared" ref="K15:L15" si="63">IF(J15&lt;&gt;0,J15+1,0)</f>
        <v>43103</v>
      </c>
      <c r="L15" s="4">
        <f t="shared" si="63"/>
        <v>43104</v>
      </c>
      <c r="M15" s="4">
        <f t="shared" ref="M15" si="64">IF(C15=1,B15+4,0)+IF(C15=5,B15-1,0)</f>
        <v>43105</v>
      </c>
    </row>
    <row r="16" spans="1:13" x14ac:dyDescent="0.35">
      <c r="A16" s="3"/>
      <c r="B16" s="4"/>
      <c r="C16" s="9"/>
      <c r="D16" s="4"/>
      <c r="E16" s="4">
        <f t="shared" ref="E16" si="65">IF(C15=3,B15+1,0)</f>
        <v>0</v>
      </c>
      <c r="F16" s="4">
        <f t="shared" ref="F16" si="66">IF(C15=3,B15+2,0)</f>
        <v>0</v>
      </c>
      <c r="G16" s="4"/>
      <c r="H16" s="4"/>
      <c r="I16" s="4"/>
      <c r="J16" s="4"/>
      <c r="K16" s="4"/>
      <c r="L16" s="4"/>
      <c r="M16" s="4"/>
    </row>
    <row r="17" spans="1:13" x14ac:dyDescent="0.35">
      <c r="A17" s="3" t="s">
        <v>8</v>
      </c>
      <c r="B17" s="4">
        <f>DATE(B1,7,14)</f>
        <v>43295</v>
      </c>
      <c r="C17" s="9">
        <f t="shared" si="0"/>
        <v>6</v>
      </c>
      <c r="D17" s="4">
        <f t="shared" ref="D17" si="67">IF(C17=2,B17-1,0)+IF(C17=4,B17+1,0)</f>
        <v>0</v>
      </c>
      <c r="E17" s="4">
        <f t="shared" ref="E17" si="68">IF(C17=3,B17-2,0)</f>
        <v>0</v>
      </c>
      <c r="F17" s="4">
        <f t="shared" ref="F17" si="69">IF(C17=3,B17-1,0)</f>
        <v>0</v>
      </c>
      <c r="G17" s="4">
        <f t="shared" ref="G17" si="70">IF(C17=2,B17+1,0)+IF(C17=4,B17-3,0)</f>
        <v>0</v>
      </c>
      <c r="H17" s="4">
        <f t="shared" ref="H17" si="71">IF(G17&lt;&gt;0,G17+1,0)</f>
        <v>0</v>
      </c>
      <c r="I17" s="4">
        <f t="shared" ref="I17" si="72">IF(C17=2,B17+3,0)+IF(C17=4,B17-1,0)</f>
        <v>0</v>
      </c>
      <c r="J17" s="4">
        <f t="shared" ref="J17" si="73">IF(C17=1,B17+1,0)+IF(C17=5,B17-4,0)</f>
        <v>0</v>
      </c>
      <c r="K17" s="4">
        <f t="shared" ref="K17:L17" si="74">IF(J17&lt;&gt;0,J17+1,0)</f>
        <v>0</v>
      </c>
      <c r="L17" s="4">
        <f t="shared" si="74"/>
        <v>0</v>
      </c>
      <c r="M17" s="4">
        <f t="shared" ref="M17" si="75">IF(C17=1,B17+4,0)+IF(C17=5,B17-1,0)</f>
        <v>0</v>
      </c>
    </row>
    <row r="18" spans="1:13" x14ac:dyDescent="0.35">
      <c r="A18" s="3"/>
      <c r="B18" s="4"/>
      <c r="C18" s="9"/>
      <c r="D18" s="4"/>
      <c r="E18" s="4">
        <f t="shared" ref="E18" si="76">IF(C17=3,B17+1,0)</f>
        <v>0</v>
      </c>
      <c r="F18" s="4">
        <f t="shared" ref="F18" si="77">IF(C17=3,B17+2,0)</f>
        <v>0</v>
      </c>
      <c r="G18" s="4"/>
      <c r="H18" s="4"/>
      <c r="I18" s="4"/>
      <c r="J18" s="4"/>
      <c r="K18" s="4"/>
      <c r="L18" s="4"/>
      <c r="M18" s="4"/>
    </row>
    <row r="19" spans="1:13" x14ac:dyDescent="0.35">
      <c r="A19" s="3" t="s">
        <v>9</v>
      </c>
      <c r="B19" s="4">
        <f>DATE(B1,8,15)</f>
        <v>43327</v>
      </c>
      <c r="C19" s="9">
        <f t="shared" si="0"/>
        <v>3</v>
      </c>
      <c r="D19" s="4">
        <f t="shared" ref="D19" si="78">IF(C19=2,B19-1,0)+IF(C19=4,B19+1,0)</f>
        <v>0</v>
      </c>
      <c r="E19" s="4">
        <f t="shared" ref="E19" si="79">IF(C19=3,B19-2,0)</f>
        <v>43325</v>
      </c>
      <c r="F19" s="4">
        <f t="shared" ref="F19" si="80">IF(C19=3,B19-1,0)</f>
        <v>43326</v>
      </c>
      <c r="G19" s="4">
        <f t="shared" ref="G19" si="81">IF(C19=2,B19+1,0)+IF(C19=4,B19-3,0)</f>
        <v>0</v>
      </c>
      <c r="H19" s="4">
        <f t="shared" ref="H19" si="82">IF(G19&lt;&gt;0,G19+1,0)</f>
        <v>0</v>
      </c>
      <c r="I19" s="4">
        <f t="shared" ref="I19" si="83">IF(C19=2,B19+3,0)+IF(C19=4,B19-1,0)</f>
        <v>0</v>
      </c>
      <c r="J19" s="4">
        <f t="shared" ref="J19" si="84">IF(C19=1,B19+1,0)+IF(C19=5,B19-4,0)</f>
        <v>0</v>
      </c>
      <c r="K19" s="4">
        <f t="shared" ref="K19:L19" si="85">IF(J19&lt;&gt;0,J19+1,0)</f>
        <v>0</v>
      </c>
      <c r="L19" s="4">
        <f t="shared" si="85"/>
        <v>0</v>
      </c>
      <c r="M19" s="4">
        <f t="shared" ref="M19" si="86">IF(C19=1,B19+4,0)+IF(C19=5,B19-1,0)</f>
        <v>0</v>
      </c>
    </row>
    <row r="20" spans="1:13" x14ac:dyDescent="0.35">
      <c r="A20" s="3"/>
      <c r="B20" s="4"/>
      <c r="C20" s="9"/>
      <c r="D20" s="4"/>
      <c r="E20" s="4">
        <f t="shared" ref="E20" si="87">IF(C19=3,B19+1,0)</f>
        <v>43328</v>
      </c>
      <c r="F20" s="4">
        <f t="shared" ref="F20" si="88">IF(C19=3,B19+2,0)</f>
        <v>43329</v>
      </c>
      <c r="G20" s="4"/>
      <c r="H20" s="4"/>
      <c r="I20" s="4"/>
      <c r="J20" s="4"/>
      <c r="K20" s="4"/>
      <c r="L20" s="4"/>
      <c r="M20" s="4"/>
    </row>
    <row r="21" spans="1:13" x14ac:dyDescent="0.35">
      <c r="A21" s="3" t="s">
        <v>10</v>
      </c>
      <c r="B21" s="4">
        <f>DATE(B1,11,1)</f>
        <v>43405</v>
      </c>
      <c r="C21" s="9">
        <f t="shared" si="0"/>
        <v>4</v>
      </c>
      <c r="D21" s="4">
        <f t="shared" ref="D21" si="89">IF(C21=2,B21-1,0)+IF(C21=4,B21+1,0)</f>
        <v>43406</v>
      </c>
      <c r="E21" s="4">
        <f t="shared" ref="E21" si="90">IF(C21=3,B21-2,0)</f>
        <v>0</v>
      </c>
      <c r="F21" s="4">
        <f t="shared" ref="F21" si="91">IF(C21=3,B21-1,0)</f>
        <v>0</v>
      </c>
      <c r="G21" s="4">
        <f t="shared" ref="G21" si="92">IF(C21=2,B21+1,0)+IF(C21=4,B21-3,0)</f>
        <v>43402</v>
      </c>
      <c r="H21" s="4">
        <f t="shared" ref="H21" si="93">IF(G21&lt;&gt;0,G21+1,0)</f>
        <v>43403</v>
      </c>
      <c r="I21" s="4">
        <f t="shared" ref="I21" si="94">IF(C21=2,B21+3,0)+IF(C21=4,B21-1,0)</f>
        <v>43404</v>
      </c>
      <c r="J21" s="4">
        <f t="shared" ref="J21" si="95">IF(C21=1,B21+1,0)+IF(C21=5,B21-4,0)</f>
        <v>0</v>
      </c>
      <c r="K21" s="4">
        <f t="shared" ref="K21:L21" si="96">IF(J21&lt;&gt;0,J21+1,0)</f>
        <v>0</v>
      </c>
      <c r="L21" s="4">
        <f t="shared" si="96"/>
        <v>0</v>
      </c>
      <c r="M21" s="4">
        <f t="shared" ref="M21" si="97">IF(C21=1,B21+4,0)+IF(C21=5,B21-1,0)</f>
        <v>0</v>
      </c>
    </row>
    <row r="22" spans="1:13" x14ac:dyDescent="0.35">
      <c r="A22" s="3"/>
      <c r="B22" s="4"/>
      <c r="C22" s="9"/>
      <c r="D22" s="4"/>
      <c r="E22" s="4">
        <f t="shared" ref="E22" si="98">IF(C21=3,B21+1,0)</f>
        <v>0</v>
      </c>
      <c r="F22" s="4">
        <f t="shared" ref="F22" si="99">IF(C21=3,B21+2,0)</f>
        <v>0</v>
      </c>
      <c r="G22" s="4"/>
      <c r="H22" s="4"/>
      <c r="I22" s="4"/>
      <c r="J22" s="4"/>
      <c r="K22" s="4"/>
      <c r="L22" s="4"/>
      <c r="M22" s="4"/>
    </row>
    <row r="23" spans="1:13" x14ac:dyDescent="0.35">
      <c r="A23" s="3" t="s">
        <v>11</v>
      </c>
      <c r="B23" s="4">
        <f>DATE(B1,11,11)</f>
        <v>43415</v>
      </c>
      <c r="C23" s="9">
        <f t="shared" si="0"/>
        <v>7</v>
      </c>
      <c r="D23" s="4">
        <f t="shared" ref="D23" si="100">IF(C23=2,B23-1,0)+IF(C23=4,B23+1,0)</f>
        <v>0</v>
      </c>
      <c r="E23" s="4">
        <f t="shared" ref="E23" si="101">IF(C23=3,B23-2,0)</f>
        <v>0</v>
      </c>
      <c r="F23" s="4">
        <f t="shared" ref="F23" si="102">IF(C23=3,B23-1,0)</f>
        <v>0</v>
      </c>
      <c r="G23" s="4">
        <f t="shared" ref="G23" si="103">IF(C23=2,B23+1,0)+IF(C23=4,B23-3,0)</f>
        <v>0</v>
      </c>
      <c r="H23" s="4">
        <f t="shared" ref="H23" si="104">IF(G23&lt;&gt;0,G23+1,0)</f>
        <v>0</v>
      </c>
      <c r="I23" s="4">
        <f t="shared" ref="I23" si="105">IF(C23=2,B23+3,0)+IF(C23=4,B23-1,0)</f>
        <v>0</v>
      </c>
      <c r="J23" s="4">
        <f t="shared" ref="J23" si="106">IF(C23=1,B23+1,0)+IF(C23=5,B23-4,0)</f>
        <v>0</v>
      </c>
      <c r="K23" s="4">
        <f t="shared" ref="K23:L23" si="107">IF(J23&lt;&gt;0,J23+1,0)</f>
        <v>0</v>
      </c>
      <c r="L23" s="4">
        <f t="shared" si="107"/>
        <v>0</v>
      </c>
      <c r="M23" s="4">
        <f t="shared" ref="M23" si="108">IF(C23=1,B23+4,0)+IF(C23=5,B23-1,0)</f>
        <v>0</v>
      </c>
    </row>
    <row r="24" spans="1:13" x14ac:dyDescent="0.35">
      <c r="A24" s="3"/>
      <c r="B24" s="4"/>
      <c r="C24" s="9"/>
      <c r="D24" s="4"/>
      <c r="E24" s="4">
        <f t="shared" ref="E24" si="109">IF(C23=3,B23+1,0)</f>
        <v>0</v>
      </c>
      <c r="F24" s="4">
        <f t="shared" ref="F24" si="110">IF(C23=3,B23+2,0)</f>
        <v>0</v>
      </c>
      <c r="G24" s="4"/>
      <c r="H24" s="4"/>
      <c r="I24" s="4"/>
      <c r="J24" s="4"/>
      <c r="K24" s="4"/>
      <c r="L24" s="4"/>
      <c r="M24" s="4"/>
    </row>
    <row r="25" spans="1:13" x14ac:dyDescent="0.35">
      <c r="A25" s="3" t="s">
        <v>12</v>
      </c>
      <c r="B25" s="4">
        <f>DATE(B1,12,25)</f>
        <v>43459</v>
      </c>
      <c r="C25" s="9">
        <f t="shared" si="0"/>
        <v>2</v>
      </c>
      <c r="D25" s="4">
        <f t="shared" ref="D25" si="111">IF(C25=2,B25-1,0)+IF(C25=4,B25+1,0)</f>
        <v>43458</v>
      </c>
      <c r="E25" s="4">
        <f t="shared" ref="E25" si="112">IF(C25=3,B25-2,0)</f>
        <v>0</v>
      </c>
      <c r="F25" s="4">
        <f t="shared" ref="F25" si="113">IF(C25=3,B25-1,0)</f>
        <v>0</v>
      </c>
      <c r="G25" s="4">
        <f t="shared" ref="G25" si="114">IF(C25=2,B25+1,0)+IF(C25=4,B25-3,0)</f>
        <v>43460</v>
      </c>
      <c r="H25" s="4">
        <f t="shared" ref="H25" si="115">IF(G25&lt;&gt;0,G25+1,0)</f>
        <v>43461</v>
      </c>
      <c r="I25" s="4">
        <f t="shared" ref="I25" si="116">IF(C25=2,B25+3,0)+IF(C25=4,B25-1,0)</f>
        <v>43462</v>
      </c>
      <c r="J25" s="4">
        <f t="shared" ref="J25" si="117">IF(C25=1,B25+1,0)+IF(C25=5,B25-4,0)</f>
        <v>0</v>
      </c>
      <c r="K25" s="4">
        <f t="shared" ref="K25:L25" si="118">IF(J25&lt;&gt;0,J25+1,0)</f>
        <v>0</v>
      </c>
      <c r="L25" s="4">
        <f t="shared" si="118"/>
        <v>0</v>
      </c>
      <c r="M25" s="4">
        <f t="shared" ref="M25" si="119">IF(C25=1,B25+4,0)+IF(C25=5,B25-1,0)</f>
        <v>0</v>
      </c>
    </row>
    <row r="26" spans="1:13" x14ac:dyDescent="0.35">
      <c r="A26" s="3"/>
      <c r="B26" s="4"/>
      <c r="C26" s="9"/>
      <c r="D26" s="4"/>
      <c r="E26" s="4">
        <f t="shared" ref="E26" si="120">IF(C25=3,B25+1,0)</f>
        <v>0</v>
      </c>
      <c r="F26" s="4">
        <f t="shared" ref="F26" si="121">IF(C25=3,B25+2,0)</f>
        <v>0</v>
      </c>
      <c r="G26" s="4"/>
      <c r="H26" s="4"/>
      <c r="I26" s="4"/>
      <c r="J26" s="4"/>
      <c r="K26" s="4"/>
      <c r="L26" s="4"/>
      <c r="M26" s="4"/>
    </row>
  </sheetData>
  <sheetProtection sheet="1" objects="1" scenarios="1"/>
  <mergeCells count="3">
    <mergeCell ref="E1:F1"/>
    <mergeCell ref="G1:I1"/>
    <mergeCell ref="J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2016-12-28T20:07:40Z</dcterms:created>
  <dcterms:modified xsi:type="dcterms:W3CDTF">2016-12-29T05:28:51Z</dcterms:modified>
</cp:coreProperties>
</file>