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0800" windowHeight="8320" tabRatio="500"/>
  </bookViews>
  <sheets>
    <sheet name="Feuil2" sheetId="2" r:id="rId1"/>
    <sheet name="Feuil1" sheetId="1" r:id="rId2"/>
  </sheets>
  <calcPr calcId="152511" concurrentCalc="0"/>
  <pivotCaches>
    <pivotCache cacheId="12" r:id="rId3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7" i="1" l="1"/>
  <c r="L8" i="1"/>
  <c r="L9" i="1"/>
  <c r="L10" i="1"/>
  <c r="L11" i="1"/>
  <c r="M7" i="1"/>
  <c r="M8" i="1"/>
  <c r="M9" i="1"/>
  <c r="M10" i="1"/>
  <c r="M11" i="1"/>
  <c r="M13" i="1"/>
  <c r="L13" i="1"/>
  <c r="F7" i="1"/>
  <c r="F8" i="1"/>
  <c r="F9" i="1"/>
  <c r="F10" i="1"/>
  <c r="F11" i="1"/>
  <c r="F12" i="1"/>
  <c r="F13" i="1"/>
  <c r="F14" i="1"/>
  <c r="F15" i="1"/>
  <c r="F16" i="1"/>
  <c r="F17" i="1"/>
  <c r="F18" i="1"/>
  <c r="G7" i="1"/>
  <c r="G8" i="1"/>
  <c r="G9" i="1"/>
  <c r="G10" i="1"/>
  <c r="G11" i="1"/>
  <c r="G12" i="1"/>
  <c r="G13" i="1"/>
  <c r="G14" i="1"/>
  <c r="G15" i="1"/>
  <c r="G16" i="1"/>
  <c r="G17" i="1"/>
  <c r="G18" i="1"/>
  <c r="G20" i="1"/>
  <c r="F20" i="1"/>
</calcChain>
</file>

<file path=xl/sharedStrings.xml><?xml version="1.0" encoding="utf-8"?>
<sst xmlns="http://schemas.openxmlformats.org/spreadsheetml/2006/main" count="40" uniqueCount="37">
  <si>
    <t>Date</t>
  </si>
  <si>
    <t>Heure</t>
  </si>
  <si>
    <t>Bilan par mois</t>
  </si>
  <si>
    <t>Bilan par Tranche horaire</t>
  </si>
  <si>
    <t>mois</t>
  </si>
  <si>
    <t>nb</t>
  </si>
  <si>
    <t>%</t>
  </si>
  <si>
    <t>T début</t>
  </si>
  <si>
    <t>T Fin</t>
  </si>
  <si>
    <t>Étiquettes de lignes</t>
  </si>
  <si>
    <t>Total général</t>
  </si>
  <si>
    <t>mars</t>
  </si>
  <si>
    <t>avr</t>
  </si>
  <si>
    <t>mai</t>
  </si>
  <si>
    <t>juin</t>
  </si>
  <si>
    <t>juil</t>
  </si>
  <si>
    <t>août</t>
  </si>
  <si>
    <t>sept</t>
  </si>
  <si>
    <t>nov</t>
  </si>
  <si>
    <t>déc</t>
  </si>
  <si>
    <t>Nombre de Heure</t>
  </si>
  <si>
    <t>2015</t>
  </si>
  <si>
    <t>Étiquettes de colonnes</t>
  </si>
  <si>
    <t>janv</t>
  </si>
  <si>
    <t>07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</si>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</sst>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">
    <xf numFmtId="0" fontId="0" fillId="0" borderId="0" xfId="0"/>
    <xf numFmtId="14" fontId="0" fillId="0" borderId="0" xfId="0" applyNumberFormat="1" applyFont="1" applyBorder="1"/>
    <xf numFmtId="20" fontId="0" fillId="0" borderId="0" xfId="0" applyNumberFormat="1" applyFont="1" applyBorder="1"/>
    <xf numFmtId="14" fontId="0" fillId="0" borderId="1" xfId="0" applyNumberFormat="1" applyFont="1" applyBorder="1"/>
    <xf numFmtId="20" fontId="0" fillId="0" borderId="1" xfId="0" applyNumberFormat="1" applyFont="1" applyBorder="1"/>
    <xf numFmtId="0" fontId="0" fillId="0" borderId="0" xfId="0" applyAlignment="1"/>
    <xf numFmtId="9" fontId="0" fillId="0" borderId="0" xfId="1" applyFont="1" applyAlignment="1">
      <alignment horizontal="center"/>
    </xf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/>
    </xf>
    <xf numFmtId="10" fontId="0" fillId="0" borderId="0" xfId="0" applyNumberFormat="1"/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1"/>
    </xf>
    <xf numFmtId="20" fontId="0" fillId="0" borderId="0" xfId="0" applyNumberFormat="1"/>
  </cellXfs>
  <cellStyles count="2">
    <cellStyle name="Normal" xfId="0" builtinId="0"/>
    <cellStyle name="Pourcentage" xfId="1" builtinId="5"/>
  </cellStyles>
  <dxfs count="10">
    <dxf>
      <numFmt numFmtId="14" formatCode="0.00%"/>
    </dxf>
    <dxf>
      <numFmt numFmtId="0" formatCode="General"/>
    </dxf>
    <dxf>
      <numFmt numFmtId="25" formatCode="hh:mm"/>
      <alignment horizontal="center" vertical="bottom" textRotation="0" wrapText="0" indent="0" justifyLastLine="0" shrinkToFit="0" readingOrder="0"/>
    </dxf>
    <dxf>
      <numFmt numFmtId="25" formatCode="hh:mm"/>
      <alignment horizontal="center" vertical="bottom" textRotation="0" wrapText="0" indent="0" justifyLastLine="0" shrinkToFit="0" readingOrder="0"/>
    </dxf>
    <dxf>
      <numFmt numFmtId="14" formatCode="0.00%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5" formatCode="hh:mm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top style="thin">
          <color theme="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[Dates %26 Heures.xlsx]Feuil2!Tableau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strRef>
              <c:f>Feuil2!$B$3:$B$5</c:f>
              <c:strCache>
                <c:ptCount val="1"/>
                <c:pt idx="0">
                  <c:v>janv - 07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multiLvlStrRef>
              <c:f>Feuil2!$A$6:$A$16</c:f>
              <c:multiLvlStrCache>
                <c:ptCount val="9"/>
                <c:lvl>
                  <c:pt idx="0">
                    <c:v>mars</c:v>
                  </c:pt>
                  <c:pt idx="1">
                    <c:v>avr</c:v>
                  </c:pt>
                  <c:pt idx="2">
                    <c:v>mai</c:v>
                  </c:pt>
                  <c:pt idx="3">
                    <c:v>juin</c:v>
                  </c:pt>
                  <c:pt idx="4">
                    <c:v>juil</c:v>
                  </c:pt>
                  <c:pt idx="5">
                    <c:v>août</c:v>
                  </c:pt>
                  <c:pt idx="6">
                    <c:v>sept</c:v>
                  </c:pt>
                  <c:pt idx="7">
                    <c:v>nov</c:v>
                  </c:pt>
                  <c:pt idx="8">
                    <c:v>déc</c:v>
                  </c:pt>
                </c:lvl>
                <c:lvl>
                  <c:pt idx="0">
                    <c:v>2015</c:v>
                  </c:pt>
                </c:lvl>
              </c:multiLvlStrCache>
            </c:multiLvlStrRef>
          </c:cat>
          <c:val>
            <c:numRef>
              <c:f>Feuil2!$B$6:$B$16</c:f>
              <c:numCache>
                <c:formatCode>General</c:formatCode>
                <c:ptCount val="9"/>
                <c:pt idx="6">
                  <c:v>1</c:v>
                </c:pt>
              </c:numCache>
            </c:numRef>
          </c:val>
        </c:ser>
        <c:ser>
          <c:idx val="1"/>
          <c:order val="1"/>
          <c:tx>
            <c:strRef>
              <c:f>Feuil2!$C$3:$C$5</c:f>
              <c:strCache>
                <c:ptCount val="1"/>
                <c:pt idx="0">
                  <c:v>janv - 09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multiLvlStrRef>
              <c:f>Feuil2!$A$6:$A$16</c:f>
              <c:multiLvlStrCache>
                <c:ptCount val="9"/>
                <c:lvl>
                  <c:pt idx="0">
                    <c:v>mars</c:v>
                  </c:pt>
                  <c:pt idx="1">
                    <c:v>avr</c:v>
                  </c:pt>
                  <c:pt idx="2">
                    <c:v>mai</c:v>
                  </c:pt>
                  <c:pt idx="3">
                    <c:v>juin</c:v>
                  </c:pt>
                  <c:pt idx="4">
                    <c:v>juil</c:v>
                  </c:pt>
                  <c:pt idx="5">
                    <c:v>août</c:v>
                  </c:pt>
                  <c:pt idx="6">
                    <c:v>sept</c:v>
                  </c:pt>
                  <c:pt idx="7">
                    <c:v>nov</c:v>
                  </c:pt>
                  <c:pt idx="8">
                    <c:v>déc</c:v>
                  </c:pt>
                </c:lvl>
                <c:lvl>
                  <c:pt idx="0">
                    <c:v>2015</c:v>
                  </c:pt>
                </c:lvl>
              </c:multiLvlStrCache>
            </c:multiLvlStrRef>
          </c:cat>
          <c:val>
            <c:numRef>
              <c:f>Feuil2!$C$6:$C$16</c:f>
              <c:numCache>
                <c:formatCode>General</c:formatCode>
                <c:ptCount val="9"/>
                <c:pt idx="4">
                  <c:v>1</c:v>
                </c:pt>
              </c:numCache>
            </c:numRef>
          </c:val>
        </c:ser>
        <c:ser>
          <c:idx val="2"/>
          <c:order val="2"/>
          <c:tx>
            <c:strRef>
              <c:f>Feuil2!$D$3:$D$5</c:f>
              <c:strCache>
                <c:ptCount val="1"/>
                <c:pt idx="0">
                  <c:v>janv - 10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multiLvlStrRef>
              <c:f>Feuil2!$A$6:$A$16</c:f>
              <c:multiLvlStrCache>
                <c:ptCount val="9"/>
                <c:lvl>
                  <c:pt idx="0">
                    <c:v>mars</c:v>
                  </c:pt>
                  <c:pt idx="1">
                    <c:v>avr</c:v>
                  </c:pt>
                  <c:pt idx="2">
                    <c:v>mai</c:v>
                  </c:pt>
                  <c:pt idx="3">
                    <c:v>juin</c:v>
                  </c:pt>
                  <c:pt idx="4">
                    <c:v>juil</c:v>
                  </c:pt>
                  <c:pt idx="5">
                    <c:v>août</c:v>
                  </c:pt>
                  <c:pt idx="6">
                    <c:v>sept</c:v>
                  </c:pt>
                  <c:pt idx="7">
                    <c:v>nov</c:v>
                  </c:pt>
                  <c:pt idx="8">
                    <c:v>déc</c:v>
                  </c:pt>
                </c:lvl>
                <c:lvl>
                  <c:pt idx="0">
                    <c:v>2015</c:v>
                  </c:pt>
                </c:lvl>
              </c:multiLvlStrCache>
            </c:multiLvlStrRef>
          </c:cat>
          <c:val>
            <c:numRef>
              <c:f>Feuil2!$D$6:$D$16</c:f>
              <c:numCache>
                <c:formatCode>General</c:formatCode>
                <c:ptCount val="9"/>
                <c:pt idx="6">
                  <c:v>1</c:v>
                </c:pt>
                <c:pt idx="7">
                  <c:v>1</c:v>
                </c:pt>
              </c:numCache>
            </c:numRef>
          </c:val>
        </c:ser>
        <c:ser>
          <c:idx val="3"/>
          <c:order val="3"/>
          <c:tx>
            <c:strRef>
              <c:f>Feuil2!$E$3:$E$5</c:f>
              <c:strCache>
                <c:ptCount val="1"/>
                <c:pt idx="0">
                  <c:v>janv - 11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multiLvlStrRef>
              <c:f>Feuil2!$A$6:$A$16</c:f>
              <c:multiLvlStrCache>
                <c:ptCount val="9"/>
                <c:lvl>
                  <c:pt idx="0">
                    <c:v>mars</c:v>
                  </c:pt>
                  <c:pt idx="1">
                    <c:v>avr</c:v>
                  </c:pt>
                  <c:pt idx="2">
                    <c:v>mai</c:v>
                  </c:pt>
                  <c:pt idx="3">
                    <c:v>juin</c:v>
                  </c:pt>
                  <c:pt idx="4">
                    <c:v>juil</c:v>
                  </c:pt>
                  <c:pt idx="5">
                    <c:v>août</c:v>
                  </c:pt>
                  <c:pt idx="6">
                    <c:v>sept</c:v>
                  </c:pt>
                  <c:pt idx="7">
                    <c:v>nov</c:v>
                  </c:pt>
                  <c:pt idx="8">
                    <c:v>déc</c:v>
                  </c:pt>
                </c:lvl>
                <c:lvl>
                  <c:pt idx="0">
                    <c:v>2015</c:v>
                  </c:pt>
                </c:lvl>
              </c:multiLvlStrCache>
            </c:multiLvlStrRef>
          </c:cat>
          <c:val>
            <c:numRef>
              <c:f>Feuil2!$E$6:$E$16</c:f>
              <c:numCache>
                <c:formatCode>General</c:formatCode>
                <c:ptCount val="9"/>
                <c:pt idx="2">
                  <c:v>1</c:v>
                </c:pt>
                <c:pt idx="3">
                  <c:v>1</c:v>
                </c:pt>
                <c:pt idx="8">
                  <c:v>1</c:v>
                </c:pt>
              </c:numCache>
            </c:numRef>
          </c:val>
        </c:ser>
        <c:ser>
          <c:idx val="4"/>
          <c:order val="4"/>
          <c:tx>
            <c:strRef>
              <c:f>Feuil2!$F$3:$F$5</c:f>
              <c:strCache>
                <c:ptCount val="1"/>
                <c:pt idx="0">
                  <c:v>janv - 12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multiLvlStrRef>
              <c:f>Feuil2!$A$6:$A$16</c:f>
              <c:multiLvlStrCache>
                <c:ptCount val="9"/>
                <c:lvl>
                  <c:pt idx="0">
                    <c:v>mars</c:v>
                  </c:pt>
                  <c:pt idx="1">
                    <c:v>avr</c:v>
                  </c:pt>
                  <c:pt idx="2">
                    <c:v>mai</c:v>
                  </c:pt>
                  <c:pt idx="3">
                    <c:v>juin</c:v>
                  </c:pt>
                  <c:pt idx="4">
                    <c:v>juil</c:v>
                  </c:pt>
                  <c:pt idx="5">
                    <c:v>août</c:v>
                  </c:pt>
                  <c:pt idx="6">
                    <c:v>sept</c:v>
                  </c:pt>
                  <c:pt idx="7">
                    <c:v>nov</c:v>
                  </c:pt>
                  <c:pt idx="8">
                    <c:v>déc</c:v>
                  </c:pt>
                </c:lvl>
                <c:lvl>
                  <c:pt idx="0">
                    <c:v>2015</c:v>
                  </c:pt>
                </c:lvl>
              </c:multiLvlStrCache>
            </c:multiLvlStrRef>
          </c:cat>
          <c:val>
            <c:numRef>
              <c:f>Feuil2!$F$6:$F$16</c:f>
              <c:numCache>
                <c:formatCode>General</c:formatCode>
                <c:ptCount val="9"/>
                <c:pt idx="1">
                  <c:v>1</c:v>
                </c:pt>
                <c:pt idx="7">
                  <c:v>1</c:v>
                </c:pt>
              </c:numCache>
            </c:numRef>
          </c:val>
        </c:ser>
        <c:ser>
          <c:idx val="5"/>
          <c:order val="5"/>
          <c:tx>
            <c:strRef>
              <c:f>Feuil2!$G$3:$G$5</c:f>
              <c:strCache>
                <c:ptCount val="1"/>
                <c:pt idx="0">
                  <c:v>janv - 13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multiLvlStrRef>
              <c:f>Feuil2!$A$6:$A$16</c:f>
              <c:multiLvlStrCache>
                <c:ptCount val="9"/>
                <c:lvl>
                  <c:pt idx="0">
                    <c:v>mars</c:v>
                  </c:pt>
                  <c:pt idx="1">
                    <c:v>avr</c:v>
                  </c:pt>
                  <c:pt idx="2">
                    <c:v>mai</c:v>
                  </c:pt>
                  <c:pt idx="3">
                    <c:v>juin</c:v>
                  </c:pt>
                  <c:pt idx="4">
                    <c:v>juil</c:v>
                  </c:pt>
                  <c:pt idx="5">
                    <c:v>août</c:v>
                  </c:pt>
                  <c:pt idx="6">
                    <c:v>sept</c:v>
                  </c:pt>
                  <c:pt idx="7">
                    <c:v>nov</c:v>
                  </c:pt>
                  <c:pt idx="8">
                    <c:v>déc</c:v>
                  </c:pt>
                </c:lvl>
                <c:lvl>
                  <c:pt idx="0">
                    <c:v>2015</c:v>
                  </c:pt>
                </c:lvl>
              </c:multiLvlStrCache>
            </c:multiLvlStrRef>
          </c:cat>
          <c:val>
            <c:numRef>
              <c:f>Feuil2!$G$6:$G$16</c:f>
              <c:numCache>
                <c:formatCode>General</c:formatCode>
                <c:ptCount val="9"/>
                <c:pt idx="0">
                  <c:v>1</c:v>
                </c:pt>
                <c:pt idx="4">
                  <c:v>1</c:v>
                </c:pt>
                <c:pt idx="5">
                  <c:v>1</c:v>
                </c:pt>
              </c:numCache>
            </c:numRef>
          </c:val>
        </c:ser>
        <c:ser>
          <c:idx val="6"/>
          <c:order val="6"/>
          <c:tx>
            <c:strRef>
              <c:f>Feuil2!$H$3:$H$5</c:f>
              <c:strCache>
                <c:ptCount val="1"/>
                <c:pt idx="0">
                  <c:v>janv - 14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multiLvlStrRef>
              <c:f>Feuil2!$A$6:$A$16</c:f>
              <c:multiLvlStrCache>
                <c:ptCount val="9"/>
                <c:lvl>
                  <c:pt idx="0">
                    <c:v>mars</c:v>
                  </c:pt>
                  <c:pt idx="1">
                    <c:v>avr</c:v>
                  </c:pt>
                  <c:pt idx="2">
                    <c:v>mai</c:v>
                  </c:pt>
                  <c:pt idx="3">
                    <c:v>juin</c:v>
                  </c:pt>
                  <c:pt idx="4">
                    <c:v>juil</c:v>
                  </c:pt>
                  <c:pt idx="5">
                    <c:v>août</c:v>
                  </c:pt>
                  <c:pt idx="6">
                    <c:v>sept</c:v>
                  </c:pt>
                  <c:pt idx="7">
                    <c:v>nov</c:v>
                  </c:pt>
                  <c:pt idx="8">
                    <c:v>déc</c:v>
                  </c:pt>
                </c:lvl>
                <c:lvl>
                  <c:pt idx="0">
                    <c:v>2015</c:v>
                  </c:pt>
                </c:lvl>
              </c:multiLvlStrCache>
            </c:multiLvlStrRef>
          </c:cat>
          <c:val>
            <c:numRef>
              <c:f>Feuil2!$H$6:$H$16</c:f>
              <c:numCache>
                <c:formatCode>General</c:formatCode>
                <c:ptCount val="9"/>
                <c:pt idx="3">
                  <c:v>1</c:v>
                </c:pt>
                <c:pt idx="8">
                  <c:v>1</c:v>
                </c:pt>
              </c:numCache>
            </c:numRef>
          </c:val>
        </c:ser>
        <c:ser>
          <c:idx val="7"/>
          <c:order val="7"/>
          <c:tx>
            <c:strRef>
              <c:f>Feuil2!$I$3:$I$5</c:f>
              <c:strCache>
                <c:ptCount val="1"/>
                <c:pt idx="0">
                  <c:v>janv - 15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multiLvlStrRef>
              <c:f>Feuil2!$A$6:$A$16</c:f>
              <c:multiLvlStrCache>
                <c:ptCount val="9"/>
                <c:lvl>
                  <c:pt idx="0">
                    <c:v>mars</c:v>
                  </c:pt>
                  <c:pt idx="1">
                    <c:v>avr</c:v>
                  </c:pt>
                  <c:pt idx="2">
                    <c:v>mai</c:v>
                  </c:pt>
                  <c:pt idx="3">
                    <c:v>juin</c:v>
                  </c:pt>
                  <c:pt idx="4">
                    <c:v>juil</c:v>
                  </c:pt>
                  <c:pt idx="5">
                    <c:v>août</c:v>
                  </c:pt>
                  <c:pt idx="6">
                    <c:v>sept</c:v>
                  </c:pt>
                  <c:pt idx="7">
                    <c:v>nov</c:v>
                  </c:pt>
                  <c:pt idx="8">
                    <c:v>déc</c:v>
                  </c:pt>
                </c:lvl>
                <c:lvl>
                  <c:pt idx="0">
                    <c:v>2015</c:v>
                  </c:pt>
                </c:lvl>
              </c:multiLvlStrCache>
            </c:multiLvlStrRef>
          </c:cat>
          <c:val>
            <c:numRef>
              <c:f>Feuil2!$I$6:$I$16</c:f>
              <c:numCache>
                <c:formatCode>General</c:formatCode>
                <c:ptCount val="9"/>
                <c:pt idx="2">
                  <c:v>1</c:v>
                </c:pt>
              </c:numCache>
            </c:numRef>
          </c:val>
        </c:ser>
        <c:ser>
          <c:idx val="8"/>
          <c:order val="8"/>
          <c:tx>
            <c:strRef>
              <c:f>Feuil2!$J$3:$J$5</c:f>
              <c:strCache>
                <c:ptCount val="1"/>
                <c:pt idx="0">
                  <c:v>janv - 16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multiLvlStrRef>
              <c:f>Feuil2!$A$6:$A$16</c:f>
              <c:multiLvlStrCache>
                <c:ptCount val="9"/>
                <c:lvl>
                  <c:pt idx="0">
                    <c:v>mars</c:v>
                  </c:pt>
                  <c:pt idx="1">
                    <c:v>avr</c:v>
                  </c:pt>
                  <c:pt idx="2">
                    <c:v>mai</c:v>
                  </c:pt>
                  <c:pt idx="3">
                    <c:v>juin</c:v>
                  </c:pt>
                  <c:pt idx="4">
                    <c:v>juil</c:v>
                  </c:pt>
                  <c:pt idx="5">
                    <c:v>août</c:v>
                  </c:pt>
                  <c:pt idx="6">
                    <c:v>sept</c:v>
                  </c:pt>
                  <c:pt idx="7">
                    <c:v>nov</c:v>
                  </c:pt>
                  <c:pt idx="8">
                    <c:v>déc</c:v>
                  </c:pt>
                </c:lvl>
                <c:lvl>
                  <c:pt idx="0">
                    <c:v>2015</c:v>
                  </c:pt>
                </c:lvl>
              </c:multiLvlStrCache>
            </c:multiLvlStrRef>
          </c:cat>
          <c:val>
            <c:numRef>
              <c:f>Feuil2!$J$6:$J$16</c:f>
              <c:numCache>
                <c:formatCode>General</c:formatCode>
                <c:ptCount val="9"/>
                <c:pt idx="1">
                  <c:v>1</c:v>
                </c:pt>
                <c:pt idx="4">
                  <c:v>1</c:v>
                </c:pt>
              </c:numCache>
            </c:numRef>
          </c:val>
        </c:ser>
        <c:ser>
          <c:idx val="9"/>
          <c:order val="9"/>
          <c:tx>
            <c:strRef>
              <c:f>Feuil2!$K$3:$K$5</c:f>
              <c:strCache>
                <c:ptCount val="1"/>
                <c:pt idx="0">
                  <c:v>janv - 17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multiLvlStrRef>
              <c:f>Feuil2!$A$6:$A$16</c:f>
              <c:multiLvlStrCache>
                <c:ptCount val="9"/>
                <c:lvl>
                  <c:pt idx="0">
                    <c:v>mars</c:v>
                  </c:pt>
                  <c:pt idx="1">
                    <c:v>avr</c:v>
                  </c:pt>
                  <c:pt idx="2">
                    <c:v>mai</c:v>
                  </c:pt>
                  <c:pt idx="3">
                    <c:v>juin</c:v>
                  </c:pt>
                  <c:pt idx="4">
                    <c:v>juil</c:v>
                  </c:pt>
                  <c:pt idx="5">
                    <c:v>août</c:v>
                  </c:pt>
                  <c:pt idx="6">
                    <c:v>sept</c:v>
                  </c:pt>
                  <c:pt idx="7">
                    <c:v>nov</c:v>
                  </c:pt>
                  <c:pt idx="8">
                    <c:v>déc</c:v>
                  </c:pt>
                </c:lvl>
                <c:lvl>
                  <c:pt idx="0">
                    <c:v>2015</c:v>
                  </c:pt>
                </c:lvl>
              </c:multiLvlStrCache>
            </c:multiLvlStrRef>
          </c:cat>
          <c:val>
            <c:numRef>
              <c:f>Feuil2!$K$6:$K$16</c:f>
              <c:numCache>
                <c:formatCode>General</c:formatCode>
                <c:ptCount val="9"/>
                <c:pt idx="1">
                  <c:v>1</c:v>
                </c:pt>
                <c:pt idx="6">
                  <c:v>2</c:v>
                </c:pt>
              </c:numCache>
            </c:numRef>
          </c:val>
        </c:ser>
        <c:ser>
          <c:idx val="10"/>
          <c:order val="10"/>
          <c:tx>
            <c:strRef>
              <c:f>Feuil2!$L$3:$L$5</c:f>
              <c:strCache>
                <c:ptCount val="1"/>
                <c:pt idx="0">
                  <c:v>janv - 18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multiLvlStrRef>
              <c:f>Feuil2!$A$6:$A$16</c:f>
              <c:multiLvlStrCache>
                <c:ptCount val="9"/>
                <c:lvl>
                  <c:pt idx="0">
                    <c:v>mars</c:v>
                  </c:pt>
                  <c:pt idx="1">
                    <c:v>avr</c:v>
                  </c:pt>
                  <c:pt idx="2">
                    <c:v>mai</c:v>
                  </c:pt>
                  <c:pt idx="3">
                    <c:v>juin</c:v>
                  </c:pt>
                  <c:pt idx="4">
                    <c:v>juil</c:v>
                  </c:pt>
                  <c:pt idx="5">
                    <c:v>août</c:v>
                  </c:pt>
                  <c:pt idx="6">
                    <c:v>sept</c:v>
                  </c:pt>
                  <c:pt idx="7">
                    <c:v>nov</c:v>
                  </c:pt>
                  <c:pt idx="8">
                    <c:v>déc</c:v>
                  </c:pt>
                </c:lvl>
                <c:lvl>
                  <c:pt idx="0">
                    <c:v>2015</c:v>
                  </c:pt>
                </c:lvl>
              </c:multiLvlStrCache>
            </c:multiLvlStrRef>
          </c:cat>
          <c:val>
            <c:numRef>
              <c:f>Feuil2!$L$6:$L$16</c:f>
              <c:numCache>
                <c:formatCode>General</c:formatCode>
                <c:ptCount val="9"/>
                <c:pt idx="1">
                  <c:v>1</c:v>
                </c:pt>
                <c:pt idx="3">
                  <c:v>1</c:v>
                </c:pt>
                <c:pt idx="8">
                  <c:v>1</c:v>
                </c:pt>
              </c:numCache>
            </c:numRef>
          </c:val>
        </c:ser>
        <c:ser>
          <c:idx val="11"/>
          <c:order val="11"/>
          <c:tx>
            <c:strRef>
              <c:f>Feuil2!$M$3:$M$5</c:f>
              <c:strCache>
                <c:ptCount val="1"/>
                <c:pt idx="0">
                  <c:v>janv - 19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multiLvlStrRef>
              <c:f>Feuil2!$A$6:$A$16</c:f>
              <c:multiLvlStrCache>
                <c:ptCount val="9"/>
                <c:lvl>
                  <c:pt idx="0">
                    <c:v>mars</c:v>
                  </c:pt>
                  <c:pt idx="1">
                    <c:v>avr</c:v>
                  </c:pt>
                  <c:pt idx="2">
                    <c:v>mai</c:v>
                  </c:pt>
                  <c:pt idx="3">
                    <c:v>juin</c:v>
                  </c:pt>
                  <c:pt idx="4">
                    <c:v>juil</c:v>
                  </c:pt>
                  <c:pt idx="5">
                    <c:v>août</c:v>
                  </c:pt>
                  <c:pt idx="6">
                    <c:v>sept</c:v>
                  </c:pt>
                  <c:pt idx="7">
                    <c:v>nov</c:v>
                  </c:pt>
                  <c:pt idx="8">
                    <c:v>déc</c:v>
                  </c:pt>
                </c:lvl>
                <c:lvl>
                  <c:pt idx="0">
                    <c:v>2015</c:v>
                  </c:pt>
                </c:lvl>
              </c:multiLvlStrCache>
            </c:multiLvlStrRef>
          </c:cat>
          <c:val>
            <c:numRef>
              <c:f>Feuil2!$M$6:$M$16</c:f>
              <c:numCache>
                <c:formatCode>General</c:formatCode>
                <c:ptCount val="9"/>
                <c:pt idx="2">
                  <c:v>1</c:v>
                </c:pt>
                <c:pt idx="8">
                  <c:v>1</c:v>
                </c:pt>
              </c:numCache>
            </c:numRef>
          </c:val>
        </c:ser>
        <c:ser>
          <c:idx val="12"/>
          <c:order val="12"/>
          <c:tx>
            <c:strRef>
              <c:f>Feuil2!$N$3:$N$5</c:f>
              <c:strCache>
                <c:ptCount val="1"/>
                <c:pt idx="0">
                  <c:v>janv - 20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multiLvlStrRef>
              <c:f>Feuil2!$A$6:$A$16</c:f>
              <c:multiLvlStrCache>
                <c:ptCount val="9"/>
                <c:lvl>
                  <c:pt idx="0">
                    <c:v>mars</c:v>
                  </c:pt>
                  <c:pt idx="1">
                    <c:v>avr</c:v>
                  </c:pt>
                  <c:pt idx="2">
                    <c:v>mai</c:v>
                  </c:pt>
                  <c:pt idx="3">
                    <c:v>juin</c:v>
                  </c:pt>
                  <c:pt idx="4">
                    <c:v>juil</c:v>
                  </c:pt>
                  <c:pt idx="5">
                    <c:v>août</c:v>
                  </c:pt>
                  <c:pt idx="6">
                    <c:v>sept</c:v>
                  </c:pt>
                  <c:pt idx="7">
                    <c:v>nov</c:v>
                  </c:pt>
                  <c:pt idx="8">
                    <c:v>déc</c:v>
                  </c:pt>
                </c:lvl>
                <c:lvl>
                  <c:pt idx="0">
                    <c:v>2015</c:v>
                  </c:pt>
                </c:lvl>
              </c:multiLvlStrCache>
            </c:multiLvlStrRef>
          </c:cat>
          <c:val>
            <c:numRef>
              <c:f>Feuil2!$N$6:$N$16</c:f>
              <c:numCache>
                <c:formatCode>General</c:formatCode>
                <c:ptCount val="9"/>
                <c:pt idx="1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55755752"/>
        <c:axId val="355751440"/>
        <c:axId val="355885696"/>
      </c:bar3DChart>
      <c:catAx>
        <c:axId val="3557557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5751440"/>
        <c:crosses val="autoZero"/>
        <c:auto val="1"/>
        <c:lblAlgn val="ctr"/>
        <c:lblOffset val="100"/>
        <c:noMultiLvlLbl val="0"/>
      </c:catAx>
      <c:valAx>
        <c:axId val="355751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5755752"/>
        <c:crosses val="autoZero"/>
        <c:crossBetween val="between"/>
      </c:valAx>
      <c:serAx>
        <c:axId val="35588569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5751440"/>
        <c:crosses val="autoZero"/>
      </c:ser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17</xdr:row>
      <xdr:rowOff>184150</xdr:rowOff>
    </xdr:from>
    <xdr:to>
      <xdr:col>15</xdr:col>
      <xdr:colOff>142875</xdr:colOff>
      <xdr:row>31</xdr:row>
      <xdr:rowOff>171450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 Staelens" refreshedDate="42414.239115046294" createdVersion="5" refreshedVersion="5" minRefreshableVersion="3" recordCount="26">
  <cacheSource type="worksheet">
    <worksheetSource name="Tableau2"/>
  </cacheSource>
  <cacheFields count="4">
    <cacheField name="Date" numFmtId="14">
      <sharedItems containsSemiMixedTypes="0" containsNonDate="0" containsDate="1" containsString="0" minDate="2015-03-28T00:00:00" maxDate="2015-12-29T00:00:00" count="25">
        <d v="2015-12-28T00:00:00"/>
        <d v="2015-12-23T00:00:00"/>
        <d v="2015-12-19T00:00:00"/>
        <d v="2015-12-11T00:00:00"/>
        <d v="2015-11-20T00:00:00"/>
        <d v="2015-11-13T00:00:00"/>
        <d v="2015-09-26T00:00:00"/>
        <d v="2015-09-29T00:00:00"/>
        <d v="2015-09-21T00:00:00"/>
        <d v="2015-09-05T00:00:00"/>
        <d v="2015-08-10T00:00:00"/>
        <d v="2015-07-27T00:00:00"/>
        <d v="2015-07-21T00:00:00"/>
        <d v="2015-06-20T00:00:00"/>
        <d v="2015-06-13T00:00:00"/>
        <d v="2015-06-11T00:00:00"/>
        <d v="2015-05-30T00:00:00"/>
        <d v="2015-05-26T00:00:00"/>
        <d v="2015-05-12T00:00:00"/>
        <d v="2015-04-21T00:00:00"/>
        <d v="2015-04-16T00:00:00"/>
        <d v="2015-04-15T00:00:00"/>
        <d v="2015-04-11T00:00:00"/>
        <d v="2015-04-10T00:00:00"/>
        <d v="2015-03-28T00:00:00"/>
      </sharedItems>
      <fieldGroup par="2" base="0">
        <rangePr groupBy="months" startDate="2015-03-28T00:00:00" endDate="2015-12-29T00:00:00"/>
        <groupItems count="14">
          <s v="&lt;28/03/201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9/12/2015"/>
        </groupItems>
      </fieldGroup>
    </cacheField>
    <cacheField name="Heure" numFmtId="20">
      <sharedItems containsSemiMixedTypes="0" containsNonDate="0" containsDate="1" containsString="0" minDate="1899-12-30T07:55:00" maxDate="1899-12-30T20:25:00" count="24">
        <d v="1899-12-30T18:00:00"/>
        <d v="1899-12-30T14:30:00"/>
        <d v="1899-12-30T19:35:00"/>
        <d v="1899-12-30T11:27:00"/>
        <d v="1899-12-30T12:15:00"/>
        <d v="1899-12-30T10:50:00"/>
        <d v="1899-12-30T07:55:00"/>
        <d v="1899-12-30T17:10:00"/>
        <d v="1899-12-30T17:09:00"/>
        <d v="1899-12-30T13:30:00"/>
        <d v="1899-12-30T09:45:00"/>
        <d v="1899-12-30T13:55:00"/>
        <d v="1899-12-30T16:00:00"/>
        <d v="1899-12-30T14:00:00"/>
        <d v="1899-12-30T11:30:00"/>
        <d v="1899-12-30T18:30:00"/>
        <d v="1899-12-30T19:20:00"/>
        <d v="1899-12-30T11:40:00"/>
        <d v="1899-12-30T15:00:00"/>
        <d v="1899-12-30T16:50:00"/>
        <d v="1899-12-30T20:25:00"/>
        <d v="1899-12-30T18:15:00"/>
        <d v="1899-12-30T12:40:00"/>
        <d v="1899-12-30T13:25:00"/>
      </sharedItems>
      <fieldGroup par="3" base="1">
        <rangePr groupBy="hours" startDate="1899-12-30T07:55:00" endDate="1899-12-30T20:25:00"/>
        <groupItems count="26">
          <s v="&lt;00/01/1900"/>
          <s v="00"/>
          <s v="01"/>
          <s v="02"/>
          <s v="03"/>
          <s v="04"/>
          <s v="05"/>
          <s v="06"/>
          <s v="07"/>
          <s v="08"/>
          <s v="0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00/01/1900"/>
        </groupItems>
      </fieldGroup>
    </cacheField>
    <cacheField name="Années" numFmtId="0" databaseField="0">
      <fieldGroup base="0">
        <rangePr groupBy="years" startDate="2015-03-28T00:00:00" endDate="2015-12-29T00:00:00"/>
        <groupItems count="3">
          <s v="&lt;28/03/2015"/>
          <s v="2015"/>
          <s v="&gt;29/12/2015"/>
        </groupItems>
      </fieldGroup>
    </cacheField>
    <cacheField name="Mois" numFmtId="0" databaseField="0">
      <fieldGroup base="1">
        <rangePr groupBy="months" startDate="1899-12-30T07:55:00" endDate="1899-12-30T20:25:00"/>
        <groupItems count="14">
          <s v="&lt;00/01/190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0/01/190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">
  <r>
    <x v="0"/>
    <x v="0"/>
  </r>
  <r>
    <x v="1"/>
    <x v="1"/>
  </r>
  <r>
    <x v="2"/>
    <x v="2"/>
  </r>
  <r>
    <x v="3"/>
    <x v="3"/>
  </r>
  <r>
    <x v="4"/>
    <x v="4"/>
  </r>
  <r>
    <x v="5"/>
    <x v="5"/>
  </r>
  <r>
    <x v="6"/>
    <x v="5"/>
  </r>
  <r>
    <x v="7"/>
    <x v="6"/>
  </r>
  <r>
    <x v="8"/>
    <x v="7"/>
  </r>
  <r>
    <x v="9"/>
    <x v="8"/>
  </r>
  <r>
    <x v="10"/>
    <x v="9"/>
  </r>
  <r>
    <x v="11"/>
    <x v="10"/>
  </r>
  <r>
    <x v="11"/>
    <x v="11"/>
  </r>
  <r>
    <x v="12"/>
    <x v="12"/>
  </r>
  <r>
    <x v="13"/>
    <x v="13"/>
  </r>
  <r>
    <x v="14"/>
    <x v="14"/>
  </r>
  <r>
    <x v="15"/>
    <x v="15"/>
  </r>
  <r>
    <x v="16"/>
    <x v="16"/>
  </r>
  <r>
    <x v="17"/>
    <x v="17"/>
  </r>
  <r>
    <x v="18"/>
    <x v="18"/>
  </r>
  <r>
    <x v="19"/>
    <x v="19"/>
  </r>
  <r>
    <x v="20"/>
    <x v="20"/>
  </r>
  <r>
    <x v="21"/>
    <x v="21"/>
  </r>
  <r>
    <x v="22"/>
    <x v="22"/>
  </r>
  <r>
    <x v="23"/>
    <x v="7"/>
  </r>
  <r>
    <x v="24"/>
    <x v="2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1">
  <location ref="A3:O16" firstHeaderRow="1" firstDataRow="3" firstDataCol="1"/>
  <pivotFields count="4"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Col" dataField="1" numFmtId="20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axis="axisRow" showAll="0" defaultSubtotal="0">
      <items count="3">
        <item x="0"/>
        <item x="1"/>
        <item x="2"/>
      </items>
    </pivotField>
    <pivotField axis="axisCol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2">
    <field x="2"/>
    <field x="0"/>
  </rowFields>
  <rowItems count="11">
    <i>
      <x v="1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1"/>
    </i>
    <i r="1">
      <x v="12"/>
    </i>
    <i t="grand">
      <x/>
    </i>
  </rowItems>
  <colFields count="2">
    <field x="3"/>
    <field x="1"/>
  </colFields>
  <colItems count="14">
    <i>
      <x v="1"/>
      <x v="8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t="grand">
      <x/>
    </i>
  </colItems>
  <dataFields count="1">
    <dataField name="Nombre de Heure" fld="1" subtotal="count" baseField="0" baseItem="0"/>
  </dataFields>
  <chartFormats count="13">
    <chartFormat chart="0" format="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8"/>
          </reference>
          <reference field="3" count="1" selected="0">
            <x v="1"/>
          </reference>
        </references>
      </pivotArea>
    </chartFormat>
    <chartFormat chart="0" format="1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0"/>
          </reference>
          <reference field="3" count="1" selected="0">
            <x v="1"/>
          </reference>
        </references>
      </pivotArea>
    </chartFormat>
    <chartFormat chart="0" format="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1"/>
          </reference>
          <reference field="3" count="1" selected="0">
            <x v="1"/>
          </reference>
        </references>
      </pivotArea>
    </chartFormat>
    <chartFormat chart="0" format="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2"/>
          </reference>
          <reference field="3" count="1" selected="0">
            <x v="1"/>
          </reference>
        </references>
      </pivotArea>
    </chartFormat>
    <chartFormat chart="0" format="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3"/>
          </reference>
          <reference field="3" count="1" selected="0">
            <x v="1"/>
          </reference>
        </references>
      </pivotArea>
    </chartFormat>
    <chartFormat chart="0" format="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4"/>
          </reference>
          <reference field="3" count="1" selected="0">
            <x v="1"/>
          </reference>
        </references>
      </pivotArea>
    </chartFormat>
    <chartFormat chart="0" format="6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5"/>
          </reference>
          <reference field="3" count="1" selected="0">
            <x v="1"/>
          </reference>
        </references>
      </pivotArea>
    </chartFormat>
    <chartFormat chart="0" format="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6"/>
          </reference>
          <reference field="3" count="1" selected="0">
            <x v="1"/>
          </reference>
        </references>
      </pivotArea>
    </chartFormat>
    <chartFormat chart="0" format="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7"/>
          </reference>
          <reference field="3" count="1" selected="0">
            <x v="1"/>
          </reference>
        </references>
      </pivotArea>
    </chartFormat>
    <chartFormat chart="0" format="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8"/>
          </reference>
          <reference field="3" count="1" selected="0">
            <x v="1"/>
          </reference>
        </references>
      </pivotArea>
    </chartFormat>
    <chartFormat chart="0" format="1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9"/>
          </reference>
          <reference field="3" count="1" selected="0">
            <x v="1"/>
          </reference>
        </references>
      </pivotArea>
    </chartFormat>
    <chartFormat chart="0" format="11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0"/>
          </reference>
          <reference field="3" count="1" selected="0">
            <x v="1"/>
          </reference>
        </references>
      </pivotArea>
    </chartFormat>
    <chartFormat chart="0" format="1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1"/>
          </reference>
          <reference field="3" count="1" selected="0">
            <x v="1"/>
          </reference>
        </references>
      </pivotArea>
    </chartFormat>
  </chartFormat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2" displayName="Tableau2" ref="A1:B27" totalsRowShown="0" dataDxfId="9" tableBorderDxfId="8">
  <autoFilter ref="A1:B27"/>
  <tableColumns count="2">
    <tableColumn id="1" name="Date" dataDxfId="7"/>
    <tableColumn id="2" name="Heure" dataDxfId="6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3" displayName="Tableau3" ref="E6:G18" totalsRowShown="0">
  <autoFilter ref="E6:G18"/>
  <tableColumns count="3">
    <tableColumn id="1" name="mois"/>
    <tableColumn id="2" name="nb" dataDxfId="5">
      <calculatedColumnFormula>SUMPRODUCT(N(MONTH($A$2:$A$1000)=ROW()-6)*($A$2:$A$1000&lt;&gt;""))</calculatedColumnFormula>
    </tableColumn>
    <tableColumn id="3" name="%" dataDxfId="4">
      <calculatedColumnFormula>F7/SUM(Tableau3[nb])</calculatedColumn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ableau4" displayName="Tableau4" ref="J6:M11" totalsRowShown="0">
  <autoFilter ref="J6:M11"/>
  <tableColumns count="4">
    <tableColumn id="1" name="T début" dataDxfId="3"/>
    <tableColumn id="2" name="T Fin" dataDxfId="2"/>
    <tableColumn id="3" name="nb" dataDxfId="1">
      <calculatedColumnFormula>SUMPRODUCT((Tableau2[Heure]&gt;=Tableau4[[#This Row],[T début]])*(Tableau2[Heure]&lt;Tableau4[[#This Row],[T Fin]]))</calculatedColumnFormula>
    </tableColumn>
    <tableColumn id="4" name="%" dataDxfId="0">
      <calculatedColumnFormula>Tableau4[[#This Row],[nb]]/SUM(Tableau4[nb])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16"/>
  <sheetViews>
    <sheetView tabSelected="1" workbookViewId="0">
      <selection activeCell="F7" sqref="F7"/>
    </sheetView>
  </sheetViews>
  <sheetFormatPr baseColWidth="10" defaultRowHeight="15.5" x14ac:dyDescent="0.35"/>
  <cols>
    <col min="1" max="1" width="19" bestFit="1" customWidth="1"/>
    <col min="2" max="2" width="21.6640625" customWidth="1"/>
    <col min="3" max="14" width="2.75" customWidth="1"/>
    <col min="15" max="15" width="11.58203125" customWidth="1"/>
    <col min="16" max="25" width="5.25" customWidth="1"/>
    <col min="26" max="26" width="11.58203125" bestFit="1" customWidth="1"/>
  </cols>
  <sheetData>
    <row r="3" spans="1:15" x14ac:dyDescent="0.35">
      <c r="A3" s="12" t="s">
        <v>20</v>
      </c>
      <c r="B3" s="12" t="s">
        <v>22</v>
      </c>
    </row>
    <row r="4" spans="1:15" x14ac:dyDescent="0.35">
      <c r="B4" t="s">
        <v>23</v>
      </c>
      <c r="O4" t="s">
        <v>10</v>
      </c>
    </row>
    <row r="5" spans="1:15" x14ac:dyDescent="0.35">
      <c r="A5" s="12" t="s">
        <v>9</v>
      </c>
      <c r="B5" s="16" t="s">
        <v>24</v>
      </c>
      <c r="C5" s="16" t="s">
        <v>25</v>
      </c>
      <c r="D5" s="16" t="s">
        <v>26</v>
      </c>
      <c r="E5" s="16" t="s">
        <v>27</v>
      </c>
      <c r="F5" s="16" t="s">
        <v>28</v>
      </c>
      <c r="G5" s="16" t="s">
        <v>29</v>
      </c>
      <c r="H5" s="16" t="s">
        <v>30</v>
      </c>
      <c r="I5" s="16" t="s">
        <v>31</v>
      </c>
      <c r="J5" s="16" t="s">
        <v>32</v>
      </c>
      <c r="K5" s="16" t="s">
        <v>33</v>
      </c>
      <c r="L5" s="16" t="s">
        <v>34</v>
      </c>
      <c r="M5" s="16" t="s">
        <v>35</v>
      </c>
      <c r="N5" s="16" t="s">
        <v>36</v>
      </c>
    </row>
    <row r="6" spans="1:15" x14ac:dyDescent="0.35">
      <c r="A6" s="14" t="s">
        <v>21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</row>
    <row r="7" spans="1:15" x14ac:dyDescent="0.35">
      <c r="A7" s="15" t="s">
        <v>11</v>
      </c>
      <c r="B7" s="13"/>
      <c r="C7" s="13"/>
      <c r="D7" s="13"/>
      <c r="E7" s="13"/>
      <c r="F7" s="13"/>
      <c r="G7" s="13">
        <v>1</v>
      </c>
      <c r="H7" s="13"/>
      <c r="I7" s="13"/>
      <c r="J7" s="13"/>
      <c r="K7" s="13"/>
      <c r="L7" s="13"/>
      <c r="M7" s="13"/>
      <c r="N7" s="13"/>
      <c r="O7" s="13">
        <v>1</v>
      </c>
    </row>
    <row r="8" spans="1:15" x14ac:dyDescent="0.35">
      <c r="A8" s="15" t="s">
        <v>12</v>
      </c>
      <c r="B8" s="13"/>
      <c r="C8" s="13"/>
      <c r="D8" s="13"/>
      <c r="E8" s="13"/>
      <c r="F8" s="13">
        <v>1</v>
      </c>
      <c r="G8" s="13"/>
      <c r="H8" s="13"/>
      <c r="I8" s="13"/>
      <c r="J8" s="13">
        <v>1</v>
      </c>
      <c r="K8" s="13">
        <v>1</v>
      </c>
      <c r="L8" s="13">
        <v>1</v>
      </c>
      <c r="M8" s="13"/>
      <c r="N8" s="13">
        <v>1</v>
      </c>
      <c r="O8" s="13">
        <v>5</v>
      </c>
    </row>
    <row r="9" spans="1:15" x14ac:dyDescent="0.35">
      <c r="A9" s="15" t="s">
        <v>13</v>
      </c>
      <c r="B9" s="13"/>
      <c r="C9" s="13"/>
      <c r="D9" s="13"/>
      <c r="E9" s="13">
        <v>1</v>
      </c>
      <c r="F9" s="13"/>
      <c r="G9" s="13"/>
      <c r="H9" s="13"/>
      <c r="I9" s="13">
        <v>1</v>
      </c>
      <c r="J9" s="13"/>
      <c r="K9" s="13"/>
      <c r="L9" s="13"/>
      <c r="M9" s="13">
        <v>1</v>
      </c>
      <c r="N9" s="13"/>
      <c r="O9" s="13">
        <v>3</v>
      </c>
    </row>
    <row r="10" spans="1:15" x14ac:dyDescent="0.35">
      <c r="A10" s="15" t="s">
        <v>14</v>
      </c>
      <c r="B10" s="13"/>
      <c r="C10" s="13"/>
      <c r="D10" s="13"/>
      <c r="E10" s="13">
        <v>1</v>
      </c>
      <c r="F10" s="13"/>
      <c r="G10" s="13"/>
      <c r="H10" s="13">
        <v>1</v>
      </c>
      <c r="I10" s="13"/>
      <c r="J10" s="13"/>
      <c r="K10" s="13"/>
      <c r="L10" s="13">
        <v>1</v>
      </c>
      <c r="M10" s="13"/>
      <c r="N10" s="13"/>
      <c r="O10" s="13">
        <v>3</v>
      </c>
    </row>
    <row r="11" spans="1:15" x14ac:dyDescent="0.35">
      <c r="A11" s="15" t="s">
        <v>15</v>
      </c>
      <c r="B11" s="13"/>
      <c r="C11" s="13">
        <v>1</v>
      </c>
      <c r="D11" s="13"/>
      <c r="E11" s="13"/>
      <c r="F11" s="13"/>
      <c r="G11" s="13">
        <v>1</v>
      </c>
      <c r="H11" s="13"/>
      <c r="I11" s="13"/>
      <c r="J11" s="13">
        <v>1</v>
      </c>
      <c r="K11" s="13"/>
      <c r="L11" s="13"/>
      <c r="M11" s="13"/>
      <c r="N11" s="13"/>
      <c r="O11" s="13">
        <v>3</v>
      </c>
    </row>
    <row r="12" spans="1:15" x14ac:dyDescent="0.35">
      <c r="A12" s="15" t="s">
        <v>16</v>
      </c>
      <c r="B12" s="13"/>
      <c r="C12" s="13"/>
      <c r="D12" s="13"/>
      <c r="E12" s="13"/>
      <c r="F12" s="13"/>
      <c r="G12" s="13">
        <v>1</v>
      </c>
      <c r="H12" s="13"/>
      <c r="I12" s="13"/>
      <c r="J12" s="13"/>
      <c r="K12" s="13"/>
      <c r="L12" s="13"/>
      <c r="M12" s="13"/>
      <c r="N12" s="13"/>
      <c r="O12" s="13">
        <v>1</v>
      </c>
    </row>
    <row r="13" spans="1:15" x14ac:dyDescent="0.35">
      <c r="A13" s="15" t="s">
        <v>17</v>
      </c>
      <c r="B13" s="13">
        <v>1</v>
      </c>
      <c r="C13" s="13"/>
      <c r="D13" s="13">
        <v>1</v>
      </c>
      <c r="E13" s="13"/>
      <c r="F13" s="13"/>
      <c r="G13" s="13"/>
      <c r="H13" s="13"/>
      <c r="I13" s="13"/>
      <c r="J13" s="13"/>
      <c r="K13" s="13">
        <v>2</v>
      </c>
      <c r="L13" s="13"/>
      <c r="M13" s="13"/>
      <c r="N13" s="13"/>
      <c r="O13" s="13">
        <v>4</v>
      </c>
    </row>
    <row r="14" spans="1:15" x14ac:dyDescent="0.35">
      <c r="A14" s="15" t="s">
        <v>18</v>
      </c>
      <c r="B14" s="13"/>
      <c r="C14" s="13"/>
      <c r="D14" s="13">
        <v>1</v>
      </c>
      <c r="E14" s="13"/>
      <c r="F14" s="13">
        <v>1</v>
      </c>
      <c r="G14" s="13"/>
      <c r="H14" s="13"/>
      <c r="I14" s="13"/>
      <c r="J14" s="13"/>
      <c r="K14" s="13"/>
      <c r="L14" s="13"/>
      <c r="M14" s="13"/>
      <c r="N14" s="13"/>
      <c r="O14" s="13">
        <v>2</v>
      </c>
    </row>
    <row r="15" spans="1:15" x14ac:dyDescent="0.35">
      <c r="A15" s="15" t="s">
        <v>19</v>
      </c>
      <c r="B15" s="13"/>
      <c r="C15" s="13"/>
      <c r="D15" s="13"/>
      <c r="E15" s="13">
        <v>1</v>
      </c>
      <c r="F15" s="13"/>
      <c r="G15" s="13"/>
      <c r="H15" s="13">
        <v>1</v>
      </c>
      <c r="I15" s="13"/>
      <c r="J15" s="13"/>
      <c r="K15" s="13"/>
      <c r="L15" s="13">
        <v>1</v>
      </c>
      <c r="M15" s="13">
        <v>1</v>
      </c>
      <c r="N15" s="13"/>
      <c r="O15" s="13">
        <v>4</v>
      </c>
    </row>
    <row r="16" spans="1:15" x14ac:dyDescent="0.35">
      <c r="A16" s="14" t="s">
        <v>10</v>
      </c>
      <c r="B16" s="13">
        <v>1</v>
      </c>
      <c r="C16" s="13">
        <v>1</v>
      </c>
      <c r="D16" s="13">
        <v>2</v>
      </c>
      <c r="E16" s="13">
        <v>3</v>
      </c>
      <c r="F16" s="13">
        <v>2</v>
      </c>
      <c r="G16" s="13">
        <v>3</v>
      </c>
      <c r="H16" s="13">
        <v>2</v>
      </c>
      <c r="I16" s="13">
        <v>1</v>
      </c>
      <c r="J16" s="13">
        <v>2</v>
      </c>
      <c r="K16" s="13">
        <v>3</v>
      </c>
      <c r="L16" s="13">
        <v>3</v>
      </c>
      <c r="M16" s="13">
        <v>2</v>
      </c>
      <c r="N16" s="13">
        <v>1</v>
      </c>
      <c r="O16" s="13">
        <v>26</v>
      </c>
    </row>
  </sheetData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topLeftCell="A2" workbookViewId="0">
      <selection activeCell="A2" sqref="A2"/>
    </sheetView>
  </sheetViews>
  <sheetFormatPr baseColWidth="10" defaultRowHeight="15.5" x14ac:dyDescent="0.35"/>
  <sheetData>
    <row r="1" spans="1:13" x14ac:dyDescent="0.35">
      <c r="A1" s="1" t="s">
        <v>0</v>
      </c>
      <c r="B1" s="2" t="s">
        <v>1</v>
      </c>
    </row>
    <row r="2" spans="1:13" x14ac:dyDescent="0.35">
      <c r="A2" s="3">
        <v>42366</v>
      </c>
      <c r="B2" s="4">
        <v>0.75</v>
      </c>
    </row>
    <row r="3" spans="1:13" x14ac:dyDescent="0.35">
      <c r="A3" s="3">
        <v>42361</v>
      </c>
      <c r="B3" s="4">
        <v>0.60416666666666663</v>
      </c>
    </row>
    <row r="4" spans="1:13" x14ac:dyDescent="0.35">
      <c r="A4" s="3">
        <v>42357</v>
      </c>
      <c r="B4" s="4">
        <v>0.81597222222222221</v>
      </c>
    </row>
    <row r="5" spans="1:13" x14ac:dyDescent="0.35">
      <c r="A5" s="3">
        <v>42349</v>
      </c>
      <c r="B5" s="4">
        <v>0.4770833333333333</v>
      </c>
      <c r="E5" s="11" t="s">
        <v>2</v>
      </c>
      <c r="F5" s="11"/>
      <c r="G5" s="11"/>
      <c r="J5" s="11" t="s">
        <v>3</v>
      </c>
      <c r="K5" s="11"/>
      <c r="L5" s="11"/>
      <c r="M5" s="11"/>
    </row>
    <row r="6" spans="1:13" x14ac:dyDescent="0.35">
      <c r="A6" s="3">
        <v>42328</v>
      </c>
      <c r="B6" s="4">
        <v>0.51041666666666663</v>
      </c>
      <c r="E6" s="5" t="s">
        <v>4</v>
      </c>
      <c r="F6" s="5" t="s">
        <v>5</v>
      </c>
      <c r="G6" s="6" t="s">
        <v>6</v>
      </c>
      <c r="J6" s="7" t="s">
        <v>7</v>
      </c>
      <c r="K6" s="7" t="s">
        <v>8</v>
      </c>
      <c r="L6" t="s">
        <v>5</v>
      </c>
      <c r="M6" t="s">
        <v>6</v>
      </c>
    </row>
    <row r="7" spans="1:13" x14ac:dyDescent="0.35">
      <c r="A7" s="3">
        <v>42321</v>
      </c>
      <c r="B7" s="4">
        <v>0.4513888888888889</v>
      </c>
      <c r="E7">
        <v>1</v>
      </c>
      <c r="F7" s="7">
        <f t="shared" ref="F7:F18" si="0">SUMPRODUCT(N(MONTH($A$2:$A$1000)=ROW()-6)*($A$2:$A$1000&lt;&gt;""))</f>
        <v>0</v>
      </c>
      <c r="G7" s="9">
        <f>F7/SUM(Tableau3[nb])</f>
        <v>0</v>
      </c>
      <c r="J7" s="8">
        <v>0.29166666666666669</v>
      </c>
      <c r="K7" s="8">
        <v>0.375</v>
      </c>
      <c r="L7">
        <f>SUMPRODUCT((Tableau2[Heure]&gt;=Tableau4[[#This Row],[T début]])*(Tableau2[Heure]&lt;Tableau4[[#This Row],[T Fin]]))</f>
        <v>1</v>
      </c>
      <c r="M7" s="10">
        <f>Tableau4[[#This Row],[nb]]/SUM(Tableau4[nb])</f>
        <v>3.8461538461538464E-2</v>
      </c>
    </row>
    <row r="8" spans="1:13" x14ac:dyDescent="0.35">
      <c r="A8" s="3">
        <v>42273</v>
      </c>
      <c r="B8" s="4">
        <v>0.4513888888888889</v>
      </c>
      <c r="E8">
        <v>2</v>
      </c>
      <c r="F8" s="7">
        <f t="shared" si="0"/>
        <v>0</v>
      </c>
      <c r="G8" s="9">
        <f>F8/SUM(Tableau3[nb])</f>
        <v>0</v>
      </c>
      <c r="J8" s="8">
        <v>0.375</v>
      </c>
      <c r="K8" s="8">
        <v>0.5</v>
      </c>
      <c r="L8">
        <f>SUMPRODUCT((Tableau2[Heure]&gt;=Tableau4[[#This Row],[T début]])*(Tableau2[Heure]&lt;Tableau4[[#This Row],[T Fin]]))</f>
        <v>6</v>
      </c>
      <c r="M8" s="10">
        <f>Tableau4[[#This Row],[nb]]/SUM(Tableau4[nb])</f>
        <v>0.23076923076923078</v>
      </c>
    </row>
    <row r="9" spans="1:13" x14ac:dyDescent="0.35">
      <c r="A9" s="3">
        <v>42276</v>
      </c>
      <c r="B9" s="4">
        <v>0.3298611111111111</v>
      </c>
      <c r="E9">
        <v>3</v>
      </c>
      <c r="F9" s="7">
        <f t="shared" si="0"/>
        <v>1</v>
      </c>
      <c r="G9" s="9">
        <f>F9/SUM(Tableau3[nb])</f>
        <v>3.8461538461538464E-2</v>
      </c>
      <c r="J9" s="8">
        <v>0.5</v>
      </c>
      <c r="K9" s="8">
        <v>0.58333333333333337</v>
      </c>
      <c r="L9">
        <f>SUMPRODUCT((Tableau2[Heure]&gt;=Tableau4[[#This Row],[T début]])*(Tableau2[Heure]&lt;Tableau4[[#This Row],[T Fin]]))</f>
        <v>5</v>
      </c>
      <c r="M9" s="10">
        <f>Tableau4[[#This Row],[nb]]/SUM(Tableau4[nb])</f>
        <v>0.19230769230769232</v>
      </c>
    </row>
    <row r="10" spans="1:13" x14ac:dyDescent="0.35">
      <c r="A10" s="3">
        <v>42268</v>
      </c>
      <c r="B10" s="4">
        <v>0.71527777777777779</v>
      </c>
      <c r="E10">
        <v>4</v>
      </c>
      <c r="F10" s="7">
        <f t="shared" si="0"/>
        <v>5</v>
      </c>
      <c r="G10" s="9">
        <f>F10/SUM(Tableau3[nb])</f>
        <v>0.19230769230769232</v>
      </c>
      <c r="J10" s="8">
        <v>0.58333333333333337</v>
      </c>
      <c r="K10" s="8">
        <v>0.66666666666666663</v>
      </c>
      <c r="L10">
        <f>SUMPRODUCT((Tableau2[Heure]&gt;=Tableau4[[#This Row],[T début]])*(Tableau2[Heure]&lt;Tableau4[[#This Row],[T Fin]]))</f>
        <v>3</v>
      </c>
      <c r="M10" s="10">
        <f>Tableau4[[#This Row],[nb]]/SUM(Tableau4[nb])</f>
        <v>0.11538461538461539</v>
      </c>
    </row>
    <row r="11" spans="1:13" x14ac:dyDescent="0.35">
      <c r="A11" s="3">
        <v>42252</v>
      </c>
      <c r="B11" s="4">
        <v>0.71458333333333324</v>
      </c>
      <c r="E11">
        <v>5</v>
      </c>
      <c r="F11" s="7">
        <f t="shared" si="0"/>
        <v>3</v>
      </c>
      <c r="G11" s="9">
        <f>F11/SUM(Tableau3[nb])</f>
        <v>0.11538461538461539</v>
      </c>
      <c r="J11" s="8">
        <v>0.66666666666666663</v>
      </c>
      <c r="K11" s="8">
        <v>0.89583333333333337</v>
      </c>
      <c r="L11">
        <f>SUMPRODUCT((Tableau2[Heure]&gt;=Tableau4[[#This Row],[T début]])*(Tableau2[Heure]&lt;Tableau4[[#This Row],[T Fin]]))</f>
        <v>11</v>
      </c>
      <c r="M11" s="10">
        <f>Tableau4[[#This Row],[nb]]/SUM(Tableau4[nb])</f>
        <v>0.42307692307692307</v>
      </c>
    </row>
    <row r="12" spans="1:13" x14ac:dyDescent="0.35">
      <c r="A12" s="3">
        <v>42226</v>
      </c>
      <c r="B12" s="4">
        <v>0.5625</v>
      </c>
      <c r="E12">
        <v>6</v>
      </c>
      <c r="F12" s="7">
        <f t="shared" si="0"/>
        <v>3</v>
      </c>
      <c r="G12" s="9">
        <f>F12/SUM(Tableau3[nb])</f>
        <v>0.11538461538461539</v>
      </c>
      <c r="J12" s="7"/>
      <c r="K12" s="7"/>
    </row>
    <row r="13" spans="1:13" x14ac:dyDescent="0.35">
      <c r="A13" s="3">
        <v>42212</v>
      </c>
      <c r="B13" s="4">
        <v>0.40625</v>
      </c>
      <c r="E13">
        <v>7</v>
      </c>
      <c r="F13" s="7">
        <f t="shared" si="0"/>
        <v>3</v>
      </c>
      <c r="G13" s="9">
        <f>F13/SUM(Tableau3[nb])</f>
        <v>0.11538461538461539</v>
      </c>
      <c r="J13" s="7"/>
      <c r="K13" s="7"/>
      <c r="L13">
        <f>SUM(L7:L12)</f>
        <v>26</v>
      </c>
      <c r="M13" s="10">
        <f>SUM(M7:M12)</f>
        <v>1</v>
      </c>
    </row>
    <row r="14" spans="1:13" x14ac:dyDescent="0.35">
      <c r="A14" s="3">
        <v>42212</v>
      </c>
      <c r="B14" s="4">
        <v>0.57986111111111105</v>
      </c>
      <c r="E14">
        <v>8</v>
      </c>
      <c r="F14" s="7">
        <f t="shared" si="0"/>
        <v>1</v>
      </c>
      <c r="G14" s="9">
        <f>F14/SUM(Tableau3[nb])</f>
        <v>3.8461538461538464E-2</v>
      </c>
      <c r="J14" s="7"/>
      <c r="K14" s="7"/>
    </row>
    <row r="15" spans="1:13" x14ac:dyDescent="0.35">
      <c r="A15" s="3">
        <v>42206</v>
      </c>
      <c r="B15" s="4">
        <v>0.66666666666666663</v>
      </c>
      <c r="E15">
        <v>9</v>
      </c>
      <c r="F15" s="7">
        <f t="shared" si="0"/>
        <v>4</v>
      </c>
      <c r="G15" s="9">
        <f>F15/SUM(Tableau3[nb])</f>
        <v>0.15384615384615385</v>
      </c>
      <c r="J15" s="7"/>
      <c r="K15" s="7"/>
    </row>
    <row r="16" spans="1:13" x14ac:dyDescent="0.35">
      <c r="A16" s="3">
        <v>42175</v>
      </c>
      <c r="B16" s="4">
        <v>0.58333333333333337</v>
      </c>
      <c r="E16">
        <v>10</v>
      </c>
      <c r="F16" s="7">
        <f t="shared" si="0"/>
        <v>0</v>
      </c>
      <c r="G16" s="9">
        <f>F16/SUM(Tableau3[nb])</f>
        <v>0</v>
      </c>
      <c r="J16" s="7"/>
      <c r="K16" s="7"/>
    </row>
    <row r="17" spans="1:11" x14ac:dyDescent="0.35">
      <c r="A17" s="3">
        <v>42168</v>
      </c>
      <c r="B17" s="4">
        <v>0.47916666666666669</v>
      </c>
      <c r="E17">
        <v>11</v>
      </c>
      <c r="F17" s="7">
        <f t="shared" si="0"/>
        <v>2</v>
      </c>
      <c r="G17" s="9">
        <f>F17/SUM(Tableau3[nb])</f>
        <v>7.6923076923076927E-2</v>
      </c>
      <c r="J17" s="7"/>
      <c r="K17" s="7"/>
    </row>
    <row r="18" spans="1:11" x14ac:dyDescent="0.35">
      <c r="A18" s="3">
        <v>42166</v>
      </c>
      <c r="B18" s="4">
        <v>0.77083333333333337</v>
      </c>
      <c r="E18">
        <v>12</v>
      </c>
      <c r="F18" s="7">
        <f t="shared" si="0"/>
        <v>4</v>
      </c>
      <c r="G18" s="9">
        <f>F18/SUM(Tableau3[nb])</f>
        <v>0.15384615384615385</v>
      </c>
      <c r="J18" s="7"/>
      <c r="K18" s="7"/>
    </row>
    <row r="19" spans="1:11" x14ac:dyDescent="0.35">
      <c r="A19" s="3">
        <v>42154</v>
      </c>
      <c r="B19" s="4">
        <v>0.80555555555555547</v>
      </c>
      <c r="F19" s="7"/>
      <c r="G19" s="7"/>
      <c r="J19" s="7"/>
      <c r="K19" s="7"/>
    </row>
    <row r="20" spans="1:11" x14ac:dyDescent="0.35">
      <c r="A20" s="3">
        <v>42150</v>
      </c>
      <c r="B20" s="4">
        <v>0.4861111111111111</v>
      </c>
      <c r="F20" s="7">
        <f>SUM(F7:F19)</f>
        <v>26</v>
      </c>
      <c r="G20" s="9">
        <f>SUM(G7:G19)</f>
        <v>1</v>
      </c>
      <c r="J20" s="7"/>
      <c r="K20" s="7"/>
    </row>
    <row r="21" spans="1:11" x14ac:dyDescent="0.35">
      <c r="A21" s="3">
        <v>42136</v>
      </c>
      <c r="B21" s="4">
        <v>0.625</v>
      </c>
      <c r="F21" s="7"/>
      <c r="G21" s="7"/>
      <c r="J21" s="7"/>
      <c r="K21" s="7"/>
    </row>
    <row r="22" spans="1:11" x14ac:dyDescent="0.35">
      <c r="A22" s="3">
        <v>42115</v>
      </c>
      <c r="B22" s="4">
        <v>0.70138888888888884</v>
      </c>
    </row>
    <row r="23" spans="1:11" x14ac:dyDescent="0.35">
      <c r="A23" s="3">
        <v>42110</v>
      </c>
      <c r="B23" s="4">
        <v>0.85069444444444453</v>
      </c>
    </row>
    <row r="24" spans="1:11" x14ac:dyDescent="0.35">
      <c r="A24" s="3">
        <v>42109</v>
      </c>
      <c r="B24" s="4">
        <v>0.76041666666666663</v>
      </c>
    </row>
    <row r="25" spans="1:11" x14ac:dyDescent="0.35">
      <c r="A25" s="3">
        <v>42105</v>
      </c>
      <c r="B25" s="4">
        <v>0.52777777777777779</v>
      </c>
    </row>
    <row r="26" spans="1:11" x14ac:dyDescent="0.35">
      <c r="A26" s="3">
        <v>42104</v>
      </c>
      <c r="B26" s="4">
        <v>0.71527777777777779</v>
      </c>
    </row>
    <row r="27" spans="1:11" x14ac:dyDescent="0.35">
      <c r="A27" s="3">
        <v>42091</v>
      </c>
      <c r="B27" s="4">
        <v>0.55902777777777779</v>
      </c>
    </row>
  </sheetData>
  <mergeCells count="2">
    <mergeCell ref="E5:G5"/>
    <mergeCell ref="J5:M5"/>
  </mergeCells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BIZEUL</dc:creator>
  <cp:lastModifiedBy>Michel Staelens</cp:lastModifiedBy>
  <dcterms:created xsi:type="dcterms:W3CDTF">2016-02-13T18:11:34Z</dcterms:created>
  <dcterms:modified xsi:type="dcterms:W3CDTF">2016-02-14T07:29:08Z</dcterms:modified>
</cp:coreProperties>
</file>