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7" r:id="rId1"/>
    <sheet name="Feuil2" sheetId="8" r:id="rId2"/>
  </sheets>
  <definedNames>
    <definedName name="PSS_A">Feuil1!$C$1</definedName>
    <definedName name="PSS_B">Feuil1!$C$2</definedName>
    <definedName name="PSS_C">Feuil1!$C$3</definedName>
  </definedNames>
  <calcPr calcId="152511"/>
</workbook>
</file>

<file path=xl/calcChain.xml><?xml version="1.0" encoding="utf-8"?>
<calcChain xmlns="http://schemas.openxmlformats.org/spreadsheetml/2006/main">
  <c r="C3" i="7" l="1"/>
  <c r="C2" i="7"/>
  <c r="C7" i="7" l="1"/>
  <c r="D7" i="7" s="1"/>
  <c r="E7" i="7" s="1"/>
  <c r="F7" i="7" s="1"/>
  <c r="G7" i="7" s="1"/>
  <c r="H7" i="7" s="1"/>
  <c r="I7" i="7" s="1"/>
  <c r="J7" i="7" s="1"/>
  <c r="K7" i="7" s="1"/>
  <c r="L7" i="7" s="1"/>
  <c r="M7" i="7" s="1"/>
  <c r="N7" i="7" s="1"/>
  <c r="D9" i="7"/>
  <c r="E9" i="7"/>
  <c r="F9" i="7"/>
  <c r="G9" i="7"/>
  <c r="H9" i="7"/>
  <c r="I9" i="7"/>
  <c r="J9" i="7"/>
  <c r="K9" i="7"/>
  <c r="L9" i="7"/>
  <c r="M9" i="7"/>
  <c r="N9" i="7"/>
  <c r="C9" i="7"/>
  <c r="C10" i="7" s="1"/>
  <c r="C12" i="7" l="1"/>
  <c r="C13" i="7" s="1"/>
  <c r="C15" i="7" s="1"/>
  <c r="D10" i="7"/>
  <c r="E10" i="7" s="1"/>
  <c r="F10" i="7" s="1"/>
  <c r="G10" i="7" s="1"/>
  <c r="H10" i="7" s="1"/>
  <c r="I10" i="7" s="1"/>
  <c r="C14" i="7" l="1"/>
  <c r="C18" i="7"/>
  <c r="C17" i="7" s="1"/>
  <c r="J10" i="7"/>
  <c r="K10" i="7" s="1"/>
  <c r="L10" i="7" s="1"/>
  <c r="M10" i="7" s="1"/>
  <c r="N10" i="7" s="1"/>
  <c r="D12" i="7"/>
  <c r="D13" i="7" s="1"/>
  <c r="E12" i="7" l="1"/>
  <c r="E13" i="7" s="1"/>
  <c r="D15" i="7"/>
  <c r="D14" i="7" l="1"/>
  <c r="D18" i="7"/>
  <c r="D17" i="7" s="1"/>
  <c r="F12" i="7"/>
  <c r="F13" i="7" s="1"/>
  <c r="E15" i="7"/>
  <c r="E14" i="7" l="1"/>
  <c r="E18" i="7"/>
  <c r="E17" i="7" s="1"/>
  <c r="G12" i="7"/>
  <c r="G13" i="7" s="1"/>
  <c r="F15" i="7"/>
  <c r="F14" i="7" l="1"/>
  <c r="F18" i="7"/>
  <c r="F17" i="7" s="1"/>
  <c r="H12" i="7"/>
  <c r="H13" i="7" s="1"/>
  <c r="H15" i="7" s="1"/>
  <c r="H18" i="7" s="1"/>
  <c r="G15" i="7"/>
  <c r="G14" i="7" l="1"/>
  <c r="G18" i="7"/>
  <c r="G17" i="7" s="1"/>
  <c r="H14" i="7"/>
  <c r="I12" i="7"/>
  <c r="I13" i="7" s="1"/>
  <c r="H17" i="7" l="1"/>
  <c r="J12" i="7"/>
  <c r="J13" i="7" s="1"/>
  <c r="J15" i="7" s="1"/>
  <c r="I15" i="7"/>
  <c r="I14" i="7" l="1"/>
  <c r="I18" i="7"/>
  <c r="I17" i="7" s="1"/>
  <c r="J14" i="7"/>
  <c r="J18" i="7"/>
  <c r="J17" i="7" s="1"/>
  <c r="K12" i="7"/>
  <c r="K13" i="7" s="1"/>
  <c r="K15" i="7" s="1"/>
  <c r="K14" i="7" l="1"/>
  <c r="K18" i="7"/>
  <c r="K17" i="7" s="1"/>
  <c r="L12" i="7"/>
  <c r="L13" i="7" s="1"/>
  <c r="M12" i="7" l="1"/>
  <c r="M13" i="7" s="1"/>
  <c r="L15" i="7"/>
  <c r="L14" i="7" l="1"/>
  <c r="L18" i="7"/>
  <c r="L17" i="7" s="1"/>
  <c r="N12" i="7"/>
  <c r="N13" i="7" s="1"/>
  <c r="N15" i="7" s="1"/>
  <c r="N18" i="7" s="1"/>
  <c r="M15" i="7"/>
  <c r="M14" i="7" l="1"/>
  <c r="M18" i="7"/>
  <c r="M17" i="7" s="1"/>
  <c r="N14" i="7"/>
  <c r="N17" i="7" l="1"/>
</calcChain>
</file>

<file path=xl/sharedStrings.xml><?xml version="1.0" encoding="utf-8"?>
<sst xmlns="http://schemas.openxmlformats.org/spreadsheetml/2006/main" count="12" uniqueCount="12">
  <si>
    <t>cumul année</t>
  </si>
  <si>
    <t>B</t>
  </si>
  <si>
    <t>C</t>
  </si>
  <si>
    <t>PSS &gt; A</t>
  </si>
  <si>
    <t>salaire mensuel</t>
  </si>
  <si>
    <t>tranche A</t>
  </si>
  <si>
    <t>cumul tranche A</t>
  </si>
  <si>
    <t>tranche B du mois</t>
  </si>
  <si>
    <t>cumul tranche B</t>
  </si>
  <si>
    <t>plafond A</t>
  </si>
  <si>
    <t>plafond A cumulé</t>
  </si>
  <si>
    <t>sup à PSS_A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</si>
</sst>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mmm\-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164" fontId="0" fillId="0" borderId="0" xfId="0" applyNumberFormat="1"/>
    <xf numFmtId="44" fontId="0" fillId="0" borderId="0" xfId="1" applyFont="1"/>
    <xf numFmtId="44" fontId="0" fillId="0" borderId="0" xfId="0" applyNumberFormat="1"/>
    <xf numFmtId="44" fontId="2" fillId="0" borderId="0" xfId="1" applyFont="1"/>
    <xf numFmtId="44" fontId="1" fillId="0" borderId="0" xfId="1" applyFont="1"/>
    <xf numFmtId="44" fontId="2" fillId="0" borderId="0" xfId="0" applyNumberFormat="1" applyFont="1"/>
  </cellXfs>
  <cellStyles count="2">
    <cellStyle name="Monétaire" xfId="1" builtinId="4"/>
    <cellStyle name="Normal" xfId="0" builtinId="0"/>
  </cellStyles>
  <dxfs count="1"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566561</xdr:colOff>
      <xdr:row>44</xdr:row>
      <xdr:rowOff>76905</xdr:rowOff>
    </xdr:to>
    <xdr:pic>
      <xdr:nvPicPr>
        <xdr:cNvPr id="2" name="Image 1" descr="http://rfpaye.grouperf.com/article/0242/ms/13443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662561" cy="8179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zoomScale="90" zoomScaleNormal="90" workbookViewId="0">
      <selection activeCell="C1" sqref="C1"/>
    </sheetView>
  </sheetViews>
  <sheetFormatPr baseColWidth="10" defaultRowHeight="14.5" x14ac:dyDescent="0.35"/>
  <cols>
    <col min="1" max="1" width="17.81640625" customWidth="1"/>
    <col min="2" max="2" width="2.6328125" customWidth="1"/>
    <col min="3" max="14" width="13.54296875" customWidth="1"/>
  </cols>
  <sheetData>
    <row r="1" spans="1:14" x14ac:dyDescent="0.35">
      <c r="A1" t="s">
        <v>3</v>
      </c>
      <c r="C1" s="4">
        <v>3218</v>
      </c>
    </row>
    <row r="2" spans="1:14" x14ac:dyDescent="0.35">
      <c r="A2" t="s">
        <v>1</v>
      </c>
      <c r="B2">
        <v>4</v>
      </c>
      <c r="C2" s="2">
        <f>B2*PSS_A</f>
        <v>12872</v>
      </c>
    </row>
    <row r="3" spans="1:14" x14ac:dyDescent="0.35">
      <c r="A3" t="s">
        <v>2</v>
      </c>
      <c r="B3">
        <v>8</v>
      </c>
      <c r="C3" s="2">
        <f>B3*PSS_A</f>
        <v>25744</v>
      </c>
    </row>
    <row r="5" spans="1:14" x14ac:dyDescent="0.35">
      <c r="C5" s="1">
        <v>42400</v>
      </c>
      <c r="D5" s="1">
        <v>42429</v>
      </c>
      <c r="E5" s="1">
        <v>42460</v>
      </c>
      <c r="F5" s="1">
        <v>42490</v>
      </c>
      <c r="G5" s="1">
        <v>42521</v>
      </c>
      <c r="H5" s="1">
        <v>42551</v>
      </c>
      <c r="I5" s="1">
        <v>42582</v>
      </c>
      <c r="J5" s="1">
        <v>42613</v>
      </c>
      <c r="K5" s="1">
        <v>42643</v>
      </c>
      <c r="L5" s="1">
        <v>42674</v>
      </c>
      <c r="M5" s="1">
        <v>42704</v>
      </c>
      <c r="N5" s="1">
        <v>42735</v>
      </c>
    </row>
    <row r="6" spans="1:14" x14ac:dyDescent="0.35">
      <c r="A6" t="s">
        <v>4</v>
      </c>
      <c r="C6" s="4">
        <v>4200</v>
      </c>
      <c r="D6" s="4">
        <v>3200</v>
      </c>
      <c r="E6" s="4">
        <v>535</v>
      </c>
      <c r="F6" s="4">
        <v>3200</v>
      </c>
      <c r="G6" s="4">
        <v>3200</v>
      </c>
      <c r="H6" s="4">
        <v>3200</v>
      </c>
      <c r="I6" s="4">
        <v>3200</v>
      </c>
      <c r="J6" s="4">
        <v>3200</v>
      </c>
      <c r="K6" s="4">
        <v>5400</v>
      </c>
      <c r="L6" s="4">
        <v>2400</v>
      </c>
      <c r="M6" s="4">
        <v>3200</v>
      </c>
      <c r="N6" s="4">
        <v>6000</v>
      </c>
    </row>
    <row r="7" spans="1:14" x14ac:dyDescent="0.35">
      <c r="A7" t="s">
        <v>0</v>
      </c>
      <c r="C7" s="2">
        <f>C6+B7</f>
        <v>4200</v>
      </c>
      <c r="D7" s="2">
        <f>D6+C7</f>
        <v>7400</v>
      </c>
      <c r="E7" s="2">
        <f t="shared" ref="E7:N7" si="0">E6+D7</f>
        <v>7935</v>
      </c>
      <c r="F7" s="2">
        <f t="shared" si="0"/>
        <v>11135</v>
      </c>
      <c r="G7" s="2">
        <f t="shared" si="0"/>
        <v>14335</v>
      </c>
      <c r="H7" s="2">
        <f t="shared" si="0"/>
        <v>17535</v>
      </c>
      <c r="I7" s="2">
        <f t="shared" si="0"/>
        <v>20735</v>
      </c>
      <c r="J7" s="2">
        <f t="shared" si="0"/>
        <v>23935</v>
      </c>
      <c r="K7" s="2">
        <f t="shared" si="0"/>
        <v>29335</v>
      </c>
      <c r="L7" s="2">
        <f t="shared" si="0"/>
        <v>31735</v>
      </c>
      <c r="M7" s="2">
        <f t="shared" si="0"/>
        <v>34935</v>
      </c>
      <c r="N7" s="2">
        <f t="shared" si="0"/>
        <v>40935</v>
      </c>
    </row>
    <row r="8" spans="1:14" x14ac:dyDescent="0.35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35">
      <c r="A9" t="s">
        <v>9</v>
      </c>
      <c r="C9" s="2">
        <f t="shared" ref="C9:N9" si="1">PSS_A</f>
        <v>3218</v>
      </c>
      <c r="D9" s="2">
        <f t="shared" si="1"/>
        <v>3218</v>
      </c>
      <c r="E9" s="2">
        <f t="shared" si="1"/>
        <v>3218</v>
      </c>
      <c r="F9" s="2">
        <f t="shared" si="1"/>
        <v>3218</v>
      </c>
      <c r="G9" s="2">
        <f t="shared" si="1"/>
        <v>3218</v>
      </c>
      <c r="H9" s="2">
        <f t="shared" si="1"/>
        <v>3218</v>
      </c>
      <c r="I9" s="2">
        <f t="shared" si="1"/>
        <v>3218</v>
      </c>
      <c r="J9" s="2">
        <f t="shared" si="1"/>
        <v>3218</v>
      </c>
      <c r="K9" s="2">
        <f t="shared" si="1"/>
        <v>3218</v>
      </c>
      <c r="L9" s="2">
        <f t="shared" si="1"/>
        <v>3218</v>
      </c>
      <c r="M9" s="2">
        <f t="shared" si="1"/>
        <v>3218</v>
      </c>
      <c r="N9" s="2">
        <f t="shared" si="1"/>
        <v>3218</v>
      </c>
    </row>
    <row r="10" spans="1:14" x14ac:dyDescent="0.35">
      <c r="A10" t="s">
        <v>10</v>
      </c>
      <c r="C10" s="2">
        <f>C9+B10</f>
        <v>3218</v>
      </c>
      <c r="D10" s="2">
        <f>D9+C10</f>
        <v>6436</v>
      </c>
      <c r="E10" s="2">
        <f t="shared" ref="E10:N10" si="2">E9+D10</f>
        <v>9654</v>
      </c>
      <c r="F10" s="2">
        <f t="shared" si="2"/>
        <v>12872</v>
      </c>
      <c r="G10" s="2">
        <f t="shared" si="2"/>
        <v>16090</v>
      </c>
      <c r="H10" s="2">
        <f t="shared" si="2"/>
        <v>19308</v>
      </c>
      <c r="I10" s="2">
        <f t="shared" si="2"/>
        <v>22526</v>
      </c>
      <c r="J10" s="2">
        <f t="shared" si="2"/>
        <v>25744</v>
      </c>
      <c r="K10" s="2">
        <f t="shared" si="2"/>
        <v>28962</v>
      </c>
      <c r="L10" s="2">
        <f t="shared" si="2"/>
        <v>32180</v>
      </c>
      <c r="M10" s="2">
        <f t="shared" si="2"/>
        <v>35398</v>
      </c>
      <c r="N10" s="2">
        <f t="shared" si="2"/>
        <v>38616</v>
      </c>
    </row>
    <row r="11" spans="1:14" x14ac:dyDescent="0.35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5">
      <c r="A12" t="s">
        <v>11</v>
      </c>
      <c r="C12" s="5">
        <f t="shared" ref="C12:M12" si="3">IF(C7&gt;C10,C10-B13,C7-B13)</f>
        <v>3218</v>
      </c>
      <c r="D12" s="5">
        <f t="shared" si="3"/>
        <v>3218</v>
      </c>
      <c r="E12" s="5">
        <f t="shared" si="3"/>
        <v>1499</v>
      </c>
      <c r="F12" s="5">
        <f t="shared" si="3"/>
        <v>3200</v>
      </c>
      <c r="G12" s="5">
        <f t="shared" si="3"/>
        <v>3200</v>
      </c>
      <c r="H12" s="5">
        <f>IF(H7&gt;H10,H10-G13,H7-G13)</f>
        <v>3200</v>
      </c>
      <c r="I12" s="5">
        <f t="shared" si="3"/>
        <v>3200</v>
      </c>
      <c r="J12" s="5">
        <f t="shared" si="3"/>
        <v>3200</v>
      </c>
      <c r="K12" s="5">
        <f t="shared" si="3"/>
        <v>5027</v>
      </c>
      <c r="L12" s="5">
        <f t="shared" si="3"/>
        <v>2773</v>
      </c>
      <c r="M12" s="5">
        <f t="shared" si="3"/>
        <v>3200</v>
      </c>
      <c r="N12" s="5">
        <f>IF(N7&gt;N10,N10-M13,N7-M13)</f>
        <v>3681</v>
      </c>
    </row>
    <row r="13" spans="1:14" x14ac:dyDescent="0.35">
      <c r="C13" s="2">
        <f>C12+B13</f>
        <v>3218</v>
      </c>
      <c r="D13" s="2">
        <f t="shared" ref="D13:N13" si="4">D12+C13</f>
        <v>6436</v>
      </c>
      <c r="E13" s="2">
        <f t="shared" si="4"/>
        <v>7935</v>
      </c>
      <c r="F13" s="2">
        <f t="shared" si="4"/>
        <v>11135</v>
      </c>
      <c r="G13" s="2">
        <f t="shared" si="4"/>
        <v>14335</v>
      </c>
      <c r="H13" s="2">
        <f t="shared" si="4"/>
        <v>17535</v>
      </c>
      <c r="I13" s="2">
        <f t="shared" si="4"/>
        <v>20735</v>
      </c>
      <c r="J13" s="2">
        <f t="shared" si="4"/>
        <v>23935</v>
      </c>
      <c r="K13" s="2">
        <f t="shared" si="4"/>
        <v>28962</v>
      </c>
      <c r="L13" s="2">
        <f t="shared" si="4"/>
        <v>31735</v>
      </c>
      <c r="M13" s="2">
        <f t="shared" si="4"/>
        <v>34935</v>
      </c>
      <c r="N13" s="2">
        <f t="shared" si="4"/>
        <v>38616</v>
      </c>
    </row>
    <row r="14" spans="1:14" x14ac:dyDescent="0.35">
      <c r="A14" t="s">
        <v>5</v>
      </c>
      <c r="C14" s="6">
        <f>C15-B15</f>
        <v>3218</v>
      </c>
      <c r="D14" s="6">
        <f t="shared" ref="D14:N14" si="5">D15-C15</f>
        <v>3218</v>
      </c>
      <c r="E14" s="6">
        <f t="shared" si="5"/>
        <v>1499</v>
      </c>
      <c r="F14" s="6">
        <f t="shared" si="5"/>
        <v>3200</v>
      </c>
      <c r="G14" s="6">
        <f t="shared" si="5"/>
        <v>3200</v>
      </c>
      <c r="H14" s="6">
        <f t="shared" si="5"/>
        <v>3200</v>
      </c>
      <c r="I14" s="6">
        <f t="shared" si="5"/>
        <v>3200</v>
      </c>
      <c r="J14" s="6">
        <f t="shared" si="5"/>
        <v>3200</v>
      </c>
      <c r="K14" s="6">
        <f t="shared" si="5"/>
        <v>5027</v>
      </c>
      <c r="L14" s="6">
        <f t="shared" si="5"/>
        <v>2773</v>
      </c>
      <c r="M14" s="6">
        <f t="shared" si="5"/>
        <v>3200</v>
      </c>
      <c r="N14" s="6">
        <f t="shared" si="5"/>
        <v>3681</v>
      </c>
    </row>
    <row r="15" spans="1:14" x14ac:dyDescent="0.35">
      <c r="A15" t="s">
        <v>6</v>
      </c>
      <c r="C15" s="3">
        <f t="shared" ref="C15:N15" si="6">MIN(C13,C10)</f>
        <v>3218</v>
      </c>
      <c r="D15" s="3">
        <f t="shared" si="6"/>
        <v>6436</v>
      </c>
      <c r="E15" s="3">
        <f t="shared" si="6"/>
        <v>7935</v>
      </c>
      <c r="F15" s="3">
        <f t="shared" si="6"/>
        <v>11135</v>
      </c>
      <c r="G15" s="3">
        <f t="shared" si="6"/>
        <v>14335</v>
      </c>
      <c r="H15" s="3">
        <f t="shared" si="6"/>
        <v>17535</v>
      </c>
      <c r="I15" s="3">
        <f t="shared" si="6"/>
        <v>20735</v>
      </c>
      <c r="J15" s="3">
        <f t="shared" si="6"/>
        <v>23935</v>
      </c>
      <c r="K15" s="3">
        <f t="shared" si="6"/>
        <v>28962</v>
      </c>
      <c r="L15" s="3">
        <f t="shared" si="6"/>
        <v>31735</v>
      </c>
      <c r="M15" s="3">
        <f t="shared" si="6"/>
        <v>34935</v>
      </c>
      <c r="N15" s="3">
        <f t="shared" si="6"/>
        <v>38616</v>
      </c>
    </row>
    <row r="17" spans="1:14" x14ac:dyDescent="0.35">
      <c r="A17" t="s">
        <v>7</v>
      </c>
      <c r="C17" s="6">
        <f>C18-B18</f>
        <v>982</v>
      </c>
      <c r="D17" s="6">
        <f t="shared" ref="D17" si="7">D18-C18</f>
        <v>-18</v>
      </c>
      <c r="E17" s="6">
        <f t="shared" ref="E17" si="8">E18-D18</f>
        <v>-964</v>
      </c>
      <c r="F17" s="6">
        <f t="shared" ref="F17" si="9">F18-E18</f>
        <v>0</v>
      </c>
      <c r="G17" s="6">
        <f t="shared" ref="G17" si="10">G18-F18</f>
        <v>0</v>
      </c>
      <c r="H17" s="6">
        <f t="shared" ref="H17" si="11">H18-G18</f>
        <v>0</v>
      </c>
      <c r="I17" s="6">
        <f t="shared" ref="I17" si="12">I18-H18</f>
        <v>0</v>
      </c>
      <c r="J17" s="6">
        <f t="shared" ref="J17" si="13">J18-I18</f>
        <v>0</v>
      </c>
      <c r="K17" s="6">
        <f t="shared" ref="K17" si="14">K18-J18</f>
        <v>373</v>
      </c>
      <c r="L17" s="6">
        <f t="shared" ref="L17" si="15">L18-K18</f>
        <v>-373</v>
      </c>
      <c r="M17" s="6">
        <f t="shared" ref="M17" si="16">M18-L18</f>
        <v>0</v>
      </c>
      <c r="N17" s="6">
        <f t="shared" ref="N17" si="17">N18-M18</f>
        <v>2319</v>
      </c>
    </row>
    <row r="18" spans="1:14" x14ac:dyDescent="0.35">
      <c r="A18" t="s">
        <v>8</v>
      </c>
      <c r="C18" s="3">
        <f>C7-C15</f>
        <v>982</v>
      </c>
      <c r="D18" s="3">
        <f t="shared" ref="D18:N18" si="18">D7-D15</f>
        <v>964</v>
      </c>
      <c r="E18" s="3">
        <f t="shared" si="18"/>
        <v>0</v>
      </c>
      <c r="F18" s="3">
        <f t="shared" si="18"/>
        <v>0</v>
      </c>
      <c r="G18" s="3">
        <f t="shared" si="18"/>
        <v>0</v>
      </c>
      <c r="H18" s="3">
        <f t="shared" si="18"/>
        <v>0</v>
      </c>
      <c r="I18" s="3">
        <f t="shared" si="18"/>
        <v>0</v>
      </c>
      <c r="J18" s="3">
        <f t="shared" si="18"/>
        <v>0</v>
      </c>
      <c r="K18" s="3">
        <f t="shared" si="18"/>
        <v>373</v>
      </c>
      <c r="L18" s="3">
        <f t="shared" si="18"/>
        <v>0</v>
      </c>
      <c r="M18" s="3">
        <f t="shared" si="18"/>
        <v>0</v>
      </c>
      <c r="N18" s="3">
        <f t="shared" si="18"/>
        <v>2319</v>
      </c>
    </row>
  </sheetData>
  <conditionalFormatting sqref="C7:N7">
    <cfRule type="expression" dxfId="0" priority="1">
      <formula>C7&gt;C10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PSS_A</vt:lpstr>
      <vt:lpstr>PSS_B</vt:lpstr>
      <vt:lpstr>PSS_C</vt:lpstr>
    </vt:vector>
  </TitlesOfParts>
  <Company>Ministères Chargés des Affaires Sociales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igardien</dc:creator>
  <cp:lastModifiedBy>Michel</cp:lastModifiedBy>
  <dcterms:created xsi:type="dcterms:W3CDTF">2016-12-05T14:49:17Z</dcterms:created>
  <dcterms:modified xsi:type="dcterms:W3CDTF">2016-12-10T13:04:39Z</dcterms:modified>
</cp:coreProperties>
</file>