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6" i="1" l="1"/>
  <c r="B7" i="1"/>
  <c r="B8" i="1"/>
  <c r="B9" i="1"/>
  <c r="B5" i="1"/>
  <c r="B2" i="1" l="1"/>
  <c r="B1" i="1" l="1"/>
  <c r="E2" i="1"/>
  <c r="E10" i="1" s="1"/>
  <c r="F2" i="1" l="1"/>
  <c r="G2" i="1" l="1"/>
  <c r="G10" i="1" s="1"/>
  <c r="F10" i="1"/>
  <c r="F11" i="1" s="1"/>
  <c r="H2" i="1"/>
  <c r="H10" i="1" s="1"/>
  <c r="H11" i="1" s="1"/>
  <c r="G11" i="1" l="1"/>
  <c r="I2" i="1"/>
  <c r="I10" i="1" s="1"/>
  <c r="I11" i="1" s="1"/>
  <c r="J2" i="1" l="1"/>
  <c r="J10" i="1" s="1"/>
  <c r="J11" i="1" s="1"/>
  <c r="K2" i="1" l="1"/>
  <c r="K10" i="1" s="1"/>
  <c r="K11" i="1" s="1"/>
  <c r="L2" i="1" l="1"/>
  <c r="L10" i="1" s="1"/>
  <c r="L11" i="1" s="1"/>
  <c r="M2" i="1" l="1"/>
  <c r="M10" i="1" s="1"/>
  <c r="M11" i="1" s="1"/>
  <c r="N2" i="1" l="1"/>
  <c r="N10" i="1" s="1"/>
  <c r="N11" i="1" s="1"/>
  <c r="O2" i="1" l="1"/>
  <c r="O10" i="1" s="1"/>
  <c r="O11" i="1" s="1"/>
  <c r="P2" i="1" l="1"/>
  <c r="P10" i="1" s="1"/>
  <c r="P11" i="1" s="1"/>
</calcChain>
</file>

<file path=xl/sharedStrings.xml><?xml version="1.0" encoding="utf-8"?>
<sst xmlns="http://schemas.openxmlformats.org/spreadsheetml/2006/main" count="9" uniqueCount="9">
  <si>
    <t>CUMUL CA</t>
  </si>
  <si>
    <t xml:space="preserve">Tranche barème atteinte : </t>
  </si>
  <si>
    <t>Prime BRUTE  =</t>
  </si>
  <si>
    <t>CUMUL CA ANNUEL :</t>
  </si>
  <si>
    <t>TOTAL CA / MOIS :</t>
  </si>
  <si>
    <t>CUMUL DES PRIMES :</t>
  </si>
  <si>
    <t>de</t>
  </si>
  <si>
    <t>à</t>
  </si>
  <si>
    <t>INCREMENT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</si>
</sst>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8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9">
    <xf numFmtId="0" fontId="0" fillId="0" borderId="0" xfId="0"/>
    <xf numFmtId="0" fontId="3" fillId="0" borderId="0" xfId="0" applyFont="1" applyAlignment="1"/>
    <xf numFmtId="44" fontId="4" fillId="2" borderId="0" xfId="0" applyNumberFormat="1" applyFont="1" applyFill="1" applyAlignment="1"/>
    <xf numFmtId="0" fontId="0" fillId="0" borderId="0" xfId="0" applyFont="1" applyAlignment="1"/>
    <xf numFmtId="44" fontId="5" fillId="2" borderId="0" xfId="0" applyNumberFormat="1" applyFont="1" applyFill="1" applyAlignment="1"/>
    <xf numFmtId="44" fontId="7" fillId="2" borderId="0" xfId="0" applyNumberFormat="1" applyFont="1" applyFill="1" applyAlignment="1"/>
    <xf numFmtId="44" fontId="1" fillId="0" borderId="0" xfId="1" applyFont="1" applyAlignment="1"/>
    <xf numFmtId="0" fontId="2" fillId="0" borderId="0" xfId="0" applyFont="1" applyFill="1" applyAlignment="1"/>
    <xf numFmtId="9" fontId="2" fillId="0" borderId="0" xfId="0" applyNumberFormat="1" applyFont="1" applyAlignment="1"/>
    <xf numFmtId="164" fontId="8" fillId="2" borderId="0" xfId="1" applyNumberFormat="1" applyFont="1" applyFill="1" applyAlignment="1"/>
    <xf numFmtId="0" fontId="2" fillId="0" borderId="0" xfId="0" applyFont="1" applyAlignment="1"/>
    <xf numFmtId="44" fontId="2" fillId="3" borderId="1" xfId="1" applyFont="1" applyFill="1" applyBorder="1" applyAlignment="1"/>
    <xf numFmtId="0" fontId="0" fillId="0" borderId="0" xfId="0" applyFont="1" applyFill="1" applyAlignment="1"/>
    <xf numFmtId="44" fontId="2" fillId="0" borderId="0" xfId="1" applyFont="1" applyFill="1" applyAlignment="1"/>
    <xf numFmtId="9" fontId="1" fillId="0" borderId="0" xfId="2" applyFont="1" applyFill="1" applyAlignment="1"/>
    <xf numFmtId="9" fontId="6" fillId="2" borderId="0" xfId="2" applyFont="1" applyFill="1" applyAlignment="1"/>
    <xf numFmtId="164" fontId="0" fillId="0" borderId="0" xfId="1" applyNumberFormat="1" applyFont="1" applyAlignment="1"/>
    <xf numFmtId="164" fontId="3" fillId="0" borderId="0" xfId="1" applyNumberFormat="1" applyFont="1" applyAlignment="1"/>
    <xf numFmtId="44" fontId="0" fillId="0" borderId="0" xfId="1" applyFont="1"/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"/>
  <sheetViews>
    <sheetView tabSelected="1" topLeftCell="B1" zoomScale="90" zoomScaleNormal="90" workbookViewId="0">
      <selection activeCell="B1" sqref="B1"/>
    </sheetView>
  </sheetViews>
  <sheetFormatPr baseColWidth="10" defaultRowHeight="14.5" x14ac:dyDescent="0.35"/>
  <cols>
    <col min="1" max="1" width="24.7265625" style="3" bestFit="1" customWidth="1"/>
    <col min="2" max="2" width="16.453125" style="3" bestFit="1" customWidth="1"/>
    <col min="3" max="3" width="11.7265625" style="3" bestFit="1" customWidth="1"/>
    <col min="4" max="4" width="18.453125" style="3" bestFit="1" customWidth="1"/>
    <col min="5" max="5" width="12.7265625" style="3" bestFit="1" customWidth="1"/>
    <col min="6" max="11" width="10.7265625" style="3" bestFit="1" customWidth="1"/>
    <col min="12" max="16" width="11.7265625" style="3" bestFit="1" customWidth="1"/>
    <col min="17" max="17" width="17" style="3" customWidth="1"/>
    <col min="18" max="16384" width="10.90625" style="3"/>
  </cols>
  <sheetData>
    <row r="1" spans="1:17" ht="18.5" x14ac:dyDescent="0.45">
      <c r="A1" s="1" t="s">
        <v>0</v>
      </c>
      <c r="B1" s="2">
        <f>SUM(E1:P1)</f>
        <v>148800</v>
      </c>
      <c r="D1" s="3" t="s">
        <v>4</v>
      </c>
      <c r="E1" s="4">
        <v>13200</v>
      </c>
      <c r="F1" s="4">
        <v>17400</v>
      </c>
      <c r="G1" s="4">
        <v>9000</v>
      </c>
      <c r="H1" s="4">
        <v>13000</v>
      </c>
      <c r="I1" s="4">
        <v>8200</v>
      </c>
      <c r="J1" s="4">
        <v>11000</v>
      </c>
      <c r="K1" s="4">
        <v>8000</v>
      </c>
      <c r="L1" s="4">
        <v>12000</v>
      </c>
      <c r="M1" s="4">
        <v>23000</v>
      </c>
      <c r="N1" s="4">
        <v>15000</v>
      </c>
      <c r="O1" s="4">
        <v>9000</v>
      </c>
      <c r="P1" s="4">
        <v>10000</v>
      </c>
    </row>
    <row r="2" spans="1:17" ht="18.5" x14ac:dyDescent="0.45">
      <c r="A2" s="1" t="s">
        <v>1</v>
      </c>
      <c r="B2" s="15">
        <f>VLOOKUP(B1,$B$4:$D$9,3,1)</f>
        <v>0.3</v>
      </c>
      <c r="D2" s="3" t="s">
        <v>3</v>
      </c>
      <c r="E2" s="5">
        <f>+E1</f>
        <v>13200</v>
      </c>
      <c r="F2" s="5">
        <f>+E2+F1</f>
        <v>30600</v>
      </c>
      <c r="G2" s="5">
        <f>+F2+G1</f>
        <v>39600</v>
      </c>
      <c r="H2" s="5">
        <f t="shared" ref="H2:P2" si="0">+G2+H1</f>
        <v>52600</v>
      </c>
      <c r="I2" s="5">
        <f t="shared" si="0"/>
        <v>60800</v>
      </c>
      <c r="J2" s="5">
        <f t="shared" si="0"/>
        <v>71800</v>
      </c>
      <c r="K2" s="5">
        <f t="shared" si="0"/>
        <v>79800</v>
      </c>
      <c r="L2" s="5">
        <f t="shared" si="0"/>
        <v>91800</v>
      </c>
      <c r="M2" s="5">
        <f t="shared" si="0"/>
        <v>114800</v>
      </c>
      <c r="N2" s="5">
        <f t="shared" si="0"/>
        <v>129800</v>
      </c>
      <c r="O2" s="5">
        <f t="shared" si="0"/>
        <v>138800</v>
      </c>
      <c r="P2" s="5">
        <f t="shared" si="0"/>
        <v>148800</v>
      </c>
    </row>
    <row r="3" spans="1:17" x14ac:dyDescent="0.35">
      <c r="B3" s="3" t="s">
        <v>6</v>
      </c>
      <c r="C3" s="3" t="s">
        <v>7</v>
      </c>
      <c r="D3" s="7" t="s">
        <v>2</v>
      </c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7" ht="15.5" x14ac:dyDescent="0.35">
      <c r="B4" s="16">
        <v>0</v>
      </c>
      <c r="C4" s="17">
        <v>20000</v>
      </c>
      <c r="D4" s="8">
        <v>0</v>
      </c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</row>
    <row r="5" spans="1:17" ht="15.5" x14ac:dyDescent="0.35">
      <c r="B5" s="17">
        <f>C4</f>
        <v>20000</v>
      </c>
      <c r="C5" s="17">
        <v>40000</v>
      </c>
      <c r="D5" s="8">
        <v>0.1</v>
      </c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</row>
    <row r="6" spans="1:17" ht="15.5" x14ac:dyDescent="0.35">
      <c r="B6" s="17">
        <f t="shared" ref="B6:B9" si="1">C5</f>
        <v>40000</v>
      </c>
      <c r="C6" s="17">
        <v>60000</v>
      </c>
      <c r="D6" s="8">
        <v>0.15</v>
      </c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</row>
    <row r="7" spans="1:17" ht="15.5" x14ac:dyDescent="0.35">
      <c r="B7" s="17">
        <f t="shared" si="1"/>
        <v>60000</v>
      </c>
      <c r="C7" s="17">
        <v>80000</v>
      </c>
      <c r="D7" s="8">
        <v>0.2</v>
      </c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</row>
    <row r="8" spans="1:17" ht="15.5" x14ac:dyDescent="0.35">
      <c r="B8" s="17">
        <f t="shared" si="1"/>
        <v>80000</v>
      </c>
      <c r="C8" s="17">
        <v>100000</v>
      </c>
      <c r="D8" s="8">
        <v>0.25</v>
      </c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</row>
    <row r="9" spans="1:17" ht="16" thickBot="1" x14ac:dyDescent="0.4">
      <c r="B9" s="17">
        <f t="shared" si="1"/>
        <v>100000</v>
      </c>
      <c r="D9" s="8">
        <v>0.3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</row>
    <row r="10" spans="1:17" ht="15" thickBot="1" x14ac:dyDescent="0.4">
      <c r="D10" s="10" t="s">
        <v>5</v>
      </c>
      <c r="E10" s="11">
        <f t="shared" ref="E10:P10" si="2">SUMPRODUCT((E2&gt;$B$5:$B$9)*(E2-$B$5:$B$9),($D$5:$D$9)-($D$4:$D$8))</f>
        <v>0</v>
      </c>
      <c r="F10" s="11">
        <f t="shared" si="2"/>
        <v>1060</v>
      </c>
      <c r="G10" s="11">
        <f t="shared" si="2"/>
        <v>1960</v>
      </c>
      <c r="H10" s="11">
        <f t="shared" si="2"/>
        <v>3890</v>
      </c>
      <c r="I10" s="11">
        <f t="shared" si="2"/>
        <v>5160</v>
      </c>
      <c r="J10" s="11">
        <f t="shared" si="2"/>
        <v>7360</v>
      </c>
      <c r="K10" s="11">
        <f t="shared" si="2"/>
        <v>8960</v>
      </c>
      <c r="L10" s="11">
        <f t="shared" si="2"/>
        <v>11950</v>
      </c>
      <c r="M10" s="11">
        <f t="shared" si="2"/>
        <v>18440</v>
      </c>
      <c r="N10" s="11">
        <f t="shared" si="2"/>
        <v>22940</v>
      </c>
      <c r="O10" s="11">
        <f t="shared" si="2"/>
        <v>25640</v>
      </c>
      <c r="P10" s="11">
        <f t="shared" si="2"/>
        <v>28640</v>
      </c>
      <c r="Q10" s="12"/>
    </row>
    <row r="11" spans="1:17" x14ac:dyDescent="0.35">
      <c r="D11" s="10" t="s">
        <v>8</v>
      </c>
      <c r="E11" s="13"/>
      <c r="F11" s="13">
        <f>F10-E10</f>
        <v>1060</v>
      </c>
      <c r="G11" s="13">
        <f t="shared" ref="G11:P11" si="3">G10-F10</f>
        <v>900</v>
      </c>
      <c r="H11" s="13">
        <f t="shared" si="3"/>
        <v>1930</v>
      </c>
      <c r="I11" s="13">
        <f t="shared" si="3"/>
        <v>1270</v>
      </c>
      <c r="J11" s="13">
        <f t="shared" si="3"/>
        <v>2200</v>
      </c>
      <c r="K11" s="13">
        <f t="shared" si="3"/>
        <v>1600</v>
      </c>
      <c r="L11" s="13">
        <f t="shared" si="3"/>
        <v>2990</v>
      </c>
      <c r="M11" s="13">
        <f t="shared" si="3"/>
        <v>6490</v>
      </c>
      <c r="N11" s="13">
        <f t="shared" si="3"/>
        <v>4500</v>
      </c>
      <c r="O11" s="13">
        <f t="shared" si="3"/>
        <v>2700</v>
      </c>
      <c r="P11" s="13">
        <f t="shared" si="3"/>
        <v>3000</v>
      </c>
      <c r="Q11" s="14"/>
    </row>
    <row r="14" spans="1:17" x14ac:dyDescent="0.35">
      <c r="B14" s="18"/>
      <c r="D14" s="1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BOUGRIER</dc:creator>
  <cp:lastModifiedBy>Michel</cp:lastModifiedBy>
  <dcterms:created xsi:type="dcterms:W3CDTF">2019-11-19T21:41:38Z</dcterms:created>
  <dcterms:modified xsi:type="dcterms:W3CDTF">2019-11-20T00:05:35Z</dcterms:modified>
</cp:coreProperties>
</file>