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2010-2011 EPL" sheetId="1" r:id="rId1"/>
  </sheets>
  <calcPr calcId="152511"/>
</workbook>
</file>

<file path=xl/calcChain.xml><?xml version="1.0" encoding="utf-8"?>
<calcChain xmlns="http://schemas.openxmlformats.org/spreadsheetml/2006/main">
  <c r="L63" i="1" l="1"/>
  <c r="M63" i="1"/>
  <c r="L64" i="1"/>
  <c r="M64" i="1"/>
  <c r="L65" i="1"/>
  <c r="M65" i="1"/>
  <c r="L66" i="1"/>
  <c r="M66" i="1"/>
  <c r="L67" i="1"/>
  <c r="M67" i="1"/>
  <c r="L68" i="1"/>
  <c r="M68" i="1"/>
  <c r="L69" i="1"/>
  <c r="M69" i="1"/>
  <c r="L70" i="1"/>
  <c r="M70" i="1"/>
  <c r="L71" i="1"/>
  <c r="M71" i="1"/>
  <c r="L72" i="1"/>
  <c r="M72" i="1"/>
  <c r="L73" i="1"/>
  <c r="M73" i="1"/>
  <c r="L74" i="1"/>
  <c r="M74" i="1"/>
  <c r="L75" i="1"/>
  <c r="M75" i="1"/>
  <c r="L76" i="1"/>
  <c r="M76" i="1"/>
  <c r="L77" i="1"/>
  <c r="M77" i="1"/>
  <c r="L78" i="1"/>
  <c r="M78" i="1"/>
  <c r="L79" i="1"/>
  <c r="M79" i="1"/>
  <c r="L80" i="1"/>
  <c r="M80" i="1"/>
  <c r="L81" i="1"/>
  <c r="M81" i="1"/>
  <c r="L82" i="1"/>
  <c r="M82" i="1"/>
  <c r="L83" i="1"/>
  <c r="M83" i="1"/>
  <c r="L84" i="1"/>
  <c r="M84" i="1"/>
  <c r="L85" i="1"/>
  <c r="M85" i="1"/>
  <c r="L86" i="1"/>
  <c r="M86" i="1"/>
  <c r="L87" i="1"/>
  <c r="M87" i="1"/>
  <c r="L88" i="1"/>
  <c r="M88" i="1"/>
  <c r="L89" i="1"/>
  <c r="M89" i="1"/>
  <c r="L90" i="1"/>
  <c r="M90" i="1"/>
  <c r="L91" i="1"/>
  <c r="M91" i="1"/>
  <c r="L92" i="1"/>
  <c r="M92" i="1"/>
  <c r="L93" i="1"/>
  <c r="M93" i="1"/>
  <c r="L94" i="1"/>
  <c r="M94" i="1"/>
  <c r="L95" i="1"/>
  <c r="M95" i="1"/>
  <c r="L96" i="1"/>
  <c r="M96" i="1"/>
  <c r="L97" i="1"/>
  <c r="M97" i="1"/>
  <c r="L98" i="1"/>
  <c r="M98" i="1"/>
  <c r="L99" i="1"/>
  <c r="M99" i="1"/>
  <c r="L100" i="1"/>
  <c r="M100" i="1"/>
  <c r="L101" i="1"/>
  <c r="M101" i="1"/>
  <c r="L102" i="1"/>
  <c r="M102" i="1"/>
  <c r="L103" i="1"/>
  <c r="M103" i="1"/>
  <c r="L104" i="1"/>
  <c r="M104" i="1"/>
  <c r="L105" i="1"/>
  <c r="M105" i="1"/>
  <c r="L106" i="1"/>
  <c r="M106" i="1"/>
  <c r="L107" i="1"/>
  <c r="M107" i="1"/>
  <c r="L108" i="1"/>
  <c r="M108" i="1"/>
  <c r="L109" i="1"/>
  <c r="M109" i="1"/>
  <c r="L110" i="1"/>
  <c r="M110" i="1"/>
  <c r="L111" i="1"/>
  <c r="M111" i="1"/>
  <c r="L112" i="1"/>
  <c r="M112" i="1"/>
  <c r="L113" i="1"/>
  <c r="M113" i="1"/>
  <c r="L114" i="1"/>
  <c r="M114" i="1"/>
  <c r="L115" i="1"/>
  <c r="M115" i="1"/>
  <c r="L116" i="1"/>
  <c r="M116" i="1"/>
  <c r="L117" i="1"/>
  <c r="M117" i="1"/>
  <c r="L118" i="1"/>
  <c r="M118" i="1"/>
  <c r="L119" i="1"/>
  <c r="M119" i="1"/>
  <c r="L120" i="1"/>
  <c r="M120" i="1"/>
  <c r="L121" i="1"/>
  <c r="M121" i="1"/>
  <c r="L122" i="1"/>
  <c r="M122" i="1"/>
  <c r="L123" i="1"/>
  <c r="M123" i="1"/>
  <c r="L124" i="1"/>
  <c r="M124" i="1"/>
  <c r="L125" i="1"/>
  <c r="M125" i="1"/>
  <c r="L126" i="1"/>
  <c r="M126" i="1"/>
  <c r="L127" i="1"/>
  <c r="M127" i="1"/>
  <c r="L128" i="1"/>
  <c r="M128" i="1"/>
  <c r="L129" i="1"/>
  <c r="M129" i="1"/>
  <c r="L130" i="1"/>
  <c r="M130" i="1"/>
  <c r="L131" i="1"/>
  <c r="M131" i="1"/>
  <c r="L132" i="1"/>
  <c r="M132" i="1"/>
  <c r="L133" i="1"/>
  <c r="M133" i="1"/>
  <c r="L134" i="1"/>
  <c r="M134" i="1"/>
  <c r="L135" i="1"/>
  <c r="M135" i="1"/>
  <c r="L136" i="1"/>
  <c r="M136" i="1"/>
  <c r="L137" i="1"/>
  <c r="M137" i="1"/>
  <c r="L138" i="1"/>
  <c r="M138" i="1"/>
  <c r="L139" i="1"/>
  <c r="M139" i="1"/>
  <c r="L140" i="1"/>
  <c r="M140" i="1"/>
  <c r="L141" i="1"/>
  <c r="M141" i="1"/>
  <c r="L142" i="1"/>
  <c r="M142" i="1"/>
  <c r="L143" i="1"/>
  <c r="M143" i="1"/>
  <c r="L144" i="1"/>
  <c r="M144" i="1"/>
  <c r="L145" i="1"/>
  <c r="M145" i="1"/>
  <c r="L146" i="1"/>
  <c r="M146" i="1"/>
  <c r="L147" i="1"/>
  <c r="M147" i="1"/>
  <c r="L148" i="1"/>
  <c r="M148" i="1"/>
  <c r="L149" i="1"/>
  <c r="M149" i="1"/>
  <c r="L150" i="1"/>
  <c r="M150" i="1"/>
  <c r="L151" i="1"/>
  <c r="M151" i="1"/>
  <c r="L152" i="1"/>
  <c r="M152" i="1"/>
  <c r="L153" i="1"/>
  <c r="M153" i="1"/>
  <c r="L154" i="1"/>
  <c r="M154" i="1"/>
  <c r="L155" i="1"/>
  <c r="M155" i="1"/>
  <c r="L156" i="1"/>
  <c r="M156" i="1"/>
  <c r="L157" i="1"/>
  <c r="M157" i="1"/>
  <c r="L158" i="1"/>
  <c r="M158" i="1"/>
  <c r="L159" i="1"/>
  <c r="M159" i="1"/>
  <c r="L160" i="1"/>
  <c r="M160" i="1"/>
  <c r="L161" i="1"/>
  <c r="M161" i="1"/>
  <c r="L162" i="1"/>
  <c r="M162" i="1"/>
  <c r="L163" i="1"/>
  <c r="M163" i="1"/>
  <c r="L164" i="1"/>
  <c r="M164" i="1"/>
  <c r="L165" i="1"/>
  <c r="M165" i="1"/>
  <c r="L166" i="1"/>
  <c r="M166" i="1"/>
  <c r="L167" i="1"/>
  <c r="M167" i="1"/>
  <c r="L168" i="1"/>
  <c r="M168" i="1"/>
  <c r="L169" i="1"/>
  <c r="M169" i="1"/>
  <c r="L170" i="1"/>
  <c r="M170" i="1"/>
  <c r="L171" i="1"/>
  <c r="M171" i="1"/>
  <c r="L172" i="1"/>
  <c r="M172" i="1"/>
  <c r="L173" i="1"/>
  <c r="M173" i="1"/>
  <c r="L174" i="1"/>
  <c r="M174" i="1"/>
  <c r="L175" i="1"/>
  <c r="M175" i="1"/>
  <c r="L176" i="1"/>
  <c r="M176" i="1"/>
  <c r="L177" i="1"/>
  <c r="M177" i="1"/>
  <c r="L178" i="1"/>
  <c r="M178" i="1"/>
  <c r="L179" i="1"/>
  <c r="M179" i="1"/>
  <c r="L180" i="1"/>
  <c r="M180" i="1"/>
  <c r="L181" i="1"/>
  <c r="M181" i="1"/>
  <c r="L182" i="1"/>
  <c r="M182" i="1"/>
  <c r="L183" i="1"/>
  <c r="M183" i="1"/>
  <c r="L184" i="1"/>
  <c r="M184" i="1"/>
  <c r="L185" i="1"/>
  <c r="M185" i="1"/>
  <c r="L186" i="1"/>
  <c r="M186" i="1"/>
  <c r="L187" i="1"/>
  <c r="M187" i="1"/>
  <c r="L188" i="1"/>
  <c r="M188" i="1"/>
  <c r="L189" i="1"/>
  <c r="M189" i="1"/>
  <c r="L190" i="1"/>
  <c r="M190" i="1"/>
  <c r="L191" i="1"/>
  <c r="M191" i="1"/>
  <c r="L192" i="1"/>
  <c r="M192" i="1"/>
  <c r="L193" i="1"/>
  <c r="M193" i="1"/>
  <c r="L194" i="1"/>
  <c r="M194" i="1"/>
  <c r="L195" i="1"/>
  <c r="M195" i="1"/>
  <c r="L196" i="1"/>
  <c r="M196" i="1"/>
  <c r="L197" i="1"/>
  <c r="M197" i="1"/>
  <c r="L198" i="1"/>
  <c r="M198" i="1"/>
  <c r="L199" i="1"/>
  <c r="M199" i="1"/>
  <c r="L200" i="1"/>
  <c r="M200" i="1"/>
  <c r="L201" i="1"/>
  <c r="M201" i="1"/>
  <c r="L202" i="1"/>
  <c r="M202" i="1"/>
  <c r="L203" i="1"/>
  <c r="M203" i="1"/>
  <c r="L204" i="1"/>
  <c r="M204" i="1"/>
  <c r="L205" i="1"/>
  <c r="M205" i="1"/>
  <c r="L206" i="1"/>
  <c r="M206" i="1"/>
  <c r="L207" i="1"/>
  <c r="M207" i="1"/>
  <c r="L208" i="1"/>
  <c r="M208" i="1"/>
  <c r="L209" i="1"/>
  <c r="M209" i="1"/>
  <c r="L210" i="1"/>
  <c r="M210" i="1"/>
  <c r="L211" i="1"/>
  <c r="M211" i="1"/>
  <c r="L212" i="1"/>
  <c r="M212" i="1"/>
  <c r="L213" i="1"/>
  <c r="M213" i="1"/>
  <c r="L214" i="1"/>
  <c r="M214" i="1"/>
  <c r="L215" i="1"/>
  <c r="M215" i="1"/>
  <c r="L216" i="1"/>
  <c r="M216" i="1"/>
  <c r="L217" i="1"/>
  <c r="M217" i="1"/>
  <c r="L218" i="1"/>
  <c r="M218" i="1"/>
  <c r="L219" i="1"/>
  <c r="M219" i="1"/>
  <c r="L220" i="1"/>
  <c r="M220" i="1"/>
  <c r="L221" i="1"/>
  <c r="M221" i="1"/>
  <c r="L222" i="1"/>
  <c r="M222" i="1"/>
  <c r="L223" i="1"/>
  <c r="M223" i="1"/>
  <c r="L224" i="1"/>
  <c r="M224" i="1"/>
  <c r="L225" i="1"/>
  <c r="M225" i="1"/>
  <c r="L226" i="1"/>
  <c r="M226" i="1"/>
  <c r="L227" i="1"/>
  <c r="M227" i="1"/>
  <c r="L228" i="1"/>
  <c r="M228" i="1"/>
  <c r="L229" i="1"/>
  <c r="M229" i="1"/>
  <c r="L230" i="1"/>
  <c r="M230" i="1"/>
  <c r="L231" i="1"/>
  <c r="M231" i="1"/>
  <c r="L232" i="1"/>
  <c r="M232" i="1"/>
  <c r="L233" i="1"/>
  <c r="M233" i="1"/>
  <c r="L234" i="1"/>
  <c r="M234" i="1"/>
  <c r="L235" i="1"/>
  <c r="M235" i="1"/>
  <c r="L236" i="1"/>
  <c r="M236" i="1"/>
  <c r="L237" i="1"/>
  <c r="M237" i="1"/>
  <c r="L238" i="1"/>
  <c r="M238" i="1"/>
  <c r="L239" i="1"/>
  <c r="M239" i="1"/>
  <c r="L240" i="1"/>
  <c r="M240" i="1"/>
  <c r="L241" i="1"/>
  <c r="M241" i="1"/>
  <c r="L242" i="1"/>
  <c r="M242" i="1"/>
  <c r="L243" i="1"/>
  <c r="M243" i="1"/>
  <c r="L244" i="1"/>
  <c r="M244" i="1"/>
  <c r="L245" i="1"/>
  <c r="M245" i="1"/>
  <c r="L246" i="1"/>
  <c r="M246" i="1"/>
  <c r="L247" i="1"/>
  <c r="M247" i="1"/>
  <c r="L248" i="1"/>
  <c r="M248" i="1"/>
  <c r="L249" i="1"/>
  <c r="M249" i="1"/>
  <c r="L250" i="1"/>
  <c r="M250" i="1"/>
  <c r="L251" i="1"/>
  <c r="M251" i="1"/>
  <c r="L252" i="1"/>
  <c r="M252" i="1"/>
  <c r="L253" i="1"/>
  <c r="M253" i="1"/>
  <c r="L254" i="1"/>
  <c r="M254" i="1"/>
  <c r="L255" i="1"/>
  <c r="M255" i="1"/>
  <c r="L256" i="1"/>
  <c r="M256" i="1"/>
  <c r="L257" i="1"/>
  <c r="M257" i="1"/>
  <c r="L258" i="1"/>
  <c r="M258" i="1"/>
  <c r="L259" i="1"/>
  <c r="M259" i="1"/>
  <c r="L260" i="1"/>
  <c r="M260" i="1"/>
  <c r="L261" i="1"/>
  <c r="M261" i="1"/>
  <c r="L262" i="1"/>
  <c r="M262" i="1"/>
  <c r="L263" i="1"/>
  <c r="M263" i="1"/>
  <c r="L264" i="1"/>
  <c r="M264" i="1"/>
  <c r="L265" i="1"/>
  <c r="M265" i="1"/>
  <c r="L266" i="1"/>
  <c r="M266" i="1"/>
  <c r="L267" i="1"/>
  <c r="M267" i="1"/>
  <c r="L268" i="1"/>
  <c r="M268" i="1"/>
  <c r="L269" i="1"/>
  <c r="M269" i="1"/>
  <c r="L270" i="1"/>
  <c r="M270" i="1"/>
  <c r="L271" i="1"/>
  <c r="M271" i="1"/>
  <c r="L272" i="1"/>
  <c r="M272" i="1"/>
  <c r="L273" i="1"/>
  <c r="M273" i="1"/>
  <c r="L274" i="1"/>
  <c r="M274" i="1"/>
  <c r="L275" i="1"/>
  <c r="M275" i="1"/>
  <c r="L276" i="1"/>
  <c r="M276" i="1"/>
  <c r="L277" i="1"/>
  <c r="M277" i="1"/>
  <c r="L278" i="1"/>
  <c r="M278" i="1"/>
  <c r="L279" i="1"/>
  <c r="M279" i="1"/>
  <c r="L280" i="1"/>
  <c r="M280" i="1"/>
  <c r="L281" i="1"/>
  <c r="M281" i="1"/>
  <c r="L282" i="1"/>
  <c r="M282" i="1"/>
  <c r="L283" i="1"/>
  <c r="M283" i="1"/>
  <c r="L284" i="1"/>
  <c r="M284" i="1"/>
  <c r="L285" i="1"/>
  <c r="M285" i="1"/>
  <c r="L286" i="1"/>
  <c r="M286" i="1"/>
  <c r="L287" i="1"/>
  <c r="M287" i="1"/>
  <c r="L288" i="1"/>
  <c r="M288" i="1"/>
  <c r="L289" i="1"/>
  <c r="M289" i="1"/>
  <c r="L290" i="1"/>
  <c r="M290" i="1"/>
  <c r="L291" i="1"/>
  <c r="M291" i="1"/>
  <c r="L292" i="1"/>
  <c r="M292" i="1"/>
  <c r="L293" i="1"/>
  <c r="M293" i="1"/>
  <c r="L294" i="1"/>
  <c r="M294" i="1"/>
  <c r="L295" i="1"/>
  <c r="M295" i="1"/>
  <c r="L296" i="1"/>
  <c r="M296" i="1"/>
  <c r="L297" i="1"/>
  <c r="M297" i="1"/>
  <c r="L298" i="1"/>
  <c r="M298" i="1"/>
  <c r="L299" i="1"/>
  <c r="M299" i="1"/>
  <c r="L300" i="1"/>
  <c r="M300" i="1"/>
  <c r="L301" i="1"/>
  <c r="M301" i="1"/>
  <c r="L302" i="1"/>
  <c r="M302" i="1"/>
  <c r="L303" i="1"/>
  <c r="M303" i="1"/>
  <c r="L304" i="1"/>
  <c r="M304" i="1"/>
  <c r="L305" i="1"/>
  <c r="M305" i="1"/>
  <c r="L306" i="1"/>
  <c r="M306" i="1"/>
  <c r="L307" i="1"/>
  <c r="M307" i="1"/>
  <c r="L308" i="1"/>
  <c r="M308" i="1"/>
  <c r="L309" i="1"/>
  <c r="M309" i="1"/>
  <c r="L310" i="1"/>
  <c r="M310" i="1"/>
  <c r="L311" i="1"/>
  <c r="M311" i="1"/>
  <c r="L312" i="1"/>
  <c r="M312" i="1"/>
  <c r="L313" i="1"/>
  <c r="M313" i="1"/>
  <c r="L314" i="1"/>
  <c r="M314" i="1"/>
  <c r="L315" i="1"/>
  <c r="M315" i="1"/>
  <c r="L316" i="1"/>
  <c r="M316" i="1"/>
  <c r="L317" i="1"/>
  <c r="M317" i="1"/>
  <c r="L318" i="1"/>
  <c r="M318" i="1"/>
  <c r="L319" i="1"/>
  <c r="M319" i="1"/>
  <c r="L320" i="1"/>
  <c r="M320" i="1"/>
  <c r="L321" i="1"/>
  <c r="M321" i="1"/>
  <c r="L322" i="1"/>
  <c r="M322" i="1"/>
  <c r="L323" i="1"/>
  <c r="M323" i="1"/>
  <c r="L324" i="1"/>
  <c r="M324" i="1"/>
  <c r="L325" i="1"/>
  <c r="M325" i="1"/>
  <c r="L326" i="1"/>
  <c r="M326" i="1"/>
  <c r="L327" i="1"/>
  <c r="M327" i="1"/>
  <c r="L328" i="1"/>
  <c r="M328" i="1"/>
  <c r="L329" i="1"/>
  <c r="M329" i="1"/>
  <c r="L330" i="1"/>
  <c r="M330" i="1"/>
  <c r="L331" i="1"/>
  <c r="M331" i="1"/>
  <c r="L332" i="1"/>
  <c r="M332" i="1"/>
  <c r="L333" i="1"/>
  <c r="M333" i="1"/>
  <c r="L334" i="1"/>
  <c r="M334" i="1"/>
  <c r="L335" i="1"/>
  <c r="M335" i="1"/>
  <c r="L336" i="1"/>
  <c r="M336" i="1"/>
  <c r="L337" i="1"/>
  <c r="M337" i="1"/>
  <c r="L338" i="1"/>
  <c r="M338" i="1"/>
  <c r="L339" i="1"/>
  <c r="M339" i="1"/>
  <c r="L340" i="1"/>
  <c r="M340" i="1"/>
  <c r="L341" i="1"/>
  <c r="M341" i="1"/>
  <c r="L342" i="1"/>
  <c r="M342" i="1"/>
  <c r="L343" i="1"/>
  <c r="M343" i="1"/>
  <c r="L344" i="1"/>
  <c r="M344" i="1"/>
  <c r="L345" i="1"/>
  <c r="M345" i="1"/>
  <c r="L346" i="1"/>
  <c r="M346" i="1"/>
  <c r="L347" i="1"/>
  <c r="M347" i="1"/>
  <c r="L348" i="1"/>
  <c r="M348" i="1"/>
  <c r="L349" i="1"/>
  <c r="M349" i="1"/>
  <c r="L350" i="1"/>
  <c r="M350" i="1"/>
  <c r="L351" i="1"/>
  <c r="M351" i="1"/>
  <c r="L352" i="1"/>
  <c r="M352" i="1"/>
  <c r="L353" i="1"/>
  <c r="M353" i="1"/>
  <c r="L354" i="1"/>
  <c r="M354" i="1"/>
  <c r="L355" i="1"/>
  <c r="M355" i="1"/>
  <c r="L356" i="1"/>
  <c r="M356" i="1"/>
  <c r="L357" i="1"/>
  <c r="M357" i="1"/>
  <c r="L358" i="1"/>
  <c r="M358" i="1"/>
  <c r="L359" i="1"/>
  <c r="M359" i="1"/>
  <c r="L360" i="1"/>
  <c r="M360" i="1"/>
  <c r="L361" i="1"/>
  <c r="M361" i="1"/>
  <c r="L362" i="1"/>
  <c r="M362" i="1"/>
  <c r="L363" i="1"/>
  <c r="M363" i="1"/>
  <c r="L364" i="1"/>
  <c r="M364" i="1"/>
  <c r="L365" i="1"/>
  <c r="M365" i="1"/>
  <c r="L366" i="1"/>
  <c r="M366" i="1"/>
  <c r="L367" i="1"/>
  <c r="M367" i="1"/>
  <c r="L368" i="1"/>
  <c r="M368" i="1"/>
  <c r="L369" i="1"/>
  <c r="M369" i="1"/>
  <c r="L370" i="1"/>
  <c r="M370" i="1"/>
  <c r="L371" i="1"/>
  <c r="M371" i="1"/>
  <c r="L372" i="1"/>
  <c r="M372" i="1"/>
  <c r="L373" i="1"/>
  <c r="M373" i="1"/>
  <c r="L374" i="1"/>
  <c r="M374" i="1"/>
  <c r="L375" i="1"/>
  <c r="M375" i="1"/>
  <c r="L376" i="1"/>
  <c r="M376" i="1"/>
  <c r="L377" i="1"/>
  <c r="M377" i="1"/>
  <c r="L378" i="1"/>
  <c r="M378" i="1"/>
  <c r="L379" i="1"/>
  <c r="M379" i="1"/>
  <c r="L380" i="1"/>
  <c r="M380" i="1"/>
  <c r="L381" i="1"/>
  <c r="M381" i="1"/>
  <c r="L382" i="1"/>
  <c r="M382" i="1"/>
  <c r="L383" i="1"/>
  <c r="M383" i="1"/>
  <c r="L384" i="1"/>
  <c r="M384" i="1"/>
  <c r="L385" i="1"/>
  <c r="M385" i="1"/>
  <c r="L386" i="1"/>
  <c r="M386" i="1"/>
  <c r="L387" i="1"/>
  <c r="M387" i="1"/>
  <c r="L388" i="1"/>
  <c r="M388" i="1"/>
  <c r="L389" i="1"/>
  <c r="M389" i="1"/>
  <c r="L390" i="1"/>
  <c r="M390" i="1"/>
  <c r="L391" i="1"/>
  <c r="M391" i="1"/>
  <c r="L392" i="1"/>
  <c r="M392" i="1"/>
  <c r="L393" i="1"/>
  <c r="M393" i="1"/>
  <c r="L394" i="1"/>
  <c r="M394" i="1"/>
  <c r="L395" i="1"/>
  <c r="M395" i="1"/>
  <c r="L396" i="1"/>
  <c r="M396" i="1"/>
  <c r="L397" i="1"/>
  <c r="M397" i="1"/>
  <c r="L398" i="1"/>
  <c r="M398" i="1"/>
  <c r="L399" i="1"/>
  <c r="M399" i="1"/>
  <c r="L400" i="1"/>
  <c r="M400" i="1"/>
  <c r="L401" i="1"/>
  <c r="M401" i="1"/>
  <c r="L402" i="1"/>
  <c r="M402" i="1"/>
  <c r="L403" i="1"/>
  <c r="M403" i="1"/>
  <c r="L404" i="1"/>
  <c r="M404" i="1"/>
  <c r="L405" i="1"/>
  <c r="M405" i="1"/>
  <c r="L406" i="1"/>
  <c r="M406" i="1"/>
  <c r="L407" i="1"/>
  <c r="M407" i="1"/>
  <c r="L408" i="1"/>
  <c r="M408" i="1"/>
  <c r="L409" i="1"/>
  <c r="M409" i="1"/>
  <c r="L410" i="1"/>
  <c r="M410" i="1"/>
  <c r="L411" i="1"/>
  <c r="M411" i="1"/>
  <c r="L412" i="1"/>
  <c r="M412" i="1"/>
  <c r="L413" i="1"/>
  <c r="M413" i="1"/>
  <c r="L414" i="1"/>
  <c r="M414" i="1"/>
  <c r="L415" i="1"/>
  <c r="M415" i="1"/>
  <c r="L416" i="1"/>
  <c r="M416" i="1"/>
  <c r="L417" i="1"/>
  <c r="M417" i="1"/>
  <c r="L418" i="1"/>
  <c r="M418" i="1"/>
  <c r="L419" i="1"/>
  <c r="M419" i="1"/>
  <c r="L420" i="1"/>
  <c r="M420" i="1"/>
  <c r="L421" i="1"/>
  <c r="M421" i="1"/>
  <c r="L422" i="1"/>
  <c r="M422" i="1"/>
  <c r="L423" i="1"/>
  <c r="M423" i="1"/>
  <c r="L424" i="1"/>
  <c r="M424" i="1"/>
  <c r="L425" i="1"/>
  <c r="M425" i="1"/>
  <c r="L426" i="1"/>
  <c r="M426" i="1"/>
  <c r="L427" i="1"/>
  <c r="M427" i="1"/>
  <c r="L428" i="1"/>
  <c r="M428" i="1"/>
  <c r="L429" i="1"/>
  <c r="M429" i="1"/>
  <c r="L430" i="1"/>
  <c r="M430" i="1"/>
  <c r="L431" i="1"/>
  <c r="M431" i="1"/>
  <c r="L432" i="1"/>
  <c r="M432" i="1"/>
  <c r="L433" i="1"/>
  <c r="M433" i="1"/>
  <c r="L434" i="1"/>
  <c r="M434" i="1"/>
  <c r="L435" i="1"/>
  <c r="M435" i="1"/>
  <c r="L436" i="1"/>
  <c r="M436" i="1"/>
  <c r="L437" i="1"/>
  <c r="M437" i="1"/>
  <c r="L438" i="1"/>
  <c r="M438" i="1"/>
  <c r="L439" i="1"/>
  <c r="M439" i="1"/>
  <c r="L440" i="1"/>
  <c r="M440" i="1"/>
  <c r="L441" i="1"/>
  <c r="M441" i="1"/>
  <c r="L442" i="1"/>
  <c r="M442" i="1"/>
  <c r="L443" i="1"/>
  <c r="M443" i="1"/>
  <c r="L444" i="1"/>
  <c r="M444" i="1"/>
  <c r="L445" i="1"/>
  <c r="M445" i="1"/>
  <c r="L446" i="1"/>
  <c r="M446" i="1"/>
  <c r="L447" i="1"/>
  <c r="M447" i="1"/>
  <c r="L448" i="1"/>
  <c r="M448" i="1"/>
  <c r="L449" i="1"/>
  <c r="M449" i="1"/>
  <c r="L450" i="1"/>
  <c r="M450" i="1"/>
  <c r="L451" i="1"/>
  <c r="M451" i="1"/>
  <c r="L452" i="1"/>
  <c r="M452" i="1"/>
  <c r="L453" i="1"/>
  <c r="M453" i="1"/>
  <c r="L454" i="1"/>
  <c r="M454" i="1"/>
  <c r="L455" i="1"/>
  <c r="M455" i="1"/>
  <c r="L456" i="1"/>
  <c r="M456" i="1"/>
  <c r="L457" i="1"/>
  <c r="M457" i="1"/>
  <c r="L458" i="1"/>
  <c r="M458" i="1"/>
  <c r="L459" i="1"/>
  <c r="M459" i="1"/>
  <c r="L460" i="1"/>
  <c r="M460" i="1"/>
  <c r="L461" i="1"/>
  <c r="M461" i="1"/>
  <c r="L462" i="1"/>
  <c r="M462" i="1"/>
  <c r="L463" i="1"/>
  <c r="M463" i="1"/>
  <c r="L464" i="1"/>
  <c r="M464" i="1"/>
  <c r="L465" i="1"/>
  <c r="M465" i="1"/>
  <c r="L466" i="1"/>
  <c r="M466" i="1"/>
  <c r="L467" i="1"/>
  <c r="M467" i="1"/>
  <c r="L468" i="1"/>
  <c r="M468" i="1"/>
  <c r="L469" i="1"/>
  <c r="M469" i="1"/>
  <c r="L470" i="1"/>
  <c r="M470" i="1"/>
  <c r="L471" i="1"/>
  <c r="M471" i="1"/>
  <c r="L472" i="1"/>
  <c r="M472" i="1"/>
  <c r="L473" i="1"/>
  <c r="M473" i="1"/>
  <c r="L474" i="1"/>
  <c r="M474" i="1"/>
  <c r="L475" i="1"/>
  <c r="M475" i="1"/>
  <c r="L476" i="1"/>
  <c r="M476" i="1"/>
  <c r="L477" i="1"/>
  <c r="M477" i="1"/>
  <c r="L478" i="1"/>
  <c r="M478" i="1"/>
  <c r="L479" i="1"/>
  <c r="M479" i="1"/>
  <c r="L480" i="1"/>
  <c r="M480" i="1"/>
  <c r="L481" i="1"/>
  <c r="M481" i="1"/>
  <c r="L482" i="1"/>
  <c r="M482" i="1"/>
  <c r="L483" i="1"/>
  <c r="M483" i="1"/>
  <c r="L484" i="1"/>
  <c r="M484" i="1"/>
  <c r="L485" i="1"/>
  <c r="M485" i="1"/>
  <c r="L486" i="1"/>
  <c r="M486" i="1"/>
  <c r="L487" i="1"/>
  <c r="M487" i="1"/>
  <c r="L488" i="1"/>
  <c r="M488" i="1"/>
  <c r="L489" i="1"/>
  <c r="M489" i="1"/>
  <c r="L490" i="1"/>
  <c r="M490" i="1"/>
  <c r="L491" i="1"/>
  <c r="M491" i="1"/>
  <c r="L492" i="1"/>
  <c r="M492" i="1"/>
  <c r="L493" i="1"/>
  <c r="M493" i="1"/>
  <c r="L494" i="1"/>
  <c r="M494" i="1"/>
  <c r="L495" i="1"/>
  <c r="M495" i="1"/>
  <c r="L496" i="1"/>
  <c r="M496" i="1"/>
  <c r="L497" i="1"/>
  <c r="M497" i="1"/>
  <c r="L498" i="1"/>
  <c r="M498" i="1"/>
  <c r="L499" i="1"/>
  <c r="M499" i="1"/>
  <c r="L500" i="1"/>
  <c r="M500" i="1"/>
  <c r="L501" i="1"/>
  <c r="M501" i="1"/>
  <c r="L502" i="1"/>
  <c r="M502" i="1"/>
  <c r="L503" i="1"/>
  <c r="M503" i="1"/>
  <c r="L504" i="1"/>
  <c r="M504" i="1"/>
  <c r="L505" i="1"/>
  <c r="M505" i="1"/>
  <c r="L506" i="1"/>
  <c r="M506" i="1"/>
  <c r="L507" i="1"/>
  <c r="M507" i="1"/>
  <c r="L508" i="1"/>
  <c r="M508" i="1"/>
  <c r="L509" i="1"/>
  <c r="M509" i="1"/>
  <c r="L510" i="1"/>
  <c r="M510" i="1"/>
  <c r="L511" i="1"/>
  <c r="M511" i="1"/>
  <c r="L512" i="1"/>
  <c r="M512" i="1"/>
  <c r="L513" i="1"/>
  <c r="M513" i="1"/>
  <c r="L514" i="1"/>
  <c r="M514" i="1"/>
  <c r="L515" i="1"/>
  <c r="M515" i="1"/>
  <c r="L516" i="1"/>
  <c r="M516" i="1"/>
  <c r="L517" i="1"/>
  <c r="M517" i="1"/>
  <c r="L518" i="1"/>
  <c r="M518" i="1"/>
  <c r="L519" i="1"/>
  <c r="M519" i="1"/>
  <c r="L520" i="1"/>
  <c r="M520" i="1"/>
  <c r="L521" i="1"/>
  <c r="M521" i="1"/>
  <c r="L522" i="1"/>
  <c r="M522" i="1"/>
  <c r="L523" i="1"/>
  <c r="M523" i="1"/>
  <c r="L524" i="1"/>
  <c r="M524" i="1"/>
  <c r="L525" i="1"/>
  <c r="M525" i="1"/>
  <c r="L526" i="1"/>
  <c r="M526" i="1"/>
  <c r="L527" i="1"/>
  <c r="M527" i="1"/>
  <c r="L528" i="1"/>
  <c r="M528" i="1"/>
  <c r="L529" i="1"/>
  <c r="M529" i="1"/>
  <c r="L530" i="1"/>
  <c r="M530" i="1"/>
  <c r="L531" i="1"/>
  <c r="M531" i="1"/>
  <c r="L532" i="1"/>
  <c r="M532" i="1"/>
  <c r="L533" i="1"/>
  <c r="M533" i="1"/>
  <c r="L534" i="1"/>
  <c r="M534" i="1"/>
  <c r="L535" i="1"/>
  <c r="M535" i="1"/>
  <c r="L536" i="1"/>
  <c r="M536" i="1"/>
  <c r="L537" i="1"/>
  <c r="M537" i="1"/>
  <c r="L538" i="1"/>
  <c r="M538" i="1"/>
  <c r="L539" i="1"/>
  <c r="M539" i="1"/>
  <c r="L540" i="1"/>
  <c r="M540" i="1"/>
  <c r="L541" i="1"/>
  <c r="M541" i="1"/>
  <c r="L542" i="1"/>
  <c r="M542" i="1"/>
  <c r="L543" i="1"/>
  <c r="M543" i="1"/>
  <c r="L544" i="1"/>
  <c r="M544" i="1"/>
  <c r="L545" i="1"/>
  <c r="M545" i="1"/>
  <c r="L546" i="1"/>
  <c r="M546" i="1"/>
  <c r="L547" i="1"/>
  <c r="M547" i="1"/>
  <c r="L548" i="1"/>
  <c r="M548" i="1"/>
  <c r="L549" i="1"/>
  <c r="M549" i="1"/>
  <c r="L550" i="1"/>
  <c r="M550" i="1"/>
  <c r="L551" i="1"/>
  <c r="M551" i="1"/>
  <c r="L552" i="1"/>
  <c r="M552" i="1"/>
  <c r="L553" i="1"/>
  <c r="M553" i="1"/>
  <c r="L554" i="1"/>
  <c r="M554" i="1"/>
  <c r="L555" i="1"/>
  <c r="M555" i="1"/>
  <c r="L556" i="1"/>
  <c r="M556" i="1"/>
  <c r="L557" i="1"/>
  <c r="M557" i="1"/>
  <c r="L558" i="1"/>
  <c r="M558" i="1"/>
  <c r="L559" i="1"/>
  <c r="M559" i="1"/>
  <c r="L560" i="1"/>
  <c r="M560" i="1"/>
  <c r="L561" i="1"/>
  <c r="M561" i="1"/>
  <c r="L562" i="1"/>
  <c r="M562" i="1"/>
  <c r="L563" i="1"/>
  <c r="M563" i="1"/>
  <c r="L564" i="1"/>
  <c r="M564" i="1"/>
  <c r="L565" i="1"/>
  <c r="M565" i="1"/>
  <c r="L566" i="1"/>
  <c r="M566" i="1"/>
  <c r="L567" i="1"/>
  <c r="M567" i="1"/>
  <c r="L568" i="1"/>
  <c r="M568" i="1"/>
  <c r="L569" i="1"/>
  <c r="M569" i="1"/>
  <c r="L570" i="1"/>
  <c r="M570" i="1"/>
  <c r="L571" i="1"/>
  <c r="M571" i="1"/>
  <c r="L572" i="1"/>
  <c r="M572" i="1"/>
  <c r="L573" i="1"/>
  <c r="M573" i="1"/>
  <c r="L574" i="1"/>
  <c r="M574" i="1"/>
  <c r="L575" i="1"/>
  <c r="M575" i="1"/>
  <c r="L576" i="1"/>
  <c r="M576" i="1"/>
  <c r="L577" i="1"/>
  <c r="M577" i="1"/>
  <c r="L578" i="1"/>
  <c r="M578" i="1"/>
  <c r="L579" i="1"/>
  <c r="M579" i="1"/>
  <c r="L580" i="1"/>
  <c r="M580" i="1"/>
  <c r="L581" i="1"/>
  <c r="M581" i="1"/>
  <c r="L582" i="1"/>
  <c r="M582" i="1"/>
  <c r="L583" i="1"/>
  <c r="M583" i="1"/>
  <c r="L584" i="1"/>
  <c r="M584" i="1"/>
  <c r="L585" i="1"/>
  <c r="M585" i="1"/>
  <c r="L586" i="1"/>
  <c r="M586" i="1"/>
  <c r="L587" i="1"/>
  <c r="M587" i="1"/>
  <c r="L588" i="1"/>
  <c r="M588" i="1"/>
  <c r="L589" i="1"/>
  <c r="M589" i="1"/>
  <c r="L590" i="1"/>
  <c r="M590" i="1"/>
  <c r="L591" i="1"/>
  <c r="M591" i="1"/>
  <c r="L592" i="1"/>
  <c r="M592" i="1"/>
  <c r="L593" i="1"/>
  <c r="M593" i="1"/>
  <c r="L594" i="1"/>
  <c r="M594" i="1"/>
  <c r="L595" i="1"/>
  <c r="M595" i="1"/>
  <c r="L596" i="1"/>
  <c r="M596" i="1"/>
  <c r="L597" i="1"/>
  <c r="M597" i="1"/>
  <c r="L598" i="1"/>
  <c r="M598" i="1"/>
  <c r="L599" i="1"/>
  <c r="M599" i="1"/>
  <c r="L600" i="1"/>
  <c r="M600" i="1"/>
  <c r="L601" i="1"/>
  <c r="M601" i="1"/>
  <c r="L602" i="1"/>
  <c r="M602" i="1"/>
  <c r="L603" i="1"/>
  <c r="M603" i="1"/>
  <c r="L604" i="1"/>
  <c r="M604" i="1"/>
  <c r="L605" i="1"/>
  <c r="M605" i="1"/>
  <c r="L606" i="1"/>
  <c r="M606" i="1"/>
  <c r="L607" i="1"/>
  <c r="M607" i="1"/>
  <c r="L608" i="1"/>
  <c r="M608" i="1"/>
  <c r="L609" i="1"/>
  <c r="M609" i="1"/>
  <c r="L610" i="1"/>
  <c r="M610" i="1"/>
  <c r="L611" i="1"/>
  <c r="M611" i="1"/>
  <c r="L612" i="1"/>
  <c r="M612" i="1"/>
  <c r="L613" i="1"/>
  <c r="M613" i="1"/>
  <c r="L614" i="1"/>
  <c r="M614" i="1"/>
  <c r="L615" i="1"/>
  <c r="M615" i="1"/>
  <c r="L616" i="1"/>
  <c r="M616" i="1"/>
  <c r="L617" i="1"/>
  <c r="M617" i="1"/>
  <c r="L618" i="1"/>
  <c r="M618" i="1"/>
  <c r="L619" i="1"/>
  <c r="M619" i="1"/>
  <c r="L620" i="1"/>
  <c r="M620" i="1"/>
  <c r="L621" i="1"/>
  <c r="M621" i="1"/>
  <c r="L622" i="1"/>
  <c r="M622" i="1"/>
  <c r="L623" i="1"/>
  <c r="M623" i="1"/>
  <c r="L624" i="1"/>
  <c r="M624" i="1"/>
  <c r="L625" i="1"/>
  <c r="M625" i="1"/>
  <c r="L626" i="1"/>
  <c r="M626" i="1"/>
  <c r="L627" i="1"/>
  <c r="M627" i="1"/>
  <c r="L628" i="1"/>
  <c r="M628" i="1"/>
  <c r="L629" i="1"/>
  <c r="M629" i="1"/>
  <c r="L630" i="1"/>
  <c r="M630" i="1"/>
  <c r="L631" i="1"/>
  <c r="M631" i="1"/>
  <c r="L632" i="1"/>
  <c r="M632" i="1"/>
  <c r="L633" i="1"/>
  <c r="M633" i="1"/>
  <c r="L634" i="1"/>
  <c r="M634" i="1"/>
  <c r="L635" i="1"/>
  <c r="M635" i="1"/>
  <c r="L636" i="1"/>
  <c r="M636" i="1"/>
  <c r="L637" i="1"/>
  <c r="M637" i="1"/>
  <c r="L638" i="1"/>
  <c r="M638" i="1"/>
  <c r="L639" i="1"/>
  <c r="M639" i="1"/>
  <c r="L640" i="1"/>
  <c r="M640" i="1"/>
  <c r="L641" i="1"/>
  <c r="M641" i="1"/>
  <c r="L642" i="1"/>
  <c r="M642" i="1"/>
  <c r="L643" i="1"/>
  <c r="M643" i="1"/>
  <c r="L644" i="1"/>
  <c r="M644" i="1"/>
  <c r="L645" i="1"/>
  <c r="M645" i="1"/>
  <c r="L646" i="1"/>
  <c r="M646" i="1"/>
  <c r="L647" i="1"/>
  <c r="M647" i="1"/>
  <c r="L648" i="1"/>
  <c r="M648" i="1"/>
  <c r="L649" i="1"/>
  <c r="M649" i="1"/>
  <c r="L650" i="1"/>
  <c r="M650" i="1"/>
  <c r="L651" i="1"/>
  <c r="M651" i="1"/>
  <c r="L652" i="1"/>
  <c r="M652" i="1"/>
  <c r="L653" i="1"/>
  <c r="M653" i="1"/>
  <c r="L654" i="1"/>
  <c r="M654" i="1"/>
  <c r="L655" i="1"/>
  <c r="M655" i="1"/>
  <c r="L656" i="1"/>
  <c r="M656" i="1"/>
  <c r="L657" i="1"/>
  <c r="M657" i="1"/>
  <c r="L658" i="1"/>
  <c r="M658" i="1"/>
  <c r="L659" i="1"/>
  <c r="M659" i="1"/>
  <c r="L660" i="1"/>
  <c r="M660" i="1"/>
  <c r="L661" i="1"/>
  <c r="M661" i="1"/>
  <c r="L662" i="1"/>
  <c r="M662" i="1"/>
  <c r="L663" i="1"/>
  <c r="M663" i="1"/>
  <c r="L664" i="1"/>
  <c r="M664" i="1"/>
  <c r="L665" i="1"/>
  <c r="M665" i="1"/>
  <c r="L666" i="1"/>
  <c r="M666" i="1"/>
  <c r="L667" i="1"/>
  <c r="M667" i="1"/>
  <c r="L668" i="1"/>
  <c r="M668" i="1"/>
  <c r="L669" i="1"/>
  <c r="M669" i="1"/>
  <c r="L670" i="1"/>
  <c r="M670" i="1"/>
  <c r="L671" i="1"/>
  <c r="M671" i="1"/>
  <c r="L672" i="1"/>
  <c r="M672" i="1"/>
  <c r="L673" i="1"/>
  <c r="M673" i="1"/>
  <c r="L674" i="1"/>
  <c r="M674" i="1"/>
  <c r="L675" i="1"/>
  <c r="M675" i="1"/>
  <c r="L676" i="1"/>
  <c r="M676" i="1"/>
  <c r="L677" i="1"/>
  <c r="M677" i="1"/>
  <c r="L678" i="1"/>
  <c r="M678" i="1"/>
  <c r="L679" i="1"/>
  <c r="M679" i="1"/>
  <c r="L680" i="1"/>
  <c r="M680" i="1"/>
  <c r="L681" i="1"/>
  <c r="M681" i="1"/>
  <c r="L682" i="1"/>
  <c r="M682" i="1"/>
  <c r="L683" i="1"/>
  <c r="M683" i="1"/>
  <c r="L684" i="1"/>
  <c r="M684" i="1"/>
  <c r="L685" i="1"/>
  <c r="M685" i="1"/>
  <c r="L686" i="1"/>
  <c r="M686" i="1"/>
  <c r="L687" i="1"/>
  <c r="M687" i="1"/>
  <c r="L688" i="1"/>
  <c r="M688" i="1"/>
  <c r="L689" i="1"/>
  <c r="M689" i="1"/>
  <c r="L690" i="1"/>
  <c r="M690" i="1"/>
  <c r="L691" i="1"/>
  <c r="M691" i="1"/>
  <c r="L692" i="1"/>
  <c r="M692" i="1"/>
  <c r="L693" i="1"/>
  <c r="M693" i="1"/>
  <c r="L694" i="1"/>
  <c r="M694" i="1"/>
  <c r="L695" i="1"/>
  <c r="M695" i="1"/>
  <c r="L696" i="1"/>
  <c r="M696" i="1"/>
  <c r="L697" i="1"/>
  <c r="M697" i="1"/>
  <c r="L698" i="1"/>
  <c r="M698" i="1"/>
  <c r="L699" i="1"/>
  <c r="M699" i="1"/>
  <c r="L700" i="1"/>
  <c r="M700" i="1"/>
  <c r="L701" i="1"/>
  <c r="M701" i="1"/>
  <c r="L702" i="1"/>
  <c r="M702" i="1"/>
  <c r="L703" i="1"/>
  <c r="M703" i="1"/>
  <c r="L704" i="1"/>
  <c r="M704" i="1"/>
  <c r="L705" i="1"/>
  <c r="M705" i="1"/>
  <c r="L706" i="1"/>
  <c r="M706" i="1"/>
  <c r="L707" i="1"/>
  <c r="M707" i="1"/>
  <c r="L708" i="1"/>
  <c r="M708" i="1"/>
  <c r="L709" i="1"/>
  <c r="M709" i="1"/>
  <c r="L710" i="1"/>
  <c r="M710" i="1"/>
  <c r="L711" i="1"/>
  <c r="M711" i="1"/>
  <c r="L712" i="1"/>
  <c r="M712" i="1"/>
  <c r="L713" i="1"/>
  <c r="M713" i="1"/>
  <c r="L714" i="1"/>
  <c r="M714" i="1"/>
  <c r="L715" i="1"/>
  <c r="M715" i="1"/>
  <c r="L716" i="1"/>
  <c r="M716" i="1"/>
  <c r="L717" i="1"/>
  <c r="M717" i="1"/>
  <c r="L718" i="1"/>
  <c r="M718" i="1"/>
  <c r="L719" i="1"/>
  <c r="M719" i="1"/>
  <c r="L720" i="1"/>
  <c r="M720" i="1"/>
  <c r="L721" i="1"/>
  <c r="M721" i="1"/>
  <c r="L722" i="1"/>
  <c r="M722" i="1"/>
  <c r="L723" i="1"/>
  <c r="M723" i="1"/>
  <c r="L724" i="1"/>
  <c r="M724" i="1"/>
  <c r="L725" i="1"/>
  <c r="M725" i="1"/>
  <c r="L726" i="1"/>
  <c r="M726" i="1"/>
  <c r="L727" i="1"/>
  <c r="M727" i="1"/>
  <c r="L728" i="1"/>
  <c r="M728" i="1"/>
  <c r="L729" i="1"/>
  <c r="M729" i="1"/>
  <c r="L730" i="1"/>
  <c r="M730" i="1"/>
  <c r="L731" i="1"/>
  <c r="M731" i="1"/>
  <c r="L732" i="1"/>
  <c r="M732" i="1"/>
  <c r="L733" i="1"/>
  <c r="M733" i="1"/>
  <c r="L734" i="1"/>
  <c r="M734" i="1"/>
  <c r="L735" i="1"/>
  <c r="M735" i="1"/>
  <c r="L736" i="1"/>
  <c r="M736" i="1"/>
  <c r="L737" i="1"/>
  <c r="M737" i="1"/>
  <c r="L738" i="1"/>
  <c r="M738" i="1"/>
  <c r="L739" i="1"/>
  <c r="M739" i="1"/>
  <c r="L740" i="1"/>
  <c r="M740" i="1"/>
  <c r="L741" i="1"/>
  <c r="M741" i="1"/>
  <c r="L742" i="1"/>
  <c r="M742" i="1"/>
  <c r="L743" i="1"/>
  <c r="M743" i="1"/>
  <c r="L744" i="1"/>
  <c r="M744" i="1"/>
  <c r="L745" i="1"/>
  <c r="M745" i="1"/>
  <c r="L746" i="1"/>
  <c r="M746" i="1"/>
  <c r="L747" i="1"/>
  <c r="M747" i="1"/>
  <c r="L748" i="1"/>
  <c r="M748" i="1"/>
  <c r="L749" i="1"/>
  <c r="M749" i="1"/>
  <c r="L750" i="1"/>
  <c r="M750" i="1"/>
  <c r="L751" i="1"/>
  <c r="M751" i="1"/>
  <c r="L752" i="1"/>
  <c r="M752" i="1"/>
  <c r="L753" i="1"/>
  <c r="M753" i="1"/>
  <c r="L754" i="1"/>
  <c r="M754" i="1"/>
  <c r="L755" i="1"/>
  <c r="M755" i="1"/>
  <c r="L756" i="1"/>
  <c r="M756" i="1"/>
  <c r="L757" i="1"/>
  <c r="M757" i="1"/>
  <c r="L758" i="1"/>
  <c r="M758" i="1"/>
  <c r="L759" i="1"/>
  <c r="M759" i="1"/>
  <c r="L760" i="1"/>
  <c r="M760" i="1"/>
  <c r="L761" i="1"/>
  <c r="M761" i="1"/>
  <c r="L762" i="1"/>
  <c r="M762" i="1"/>
  <c r="L763" i="1"/>
  <c r="M763" i="1"/>
  <c r="L764" i="1"/>
  <c r="M764" i="1"/>
  <c r="L765" i="1"/>
  <c r="M765" i="1"/>
  <c r="L766" i="1"/>
  <c r="M766" i="1"/>
  <c r="L767" i="1"/>
  <c r="M767" i="1"/>
  <c r="L768" i="1"/>
  <c r="M768" i="1"/>
  <c r="L769" i="1"/>
  <c r="M769" i="1"/>
  <c r="L770" i="1"/>
  <c r="M770" i="1"/>
  <c r="L771" i="1"/>
  <c r="M771" i="1"/>
  <c r="L772" i="1"/>
  <c r="M772" i="1"/>
  <c r="L773" i="1"/>
  <c r="M773" i="1"/>
  <c r="L774" i="1"/>
  <c r="M774" i="1"/>
  <c r="L775" i="1"/>
  <c r="M775" i="1"/>
  <c r="L776" i="1"/>
  <c r="M776" i="1"/>
  <c r="L777" i="1"/>
  <c r="M777" i="1"/>
  <c r="L778" i="1"/>
  <c r="M778" i="1"/>
  <c r="L779" i="1"/>
  <c r="M779" i="1"/>
  <c r="L780" i="1"/>
  <c r="M780" i="1"/>
  <c r="L781" i="1"/>
  <c r="M781" i="1"/>
  <c r="L782" i="1"/>
  <c r="M782" i="1"/>
  <c r="L783" i="1"/>
  <c r="M783" i="1"/>
  <c r="L784" i="1"/>
  <c r="M784" i="1"/>
  <c r="L785" i="1"/>
  <c r="M785" i="1"/>
  <c r="L786" i="1"/>
  <c r="M786" i="1"/>
  <c r="L787" i="1"/>
  <c r="M787" i="1"/>
  <c r="L788" i="1"/>
  <c r="M788" i="1"/>
  <c r="L789" i="1"/>
  <c r="M789" i="1"/>
  <c r="L790" i="1"/>
  <c r="M790" i="1"/>
  <c r="L791" i="1"/>
  <c r="M791" i="1"/>
  <c r="L792" i="1"/>
  <c r="M792" i="1"/>
  <c r="L793" i="1"/>
  <c r="M793" i="1"/>
  <c r="L794" i="1"/>
  <c r="M794" i="1"/>
  <c r="L795" i="1"/>
  <c r="M795" i="1"/>
  <c r="L796" i="1"/>
  <c r="M796" i="1"/>
  <c r="L797" i="1"/>
  <c r="M797" i="1"/>
  <c r="L798" i="1"/>
  <c r="M798" i="1"/>
  <c r="L799" i="1"/>
  <c r="M799" i="1"/>
  <c r="L800" i="1"/>
  <c r="M800" i="1"/>
  <c r="L801" i="1"/>
  <c r="M801" i="1"/>
  <c r="L802" i="1"/>
  <c r="M802" i="1"/>
  <c r="L803" i="1"/>
  <c r="M803" i="1"/>
  <c r="L804" i="1"/>
  <c r="M804" i="1"/>
  <c r="L805" i="1"/>
  <c r="M805" i="1"/>
  <c r="L806" i="1"/>
  <c r="M806" i="1"/>
  <c r="L807" i="1"/>
  <c r="M807" i="1"/>
  <c r="L808" i="1"/>
  <c r="M808" i="1"/>
  <c r="L809" i="1"/>
  <c r="M809" i="1"/>
  <c r="L810" i="1"/>
  <c r="M810" i="1"/>
  <c r="L811" i="1"/>
  <c r="M811" i="1"/>
  <c r="L812" i="1"/>
  <c r="M812" i="1"/>
  <c r="L813" i="1"/>
  <c r="M813" i="1"/>
  <c r="L814" i="1"/>
  <c r="M814" i="1"/>
  <c r="L815" i="1"/>
  <c r="M815" i="1"/>
  <c r="L816" i="1"/>
  <c r="M816" i="1"/>
  <c r="L817" i="1"/>
  <c r="M817" i="1"/>
  <c r="L818" i="1"/>
  <c r="M818" i="1"/>
  <c r="L819" i="1"/>
  <c r="M819" i="1"/>
  <c r="L820" i="1"/>
  <c r="M820" i="1"/>
  <c r="L821" i="1"/>
  <c r="M821" i="1"/>
  <c r="L822" i="1"/>
  <c r="M822" i="1"/>
  <c r="L823" i="1"/>
  <c r="M823" i="1"/>
  <c r="L824" i="1"/>
  <c r="M824" i="1"/>
  <c r="L825" i="1"/>
  <c r="M825" i="1"/>
  <c r="L826" i="1"/>
  <c r="M826" i="1"/>
  <c r="L827" i="1"/>
  <c r="M827" i="1"/>
  <c r="L828" i="1"/>
  <c r="M828" i="1"/>
  <c r="L829" i="1"/>
  <c r="M829" i="1"/>
  <c r="L830" i="1"/>
  <c r="M830" i="1"/>
  <c r="L831" i="1"/>
  <c r="M831" i="1"/>
  <c r="L832" i="1"/>
  <c r="M832" i="1"/>
  <c r="L833" i="1"/>
  <c r="M833" i="1"/>
  <c r="L834" i="1"/>
  <c r="M834" i="1"/>
  <c r="L835" i="1"/>
  <c r="M835" i="1"/>
  <c r="L836" i="1"/>
  <c r="M836" i="1"/>
  <c r="L837" i="1"/>
  <c r="M837" i="1"/>
  <c r="L838" i="1"/>
  <c r="M838" i="1"/>
  <c r="L839" i="1"/>
  <c r="M839" i="1"/>
  <c r="L840" i="1"/>
  <c r="M840" i="1"/>
  <c r="L841" i="1"/>
  <c r="M841" i="1"/>
  <c r="L842" i="1"/>
  <c r="M842" i="1"/>
  <c r="L843" i="1"/>
  <c r="M843" i="1"/>
  <c r="L844" i="1"/>
  <c r="M844" i="1"/>
  <c r="L845" i="1"/>
  <c r="M845" i="1"/>
  <c r="L846" i="1"/>
  <c r="M846" i="1"/>
  <c r="L847" i="1"/>
  <c r="M847" i="1"/>
  <c r="L848" i="1"/>
  <c r="M848" i="1"/>
  <c r="L849" i="1"/>
  <c r="M849" i="1"/>
  <c r="L850" i="1"/>
  <c r="M850" i="1"/>
  <c r="L851" i="1"/>
  <c r="M851" i="1"/>
  <c r="L852" i="1"/>
  <c r="M852" i="1"/>
  <c r="L853" i="1"/>
  <c r="M853" i="1"/>
  <c r="L854" i="1"/>
  <c r="M854" i="1"/>
  <c r="L855" i="1"/>
  <c r="M855" i="1"/>
  <c r="L856" i="1"/>
  <c r="M856" i="1"/>
  <c r="L857" i="1"/>
  <c r="M857" i="1"/>
  <c r="L858" i="1"/>
  <c r="M858" i="1"/>
  <c r="L859" i="1"/>
  <c r="M859" i="1"/>
  <c r="L860" i="1"/>
  <c r="M860" i="1"/>
  <c r="L861" i="1"/>
  <c r="M861" i="1"/>
  <c r="L862" i="1"/>
  <c r="M862" i="1"/>
  <c r="L863" i="1"/>
  <c r="M863" i="1"/>
  <c r="L864" i="1"/>
  <c r="M864" i="1"/>
  <c r="L865" i="1"/>
  <c r="M865" i="1"/>
  <c r="L866" i="1"/>
  <c r="M866" i="1"/>
  <c r="L867" i="1"/>
  <c r="M867" i="1"/>
  <c r="L868" i="1"/>
  <c r="M868" i="1"/>
  <c r="L869" i="1"/>
  <c r="M869" i="1"/>
  <c r="L870" i="1"/>
  <c r="M870" i="1"/>
  <c r="L871" i="1"/>
  <c r="M871" i="1"/>
  <c r="L872" i="1"/>
  <c r="M872" i="1"/>
  <c r="L873" i="1"/>
  <c r="M873" i="1"/>
  <c r="L874" i="1"/>
  <c r="M874" i="1"/>
  <c r="L875" i="1"/>
  <c r="M875" i="1"/>
  <c r="L876" i="1"/>
  <c r="M876" i="1"/>
  <c r="L877" i="1"/>
  <c r="M877" i="1"/>
  <c r="L878" i="1"/>
  <c r="M878" i="1"/>
  <c r="L879" i="1"/>
  <c r="M879" i="1"/>
  <c r="L880" i="1"/>
  <c r="M880" i="1"/>
  <c r="L881" i="1"/>
  <c r="M881" i="1"/>
  <c r="L882" i="1"/>
  <c r="M882" i="1"/>
  <c r="L883" i="1"/>
  <c r="M883" i="1"/>
  <c r="L884" i="1"/>
  <c r="M884" i="1"/>
  <c r="L885" i="1"/>
  <c r="M885" i="1"/>
  <c r="L886" i="1"/>
  <c r="M886" i="1"/>
  <c r="L887" i="1"/>
  <c r="M887" i="1"/>
  <c r="L888" i="1"/>
  <c r="M888" i="1"/>
  <c r="L889" i="1"/>
  <c r="M889" i="1"/>
  <c r="L890" i="1"/>
  <c r="M890" i="1"/>
  <c r="L891" i="1"/>
  <c r="M891" i="1"/>
  <c r="L892" i="1"/>
  <c r="M892" i="1"/>
  <c r="L893" i="1"/>
  <c r="M893" i="1"/>
  <c r="L894" i="1"/>
  <c r="M894" i="1"/>
  <c r="L895" i="1"/>
  <c r="M895" i="1"/>
  <c r="L896" i="1"/>
  <c r="M896" i="1"/>
  <c r="L897" i="1"/>
  <c r="M897" i="1"/>
  <c r="L898" i="1"/>
  <c r="M898" i="1"/>
  <c r="L899" i="1"/>
  <c r="M899" i="1"/>
  <c r="L900" i="1"/>
  <c r="M900" i="1"/>
  <c r="L901" i="1"/>
  <c r="M901" i="1"/>
  <c r="L902" i="1"/>
  <c r="M902" i="1"/>
  <c r="L903" i="1"/>
  <c r="M903" i="1"/>
  <c r="L904" i="1"/>
  <c r="M904" i="1"/>
  <c r="L905" i="1"/>
  <c r="M905" i="1"/>
  <c r="L906" i="1"/>
  <c r="M906" i="1"/>
  <c r="L907" i="1"/>
  <c r="M907" i="1"/>
  <c r="L908" i="1"/>
  <c r="M908" i="1"/>
  <c r="L909" i="1"/>
  <c r="M909" i="1"/>
  <c r="L910" i="1"/>
  <c r="M910" i="1"/>
  <c r="L911" i="1"/>
  <c r="M911" i="1"/>
  <c r="L912" i="1"/>
  <c r="M912" i="1"/>
  <c r="L913" i="1"/>
  <c r="M913" i="1"/>
  <c r="L914" i="1"/>
  <c r="M914" i="1"/>
  <c r="L915" i="1"/>
  <c r="M915" i="1"/>
  <c r="L916" i="1"/>
  <c r="M916" i="1"/>
  <c r="L917" i="1"/>
  <c r="M917" i="1"/>
  <c r="L918" i="1"/>
  <c r="M918" i="1"/>
  <c r="L919" i="1"/>
  <c r="M919" i="1"/>
  <c r="L920" i="1"/>
  <c r="M920" i="1"/>
  <c r="L921" i="1"/>
  <c r="M921" i="1"/>
  <c r="L922" i="1"/>
  <c r="M922" i="1"/>
  <c r="L923" i="1"/>
  <c r="M923" i="1"/>
  <c r="L924" i="1"/>
  <c r="M924" i="1"/>
  <c r="L925" i="1"/>
  <c r="M925" i="1"/>
  <c r="L926" i="1"/>
  <c r="M926" i="1"/>
  <c r="L927" i="1"/>
  <c r="M927" i="1"/>
  <c r="L928" i="1"/>
  <c r="M928" i="1"/>
  <c r="L929" i="1"/>
  <c r="M929" i="1"/>
  <c r="L930" i="1"/>
  <c r="M930" i="1"/>
  <c r="L931" i="1"/>
  <c r="M931" i="1"/>
  <c r="L932" i="1"/>
  <c r="M932" i="1"/>
  <c r="L933" i="1"/>
  <c r="M933" i="1"/>
  <c r="L934" i="1"/>
  <c r="M934" i="1"/>
  <c r="L935" i="1"/>
  <c r="M935" i="1"/>
  <c r="L936" i="1"/>
  <c r="M936" i="1"/>
  <c r="L937" i="1"/>
  <c r="M937" i="1"/>
  <c r="L938" i="1"/>
  <c r="M938" i="1"/>
  <c r="L939" i="1"/>
  <c r="M939" i="1"/>
  <c r="L940" i="1"/>
  <c r="M940" i="1"/>
  <c r="L941" i="1"/>
  <c r="M941" i="1"/>
  <c r="L942" i="1"/>
  <c r="M942" i="1"/>
  <c r="L943" i="1"/>
  <c r="M943" i="1"/>
  <c r="L944" i="1"/>
  <c r="M944" i="1"/>
  <c r="L945" i="1"/>
  <c r="M945" i="1"/>
  <c r="L946" i="1"/>
  <c r="M946" i="1"/>
  <c r="L947" i="1"/>
  <c r="M947" i="1"/>
  <c r="L948" i="1"/>
  <c r="M948" i="1"/>
  <c r="L949" i="1"/>
  <c r="M949" i="1"/>
  <c r="L950" i="1"/>
  <c r="M950" i="1"/>
  <c r="L951" i="1"/>
  <c r="M951" i="1"/>
  <c r="L952" i="1"/>
  <c r="M952" i="1"/>
  <c r="L953" i="1"/>
  <c r="M953" i="1"/>
  <c r="L954" i="1"/>
  <c r="M954" i="1"/>
  <c r="L955" i="1"/>
  <c r="M955" i="1"/>
  <c r="L956" i="1"/>
  <c r="M956" i="1"/>
  <c r="L957" i="1"/>
  <c r="M957" i="1"/>
  <c r="L958" i="1"/>
  <c r="M958" i="1"/>
  <c r="L959" i="1"/>
  <c r="M959" i="1"/>
  <c r="L960" i="1"/>
  <c r="M960" i="1"/>
  <c r="L961" i="1"/>
  <c r="M961" i="1"/>
  <c r="L962" i="1"/>
  <c r="M962" i="1"/>
  <c r="L963" i="1"/>
  <c r="M963" i="1"/>
  <c r="L964" i="1"/>
  <c r="M964" i="1"/>
  <c r="L965" i="1"/>
  <c r="M965" i="1"/>
  <c r="L966" i="1"/>
  <c r="M966" i="1"/>
  <c r="L967" i="1"/>
  <c r="M967" i="1"/>
  <c r="L968" i="1"/>
  <c r="M968" i="1"/>
  <c r="L969" i="1"/>
  <c r="M969" i="1"/>
  <c r="L970" i="1"/>
  <c r="M970" i="1"/>
  <c r="L971" i="1"/>
  <c r="M971" i="1"/>
  <c r="L972" i="1"/>
  <c r="M972" i="1"/>
  <c r="L973" i="1"/>
  <c r="M973" i="1"/>
  <c r="L974" i="1"/>
  <c r="M974" i="1"/>
  <c r="L975" i="1"/>
  <c r="M975" i="1"/>
  <c r="L976" i="1"/>
  <c r="M976" i="1"/>
  <c r="L977" i="1"/>
  <c r="M977" i="1"/>
  <c r="L978" i="1"/>
  <c r="M978" i="1"/>
  <c r="L979" i="1"/>
  <c r="M979" i="1"/>
  <c r="L980" i="1"/>
  <c r="M980" i="1"/>
  <c r="L981" i="1"/>
  <c r="M981" i="1"/>
  <c r="L982" i="1"/>
  <c r="M982" i="1"/>
  <c r="L983" i="1"/>
  <c r="M983" i="1"/>
  <c r="L984" i="1"/>
  <c r="M984" i="1"/>
  <c r="L985" i="1"/>
  <c r="M985" i="1"/>
  <c r="L986" i="1"/>
  <c r="M986" i="1"/>
  <c r="L987" i="1"/>
  <c r="M987" i="1"/>
  <c r="L988" i="1"/>
  <c r="M988" i="1"/>
  <c r="L989" i="1"/>
  <c r="M989" i="1"/>
  <c r="L990" i="1"/>
  <c r="M990" i="1"/>
  <c r="L991" i="1"/>
  <c r="M991" i="1"/>
  <c r="L992" i="1"/>
  <c r="M992" i="1"/>
  <c r="L993" i="1"/>
  <c r="M993" i="1"/>
  <c r="L994" i="1"/>
  <c r="M994" i="1"/>
  <c r="L995" i="1"/>
  <c r="M995" i="1"/>
  <c r="L996" i="1"/>
  <c r="M996" i="1"/>
  <c r="L997" i="1"/>
  <c r="M997" i="1"/>
  <c r="L998" i="1"/>
  <c r="M998" i="1"/>
  <c r="L999" i="1"/>
  <c r="M999" i="1"/>
  <c r="L1000" i="1"/>
  <c r="M1000" i="1"/>
  <c r="L1001" i="1"/>
  <c r="M1001" i="1"/>
  <c r="L1002" i="1"/>
  <c r="M1002" i="1"/>
  <c r="L1003" i="1"/>
  <c r="M1003" i="1"/>
  <c r="L1004" i="1"/>
  <c r="M1004" i="1"/>
  <c r="L1005" i="1"/>
  <c r="M1005" i="1"/>
  <c r="L1006" i="1"/>
  <c r="M1006" i="1"/>
  <c r="L1007" i="1"/>
  <c r="M1007" i="1"/>
  <c r="L1008" i="1"/>
  <c r="M1008" i="1"/>
  <c r="L1009" i="1"/>
  <c r="M1009" i="1"/>
  <c r="L1010" i="1"/>
  <c r="M1010" i="1"/>
  <c r="L1011" i="1"/>
  <c r="M1011" i="1"/>
  <c r="L1012" i="1"/>
  <c r="M1012" i="1"/>
  <c r="L1013" i="1"/>
  <c r="M1013" i="1"/>
  <c r="L1014" i="1"/>
  <c r="M1014" i="1"/>
  <c r="L1015" i="1"/>
  <c r="M1015" i="1"/>
  <c r="L1016" i="1"/>
  <c r="M1016" i="1"/>
  <c r="L1017" i="1"/>
  <c r="M1017" i="1"/>
  <c r="L1018" i="1"/>
  <c r="M1018" i="1"/>
  <c r="L1019" i="1"/>
  <c r="M1019" i="1"/>
  <c r="L1020" i="1"/>
  <c r="M1020" i="1"/>
  <c r="L1021" i="1"/>
  <c r="M1021" i="1"/>
  <c r="L1022" i="1"/>
  <c r="M1022" i="1"/>
  <c r="L1023" i="1"/>
  <c r="M1023" i="1"/>
  <c r="L1024" i="1"/>
  <c r="M1024" i="1"/>
  <c r="L1025" i="1"/>
  <c r="M1025" i="1"/>
  <c r="L1026" i="1"/>
  <c r="M1026" i="1"/>
  <c r="L1027" i="1"/>
  <c r="M1027" i="1"/>
  <c r="L1028" i="1"/>
  <c r="M1028" i="1"/>
  <c r="L1029" i="1"/>
  <c r="M1029" i="1"/>
  <c r="L1030" i="1"/>
  <c r="M1030" i="1"/>
  <c r="L1031" i="1"/>
  <c r="M1031" i="1"/>
  <c r="L1032" i="1"/>
  <c r="M1032" i="1"/>
  <c r="L1033" i="1"/>
  <c r="M1033" i="1"/>
  <c r="L1034" i="1"/>
  <c r="M1034" i="1"/>
  <c r="L1035" i="1"/>
  <c r="M1035" i="1"/>
  <c r="L1036" i="1"/>
  <c r="M1036" i="1"/>
  <c r="L1037" i="1"/>
  <c r="M1037" i="1"/>
  <c r="L1038" i="1"/>
  <c r="M1038" i="1"/>
  <c r="L1039" i="1"/>
  <c r="M1039" i="1"/>
  <c r="L1040" i="1"/>
  <c r="M1040" i="1"/>
  <c r="L1041" i="1"/>
  <c r="M1041" i="1"/>
  <c r="L1042" i="1"/>
  <c r="M1042" i="1"/>
  <c r="L1043" i="1"/>
  <c r="M1043" i="1"/>
  <c r="L1044" i="1"/>
  <c r="M1044" i="1"/>
  <c r="L1045" i="1"/>
  <c r="M1045" i="1"/>
  <c r="L1046" i="1"/>
  <c r="M1046" i="1"/>
  <c r="L1047" i="1"/>
  <c r="M1047" i="1"/>
  <c r="L1048" i="1"/>
  <c r="M1048" i="1"/>
  <c r="L1049" i="1"/>
  <c r="M1049" i="1"/>
  <c r="L1050" i="1"/>
  <c r="M1050" i="1"/>
  <c r="L1051" i="1"/>
  <c r="M1051" i="1"/>
  <c r="L1052" i="1"/>
  <c r="M1052" i="1"/>
  <c r="L1053" i="1"/>
  <c r="M1053" i="1"/>
  <c r="L1054" i="1"/>
  <c r="M1054" i="1"/>
  <c r="L1055" i="1"/>
  <c r="M1055" i="1"/>
  <c r="L1056" i="1"/>
  <c r="M1056" i="1"/>
  <c r="L1057" i="1"/>
  <c r="M1057" i="1"/>
  <c r="L1058" i="1"/>
  <c r="M1058" i="1"/>
  <c r="L1059" i="1"/>
  <c r="M1059" i="1"/>
  <c r="L1060" i="1"/>
  <c r="M1060" i="1"/>
  <c r="L1061" i="1"/>
  <c r="M1061" i="1"/>
  <c r="L1062" i="1"/>
  <c r="M1062" i="1"/>
  <c r="L1063" i="1"/>
  <c r="M1063" i="1"/>
  <c r="L1064" i="1"/>
  <c r="M1064" i="1"/>
  <c r="L1065" i="1"/>
  <c r="M1065" i="1"/>
  <c r="L1066" i="1"/>
  <c r="M1066" i="1"/>
  <c r="L1067" i="1"/>
  <c r="M1067" i="1"/>
  <c r="L1068" i="1"/>
  <c r="M1068" i="1"/>
  <c r="L1069" i="1"/>
  <c r="M1069" i="1"/>
  <c r="L1070" i="1"/>
  <c r="M1070" i="1"/>
  <c r="L1071" i="1"/>
  <c r="M1071" i="1"/>
  <c r="L1072" i="1"/>
  <c r="M1072" i="1"/>
  <c r="L1073" i="1"/>
  <c r="M1073" i="1"/>
  <c r="L1074" i="1"/>
  <c r="M1074" i="1"/>
  <c r="L1075" i="1"/>
  <c r="M1075" i="1"/>
  <c r="L1076" i="1"/>
  <c r="M1076" i="1"/>
  <c r="L1077" i="1"/>
  <c r="M1077" i="1"/>
  <c r="L1078" i="1"/>
  <c r="M1078" i="1"/>
  <c r="L1079" i="1"/>
  <c r="M1079" i="1"/>
  <c r="L1080" i="1"/>
  <c r="M1080" i="1"/>
  <c r="L1081" i="1"/>
  <c r="M1081" i="1"/>
  <c r="L1082" i="1"/>
  <c r="M1082" i="1"/>
  <c r="L1083" i="1"/>
  <c r="M1083" i="1"/>
  <c r="L1084" i="1"/>
  <c r="M1084" i="1"/>
  <c r="L1085" i="1"/>
  <c r="M1085" i="1"/>
  <c r="L1086" i="1"/>
  <c r="M1086" i="1"/>
  <c r="L1087" i="1"/>
  <c r="M1087" i="1"/>
  <c r="L1088" i="1"/>
  <c r="M1088" i="1"/>
  <c r="L1089" i="1"/>
  <c r="M1089" i="1"/>
  <c r="L1090" i="1"/>
  <c r="M1090" i="1"/>
  <c r="L1091" i="1"/>
  <c r="M1091" i="1"/>
  <c r="L1092" i="1"/>
  <c r="M1092" i="1"/>
  <c r="L1093" i="1"/>
  <c r="M1093" i="1"/>
  <c r="L1094" i="1"/>
  <c r="M1094" i="1"/>
  <c r="L1095" i="1"/>
  <c r="M1095" i="1"/>
  <c r="L1096" i="1"/>
  <c r="M1096" i="1"/>
  <c r="L1097" i="1"/>
  <c r="M1097" i="1"/>
  <c r="L1098" i="1"/>
  <c r="M1098" i="1"/>
  <c r="L1099" i="1"/>
  <c r="M1099" i="1"/>
  <c r="L1100" i="1"/>
  <c r="M1100" i="1"/>
  <c r="L1101" i="1"/>
  <c r="M1101" i="1"/>
  <c r="L1102" i="1"/>
  <c r="M1102" i="1"/>
  <c r="L1103" i="1"/>
  <c r="M1103" i="1"/>
  <c r="L1104" i="1"/>
  <c r="M1104" i="1"/>
  <c r="L1105" i="1"/>
  <c r="M1105" i="1"/>
  <c r="L1106" i="1"/>
  <c r="M1106" i="1"/>
  <c r="L1107" i="1"/>
  <c r="M1107" i="1"/>
  <c r="L1108" i="1"/>
  <c r="M1108" i="1"/>
  <c r="L1109" i="1"/>
  <c r="M1109" i="1"/>
  <c r="L1110" i="1"/>
  <c r="M1110" i="1"/>
  <c r="L1111" i="1"/>
  <c r="M1111" i="1"/>
  <c r="L1112" i="1"/>
  <c r="M1112" i="1"/>
  <c r="L1113" i="1"/>
  <c r="M1113" i="1"/>
  <c r="L1114" i="1"/>
  <c r="M1114" i="1"/>
  <c r="L1115" i="1"/>
  <c r="M1115" i="1"/>
  <c r="L1116" i="1"/>
  <c r="M1116" i="1"/>
  <c r="L1117" i="1"/>
  <c r="M1117" i="1"/>
  <c r="L1118" i="1"/>
  <c r="M1118" i="1"/>
  <c r="L1119" i="1"/>
  <c r="M1119" i="1"/>
  <c r="L1120" i="1"/>
  <c r="M1120" i="1"/>
  <c r="L1121" i="1"/>
  <c r="M1121" i="1"/>
  <c r="L1122" i="1"/>
  <c r="M1122" i="1"/>
  <c r="L1123" i="1"/>
  <c r="M1123" i="1"/>
  <c r="L1124" i="1"/>
  <c r="M1124" i="1"/>
  <c r="L1125" i="1"/>
  <c r="M1125" i="1"/>
  <c r="L1126" i="1"/>
  <c r="M1126" i="1"/>
  <c r="L1127" i="1"/>
  <c r="M1127" i="1"/>
  <c r="L1128" i="1"/>
  <c r="M1128" i="1"/>
  <c r="L1129" i="1"/>
  <c r="M1129" i="1"/>
  <c r="L1130" i="1"/>
  <c r="M1130" i="1"/>
  <c r="L1131" i="1"/>
  <c r="M1131" i="1"/>
  <c r="L1132" i="1"/>
  <c r="M1132" i="1"/>
  <c r="L1133" i="1"/>
  <c r="M1133" i="1"/>
  <c r="L1134" i="1"/>
  <c r="M1134" i="1"/>
  <c r="L1135" i="1"/>
  <c r="M1135" i="1"/>
  <c r="L1136" i="1"/>
  <c r="M1136" i="1"/>
  <c r="L1137" i="1"/>
  <c r="M1137" i="1"/>
  <c r="L1138" i="1"/>
  <c r="M1138" i="1"/>
  <c r="L1139" i="1"/>
  <c r="M1139" i="1"/>
  <c r="L1140" i="1"/>
  <c r="M1140" i="1"/>
  <c r="L1141" i="1"/>
  <c r="M1141" i="1"/>
  <c r="L1142" i="1"/>
  <c r="M1142" i="1"/>
  <c r="L1143" i="1"/>
  <c r="M1143" i="1"/>
  <c r="L1144" i="1"/>
  <c r="M1144" i="1"/>
  <c r="L1145" i="1"/>
  <c r="M1145" i="1"/>
  <c r="L1146" i="1"/>
  <c r="M1146" i="1"/>
  <c r="L1147" i="1"/>
  <c r="M1147" i="1"/>
  <c r="L1148" i="1"/>
  <c r="M1148" i="1"/>
  <c r="L1149" i="1"/>
  <c r="M1149" i="1"/>
  <c r="L1150" i="1"/>
  <c r="M1150" i="1"/>
  <c r="L1151" i="1"/>
  <c r="M1151" i="1"/>
  <c r="L1152" i="1"/>
  <c r="M1152" i="1"/>
  <c r="L1153" i="1"/>
  <c r="M1153" i="1"/>
  <c r="L1154" i="1"/>
  <c r="M1154" i="1"/>
  <c r="L1155" i="1"/>
  <c r="M1155" i="1"/>
  <c r="L1156" i="1"/>
  <c r="M1156" i="1"/>
  <c r="L1157" i="1"/>
  <c r="M1157" i="1"/>
  <c r="L1158" i="1"/>
  <c r="M1158" i="1"/>
  <c r="L1159" i="1"/>
  <c r="M1159" i="1"/>
  <c r="L1160" i="1"/>
  <c r="M1160" i="1"/>
  <c r="L1161" i="1"/>
  <c r="M1161" i="1"/>
  <c r="L1162" i="1"/>
  <c r="M1162" i="1"/>
  <c r="L1163" i="1"/>
  <c r="M1163" i="1"/>
  <c r="L1164" i="1"/>
  <c r="M1164" i="1"/>
  <c r="L1165" i="1"/>
  <c r="M1165" i="1"/>
  <c r="L1166" i="1"/>
  <c r="M1166" i="1"/>
  <c r="L1167" i="1"/>
  <c r="M1167" i="1"/>
  <c r="L1168" i="1"/>
  <c r="M1168" i="1"/>
  <c r="L1169" i="1"/>
  <c r="M1169" i="1"/>
  <c r="L1170" i="1"/>
  <c r="M1170" i="1"/>
  <c r="L1171" i="1"/>
  <c r="M1171" i="1"/>
  <c r="L1172" i="1"/>
  <c r="M1172" i="1"/>
  <c r="L1173" i="1"/>
  <c r="M1173" i="1"/>
  <c r="L1174" i="1"/>
  <c r="M1174" i="1"/>
  <c r="L1175" i="1"/>
  <c r="M1175" i="1"/>
  <c r="L1176" i="1"/>
  <c r="M1176" i="1"/>
  <c r="L1177" i="1"/>
  <c r="M1177" i="1"/>
  <c r="L1178" i="1"/>
  <c r="M1178" i="1"/>
  <c r="L1179" i="1"/>
  <c r="M1179" i="1"/>
  <c r="L1180" i="1"/>
  <c r="M1180" i="1"/>
  <c r="L1181" i="1"/>
  <c r="M1181" i="1"/>
  <c r="L1182" i="1"/>
  <c r="M1182" i="1"/>
  <c r="L1183" i="1"/>
  <c r="M1183" i="1"/>
  <c r="L1184" i="1"/>
  <c r="M1184" i="1"/>
  <c r="L1185" i="1"/>
  <c r="M1185" i="1"/>
  <c r="L1186" i="1"/>
  <c r="M1186" i="1"/>
  <c r="L1187" i="1"/>
  <c r="M1187" i="1"/>
  <c r="L1188" i="1"/>
  <c r="M1188" i="1"/>
  <c r="L1189" i="1"/>
  <c r="M1189" i="1"/>
  <c r="L1190" i="1"/>
  <c r="M1190" i="1"/>
  <c r="L1191" i="1"/>
  <c r="M1191" i="1"/>
  <c r="L1192" i="1"/>
  <c r="M1192" i="1"/>
  <c r="L1193" i="1"/>
  <c r="M1193" i="1"/>
  <c r="L1194" i="1"/>
  <c r="M1194" i="1"/>
  <c r="L1195" i="1"/>
  <c r="M1195" i="1"/>
  <c r="L1196" i="1"/>
  <c r="M1196" i="1"/>
  <c r="L1197" i="1"/>
  <c r="M1197" i="1"/>
  <c r="L1198" i="1"/>
  <c r="M1198" i="1"/>
  <c r="L1199" i="1"/>
  <c r="M1199" i="1"/>
  <c r="L1200" i="1"/>
  <c r="M1200" i="1"/>
  <c r="L1201" i="1"/>
  <c r="M1201" i="1"/>
  <c r="L1202" i="1"/>
  <c r="M1202" i="1"/>
  <c r="L1203" i="1"/>
  <c r="M1203" i="1"/>
  <c r="L1204" i="1"/>
  <c r="M1204" i="1"/>
  <c r="L1205" i="1"/>
  <c r="M1205" i="1"/>
  <c r="L1206" i="1"/>
  <c r="M1206" i="1"/>
  <c r="L1207" i="1"/>
  <c r="M1207" i="1"/>
  <c r="L1208" i="1"/>
  <c r="M1208" i="1"/>
  <c r="L1209" i="1"/>
  <c r="M1209" i="1"/>
  <c r="L1210" i="1"/>
  <c r="M1210" i="1"/>
  <c r="L1211" i="1"/>
  <c r="M1211" i="1"/>
  <c r="L1212" i="1"/>
  <c r="M1212" i="1"/>
  <c r="L1213" i="1"/>
  <c r="M1213" i="1"/>
  <c r="L1214" i="1"/>
  <c r="M1214" i="1"/>
  <c r="L1215" i="1"/>
  <c r="M1215" i="1"/>
  <c r="L1216" i="1"/>
  <c r="M1216" i="1"/>
  <c r="L1217" i="1"/>
  <c r="M1217" i="1"/>
  <c r="L1218" i="1"/>
  <c r="M1218" i="1"/>
  <c r="L1219" i="1"/>
  <c r="M1219" i="1"/>
  <c r="L1220" i="1"/>
  <c r="M1220" i="1"/>
  <c r="L1221" i="1"/>
  <c r="M1221" i="1"/>
  <c r="L1222" i="1"/>
  <c r="M1222" i="1"/>
  <c r="L1223" i="1"/>
  <c r="M1223" i="1"/>
  <c r="L1224" i="1"/>
  <c r="M1224" i="1"/>
  <c r="L1225" i="1"/>
  <c r="M1225" i="1"/>
  <c r="L1226" i="1"/>
  <c r="M1226" i="1"/>
  <c r="L1227" i="1"/>
  <c r="M1227" i="1"/>
  <c r="L1228" i="1"/>
  <c r="M1228" i="1"/>
  <c r="L1229" i="1"/>
  <c r="M1229" i="1"/>
  <c r="L1230" i="1"/>
  <c r="M1230" i="1"/>
  <c r="L1231" i="1"/>
  <c r="M1231" i="1"/>
  <c r="L1232" i="1"/>
  <c r="M1232" i="1"/>
  <c r="L1233" i="1"/>
  <c r="M1233" i="1"/>
  <c r="L1234" i="1"/>
  <c r="M1234" i="1"/>
  <c r="L1235" i="1"/>
  <c r="M1235" i="1"/>
  <c r="L1236" i="1"/>
  <c r="M1236" i="1"/>
  <c r="L1237" i="1"/>
  <c r="M1237" i="1"/>
  <c r="L1238" i="1"/>
  <c r="M1238" i="1"/>
  <c r="L1239" i="1"/>
  <c r="M1239" i="1"/>
  <c r="L1240" i="1"/>
  <c r="M1240" i="1"/>
  <c r="L1241" i="1"/>
  <c r="M1241" i="1"/>
  <c r="L1242" i="1"/>
  <c r="M1242" i="1"/>
  <c r="L1243" i="1"/>
  <c r="M1243" i="1"/>
  <c r="L1244" i="1"/>
  <c r="M1244" i="1"/>
  <c r="L1245" i="1"/>
  <c r="M1245" i="1"/>
  <c r="L1246" i="1"/>
  <c r="M1246" i="1"/>
  <c r="L1247" i="1"/>
  <c r="M1247" i="1"/>
  <c r="L1248" i="1"/>
  <c r="M1248" i="1"/>
  <c r="L1249" i="1"/>
  <c r="M1249" i="1"/>
  <c r="L1250" i="1"/>
  <c r="M1250" i="1"/>
  <c r="L1251" i="1"/>
  <c r="M1251" i="1"/>
  <c r="L1252" i="1"/>
  <c r="M1252" i="1"/>
  <c r="L1253" i="1"/>
  <c r="M1253" i="1"/>
  <c r="L1254" i="1"/>
  <c r="M1254" i="1"/>
  <c r="L1255" i="1"/>
  <c r="M1255" i="1"/>
  <c r="L1256" i="1"/>
  <c r="M1256" i="1"/>
  <c r="L1257" i="1"/>
  <c r="M1257" i="1"/>
  <c r="L1258" i="1"/>
  <c r="M1258" i="1"/>
  <c r="L1259" i="1"/>
  <c r="M1259" i="1"/>
  <c r="L1260" i="1"/>
  <c r="M1260" i="1"/>
  <c r="L1261" i="1"/>
  <c r="M1261" i="1"/>
  <c r="L1262" i="1"/>
  <c r="M1262" i="1"/>
  <c r="L1263" i="1"/>
  <c r="M1263" i="1"/>
  <c r="L1264" i="1"/>
  <c r="M1264" i="1"/>
  <c r="L1265" i="1"/>
  <c r="M1265" i="1"/>
  <c r="L1266" i="1"/>
  <c r="M1266" i="1"/>
  <c r="L1267" i="1"/>
  <c r="M1267" i="1"/>
  <c r="L1268" i="1"/>
  <c r="M1268" i="1"/>
  <c r="L1269" i="1"/>
  <c r="M1269" i="1"/>
  <c r="L1270" i="1"/>
  <c r="M1270" i="1"/>
  <c r="L1271" i="1"/>
  <c r="M1271" i="1"/>
  <c r="L1272" i="1"/>
  <c r="M1272" i="1"/>
  <c r="L1273" i="1"/>
  <c r="M1273" i="1"/>
  <c r="L1274" i="1"/>
  <c r="M1274" i="1"/>
  <c r="L1275" i="1"/>
  <c r="M1275" i="1"/>
  <c r="L1276" i="1"/>
  <c r="M1276" i="1"/>
  <c r="L1277" i="1"/>
  <c r="M1277" i="1"/>
  <c r="L1278" i="1"/>
  <c r="M1278" i="1"/>
  <c r="L1279" i="1"/>
  <c r="M1279" i="1"/>
  <c r="L1280" i="1"/>
  <c r="M1280" i="1"/>
  <c r="L1281" i="1"/>
  <c r="M1281" i="1"/>
  <c r="L1282" i="1"/>
  <c r="M1282" i="1"/>
  <c r="L1283" i="1"/>
  <c r="M1283" i="1"/>
  <c r="L1284" i="1"/>
  <c r="M1284" i="1"/>
  <c r="L1285" i="1"/>
  <c r="M1285" i="1"/>
  <c r="L1286" i="1"/>
  <c r="M1286" i="1"/>
  <c r="L1287" i="1"/>
  <c r="M1287" i="1"/>
  <c r="L1288" i="1"/>
  <c r="M1288" i="1"/>
  <c r="L1289" i="1"/>
  <c r="M1289" i="1"/>
  <c r="L1290" i="1"/>
  <c r="M1290" i="1"/>
  <c r="L1291" i="1"/>
  <c r="M1291" i="1"/>
  <c r="L1292" i="1"/>
  <c r="M1292" i="1"/>
  <c r="L1293" i="1"/>
  <c r="M1293" i="1"/>
  <c r="L1294" i="1"/>
  <c r="M1294" i="1"/>
  <c r="L1295" i="1"/>
  <c r="M1295" i="1"/>
  <c r="L1296" i="1"/>
  <c r="M1296" i="1"/>
  <c r="L1297" i="1"/>
  <c r="M1297" i="1"/>
  <c r="L1298" i="1"/>
  <c r="M1298" i="1"/>
  <c r="L1299" i="1"/>
  <c r="M1299" i="1"/>
  <c r="L1300" i="1"/>
  <c r="M1300" i="1"/>
  <c r="L1301" i="1"/>
  <c r="M1301" i="1"/>
  <c r="L1302" i="1"/>
  <c r="M1302" i="1"/>
  <c r="L1303" i="1"/>
  <c r="M1303" i="1"/>
  <c r="L1304" i="1"/>
  <c r="M1304" i="1"/>
  <c r="L1305" i="1"/>
  <c r="M1305" i="1"/>
  <c r="L1306" i="1"/>
  <c r="M1306" i="1"/>
  <c r="L1307" i="1"/>
  <c r="M1307" i="1"/>
  <c r="L1308" i="1"/>
  <c r="M1308" i="1"/>
  <c r="L1309" i="1"/>
  <c r="M1309" i="1"/>
  <c r="L1310" i="1"/>
  <c r="M1310" i="1"/>
  <c r="L1311" i="1"/>
  <c r="M1311" i="1"/>
  <c r="L1312" i="1"/>
  <c r="M1312" i="1"/>
  <c r="L1313" i="1"/>
  <c r="M1313" i="1"/>
  <c r="L1314" i="1"/>
  <c r="M1314" i="1"/>
  <c r="L1315" i="1"/>
  <c r="M1315" i="1"/>
  <c r="L1316" i="1"/>
  <c r="M1316" i="1"/>
  <c r="L1317" i="1"/>
  <c r="M1317" i="1"/>
  <c r="L1318" i="1"/>
  <c r="M1318" i="1"/>
  <c r="L1319" i="1"/>
  <c r="M1319" i="1"/>
  <c r="L1320" i="1"/>
  <c r="M1320" i="1"/>
  <c r="L1321" i="1"/>
  <c r="M1321" i="1"/>
  <c r="L1322" i="1"/>
  <c r="M1322" i="1"/>
  <c r="L1323" i="1"/>
  <c r="M1323" i="1"/>
  <c r="L1324" i="1"/>
  <c r="M1324" i="1"/>
  <c r="L1325" i="1"/>
  <c r="M1325" i="1"/>
  <c r="L1326" i="1"/>
  <c r="M1326" i="1"/>
  <c r="L1327" i="1"/>
  <c r="M1327" i="1"/>
  <c r="L1328" i="1"/>
  <c r="M1328" i="1"/>
  <c r="L1329" i="1"/>
  <c r="M1329" i="1"/>
  <c r="L1330" i="1"/>
  <c r="M1330" i="1"/>
  <c r="L1331" i="1"/>
  <c r="M1331" i="1"/>
  <c r="L1332" i="1"/>
  <c r="M1332" i="1"/>
  <c r="L1333" i="1"/>
  <c r="M1333" i="1"/>
  <c r="L1334" i="1"/>
  <c r="M1334" i="1"/>
  <c r="L1335" i="1"/>
  <c r="M1335" i="1"/>
  <c r="L1336" i="1"/>
  <c r="M1336" i="1"/>
  <c r="L1337" i="1"/>
  <c r="M1337" i="1"/>
  <c r="L1338" i="1"/>
  <c r="M1338" i="1"/>
  <c r="L1339" i="1"/>
  <c r="M1339" i="1"/>
  <c r="L1340" i="1"/>
  <c r="M1340" i="1"/>
  <c r="L1341" i="1"/>
  <c r="M1341" i="1"/>
  <c r="L1342" i="1"/>
  <c r="M1342" i="1"/>
  <c r="L1343" i="1"/>
  <c r="M1343" i="1"/>
  <c r="L1344" i="1"/>
  <c r="M1344" i="1"/>
  <c r="L1345" i="1"/>
  <c r="M1345" i="1"/>
  <c r="L1346" i="1"/>
  <c r="M1346" i="1"/>
  <c r="L1347" i="1"/>
  <c r="M1347" i="1"/>
  <c r="L1348" i="1"/>
  <c r="M1348" i="1"/>
  <c r="L1349" i="1"/>
  <c r="M1349" i="1"/>
  <c r="L1350" i="1"/>
  <c r="M1350" i="1"/>
  <c r="L1351" i="1"/>
  <c r="M1351" i="1"/>
  <c r="L1352" i="1"/>
  <c r="M1352" i="1"/>
  <c r="L1353" i="1"/>
  <c r="M1353" i="1"/>
  <c r="L1354" i="1"/>
  <c r="M1354" i="1"/>
  <c r="L1355" i="1"/>
  <c r="M1355" i="1"/>
  <c r="L1356" i="1"/>
  <c r="M1356" i="1"/>
  <c r="L1357" i="1"/>
  <c r="M1357" i="1"/>
  <c r="L1358" i="1"/>
  <c r="M1358" i="1"/>
  <c r="L1359" i="1"/>
  <c r="M1359" i="1"/>
  <c r="L1360" i="1"/>
  <c r="M1360" i="1"/>
  <c r="L1361" i="1"/>
  <c r="M1361" i="1"/>
  <c r="L1362" i="1"/>
  <c r="M1362" i="1"/>
  <c r="L1363" i="1"/>
  <c r="M1363" i="1"/>
  <c r="L1364" i="1"/>
  <c r="M1364" i="1"/>
  <c r="L1365" i="1"/>
  <c r="M1365" i="1"/>
  <c r="L1366" i="1"/>
  <c r="M1366" i="1"/>
  <c r="L1367" i="1"/>
  <c r="M1367" i="1"/>
  <c r="L1368" i="1"/>
  <c r="M1368" i="1"/>
  <c r="L1369" i="1"/>
  <c r="M1369" i="1"/>
  <c r="L1370" i="1"/>
  <c r="M1370" i="1"/>
  <c r="L1371" i="1"/>
  <c r="M1371" i="1"/>
  <c r="L1372" i="1"/>
  <c r="M1372" i="1"/>
  <c r="L1373" i="1"/>
  <c r="M1373" i="1"/>
  <c r="L1374" i="1"/>
  <c r="M1374" i="1"/>
  <c r="L1375" i="1"/>
  <c r="M1375" i="1"/>
  <c r="L1376" i="1"/>
  <c r="M1376" i="1"/>
  <c r="L1377" i="1"/>
  <c r="M1377" i="1"/>
  <c r="L1378" i="1"/>
  <c r="M1378" i="1"/>
  <c r="L1379" i="1"/>
  <c r="M1379" i="1"/>
  <c r="L1380" i="1"/>
  <c r="M1380" i="1"/>
  <c r="L1381" i="1"/>
  <c r="M1381" i="1"/>
  <c r="L1382" i="1"/>
  <c r="M1382" i="1"/>
  <c r="L1383" i="1"/>
  <c r="M1383" i="1"/>
  <c r="L1384" i="1"/>
  <c r="M1384" i="1"/>
  <c r="L1385" i="1"/>
  <c r="M1385" i="1"/>
  <c r="L1386" i="1"/>
  <c r="M1386" i="1"/>
  <c r="L1387" i="1"/>
  <c r="M1387" i="1"/>
  <c r="L1388" i="1"/>
  <c r="M1388" i="1"/>
  <c r="L1389" i="1"/>
  <c r="M1389" i="1"/>
  <c r="L1390" i="1"/>
  <c r="M1390" i="1"/>
  <c r="L1391" i="1"/>
  <c r="M1391" i="1"/>
  <c r="L1392" i="1"/>
  <c r="M1392" i="1"/>
  <c r="L1393" i="1"/>
  <c r="M1393" i="1"/>
  <c r="L1394" i="1"/>
  <c r="M1394" i="1"/>
  <c r="L1395" i="1"/>
  <c r="M1395" i="1"/>
  <c r="L1396" i="1"/>
  <c r="M1396" i="1"/>
  <c r="L1397" i="1"/>
  <c r="M1397" i="1"/>
  <c r="L1398" i="1"/>
  <c r="M1398" i="1"/>
  <c r="L1399" i="1"/>
  <c r="M1399" i="1"/>
  <c r="L1400" i="1"/>
  <c r="M1400" i="1"/>
  <c r="L1401" i="1"/>
  <c r="M1401" i="1"/>
  <c r="L1402" i="1"/>
  <c r="M1402" i="1"/>
  <c r="L1403" i="1"/>
  <c r="M1403" i="1"/>
  <c r="L1404" i="1"/>
  <c r="M1404" i="1"/>
  <c r="L1405" i="1"/>
  <c r="M1405" i="1"/>
  <c r="L1406" i="1"/>
  <c r="M1406" i="1"/>
  <c r="L1407" i="1"/>
  <c r="M1407" i="1"/>
  <c r="L1408" i="1"/>
  <c r="M1408" i="1"/>
  <c r="L1409" i="1"/>
  <c r="M1409" i="1"/>
  <c r="L1410" i="1"/>
  <c r="M1410" i="1"/>
  <c r="L1411" i="1"/>
  <c r="M1411" i="1"/>
  <c r="L1412" i="1"/>
  <c r="M1412" i="1"/>
  <c r="L1413" i="1"/>
  <c r="M1413" i="1"/>
  <c r="L1414" i="1"/>
  <c r="M1414" i="1"/>
  <c r="L1415" i="1"/>
  <c r="M1415" i="1"/>
  <c r="L1416" i="1"/>
  <c r="M1416" i="1"/>
  <c r="L1417" i="1"/>
  <c r="M1417" i="1"/>
  <c r="L1418" i="1"/>
  <c r="M1418" i="1"/>
  <c r="L1419" i="1"/>
  <c r="M1419" i="1"/>
  <c r="L1420" i="1"/>
  <c r="M1420" i="1"/>
  <c r="L1421" i="1"/>
  <c r="M1421" i="1"/>
  <c r="L1422" i="1"/>
  <c r="M1422" i="1"/>
  <c r="L1423" i="1"/>
  <c r="M1423" i="1"/>
  <c r="L1424" i="1"/>
  <c r="M1424" i="1"/>
  <c r="L1425" i="1"/>
  <c r="M1425" i="1"/>
  <c r="L1426" i="1"/>
  <c r="M1426" i="1"/>
  <c r="L1427" i="1"/>
  <c r="M1427" i="1"/>
  <c r="L1428" i="1"/>
  <c r="M1428" i="1"/>
  <c r="L1429" i="1"/>
  <c r="M1429" i="1"/>
  <c r="L1430" i="1"/>
  <c r="M1430" i="1"/>
  <c r="L1431" i="1"/>
  <c r="M1431" i="1"/>
  <c r="L1432" i="1"/>
  <c r="M1432" i="1"/>
  <c r="L1433" i="1"/>
  <c r="M1433" i="1"/>
  <c r="L1434" i="1"/>
  <c r="M1434" i="1"/>
  <c r="L1435" i="1"/>
  <c r="M1435" i="1"/>
  <c r="L1436" i="1"/>
  <c r="M1436" i="1"/>
  <c r="L1437" i="1"/>
  <c r="M1437" i="1"/>
  <c r="L1438" i="1"/>
  <c r="M1438" i="1"/>
  <c r="L1439" i="1"/>
  <c r="M1439" i="1"/>
  <c r="L1440" i="1"/>
  <c r="M1440" i="1"/>
  <c r="L1441" i="1"/>
  <c r="M1441" i="1"/>
  <c r="L1442" i="1"/>
  <c r="M1442" i="1"/>
  <c r="L1443" i="1"/>
  <c r="M1443" i="1"/>
  <c r="L1444" i="1"/>
  <c r="M1444" i="1"/>
  <c r="L1445" i="1"/>
  <c r="M1445" i="1"/>
  <c r="L1446" i="1"/>
  <c r="M1446" i="1"/>
  <c r="L1447" i="1"/>
  <c r="M1447" i="1"/>
  <c r="L1448" i="1"/>
  <c r="M1448" i="1"/>
  <c r="L1449" i="1"/>
  <c r="M1449" i="1"/>
  <c r="L1450" i="1"/>
  <c r="M1450" i="1"/>
  <c r="L1451" i="1"/>
  <c r="M1451" i="1"/>
  <c r="L1452" i="1"/>
  <c r="M1452" i="1"/>
  <c r="L1453" i="1"/>
  <c r="M1453" i="1"/>
  <c r="L1454" i="1"/>
  <c r="M1454" i="1"/>
  <c r="L1455" i="1"/>
  <c r="M1455" i="1"/>
  <c r="L1456" i="1"/>
  <c r="M1456" i="1"/>
  <c r="L1457" i="1"/>
  <c r="M1457" i="1"/>
  <c r="L1458" i="1"/>
  <c r="M1458" i="1"/>
  <c r="L1459" i="1"/>
  <c r="M1459" i="1"/>
  <c r="L1460" i="1"/>
  <c r="M1460" i="1"/>
  <c r="L1461" i="1"/>
  <c r="M1461" i="1"/>
  <c r="L1462" i="1"/>
  <c r="M1462" i="1"/>
  <c r="L1463" i="1"/>
  <c r="M1463" i="1"/>
  <c r="L1464" i="1"/>
  <c r="M1464" i="1"/>
  <c r="L1465" i="1"/>
  <c r="M1465" i="1"/>
  <c r="L1466" i="1"/>
  <c r="M1466" i="1"/>
  <c r="L1467" i="1"/>
  <c r="M1467" i="1"/>
  <c r="L1468" i="1"/>
  <c r="M1468" i="1"/>
  <c r="L1469" i="1"/>
  <c r="M1469" i="1"/>
  <c r="L1470" i="1"/>
  <c r="M1470" i="1"/>
  <c r="L1471" i="1"/>
  <c r="M1471" i="1"/>
  <c r="L1472" i="1"/>
  <c r="M1472" i="1"/>
  <c r="L1473" i="1"/>
  <c r="M1473" i="1"/>
  <c r="L1474" i="1"/>
  <c r="M1474" i="1"/>
  <c r="L1475" i="1"/>
  <c r="M1475" i="1"/>
  <c r="L1476" i="1"/>
  <c r="M1476" i="1"/>
  <c r="L1477" i="1"/>
  <c r="M1477" i="1"/>
  <c r="L1478" i="1"/>
  <c r="M1478" i="1"/>
  <c r="L1479" i="1"/>
  <c r="M1479" i="1"/>
  <c r="L1480" i="1"/>
  <c r="M1480" i="1"/>
  <c r="L1481" i="1"/>
  <c r="M1481" i="1"/>
  <c r="L1482" i="1"/>
  <c r="M1482" i="1"/>
  <c r="L1483" i="1"/>
  <c r="M1483" i="1"/>
  <c r="L1484" i="1"/>
  <c r="M1484" i="1"/>
  <c r="L1485" i="1"/>
  <c r="M1485" i="1"/>
  <c r="L1486" i="1"/>
  <c r="M1486" i="1"/>
  <c r="L1487" i="1"/>
  <c r="M1487" i="1"/>
  <c r="L1488" i="1"/>
  <c r="M1488" i="1"/>
  <c r="L1489" i="1"/>
  <c r="M1489" i="1"/>
  <c r="L1490" i="1"/>
  <c r="M1490" i="1"/>
  <c r="L1491" i="1"/>
  <c r="M1491" i="1"/>
  <c r="L1492" i="1"/>
  <c r="M1492" i="1"/>
  <c r="L1493" i="1"/>
  <c r="M1493" i="1"/>
  <c r="L1494" i="1"/>
  <c r="M1494" i="1"/>
  <c r="L1495" i="1"/>
  <c r="M1495" i="1"/>
  <c r="L1496" i="1"/>
  <c r="M1496" i="1"/>
  <c r="L1497" i="1"/>
  <c r="M1497" i="1"/>
  <c r="L1498" i="1"/>
  <c r="M1498" i="1"/>
  <c r="L1499" i="1"/>
  <c r="M1499" i="1"/>
  <c r="L1500" i="1"/>
  <c r="M1500" i="1"/>
  <c r="L1501" i="1"/>
  <c r="M1501" i="1"/>
  <c r="L1502" i="1"/>
  <c r="M1502" i="1"/>
  <c r="L1503" i="1"/>
  <c r="M1503" i="1"/>
  <c r="L1504" i="1"/>
  <c r="M1504" i="1"/>
  <c r="L1505" i="1"/>
  <c r="M1505" i="1"/>
  <c r="L1506" i="1"/>
  <c r="M1506" i="1"/>
  <c r="L1507" i="1"/>
  <c r="M1507" i="1"/>
  <c r="L1508" i="1"/>
  <c r="M1508" i="1"/>
  <c r="L1509" i="1"/>
  <c r="M1509" i="1"/>
  <c r="L1510" i="1"/>
  <c r="M1510" i="1"/>
  <c r="L1511" i="1"/>
  <c r="M1511" i="1"/>
  <c r="L1512" i="1"/>
  <c r="M1512" i="1"/>
  <c r="L1513" i="1"/>
  <c r="M1513" i="1"/>
  <c r="L1514" i="1"/>
  <c r="M1514" i="1"/>
  <c r="L1515" i="1"/>
  <c r="M1515" i="1"/>
  <c r="L1516" i="1"/>
  <c r="M1516" i="1"/>
  <c r="L1517" i="1"/>
  <c r="M1517" i="1"/>
  <c r="L1518" i="1"/>
  <c r="M1518" i="1"/>
  <c r="L1519" i="1"/>
  <c r="M1519" i="1"/>
  <c r="L1520" i="1"/>
  <c r="M1520" i="1"/>
  <c r="L1521" i="1"/>
  <c r="M1521" i="1"/>
  <c r="L1522" i="1"/>
  <c r="M1522" i="1"/>
  <c r="L1523" i="1"/>
  <c r="M1523" i="1"/>
  <c r="L1524" i="1"/>
  <c r="M1524" i="1"/>
  <c r="L1525" i="1"/>
  <c r="M1525" i="1"/>
  <c r="L1526" i="1"/>
  <c r="M1526" i="1"/>
  <c r="L1527" i="1"/>
  <c r="M1527" i="1"/>
  <c r="L1528" i="1"/>
  <c r="M1528" i="1"/>
  <c r="L1529" i="1"/>
  <c r="M1529" i="1"/>
  <c r="L1530" i="1"/>
  <c r="M1530" i="1"/>
  <c r="L1531" i="1"/>
  <c r="M1531" i="1"/>
  <c r="L1532" i="1"/>
  <c r="M1532" i="1"/>
  <c r="L1533" i="1"/>
  <c r="M1533" i="1"/>
  <c r="L1534" i="1"/>
  <c r="M1534" i="1"/>
  <c r="L1535" i="1"/>
  <c r="M1535" i="1"/>
  <c r="L1536" i="1"/>
  <c r="M1536" i="1"/>
  <c r="L1537" i="1"/>
  <c r="M1537" i="1"/>
  <c r="L1538" i="1"/>
  <c r="M1538" i="1"/>
  <c r="L1539" i="1"/>
  <c r="M1539" i="1"/>
  <c r="L1540" i="1"/>
  <c r="M1540" i="1"/>
  <c r="L1541" i="1"/>
  <c r="M1541" i="1"/>
  <c r="L1542" i="1"/>
  <c r="M1542" i="1"/>
  <c r="L1543" i="1"/>
  <c r="M1543" i="1"/>
  <c r="L1544" i="1"/>
  <c r="M1544" i="1"/>
  <c r="L1545" i="1"/>
  <c r="M1545" i="1"/>
  <c r="L1546" i="1"/>
  <c r="M1546" i="1"/>
  <c r="L1547" i="1"/>
  <c r="M1547" i="1"/>
  <c r="L1548" i="1"/>
  <c r="M1548" i="1"/>
  <c r="L1549" i="1"/>
  <c r="M1549" i="1"/>
  <c r="L1550" i="1"/>
  <c r="M1550" i="1"/>
  <c r="L1551" i="1"/>
  <c r="M1551" i="1"/>
  <c r="L1552" i="1"/>
  <c r="M1552" i="1"/>
  <c r="L1553" i="1"/>
  <c r="M1553" i="1"/>
  <c r="L1554" i="1"/>
  <c r="M1554" i="1"/>
  <c r="L1555" i="1"/>
  <c r="M1555" i="1"/>
  <c r="L1556" i="1"/>
  <c r="M1556" i="1"/>
  <c r="L1557" i="1"/>
  <c r="M1557" i="1"/>
  <c r="L1558" i="1"/>
  <c r="M1558" i="1"/>
  <c r="L1559" i="1"/>
  <c r="M1559" i="1"/>
  <c r="L1560" i="1"/>
  <c r="M1560" i="1"/>
  <c r="L1561" i="1"/>
  <c r="M1561" i="1"/>
  <c r="L1562" i="1"/>
  <c r="M1562" i="1"/>
  <c r="L1563" i="1"/>
  <c r="M1563" i="1"/>
  <c r="L1564" i="1"/>
  <c r="M1564" i="1"/>
  <c r="L1565" i="1"/>
  <c r="M1565" i="1"/>
  <c r="L1566" i="1"/>
  <c r="M1566" i="1"/>
  <c r="L1567" i="1"/>
  <c r="M1567" i="1"/>
  <c r="L1568" i="1"/>
  <c r="M1568" i="1"/>
  <c r="L1569" i="1"/>
  <c r="M1569" i="1"/>
  <c r="L1570" i="1"/>
  <c r="M1570" i="1"/>
  <c r="L1571" i="1"/>
  <c r="M1571" i="1"/>
  <c r="L1572" i="1"/>
  <c r="M1572" i="1"/>
  <c r="L1573" i="1"/>
  <c r="M1573" i="1"/>
  <c r="L1574" i="1"/>
  <c r="M1574" i="1"/>
  <c r="L1575" i="1"/>
  <c r="M1575" i="1"/>
  <c r="L1576" i="1"/>
  <c r="M1576" i="1"/>
  <c r="L1577" i="1"/>
  <c r="M1577" i="1"/>
  <c r="L1578" i="1"/>
  <c r="M1578" i="1"/>
  <c r="L1579" i="1"/>
  <c r="M1579" i="1"/>
  <c r="L1580" i="1"/>
  <c r="M1580" i="1"/>
  <c r="L1581" i="1"/>
  <c r="M1581" i="1"/>
  <c r="L1582" i="1"/>
  <c r="M1582" i="1"/>
  <c r="L1583" i="1"/>
  <c r="M1583" i="1"/>
  <c r="L1584" i="1"/>
  <c r="M1584" i="1"/>
  <c r="L1585" i="1"/>
  <c r="M1585" i="1"/>
  <c r="L1586" i="1"/>
  <c r="M1586" i="1"/>
  <c r="L1587" i="1"/>
  <c r="M1587" i="1"/>
  <c r="L1588" i="1"/>
  <c r="M1588" i="1"/>
  <c r="L1589" i="1"/>
  <c r="M1589" i="1"/>
  <c r="L1590" i="1"/>
  <c r="M1590" i="1"/>
  <c r="L1591" i="1"/>
  <c r="M1591" i="1"/>
  <c r="L1592" i="1"/>
  <c r="M1592" i="1"/>
  <c r="L1593" i="1"/>
  <c r="M1593" i="1"/>
  <c r="L1594" i="1"/>
  <c r="M1594" i="1"/>
  <c r="L1595" i="1"/>
  <c r="M1595" i="1"/>
  <c r="L1596" i="1"/>
  <c r="M1596" i="1"/>
  <c r="L1597" i="1"/>
  <c r="M1597" i="1"/>
  <c r="L1598" i="1"/>
  <c r="M1598" i="1"/>
  <c r="L1599" i="1"/>
  <c r="M1599" i="1"/>
  <c r="L1600" i="1"/>
  <c r="M1600" i="1"/>
  <c r="L1601" i="1"/>
  <c r="M1601" i="1"/>
  <c r="L1602" i="1"/>
  <c r="M1602" i="1"/>
  <c r="L1603" i="1"/>
  <c r="M1603" i="1"/>
  <c r="L1604" i="1"/>
  <c r="M1604" i="1"/>
  <c r="L1605" i="1"/>
  <c r="M1605" i="1"/>
  <c r="L1606" i="1"/>
  <c r="M1606" i="1"/>
  <c r="L1607" i="1"/>
  <c r="M1607" i="1"/>
  <c r="L1608" i="1"/>
  <c r="M1608" i="1"/>
  <c r="L1609" i="1"/>
  <c r="M1609" i="1"/>
  <c r="L1610" i="1"/>
  <c r="M1610" i="1"/>
  <c r="L1611" i="1"/>
  <c r="M1611" i="1"/>
  <c r="L1612" i="1"/>
  <c r="M1612" i="1"/>
  <c r="L1613" i="1"/>
  <c r="M1613" i="1"/>
  <c r="L1614" i="1"/>
  <c r="M1614" i="1"/>
  <c r="L1615" i="1"/>
  <c r="M1615" i="1"/>
  <c r="L1616" i="1"/>
  <c r="M1616" i="1"/>
  <c r="L1617" i="1"/>
  <c r="M1617" i="1"/>
  <c r="L1618" i="1"/>
  <c r="M1618" i="1"/>
  <c r="L1619" i="1"/>
  <c r="M1619" i="1"/>
  <c r="L1620" i="1"/>
  <c r="M1620" i="1"/>
  <c r="L1621" i="1"/>
  <c r="M1621" i="1"/>
  <c r="L1622" i="1"/>
  <c r="M1622" i="1"/>
  <c r="L1623" i="1"/>
  <c r="M1623" i="1"/>
  <c r="L1624" i="1"/>
  <c r="M1624" i="1"/>
  <c r="L1625" i="1"/>
  <c r="M1625" i="1"/>
  <c r="L1626" i="1"/>
  <c r="M1626" i="1"/>
  <c r="L1627" i="1"/>
  <c r="M1627" i="1"/>
  <c r="L1628" i="1"/>
  <c r="M1628" i="1"/>
  <c r="L1629" i="1"/>
  <c r="M1629" i="1"/>
  <c r="L1630" i="1"/>
  <c r="M1630" i="1"/>
  <c r="L1631" i="1"/>
  <c r="M1631" i="1"/>
  <c r="L1632" i="1"/>
  <c r="M1632" i="1"/>
  <c r="L1633" i="1"/>
  <c r="M1633" i="1"/>
  <c r="L1634" i="1"/>
  <c r="M1634" i="1"/>
  <c r="L1635" i="1"/>
  <c r="M1635" i="1"/>
  <c r="L1636" i="1"/>
  <c r="M1636" i="1"/>
  <c r="L1637" i="1"/>
  <c r="M1637" i="1"/>
  <c r="L1638" i="1"/>
  <c r="M1638" i="1"/>
  <c r="L1639" i="1"/>
  <c r="M1639" i="1"/>
  <c r="L1640" i="1"/>
  <c r="M1640" i="1"/>
  <c r="L1641" i="1"/>
  <c r="M1641" i="1"/>
  <c r="L1642" i="1"/>
  <c r="M1642" i="1"/>
  <c r="L1643" i="1"/>
  <c r="M1643" i="1"/>
  <c r="L1644" i="1"/>
  <c r="M1644" i="1"/>
  <c r="L1645" i="1"/>
  <c r="M1645" i="1"/>
  <c r="L1646" i="1"/>
  <c r="M1646" i="1"/>
  <c r="L1647" i="1"/>
  <c r="M1647" i="1"/>
  <c r="L1648" i="1"/>
  <c r="M1648" i="1"/>
  <c r="L1649" i="1"/>
  <c r="M1649" i="1"/>
  <c r="L1650" i="1"/>
  <c r="M1650" i="1"/>
  <c r="L1651" i="1"/>
  <c r="M1651" i="1"/>
  <c r="L1652" i="1"/>
  <c r="M1652" i="1"/>
  <c r="L1653" i="1"/>
  <c r="M1653" i="1"/>
  <c r="L1654" i="1"/>
  <c r="M1654" i="1"/>
  <c r="L1655" i="1"/>
  <c r="M1655" i="1"/>
  <c r="L1656" i="1"/>
  <c r="M1656" i="1"/>
  <c r="L1657" i="1"/>
  <c r="M1657" i="1"/>
  <c r="L1658" i="1"/>
  <c r="M1658" i="1"/>
  <c r="L1659" i="1"/>
  <c r="M1659" i="1"/>
  <c r="L1660" i="1"/>
  <c r="M1660" i="1"/>
  <c r="L1661" i="1"/>
  <c r="M1661" i="1"/>
  <c r="L1662" i="1"/>
  <c r="M1662" i="1"/>
  <c r="L1663" i="1"/>
  <c r="M1663" i="1"/>
  <c r="L1664" i="1"/>
  <c r="M1664" i="1"/>
  <c r="L1665" i="1"/>
  <c r="M1665" i="1"/>
  <c r="L1666" i="1"/>
  <c r="M1666" i="1"/>
  <c r="L1667" i="1"/>
  <c r="M1667" i="1"/>
  <c r="L1668" i="1"/>
  <c r="M1668" i="1"/>
  <c r="L1669" i="1"/>
  <c r="M1669" i="1"/>
  <c r="L1670" i="1"/>
  <c r="M1670" i="1"/>
  <c r="L1671" i="1"/>
  <c r="M1671" i="1"/>
  <c r="L1672" i="1"/>
  <c r="M1672" i="1"/>
  <c r="L1673" i="1"/>
  <c r="M1673" i="1"/>
  <c r="L1674" i="1"/>
  <c r="M1674" i="1"/>
  <c r="L1675" i="1"/>
  <c r="M1675" i="1"/>
  <c r="L1676" i="1"/>
  <c r="M1676" i="1"/>
  <c r="L1677" i="1"/>
  <c r="M1677" i="1"/>
  <c r="L1678" i="1"/>
  <c r="M1678" i="1"/>
  <c r="L1679" i="1"/>
  <c r="M1679" i="1"/>
  <c r="L1680" i="1"/>
  <c r="M1680" i="1"/>
  <c r="L1681" i="1"/>
  <c r="M1681" i="1"/>
  <c r="L1682" i="1"/>
  <c r="M1682" i="1"/>
  <c r="L1683" i="1"/>
  <c r="M1683" i="1"/>
  <c r="L1684" i="1"/>
  <c r="M1684" i="1"/>
  <c r="L1685" i="1"/>
  <c r="M1685" i="1"/>
  <c r="L1686" i="1"/>
  <c r="M1686" i="1"/>
  <c r="L1687" i="1"/>
  <c r="M1687" i="1"/>
  <c r="L1688" i="1"/>
  <c r="M1688" i="1"/>
  <c r="L1689" i="1"/>
  <c r="M1689" i="1"/>
  <c r="L1690" i="1"/>
  <c r="M1690" i="1"/>
  <c r="L1691" i="1"/>
  <c r="M1691" i="1"/>
  <c r="L1692" i="1"/>
  <c r="M1692" i="1"/>
  <c r="L1693" i="1"/>
  <c r="M1693" i="1"/>
  <c r="L1694" i="1"/>
  <c r="M1694" i="1"/>
  <c r="L1695" i="1"/>
  <c r="M1695" i="1"/>
  <c r="L1696" i="1"/>
  <c r="M1696" i="1"/>
  <c r="L1697" i="1"/>
  <c r="M1697" i="1"/>
  <c r="L1698" i="1"/>
  <c r="M1698" i="1"/>
  <c r="L1699" i="1"/>
  <c r="M1699" i="1"/>
  <c r="L1700" i="1"/>
  <c r="M1700" i="1"/>
  <c r="L1701" i="1"/>
  <c r="M1701" i="1"/>
  <c r="L1702" i="1"/>
  <c r="M1702" i="1"/>
  <c r="L1703" i="1"/>
  <c r="M1703" i="1"/>
  <c r="L1704" i="1"/>
  <c r="M1704" i="1"/>
  <c r="L1705" i="1"/>
  <c r="M1705" i="1"/>
  <c r="L1706" i="1"/>
  <c r="M1706" i="1"/>
  <c r="L1707" i="1"/>
  <c r="M1707" i="1"/>
  <c r="L1708" i="1"/>
  <c r="M1708" i="1"/>
  <c r="L1709" i="1"/>
  <c r="M1709" i="1"/>
  <c r="L1710" i="1"/>
  <c r="M1710" i="1"/>
  <c r="L1711" i="1"/>
  <c r="M1711" i="1"/>
  <c r="L1712" i="1"/>
  <c r="M1712" i="1"/>
  <c r="L1713" i="1"/>
  <c r="M1713" i="1"/>
  <c r="L1714" i="1"/>
  <c r="M1714" i="1"/>
  <c r="L1715" i="1"/>
  <c r="M1715" i="1"/>
  <c r="L1716" i="1"/>
  <c r="M1716" i="1"/>
  <c r="L1717" i="1"/>
  <c r="M1717" i="1"/>
  <c r="L1718" i="1"/>
  <c r="M1718" i="1"/>
  <c r="L1719" i="1"/>
  <c r="M1719" i="1"/>
  <c r="L1720" i="1"/>
  <c r="M1720" i="1"/>
  <c r="L1721" i="1"/>
  <c r="M1721" i="1"/>
  <c r="L1722" i="1"/>
  <c r="M1722" i="1"/>
  <c r="L1723" i="1"/>
  <c r="M1723" i="1"/>
  <c r="L1724" i="1"/>
  <c r="M1724" i="1"/>
  <c r="L1725" i="1"/>
  <c r="M1725" i="1"/>
  <c r="L1726" i="1"/>
  <c r="M1726" i="1"/>
  <c r="L1727" i="1"/>
  <c r="M1727" i="1"/>
  <c r="L1728" i="1"/>
  <c r="M1728" i="1"/>
  <c r="L1729" i="1"/>
  <c r="M1729" i="1"/>
  <c r="L1730" i="1"/>
  <c r="M1730" i="1"/>
  <c r="L1731" i="1"/>
  <c r="M1731" i="1"/>
  <c r="L1732" i="1"/>
  <c r="M1732" i="1"/>
  <c r="L1733" i="1"/>
  <c r="M1733" i="1"/>
  <c r="L1734" i="1"/>
  <c r="M1734" i="1"/>
  <c r="L1735" i="1"/>
  <c r="M1735" i="1"/>
  <c r="L1736" i="1"/>
  <c r="M1736" i="1"/>
  <c r="L1737" i="1"/>
  <c r="M1737" i="1"/>
  <c r="L1738" i="1"/>
  <c r="M1738" i="1"/>
  <c r="L1739" i="1"/>
  <c r="M1739" i="1"/>
  <c r="L1740" i="1"/>
  <c r="M1740" i="1"/>
  <c r="L1741" i="1"/>
  <c r="M1741" i="1"/>
  <c r="L1742" i="1"/>
  <c r="M1742" i="1"/>
  <c r="L1743" i="1"/>
  <c r="M1743" i="1"/>
  <c r="L1744" i="1"/>
  <c r="M1744" i="1"/>
  <c r="L1745" i="1"/>
  <c r="M1745" i="1"/>
  <c r="L1746" i="1"/>
  <c r="M1746" i="1"/>
  <c r="L1747" i="1"/>
  <c r="M1747" i="1"/>
  <c r="L1748" i="1"/>
  <c r="M1748" i="1"/>
  <c r="L1749" i="1"/>
  <c r="M1749" i="1"/>
  <c r="L1750" i="1"/>
  <c r="M1750" i="1"/>
  <c r="L1751" i="1"/>
  <c r="M1751" i="1"/>
  <c r="L1752" i="1"/>
  <c r="M1752" i="1"/>
  <c r="L1753" i="1"/>
  <c r="M1753" i="1"/>
  <c r="L1754" i="1"/>
  <c r="M1754" i="1"/>
  <c r="L1755" i="1"/>
  <c r="M1755" i="1"/>
  <c r="L1756" i="1"/>
  <c r="M1756" i="1"/>
  <c r="L1757" i="1"/>
  <c r="M1757" i="1"/>
  <c r="L1758" i="1"/>
  <c r="M1758" i="1"/>
  <c r="L1759" i="1"/>
  <c r="M1759" i="1"/>
  <c r="L1760" i="1"/>
  <c r="M1760" i="1"/>
  <c r="L1761" i="1"/>
  <c r="M1761" i="1"/>
  <c r="L1762" i="1"/>
  <c r="M1762" i="1"/>
  <c r="L1763" i="1"/>
  <c r="M1763" i="1"/>
  <c r="L1764" i="1"/>
  <c r="M1764" i="1"/>
  <c r="L1765" i="1"/>
  <c r="M1765" i="1"/>
  <c r="L1766" i="1"/>
  <c r="M1766" i="1"/>
  <c r="L1767" i="1"/>
  <c r="M1767" i="1"/>
  <c r="L1768" i="1"/>
  <c r="M1768" i="1"/>
  <c r="L1769" i="1"/>
  <c r="M1769" i="1"/>
  <c r="L1770" i="1"/>
  <c r="M1770" i="1"/>
  <c r="L1771" i="1"/>
  <c r="M1771" i="1"/>
  <c r="L1772" i="1"/>
  <c r="M1772" i="1"/>
  <c r="L1773" i="1"/>
  <c r="M1773" i="1"/>
  <c r="L1774" i="1"/>
  <c r="M1774" i="1"/>
  <c r="L1775" i="1"/>
  <c r="M1775" i="1"/>
  <c r="L1776" i="1"/>
  <c r="M1776" i="1"/>
  <c r="L1777" i="1"/>
  <c r="M1777" i="1"/>
  <c r="L1778" i="1"/>
  <c r="M1778" i="1"/>
  <c r="L1779" i="1"/>
  <c r="M1779" i="1"/>
  <c r="L1780" i="1"/>
  <c r="M1780" i="1"/>
  <c r="L1781" i="1"/>
  <c r="M1781" i="1"/>
  <c r="L1782" i="1"/>
  <c r="M1782" i="1"/>
  <c r="L1783" i="1"/>
  <c r="M1783" i="1"/>
  <c r="L1784" i="1"/>
  <c r="M1784" i="1"/>
  <c r="L1785" i="1"/>
  <c r="M1785" i="1"/>
  <c r="L1786" i="1"/>
  <c r="M1786" i="1"/>
  <c r="L1787" i="1"/>
  <c r="M1787" i="1"/>
  <c r="L1788" i="1"/>
  <c r="M1788" i="1"/>
  <c r="L1789" i="1"/>
  <c r="M1789" i="1"/>
  <c r="L1790" i="1"/>
  <c r="M1790" i="1"/>
  <c r="L1791" i="1"/>
  <c r="M1791" i="1"/>
  <c r="L1792" i="1"/>
  <c r="M1792" i="1"/>
  <c r="L1793" i="1"/>
  <c r="M1793" i="1"/>
  <c r="L1794" i="1"/>
  <c r="M1794" i="1"/>
  <c r="L1795" i="1"/>
  <c r="M1795" i="1"/>
  <c r="L1796" i="1"/>
  <c r="M1796" i="1"/>
  <c r="L1797" i="1"/>
  <c r="M1797" i="1"/>
  <c r="L1798" i="1"/>
  <c r="M1798" i="1"/>
  <c r="L1799" i="1"/>
  <c r="M1799" i="1"/>
  <c r="L1800" i="1"/>
  <c r="M1800" i="1"/>
  <c r="L1801" i="1"/>
  <c r="M1801" i="1"/>
  <c r="L1802" i="1"/>
  <c r="M1802" i="1"/>
  <c r="L1803" i="1"/>
  <c r="M1803" i="1"/>
  <c r="L1804" i="1"/>
  <c r="M1804" i="1"/>
  <c r="L1805" i="1"/>
  <c r="M1805" i="1"/>
  <c r="L1806" i="1"/>
  <c r="M1806" i="1"/>
  <c r="L1807" i="1"/>
  <c r="M1807" i="1"/>
  <c r="L1808" i="1"/>
  <c r="M1808" i="1"/>
  <c r="L1809" i="1"/>
  <c r="M1809" i="1"/>
  <c r="L1810" i="1"/>
  <c r="M1810" i="1"/>
  <c r="L1811" i="1"/>
  <c r="M1811" i="1"/>
  <c r="L1812" i="1"/>
  <c r="M1812" i="1"/>
  <c r="L1813" i="1"/>
  <c r="M1813" i="1"/>
  <c r="L1814" i="1"/>
  <c r="M1814" i="1"/>
  <c r="L1815" i="1"/>
  <c r="M1815" i="1"/>
  <c r="L1816" i="1"/>
  <c r="M1816" i="1"/>
  <c r="L1817" i="1"/>
  <c r="M1817" i="1"/>
  <c r="L1818" i="1"/>
  <c r="M1818" i="1"/>
  <c r="L1819" i="1"/>
  <c r="M1819" i="1"/>
  <c r="L1820" i="1"/>
  <c r="M1820" i="1"/>
  <c r="L1821" i="1"/>
  <c r="M1821" i="1"/>
  <c r="L1822" i="1"/>
  <c r="M1822" i="1"/>
  <c r="L1823" i="1"/>
  <c r="M1823" i="1"/>
  <c r="L1824" i="1"/>
  <c r="M1824" i="1"/>
  <c r="L1825" i="1"/>
  <c r="M1825" i="1"/>
  <c r="L1826" i="1"/>
  <c r="M1826" i="1"/>
  <c r="L1827" i="1"/>
  <c r="M1827" i="1"/>
  <c r="L1828" i="1"/>
  <c r="M1828" i="1"/>
  <c r="L1829" i="1"/>
  <c r="M1829" i="1"/>
  <c r="L1830" i="1"/>
  <c r="M1830" i="1"/>
  <c r="L1831" i="1"/>
  <c r="M1831" i="1"/>
  <c r="L1832" i="1"/>
  <c r="M1832" i="1"/>
  <c r="L1833" i="1"/>
  <c r="M1833" i="1"/>
  <c r="L1834" i="1"/>
  <c r="M1834" i="1"/>
  <c r="L1835" i="1"/>
  <c r="M1835" i="1"/>
  <c r="L1836" i="1"/>
  <c r="M1836" i="1"/>
  <c r="L1837" i="1"/>
  <c r="M1837" i="1"/>
  <c r="L1838" i="1"/>
  <c r="M1838" i="1"/>
  <c r="L1839" i="1"/>
  <c r="M1839" i="1"/>
  <c r="L1840" i="1"/>
  <c r="M1840" i="1"/>
  <c r="L1841" i="1"/>
  <c r="M1841" i="1"/>
  <c r="L1842" i="1"/>
  <c r="M1842" i="1"/>
  <c r="L1843" i="1"/>
  <c r="M1843" i="1"/>
  <c r="L1844" i="1"/>
  <c r="M1844" i="1"/>
  <c r="L1845" i="1"/>
  <c r="M1845" i="1"/>
  <c r="L1846" i="1"/>
  <c r="M1846" i="1"/>
  <c r="L1847" i="1"/>
  <c r="M1847" i="1"/>
  <c r="L1848" i="1"/>
  <c r="M1848" i="1"/>
  <c r="L1849" i="1"/>
  <c r="M1849" i="1"/>
  <c r="L1850" i="1"/>
  <c r="M1850" i="1"/>
  <c r="L1851" i="1"/>
  <c r="M1851" i="1"/>
  <c r="L1852" i="1"/>
  <c r="M1852" i="1"/>
  <c r="L1853" i="1"/>
  <c r="M1853" i="1"/>
  <c r="L1854" i="1"/>
  <c r="M1854" i="1"/>
  <c r="L1855" i="1"/>
  <c r="M1855" i="1"/>
  <c r="L1856" i="1"/>
  <c r="M1856" i="1"/>
  <c r="L1857" i="1"/>
  <c r="M1857" i="1"/>
  <c r="L1858" i="1"/>
  <c r="M1858" i="1"/>
  <c r="L1859" i="1"/>
  <c r="M1859" i="1"/>
  <c r="L1860" i="1"/>
  <c r="M1860" i="1"/>
  <c r="L1861" i="1"/>
  <c r="M1861" i="1"/>
  <c r="L1862" i="1"/>
  <c r="M1862" i="1"/>
  <c r="L1863" i="1"/>
  <c r="M1863" i="1"/>
  <c r="L1864" i="1"/>
  <c r="M1864" i="1"/>
  <c r="L1865" i="1"/>
  <c r="M1865" i="1"/>
  <c r="L1866" i="1"/>
  <c r="M1866" i="1"/>
  <c r="L1867" i="1"/>
  <c r="M1867" i="1"/>
  <c r="L1868" i="1"/>
  <c r="M1868" i="1"/>
  <c r="L1869" i="1"/>
  <c r="M1869" i="1"/>
  <c r="L1870" i="1"/>
  <c r="M1870" i="1"/>
  <c r="L1871" i="1"/>
  <c r="M1871" i="1"/>
  <c r="L1872" i="1"/>
  <c r="M1872" i="1"/>
  <c r="L1873" i="1"/>
  <c r="M1873" i="1"/>
  <c r="L1874" i="1"/>
  <c r="M1874" i="1"/>
  <c r="L1875" i="1"/>
  <c r="M1875" i="1"/>
  <c r="L1876" i="1"/>
  <c r="M1876" i="1"/>
  <c r="L1877" i="1"/>
  <c r="M1877" i="1"/>
  <c r="L1878" i="1"/>
  <c r="M1878" i="1"/>
  <c r="L1879" i="1"/>
  <c r="M1879" i="1"/>
  <c r="L1880" i="1"/>
  <c r="M1880" i="1"/>
  <c r="L1881" i="1"/>
  <c r="M1881" i="1"/>
  <c r="L1882" i="1"/>
  <c r="M1882" i="1"/>
  <c r="L1883" i="1"/>
  <c r="M1883" i="1"/>
  <c r="L1884" i="1"/>
  <c r="M1884" i="1"/>
  <c r="L1885" i="1"/>
  <c r="M1885" i="1"/>
  <c r="L1886" i="1"/>
  <c r="M1886" i="1"/>
  <c r="L1887" i="1"/>
  <c r="M1887" i="1"/>
  <c r="L1888" i="1"/>
  <c r="M1888" i="1"/>
  <c r="L1889" i="1"/>
  <c r="M1889" i="1"/>
  <c r="L1890" i="1"/>
  <c r="M1890" i="1"/>
  <c r="L1891" i="1"/>
  <c r="M1891" i="1"/>
  <c r="L1892" i="1"/>
  <c r="M1892" i="1"/>
  <c r="L1893" i="1"/>
  <c r="M1893" i="1"/>
  <c r="L1894" i="1"/>
  <c r="M1894" i="1"/>
  <c r="L1895" i="1"/>
  <c r="M1895" i="1"/>
  <c r="L1896" i="1"/>
  <c r="M1896" i="1"/>
  <c r="L1897" i="1"/>
  <c r="M1897" i="1"/>
  <c r="L1898" i="1"/>
  <c r="M1898" i="1"/>
  <c r="L1899" i="1"/>
  <c r="M1899" i="1"/>
  <c r="L1900" i="1"/>
  <c r="M1900" i="1"/>
  <c r="L1901" i="1"/>
  <c r="M1901" i="1"/>
  <c r="L1902" i="1"/>
  <c r="M1902" i="1"/>
  <c r="L8" i="1"/>
  <c r="M8" i="1"/>
  <c r="L9" i="1"/>
  <c r="M9" i="1"/>
  <c r="L10" i="1"/>
  <c r="M10" i="1"/>
  <c r="L11" i="1"/>
  <c r="M11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L35" i="1"/>
  <c r="M35" i="1"/>
  <c r="L36" i="1"/>
  <c r="M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M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M58" i="1"/>
  <c r="L59" i="1"/>
  <c r="M59" i="1"/>
  <c r="L60" i="1"/>
  <c r="M60" i="1"/>
  <c r="L61" i="1"/>
  <c r="M61" i="1"/>
  <c r="L62" i="1"/>
  <c r="M62" i="1"/>
  <c r="L4" i="1"/>
  <c r="M4" i="1"/>
  <c r="L5" i="1"/>
  <c r="M5" i="1"/>
  <c r="L6" i="1"/>
  <c r="M6" i="1"/>
  <c r="L7" i="1"/>
  <c r="M7" i="1"/>
  <c r="M3" i="1"/>
  <c r="L3" i="1"/>
</calcChain>
</file>

<file path=xl/sharedStrings.xml><?xml version="1.0" encoding="utf-8"?>
<sst xmlns="http://schemas.openxmlformats.org/spreadsheetml/2006/main" count="9514" uniqueCount="806">
  <si>
    <t>Season</t>
  </si>
  <si>
    <t>Date</t>
  </si>
  <si>
    <t>HomeTeam</t>
  </si>
  <si>
    <t>AwayTeam</t>
  </si>
  <si>
    <t>FTHG</t>
  </si>
  <si>
    <t>FTAG</t>
  </si>
  <si>
    <t>FTR</t>
  </si>
  <si>
    <t>2010-2011</t>
  </si>
  <si>
    <t>Aston Villa</t>
  </si>
  <si>
    <t>West Ham</t>
  </si>
  <si>
    <t>H</t>
  </si>
  <si>
    <t>Blackburn</t>
  </si>
  <si>
    <t>Everton</t>
  </si>
  <si>
    <t>Bolton</t>
  </si>
  <si>
    <t>Fulham</t>
  </si>
  <si>
    <t>D</t>
  </si>
  <si>
    <t>Chelsea</t>
  </si>
  <si>
    <t>West Brom</t>
  </si>
  <si>
    <t>Sunderland</t>
  </si>
  <si>
    <t>Birmingham</t>
  </si>
  <si>
    <t>Tottenham</t>
  </si>
  <si>
    <t>Man City</t>
  </si>
  <si>
    <t>Wigan</t>
  </si>
  <si>
    <t>Blackpool</t>
  </si>
  <si>
    <t>A</t>
  </si>
  <si>
    <t>Wolves</t>
  </si>
  <si>
    <t>Stoke</t>
  </si>
  <si>
    <t>Liverpool</t>
  </si>
  <si>
    <t>Arsenal</t>
  </si>
  <si>
    <t>Man United</t>
  </si>
  <si>
    <t>Newcastle</t>
  </si>
  <si>
    <t>2011-2012</t>
  </si>
  <si>
    <t>QPR</t>
  </si>
  <si>
    <t>Norwich</t>
  </si>
  <si>
    <t>Swansea</t>
  </si>
  <si>
    <t>2012-2013</t>
  </si>
  <si>
    <t>Reading</t>
  </si>
  <si>
    <t>Southampton</t>
  </si>
  <si>
    <t>2013-2014</t>
  </si>
  <si>
    <t>Cardiff</t>
  </si>
  <si>
    <t>Hull</t>
  </si>
  <si>
    <t>Crystal Palace</t>
  </si>
  <si>
    <t>2014-2015</t>
  </si>
  <si>
    <t>Leicester</t>
  </si>
  <si>
    <t>Burnley</t>
  </si>
  <si>
    <t>Game</t>
  </si>
  <si>
    <t>Aston Villa-West Ham</t>
  </si>
  <si>
    <t>Blackburn-Everton</t>
  </si>
  <si>
    <t>Bolton-Fulham</t>
  </si>
  <si>
    <t>Chelsea-West Brom</t>
  </si>
  <si>
    <t>Sunderland-Birmingham</t>
  </si>
  <si>
    <t>Tottenham-Man City</t>
  </si>
  <si>
    <t>Wigan-Blackpool</t>
  </si>
  <si>
    <t>Wolves-Stoke</t>
  </si>
  <si>
    <t>Liverpool-Arsenal</t>
  </si>
  <si>
    <t>Man United-Newcastle</t>
  </si>
  <si>
    <t>Arsenal-Blackpool</t>
  </si>
  <si>
    <t>Birmingham-Blackburn</t>
  </si>
  <si>
    <t>Everton-Wolves</t>
  </si>
  <si>
    <t>Stoke-Tottenham</t>
  </si>
  <si>
    <t>West Brom-Sunderland</t>
  </si>
  <si>
    <t>West Ham-Bolton</t>
  </si>
  <si>
    <t>Wigan-Chelsea</t>
  </si>
  <si>
    <t>Fulham-Man United</t>
  </si>
  <si>
    <t>Newcastle-Aston Villa</t>
  </si>
  <si>
    <t>Man City-Liverpool</t>
  </si>
  <si>
    <t>Blackburn-Arsenal</t>
  </si>
  <si>
    <t>Blackpool-Fulham</t>
  </si>
  <si>
    <t>Chelsea-Stoke</t>
  </si>
  <si>
    <t>Man United-West Ham</t>
  </si>
  <si>
    <t>Tottenham-Wigan</t>
  </si>
  <si>
    <t>Wolves-Newcastle</t>
  </si>
  <si>
    <t>Aston Villa-Everton</t>
  </si>
  <si>
    <t>Bolton-Birmingham</t>
  </si>
  <si>
    <t>Liverpool-West Brom</t>
  </si>
  <si>
    <t>Sunderland-Man City</t>
  </si>
  <si>
    <t>Arsenal-Bolton</t>
  </si>
  <si>
    <t>Everton-Man United</t>
  </si>
  <si>
    <t>Fulham-Wolves</t>
  </si>
  <si>
    <t>Man City-Blackburn</t>
  </si>
  <si>
    <t>Newcastle-Blackpool</t>
  </si>
  <si>
    <t>West Brom-Tottenham</t>
  </si>
  <si>
    <t>West Ham-Chelsea</t>
  </si>
  <si>
    <t>Wigan-Sunderland</t>
  </si>
  <si>
    <t>Birmingham-Liverpool</t>
  </si>
  <si>
    <t>Stoke-Aston Villa</t>
  </si>
  <si>
    <t>Aston Villa-Bolton</t>
  </si>
  <si>
    <t>Blackburn-Fulham</t>
  </si>
  <si>
    <t>Everton-Newcastle</t>
  </si>
  <si>
    <t>Stoke-West Ham</t>
  </si>
  <si>
    <t>Sunderland-Arsenal</t>
  </si>
  <si>
    <t>Tottenham-Wolves</t>
  </si>
  <si>
    <t>West Brom-Birmingham</t>
  </si>
  <si>
    <t>Chelsea-Blackpool</t>
  </si>
  <si>
    <t>Man United-Liverpool</t>
  </si>
  <si>
    <t>Wigan-Man City</t>
  </si>
  <si>
    <t>Arsenal-West Brom</t>
  </si>
  <si>
    <t>Birmingham-Wigan</t>
  </si>
  <si>
    <t>Blackpool-Blackburn</t>
  </si>
  <si>
    <t>Fulham-Everton</t>
  </si>
  <si>
    <t>Liverpool-Sunderland</t>
  </si>
  <si>
    <t>Man City-Chelsea</t>
  </si>
  <si>
    <t>West Ham-Tottenham</t>
  </si>
  <si>
    <t>Bolton-Man United</t>
  </si>
  <si>
    <t>Newcastle-Stoke</t>
  </si>
  <si>
    <t>Wolves-Aston Villa</t>
  </si>
  <si>
    <t>Birmingham-Everton</t>
  </si>
  <si>
    <t>Stoke-Blackburn</t>
  </si>
  <si>
    <t>Sunderland-Man United</t>
  </si>
  <si>
    <t>Tottenham-Aston Villa</t>
  </si>
  <si>
    <t>West Brom-Bolton</t>
  </si>
  <si>
    <t>West Ham-Fulham</t>
  </si>
  <si>
    <t>Wigan-Wolves</t>
  </si>
  <si>
    <t>Chelsea-Arsenal</t>
  </si>
  <si>
    <t>Liverpool-Blackpool</t>
  </si>
  <si>
    <t>Man City-Newcastle</t>
  </si>
  <si>
    <t>Arsenal-Birmingham</t>
  </si>
  <si>
    <t>Aston Villa-Chelsea</t>
  </si>
  <si>
    <t>Bolton-Stoke</t>
  </si>
  <si>
    <t>Fulham-Tottenham</t>
  </si>
  <si>
    <t>Man United-West Brom</t>
  </si>
  <si>
    <t>Newcastle-Wigan</t>
  </si>
  <si>
    <t>Wolves-West Ham</t>
  </si>
  <si>
    <t>Blackpool-Man City</t>
  </si>
  <si>
    <t>Everton-Liverpool</t>
  </si>
  <si>
    <t>Blackburn-Sunderland</t>
  </si>
  <si>
    <t>Birmingham-Blackpool</t>
  </si>
  <si>
    <t>Chelsea-Wolves</t>
  </si>
  <si>
    <t>Sunderland-Aston Villa</t>
  </si>
  <si>
    <t>Tottenham-Everton</t>
  </si>
  <si>
    <t>West Brom-Fulham</t>
  </si>
  <si>
    <t>West Ham-Newcastle</t>
  </si>
  <si>
    <t>Wigan-Bolton</t>
  </si>
  <si>
    <t>Liverpool-Blackburn</t>
  </si>
  <si>
    <t>Man City-Arsenal</t>
  </si>
  <si>
    <t>Stoke-Man United</t>
  </si>
  <si>
    <t>Arsenal-West Ham</t>
  </si>
  <si>
    <t>Blackburn-Chelsea</t>
  </si>
  <si>
    <t>Everton-Stoke</t>
  </si>
  <si>
    <t>Fulham-Wigan</t>
  </si>
  <si>
    <t>Man United-Tottenham</t>
  </si>
  <si>
    <t>Wolves-Man City</t>
  </si>
  <si>
    <t>Aston Villa-Birmingham</t>
  </si>
  <si>
    <t>Bolton-Liverpool</t>
  </si>
  <si>
    <t>Newcastle-Sunderland</t>
  </si>
  <si>
    <t>Blackpool-West Brom</t>
  </si>
  <si>
    <t>Birmingham-West Ham</t>
  </si>
  <si>
    <t>Blackburn-Wigan</t>
  </si>
  <si>
    <t>Blackpool-Everton</t>
  </si>
  <si>
    <t>Bolton-Tottenham</t>
  </si>
  <si>
    <t>Fulham-Aston Villa</t>
  </si>
  <si>
    <t>Man United-Wolves</t>
  </si>
  <si>
    <t>Sunderland-Stoke</t>
  </si>
  <si>
    <t>Arsenal-Newcastle</t>
  </si>
  <si>
    <t>Liverpool-Chelsea</t>
  </si>
  <si>
    <t>West Brom-Man City</t>
  </si>
  <si>
    <t>Stoke-Birmingham</t>
  </si>
  <si>
    <t>Tottenham-Sunderland</t>
  </si>
  <si>
    <t>Aston Villa-Blackpool</t>
  </si>
  <si>
    <t>Chelsea-Fulham</t>
  </si>
  <si>
    <t>Everton-Bolton</t>
  </si>
  <si>
    <t>Man City-Man United</t>
  </si>
  <si>
    <t>Newcastle-Blackburn</t>
  </si>
  <si>
    <t>West Ham-West Brom</t>
  </si>
  <si>
    <t>Wigan-Liverpool</t>
  </si>
  <si>
    <t>Wolves-Arsenal</t>
  </si>
  <si>
    <t>Aston Villa-Man United</t>
  </si>
  <si>
    <t>Man City-Birmingham</t>
  </si>
  <si>
    <t>Newcastle-Fulham</t>
  </si>
  <si>
    <t>Stoke-Liverpool</t>
  </si>
  <si>
    <t>Tottenham-Blackburn</t>
  </si>
  <si>
    <t>West Ham-Blackpool</t>
  </si>
  <si>
    <t>Wigan-West Brom</t>
  </si>
  <si>
    <t>Wolves-Bolton</t>
  </si>
  <si>
    <t>Chelsea-Sunderland</t>
  </si>
  <si>
    <t>Everton-Arsenal</t>
  </si>
  <si>
    <t>Arsenal-Tottenham</t>
  </si>
  <si>
    <t>Birmingham-Chelsea</t>
  </si>
  <si>
    <t>Blackpool-Wolves</t>
  </si>
  <si>
    <t>Bolton-Newcastle</t>
  </si>
  <si>
    <t>Liverpool-West Ham</t>
  </si>
  <si>
    <t>Man United-Wigan</t>
  </si>
  <si>
    <t>West Brom-Stoke</t>
  </si>
  <si>
    <t>Blackburn-Aston Villa</t>
  </si>
  <si>
    <t>Fulham-Man City</t>
  </si>
  <si>
    <t>Sunderland-Everton</t>
  </si>
  <si>
    <t>Aston Villa-Arsenal</t>
  </si>
  <si>
    <t>Bolton-Blackpool</t>
  </si>
  <si>
    <t>Everton-West Brom</t>
  </si>
  <si>
    <t>Fulham-Birmingham</t>
  </si>
  <si>
    <t>Man United-Blackburn</t>
  </si>
  <si>
    <t>Stoke-Man City</t>
  </si>
  <si>
    <t>West Ham-Wigan</t>
  </si>
  <si>
    <t>Wolves-Sunderland</t>
  </si>
  <si>
    <t>Newcastle-Chelsea</t>
  </si>
  <si>
    <t>Tottenham-Liverpool</t>
  </si>
  <si>
    <t>Arsenal-Fulham</t>
  </si>
  <si>
    <t>Birmingham-Tottenham</t>
  </si>
  <si>
    <t>Blackburn-Wolves</t>
  </si>
  <si>
    <t>Chelsea-Everton</t>
  </si>
  <si>
    <t>Man City-Bolton</t>
  </si>
  <si>
    <t>Wigan-Stoke</t>
  </si>
  <si>
    <t>Sunderland-West Ham</t>
  </si>
  <si>
    <t>West Brom-Newcastle</t>
  </si>
  <si>
    <t>Liverpool-Aston Villa</t>
  </si>
  <si>
    <t>Aston Villa-West Brom</t>
  </si>
  <si>
    <t>Everton-Wigan</t>
  </si>
  <si>
    <t>Fulham-Sunderland</t>
  </si>
  <si>
    <t>Newcastle-Liverpool</t>
  </si>
  <si>
    <t>Stoke-Blackpool</t>
  </si>
  <si>
    <t>West Ham-Man City</t>
  </si>
  <si>
    <t>Bolton-Blackburn</t>
  </si>
  <si>
    <t>Tottenham-Chelsea</t>
  </si>
  <si>
    <t>Wolves-Birmingham</t>
  </si>
  <si>
    <t>Man United-Arsenal</t>
  </si>
  <si>
    <t>Blackburn-West Ham</t>
  </si>
  <si>
    <t>Sunderland-Bolton</t>
  </si>
  <si>
    <t>Man City-Everton</t>
  </si>
  <si>
    <t>Aston Villa-Tottenham</t>
  </si>
  <si>
    <t>Blackburn-Stoke</t>
  </si>
  <si>
    <t>Bolton-West Brom</t>
  </si>
  <si>
    <t>Fulham-West Ham</t>
  </si>
  <si>
    <t>Man United-Sunderland</t>
  </si>
  <si>
    <t>Newcastle-Man City</t>
  </si>
  <si>
    <t>Wolves-Wigan</t>
  </si>
  <si>
    <t>Arsenal-Chelsea</t>
  </si>
  <si>
    <t>Birmingham-Man United</t>
  </si>
  <si>
    <t>Man City-Aston Villa</t>
  </si>
  <si>
    <t>Stoke-Fulham</t>
  </si>
  <si>
    <t>Sunderland-Blackpool</t>
  </si>
  <si>
    <t>Tottenham-Newcastle</t>
  </si>
  <si>
    <t>West Brom-Blackburn</t>
  </si>
  <si>
    <t>West Ham-Everton</t>
  </si>
  <si>
    <t>Chelsea-Bolton</t>
  </si>
  <si>
    <t>Liverpool-Wolves</t>
  </si>
  <si>
    <t>Wigan-Arsenal</t>
  </si>
  <si>
    <t>Birmingham-Arsenal</t>
  </si>
  <si>
    <t>Liverpool-Bolton</t>
  </si>
  <si>
    <t>Man City-Blackpool</t>
  </si>
  <si>
    <t>Stoke-Everton</t>
  </si>
  <si>
    <t>Sunderland-Blackburn</t>
  </si>
  <si>
    <t>Tottenham-Fulham</t>
  </si>
  <si>
    <t>West Brom-Man United</t>
  </si>
  <si>
    <t>West Ham-Wolves</t>
  </si>
  <si>
    <t>Chelsea-Aston Villa</t>
  </si>
  <si>
    <t>Wigan-Newcastle</t>
  </si>
  <si>
    <t>Blackpool-Birmingham</t>
  </si>
  <si>
    <t>Fulham-West Brom</t>
  </si>
  <si>
    <t>Man United-Stoke</t>
  </si>
  <si>
    <t>Arsenal-Man City</t>
  </si>
  <si>
    <t>Aston Villa-Sunderland</t>
  </si>
  <si>
    <t>Blackburn-Liverpool</t>
  </si>
  <si>
    <t>Bolton-Wigan</t>
  </si>
  <si>
    <t>Everton-Tottenham</t>
  </si>
  <si>
    <t>Newcastle-West Ham</t>
  </si>
  <si>
    <t>Wolves-Chelsea</t>
  </si>
  <si>
    <t>Blackpool-Liverpool</t>
  </si>
  <si>
    <t>Chelsea-Blackburn</t>
  </si>
  <si>
    <t>Man City-Wolves</t>
  </si>
  <si>
    <t>Stoke-Bolton</t>
  </si>
  <si>
    <t>West Brom-Blackpool</t>
  </si>
  <si>
    <t>West Ham-Arsenal</t>
  </si>
  <si>
    <t>Wigan-Fulham</t>
  </si>
  <si>
    <t>Birmingham-Aston Villa</t>
  </si>
  <si>
    <t>Liverpool-Everton</t>
  </si>
  <si>
    <t>Sunderland-Newcastle</t>
  </si>
  <si>
    <t>Tottenham-Man United</t>
  </si>
  <si>
    <t>Arsenal-Wigan</t>
  </si>
  <si>
    <t>Aston Villa-Man City</t>
  </si>
  <si>
    <t>Blackpool-Sunderland</t>
  </si>
  <si>
    <t>Everton-West Ham</t>
  </si>
  <si>
    <t>Fulham-Stoke</t>
  </si>
  <si>
    <t>Man United-Birmingham</t>
  </si>
  <si>
    <t>Newcastle-Tottenham</t>
  </si>
  <si>
    <t>Wolves-Liverpool</t>
  </si>
  <si>
    <t>Blackburn-West Brom</t>
  </si>
  <si>
    <t>Bolton-Chelsea</t>
  </si>
  <si>
    <t>Blackpool-Man United</t>
  </si>
  <si>
    <t>Wigan-Aston Villa</t>
  </si>
  <si>
    <t>Liverpool-Fulham</t>
  </si>
  <si>
    <t>Arsenal-Everton</t>
  </si>
  <si>
    <t>Man United-Aston Villa</t>
  </si>
  <si>
    <t>Sunderland-Chelsea</t>
  </si>
  <si>
    <t>West Brom-Wigan</t>
  </si>
  <si>
    <t>Birmingham-Man City</t>
  </si>
  <si>
    <t>Blackburn-Tottenham</t>
  </si>
  <si>
    <t>Blackpool-West Ham</t>
  </si>
  <si>
    <t>Bolton-Wolves</t>
  </si>
  <si>
    <t>Fulham-Newcastle</t>
  </si>
  <si>
    <t>Liverpool-Stoke</t>
  </si>
  <si>
    <t>Aston Villa-Fulham</t>
  </si>
  <si>
    <t>Everton-Blackpool</t>
  </si>
  <si>
    <t>Man City-West Brom</t>
  </si>
  <si>
    <t>Newcastle-Arsenal</t>
  </si>
  <si>
    <t>Stoke-Sunderland</t>
  </si>
  <si>
    <t>Tottenham-Bolton</t>
  </si>
  <si>
    <t>Wigan-Blackburn</t>
  </si>
  <si>
    <t>Wolves-Man United</t>
  </si>
  <si>
    <t>Chelsea-Liverpool</t>
  </si>
  <si>
    <t>West Ham-Birmingham</t>
  </si>
  <si>
    <t>Arsenal-Wolves</t>
  </si>
  <si>
    <t>Birmingham-Stoke</t>
  </si>
  <si>
    <t>Blackburn-Newcastle</t>
  </si>
  <si>
    <t>Blackpool-Aston Villa</t>
  </si>
  <si>
    <t>Liverpool-Wigan</t>
  </si>
  <si>
    <t>Man United-Man City</t>
  </si>
  <si>
    <t>Sunderland-Tottenham</t>
  </si>
  <si>
    <t>West Brom-West Ham</t>
  </si>
  <si>
    <t>Bolton-Everton</t>
  </si>
  <si>
    <t>Fulham-Chelsea</t>
  </si>
  <si>
    <t>Birmingham-Newcastle</t>
  </si>
  <si>
    <t>West Brom-Wolves</t>
  </si>
  <si>
    <t>Blackpool-Tottenham</t>
  </si>
  <si>
    <t>Arsenal-Stoke</t>
  </si>
  <si>
    <t>Aston Villa-Blackburn</t>
  </si>
  <si>
    <t>Everton-Sunderland</t>
  </si>
  <si>
    <t>Newcastle-Bolton</t>
  </si>
  <si>
    <t>Wigan-Man United</t>
  </si>
  <si>
    <t>Wolves-Blackpool</t>
  </si>
  <si>
    <t>Man City-Fulham</t>
  </si>
  <si>
    <t>West Ham-Liverpool</t>
  </si>
  <si>
    <t>Stoke-West Brom</t>
  </si>
  <si>
    <t>Chelsea-Man United</t>
  </si>
  <si>
    <t>Arsenal-Sunderland</t>
  </si>
  <si>
    <t>Birmingham-West Brom</t>
  </si>
  <si>
    <t>Bolton-Aston Villa</t>
  </si>
  <si>
    <t>Fulham-Blackburn</t>
  </si>
  <si>
    <t>Man City-Wigan</t>
  </si>
  <si>
    <t>Newcastle-Everton</t>
  </si>
  <si>
    <t>West Ham-Stoke</t>
  </si>
  <si>
    <t>Liverpool-Man United</t>
  </si>
  <si>
    <t>Wolves-Tottenham</t>
  </si>
  <si>
    <t>Blackpool-Chelsea</t>
  </si>
  <si>
    <t>Everton-Birmingham</t>
  </si>
  <si>
    <t>Aston Villa-Wolves</t>
  </si>
  <si>
    <t>Blackburn-Blackpool</t>
  </si>
  <si>
    <t>Everton-Fulham</t>
  </si>
  <si>
    <t>Man United-Bolton</t>
  </si>
  <si>
    <t>Stoke-Newcastle</t>
  </si>
  <si>
    <t>Tottenham-West Ham</t>
  </si>
  <si>
    <t>West Brom-Arsenal</t>
  </si>
  <si>
    <t>Wigan-Birmingham</t>
  </si>
  <si>
    <t>Chelsea-Man City</t>
  </si>
  <si>
    <t>Sunderland-Liverpool</t>
  </si>
  <si>
    <t>Arsenal-Blackburn</t>
  </si>
  <si>
    <t>Birmingham-Bolton</t>
  </si>
  <si>
    <t>Everton-Aston Villa</t>
  </si>
  <si>
    <t>Newcastle-Wolves</t>
  </si>
  <si>
    <t>Stoke-Chelsea</t>
  </si>
  <si>
    <t>West Brom-Liverpool</t>
  </si>
  <si>
    <t>West Ham-Man United</t>
  </si>
  <si>
    <t>Wigan-Tottenham</t>
  </si>
  <si>
    <t>Fulham-Blackpool</t>
  </si>
  <si>
    <t>Man City-Sunderland</t>
  </si>
  <si>
    <t>Blackburn-Birmingham</t>
  </si>
  <si>
    <t>Bolton-West Ham</t>
  </si>
  <si>
    <t>Chelsea-Wigan</t>
  </si>
  <si>
    <t>Man United-Fulham</t>
  </si>
  <si>
    <t>Sunderland-West Brom</t>
  </si>
  <si>
    <t>Tottenham-Stoke</t>
  </si>
  <si>
    <t>Wolves-Everton</t>
  </si>
  <si>
    <t>Aston Villa-Newcastle</t>
  </si>
  <si>
    <t>Blackpool-Arsenal</t>
  </si>
  <si>
    <t>Liverpool-Man City</t>
  </si>
  <si>
    <t>Birmingham-Sunderland</t>
  </si>
  <si>
    <t>Blackpool-Wigan</t>
  </si>
  <si>
    <t>Everton-Blackburn</t>
  </si>
  <si>
    <t>West Brom-Chelsea</t>
  </si>
  <si>
    <t>West Ham-Aston Villa</t>
  </si>
  <si>
    <t>Arsenal-Liverpool</t>
  </si>
  <si>
    <t>Newcastle-Man United</t>
  </si>
  <si>
    <t>Chelsea-Birmingham</t>
  </si>
  <si>
    <t>Tottenham-Arsenal</t>
  </si>
  <si>
    <t>Aston Villa-Stoke</t>
  </si>
  <si>
    <t>Blackpool-Newcastle</t>
  </si>
  <si>
    <t>Chelsea-West Ham</t>
  </si>
  <si>
    <t>Liverpool-Birmingham</t>
  </si>
  <si>
    <t>Man United-Everton</t>
  </si>
  <si>
    <t>Sunderland-Wigan</t>
  </si>
  <si>
    <t>Tottenham-West Brom</t>
  </si>
  <si>
    <t>Wolves-Fulham</t>
  </si>
  <si>
    <t>Bolton-Arsenal</t>
  </si>
  <si>
    <t>Blackburn-Man City</t>
  </si>
  <si>
    <t>Stoke-Wolves</t>
  </si>
  <si>
    <t>Fulham-Bolton</t>
  </si>
  <si>
    <t>Blackburn-Bolton</t>
  </si>
  <si>
    <t>Blackpool-Stoke</t>
  </si>
  <si>
    <t>Chelsea-Tottenham</t>
  </si>
  <si>
    <t>Sunderland-Fulham</t>
  </si>
  <si>
    <t>West Brom-Aston Villa</t>
  </si>
  <si>
    <t>Wigan-Everton</t>
  </si>
  <si>
    <t>Arsenal-Man United</t>
  </si>
  <si>
    <t>Birmingham-Wolves</t>
  </si>
  <si>
    <t>Liverpool-Newcastle</t>
  </si>
  <si>
    <t>Man City-West Ham</t>
  </si>
  <si>
    <t>Aston Villa-Wigan</t>
  </si>
  <si>
    <t>Bolton-Sunderland</t>
  </si>
  <si>
    <t>Everton-Man City</t>
  </si>
  <si>
    <t>Newcastle-Birmingham</t>
  </si>
  <si>
    <t>Tottenham-Blackpool</t>
  </si>
  <si>
    <t>West Ham-Blackburn</t>
  </si>
  <si>
    <t>Man United-Chelsea</t>
  </si>
  <si>
    <t>Stoke-Arsenal</t>
  </si>
  <si>
    <t>Wolves-West Brom</t>
  </si>
  <si>
    <t>Fulham-Liverpool</t>
  </si>
  <si>
    <t>Man City-Tottenham</t>
  </si>
  <si>
    <t>Blackburn-Man United</t>
  </si>
  <si>
    <t>Blackpool-Bolton</t>
  </si>
  <si>
    <t>Sunderland-Wolves</t>
  </si>
  <si>
    <t>West Brom-Everton</t>
  </si>
  <si>
    <t>Arsenal-Aston Villa</t>
  </si>
  <si>
    <t>Birmingham-Fulham</t>
  </si>
  <si>
    <t>Chelsea-Newcastle</t>
  </si>
  <si>
    <t>Liverpool-Tottenham</t>
  </si>
  <si>
    <t>Wigan-West Ham</t>
  </si>
  <si>
    <t>Man City-Stoke</t>
  </si>
  <si>
    <t>Aston Villa-Liverpool</t>
  </si>
  <si>
    <t>Bolton-Man City</t>
  </si>
  <si>
    <t>Everton-Chelsea</t>
  </si>
  <si>
    <t>Fulham-Arsenal</t>
  </si>
  <si>
    <t>Man United-Blackpool</t>
  </si>
  <si>
    <t>Newcastle-West Brom</t>
  </si>
  <si>
    <t>Stoke-Wigan</t>
  </si>
  <si>
    <t>Tottenham-Birmingham</t>
  </si>
  <si>
    <t>West Ham-Sunderland</t>
  </si>
  <si>
    <t>Wolves-Blackburn</t>
  </si>
  <si>
    <t>QPR-Bolton</t>
  </si>
  <si>
    <t>Wigan-Norwich</t>
  </si>
  <si>
    <t>Man City-Swansea</t>
  </si>
  <si>
    <t>Everton-QPR</t>
  </si>
  <si>
    <t>Swansea-Wigan</t>
  </si>
  <si>
    <t>Norwich-Stoke</t>
  </si>
  <si>
    <t>Chelsea-Norwich</t>
  </si>
  <si>
    <t>Swansea-Sunderland</t>
  </si>
  <si>
    <t>Wigan-QPR</t>
  </si>
  <si>
    <t>Arsenal-Swansea</t>
  </si>
  <si>
    <t>Norwich-West Brom</t>
  </si>
  <si>
    <t>QPR-Newcastle</t>
  </si>
  <si>
    <t>Bolton-Norwich</t>
  </si>
  <si>
    <t>Swansea-West Brom</t>
  </si>
  <si>
    <t>Wolves-QPR</t>
  </si>
  <si>
    <t>Chelsea-Swansea</t>
  </si>
  <si>
    <t>QPR-Aston Villa</t>
  </si>
  <si>
    <t>Norwich-Sunderland</t>
  </si>
  <si>
    <t>Man United-Norwich</t>
  </si>
  <si>
    <t>Fulham-QPR</t>
  </si>
  <si>
    <t>Swansea-Stoke</t>
  </si>
  <si>
    <t>Norwich-Swansea</t>
  </si>
  <si>
    <t>QPR-Blackburn</t>
  </si>
  <si>
    <t>Liverpool-Norwich</t>
  </si>
  <si>
    <t>Wolves-Swansea</t>
  </si>
  <si>
    <t>QPR-Chelsea</t>
  </si>
  <si>
    <t>Norwich-Blackburn</t>
  </si>
  <si>
    <t>Swansea-Bolton</t>
  </si>
  <si>
    <t>Tottenham-QPR</t>
  </si>
  <si>
    <t>Aston Villa-Norwich</t>
  </si>
  <si>
    <t>Liverpool-Swansea</t>
  </si>
  <si>
    <t>QPR-Man City</t>
  </si>
  <si>
    <t>Norwich-Arsenal</t>
  </si>
  <si>
    <t>Stoke-QPR</t>
  </si>
  <si>
    <t>Swansea-Man United</t>
  </si>
  <si>
    <t>Norwich-QPR</t>
  </si>
  <si>
    <t>Swansea-Aston Villa</t>
  </si>
  <si>
    <t>Blackburn-Swansea</t>
  </si>
  <si>
    <t>Man City-Norwich</t>
  </si>
  <si>
    <t>QPR-West Brom</t>
  </si>
  <si>
    <t>Liverpool-QPR</t>
  </si>
  <si>
    <t>Norwich-Newcastle</t>
  </si>
  <si>
    <t>Swansea-Fulham</t>
  </si>
  <si>
    <t>Everton-Norwich</t>
  </si>
  <si>
    <t>Newcastle-Swansea</t>
  </si>
  <si>
    <t>QPR-Man United</t>
  </si>
  <si>
    <t>Wolves-Norwich</t>
  </si>
  <si>
    <t>Everton-Swansea</t>
  </si>
  <si>
    <t>QPR-Sunderland</t>
  </si>
  <si>
    <t>Norwich-Tottenham</t>
  </si>
  <si>
    <t>Swansea-QPR</t>
  </si>
  <si>
    <t>Arsenal-QPR</t>
  </si>
  <si>
    <t>Norwich-Fulham</t>
  </si>
  <si>
    <t>Swansea-Tottenham</t>
  </si>
  <si>
    <t>Aston Villa-Swansea</t>
  </si>
  <si>
    <t>QPR-Norwich</t>
  </si>
  <si>
    <t>West Brom-Norwich</t>
  </si>
  <si>
    <t>Newcastle-QPR</t>
  </si>
  <si>
    <t>Swansea-Arsenal</t>
  </si>
  <si>
    <t>Norwich-Chelsea</t>
  </si>
  <si>
    <t>QPR-Wigan</t>
  </si>
  <si>
    <t>Sunderland-Swansea</t>
  </si>
  <si>
    <t>Swansea-Chelsea</t>
  </si>
  <si>
    <t>Aston Villa-QPR</t>
  </si>
  <si>
    <t>Sunderland-Norwich</t>
  </si>
  <si>
    <t>Norwich-Bolton</t>
  </si>
  <si>
    <t>QPR-Wolves</t>
  </si>
  <si>
    <t>West Brom-Swansea</t>
  </si>
  <si>
    <t>Blackburn-QPR</t>
  </si>
  <si>
    <t>Swansea-Norwich</t>
  </si>
  <si>
    <t>QPR-Fulham</t>
  </si>
  <si>
    <t>Norwich-Man United</t>
  </si>
  <si>
    <t>Stoke-Swansea</t>
  </si>
  <si>
    <t>QPR-Everton</t>
  </si>
  <si>
    <t>Stoke-Norwich</t>
  </si>
  <si>
    <t>Wigan-Swansea</t>
  </si>
  <si>
    <t>Bolton-QPR</t>
  </si>
  <si>
    <t>Norwich-Wigan</t>
  </si>
  <si>
    <t>Swansea-Man City</t>
  </si>
  <si>
    <t>Fulham-Swansea</t>
  </si>
  <si>
    <t>Newcastle-Norwich</t>
  </si>
  <si>
    <t>QPR-Liverpool</t>
  </si>
  <si>
    <t>Norwich-Wolves</t>
  </si>
  <si>
    <t>Sunderland-QPR</t>
  </si>
  <si>
    <t>Swansea-Everton</t>
  </si>
  <si>
    <t>Fulham-Norwich</t>
  </si>
  <si>
    <t>QPR-Arsenal</t>
  </si>
  <si>
    <t>Tottenham-Swansea</t>
  </si>
  <si>
    <t>Swansea-Newcastle</t>
  </si>
  <si>
    <t>Norwich-Everton</t>
  </si>
  <si>
    <t>Man United-QPR</t>
  </si>
  <si>
    <t>Tottenham-Norwich</t>
  </si>
  <si>
    <t>QPR-Swansea</t>
  </si>
  <si>
    <t>Norwich-Man City</t>
  </si>
  <si>
    <t>Swansea-Blackburn</t>
  </si>
  <si>
    <t>West Brom-QPR</t>
  </si>
  <si>
    <t>Blackburn-Norwich</t>
  </si>
  <si>
    <t>Bolton-Swansea</t>
  </si>
  <si>
    <t>QPR-Tottenham</t>
  </si>
  <si>
    <t>Norwich-Liverpool</t>
  </si>
  <si>
    <t>Swansea-Wolves</t>
  </si>
  <si>
    <t>Chelsea-QPR</t>
  </si>
  <si>
    <t>Arsenal-Norwich</t>
  </si>
  <si>
    <t>Man United-Swansea</t>
  </si>
  <si>
    <t>QPR-Stoke</t>
  </si>
  <si>
    <t>Man City-QPR</t>
  </si>
  <si>
    <t>Norwich-Aston Villa</t>
  </si>
  <si>
    <t>Swansea-Liverpool</t>
  </si>
  <si>
    <t>Reading-Stoke</t>
  </si>
  <si>
    <t>Man City-Southampton</t>
  </si>
  <si>
    <t>Chelsea-Reading</t>
  </si>
  <si>
    <t>Southampton-Wigan</t>
  </si>
  <si>
    <t>Swansea-West Ham</t>
  </si>
  <si>
    <t>Southampton-Man United</t>
  </si>
  <si>
    <t>Arsenal-Southampton</t>
  </si>
  <si>
    <t>Norwich-West Ham</t>
  </si>
  <si>
    <t>Reading-Tottenham</t>
  </si>
  <si>
    <t>Southampton-Aston Villa</t>
  </si>
  <si>
    <t>West Brom-Reading</t>
  </si>
  <si>
    <t>Everton-Southampton</t>
  </si>
  <si>
    <t>Reading-Newcastle</t>
  </si>
  <si>
    <t>QPR-West Ham</t>
  </si>
  <si>
    <t>Swansea-Reading</t>
  </si>
  <si>
    <t>Southampton-Fulham</t>
  </si>
  <si>
    <t>Liverpool-Reading</t>
  </si>
  <si>
    <t>West Ham-Southampton</t>
  </si>
  <si>
    <t>Reading-Fulham</t>
  </si>
  <si>
    <t>Southampton-Tottenham</t>
  </si>
  <si>
    <t>QPR-Reading</t>
  </si>
  <si>
    <t>West Brom-Southampton</t>
  </si>
  <si>
    <t>Reading-Norwich</t>
  </si>
  <si>
    <t>Southampton-Swansea</t>
  </si>
  <si>
    <t>QPR-Southampton</t>
  </si>
  <si>
    <t>Reading-Everton</t>
  </si>
  <si>
    <t>Wigan-Reading</t>
  </si>
  <si>
    <t>Southampton-Newcastle</t>
  </si>
  <si>
    <t>Aston Villa-Reading</t>
  </si>
  <si>
    <t>Southampton-Norwich</t>
  </si>
  <si>
    <t>Liverpool-Southampton</t>
  </si>
  <si>
    <t>Reading-Man United</t>
  </si>
  <si>
    <t>Southampton-Reading</t>
  </si>
  <si>
    <t>Sunderland-Reading</t>
  </si>
  <si>
    <t>Reading-Arsenal</t>
  </si>
  <si>
    <t>Man City-Reading</t>
  </si>
  <si>
    <t>Southampton-Sunderland</t>
  </si>
  <si>
    <t>Fulham-Southampton</t>
  </si>
  <si>
    <t>Reading-Swansea</t>
  </si>
  <si>
    <t>Reading-West Ham</t>
  </si>
  <si>
    <t>Stoke-Southampton</t>
  </si>
  <si>
    <t>Southampton-Arsenal</t>
  </si>
  <si>
    <t>Tottenham-Reading</t>
  </si>
  <si>
    <t>West Ham-Norwich</t>
  </si>
  <si>
    <t>Aston Villa-Southampton</t>
  </si>
  <si>
    <t>Reading-West Brom</t>
  </si>
  <si>
    <t>Chelsea-Southampton</t>
  </si>
  <si>
    <t>Newcastle-Reading</t>
  </si>
  <si>
    <t>West Ham-QPR</t>
  </si>
  <si>
    <t>Southampton-Everton</t>
  </si>
  <si>
    <t>Man United-Southampton</t>
  </si>
  <si>
    <t>Reading-Chelsea</t>
  </si>
  <si>
    <t>Reading-Sunderland</t>
  </si>
  <si>
    <t>West Ham-Swansea</t>
  </si>
  <si>
    <t>Wigan-Southampton</t>
  </si>
  <si>
    <t>Southampton-Man City</t>
  </si>
  <si>
    <t>Stoke-Reading</t>
  </si>
  <si>
    <t>Reading-Wigan</t>
  </si>
  <si>
    <t>Newcastle-Southampton</t>
  </si>
  <si>
    <t>Everton-Reading</t>
  </si>
  <si>
    <t>Southampton-QPR</t>
  </si>
  <si>
    <t>Norwich-Southampton</t>
  </si>
  <si>
    <t>Reading-Aston Villa</t>
  </si>
  <si>
    <t>Man United-Reading</t>
  </si>
  <si>
    <t>Southampton-Liverpool</t>
  </si>
  <si>
    <t>Arsenal-Reading</t>
  </si>
  <si>
    <t>Southampton-Chelsea</t>
  </si>
  <si>
    <t>Reading-Southampton</t>
  </si>
  <si>
    <t>Reading-Liverpool</t>
  </si>
  <si>
    <t>Southampton-West Ham</t>
  </si>
  <si>
    <t>Norwich-Reading</t>
  </si>
  <si>
    <t>Swansea-Southampton</t>
  </si>
  <si>
    <t>Southampton-West Brom</t>
  </si>
  <si>
    <t>Reading-QPR</t>
  </si>
  <si>
    <t>Fulham-Reading</t>
  </si>
  <si>
    <t>Tottenham-Southampton</t>
  </si>
  <si>
    <t>Sunderland-Southampton</t>
  </si>
  <si>
    <t>Reading-Man City</t>
  </si>
  <si>
    <t>Southampton-Stoke</t>
  </si>
  <si>
    <t>West Ham-Reading</t>
  </si>
  <si>
    <t>West Ham-Cardiff</t>
  </si>
  <si>
    <t>Chelsea-Hull</t>
  </si>
  <si>
    <t>Crystal Palace-Tottenham</t>
  </si>
  <si>
    <t>Hull-Norwich</t>
  </si>
  <si>
    <t>Stoke-Crystal Palace</t>
  </si>
  <si>
    <t>Cardiff-Man City</t>
  </si>
  <si>
    <t>Cardiff-Everton</t>
  </si>
  <si>
    <t>Crystal Palace-Sunderland</t>
  </si>
  <si>
    <t>Man City-Hull</t>
  </si>
  <si>
    <t>Hull-Cardiff</t>
  </si>
  <si>
    <t>Man United-Crystal Palace</t>
  </si>
  <si>
    <t>Newcastle-Hull</t>
  </si>
  <si>
    <t>Cardiff-Tottenham</t>
  </si>
  <si>
    <t>Crystal Palace-Swansea</t>
  </si>
  <si>
    <t>Fulham-Cardiff</t>
  </si>
  <si>
    <t>Hull-West Ham</t>
  </si>
  <si>
    <t>Southampton-Crystal Palace</t>
  </si>
  <si>
    <t>Cardiff-Newcastle</t>
  </si>
  <si>
    <t>Hull-Aston Villa</t>
  </si>
  <si>
    <t>Liverpool-Crystal Palace</t>
  </si>
  <si>
    <t>Chelsea-Cardiff</t>
  </si>
  <si>
    <t>Everton-Hull</t>
  </si>
  <si>
    <t>Crystal Palace-Fulham</t>
  </si>
  <si>
    <t>Crystal Palace-Arsenal</t>
  </si>
  <si>
    <t>Norwich-Cardiff</t>
  </si>
  <si>
    <t>Tottenham-Hull</t>
  </si>
  <si>
    <t>Hull-Sunderland</t>
  </si>
  <si>
    <t>West Brom-Crystal Palace</t>
  </si>
  <si>
    <t>Cardiff-Swansea</t>
  </si>
  <si>
    <t>Aston Villa-Cardiff</t>
  </si>
  <si>
    <t>Crystal Palace-Everton</t>
  </si>
  <si>
    <t>Southampton-Hull</t>
  </si>
  <si>
    <t>Hull-Crystal Palace</t>
  </si>
  <si>
    <t>Cardiff-Man United</t>
  </si>
  <si>
    <t>Cardiff-Arsenal</t>
  </si>
  <si>
    <t>Norwich-Crystal Palace</t>
  </si>
  <si>
    <t>Hull-Liverpool</t>
  </si>
  <si>
    <t>Crystal Palace-West Ham</t>
  </si>
  <si>
    <t>Arsenal-Hull</t>
  </si>
  <si>
    <t>Stoke-Cardiff</t>
  </si>
  <si>
    <t>Crystal Palace-Cardiff</t>
  </si>
  <si>
    <t>Swansea-Hull</t>
  </si>
  <si>
    <t>Cardiff-West Brom</t>
  </si>
  <si>
    <t>Chelsea-Crystal Palace</t>
  </si>
  <si>
    <t>Hull-Stoke</t>
  </si>
  <si>
    <t>Crystal Palace-Newcastle</t>
  </si>
  <si>
    <t>Liverpool-Cardiff</t>
  </si>
  <si>
    <t>West Brom-Hull</t>
  </si>
  <si>
    <t>Aston Villa-Crystal Palace</t>
  </si>
  <si>
    <t>Cardiff-Southampton</t>
  </si>
  <si>
    <t>Hull-Man United</t>
  </si>
  <si>
    <t>Cardiff-Sunderland</t>
  </si>
  <si>
    <t>Hull-Fulham</t>
  </si>
  <si>
    <t>Man City-Crystal Palace</t>
  </si>
  <si>
    <t>Arsenal-Cardiff</t>
  </si>
  <si>
    <t>Crystal Palace-Norwich</t>
  </si>
  <si>
    <t>Liverpool-Hull</t>
  </si>
  <si>
    <t>Cardiff-West Ham</t>
  </si>
  <si>
    <t>Hull-Chelsea</t>
  </si>
  <si>
    <t>Tottenham-Crystal Palace</t>
  </si>
  <si>
    <t>Crystal Palace-Stoke</t>
  </si>
  <si>
    <t>Man City-Cardiff</t>
  </si>
  <si>
    <t>Norwich-Hull</t>
  </si>
  <si>
    <t>Crystal Palace-Hull</t>
  </si>
  <si>
    <t>Man United-Cardiff</t>
  </si>
  <si>
    <t>Cardiff-Norwich</t>
  </si>
  <si>
    <t>Hull-Tottenham</t>
  </si>
  <si>
    <t>Arsenal-Crystal Palace</t>
  </si>
  <si>
    <t>Crystal Palace-West Brom</t>
  </si>
  <si>
    <t>Sunderland-Hull</t>
  </si>
  <si>
    <t>Swansea-Cardiff</t>
  </si>
  <si>
    <t>Cardiff-Aston Villa</t>
  </si>
  <si>
    <t>Hull-Southampton</t>
  </si>
  <si>
    <t>Cardiff-Hull</t>
  </si>
  <si>
    <t>Crystal Palace-Man United</t>
  </si>
  <si>
    <t>Hull-Newcastle</t>
  </si>
  <si>
    <t>Swansea-Crystal Palace</t>
  </si>
  <si>
    <t>Tottenham-Cardiff</t>
  </si>
  <si>
    <t>Cardiff-Fulham</t>
  </si>
  <si>
    <t>Crystal Palace-Southampton</t>
  </si>
  <si>
    <t>Everton-Cardiff</t>
  </si>
  <si>
    <t>Hull-Man City</t>
  </si>
  <si>
    <t>Sunderland-Crystal Palace</t>
  </si>
  <si>
    <t>Cardiff-Liverpool</t>
  </si>
  <si>
    <t>Hull-West Brom</t>
  </si>
  <si>
    <t>Newcastle-Crystal Palace</t>
  </si>
  <si>
    <t>West Ham-Hull</t>
  </si>
  <si>
    <t>Crystal Palace-Chelsea</t>
  </si>
  <si>
    <t>Stoke-Hull</t>
  </si>
  <si>
    <t>West Brom-Cardiff</t>
  </si>
  <si>
    <t>Cardiff-Crystal Palace</t>
  </si>
  <si>
    <t>Hull-Swansea</t>
  </si>
  <si>
    <t>Crystal Palace-Aston Villa</t>
  </si>
  <si>
    <t>Southampton-Cardiff</t>
  </si>
  <si>
    <t>Everton-Crystal Palace</t>
  </si>
  <si>
    <t>Cardiff-Stoke</t>
  </si>
  <si>
    <t>West Ham-Crystal Palace</t>
  </si>
  <si>
    <t>Hull-Arsenal</t>
  </si>
  <si>
    <t>Fulham-Hull</t>
  </si>
  <si>
    <t>Crystal Palace-Man City</t>
  </si>
  <si>
    <t>Sunderland-Cardiff</t>
  </si>
  <si>
    <t>Aston Villa-Hull</t>
  </si>
  <si>
    <t>Newcastle-Cardiff</t>
  </si>
  <si>
    <t>Crystal Palace-Liverpool</t>
  </si>
  <si>
    <t>Man United-Hull</t>
  </si>
  <si>
    <t>Cardiff-Chelsea</t>
  </si>
  <si>
    <t>Fulham-Crystal Palace</t>
  </si>
  <si>
    <t>Hull-Everton</t>
  </si>
  <si>
    <t>Leicester-Everton</t>
  </si>
  <si>
    <t>QPR-Hull</t>
  </si>
  <si>
    <t>Burnley-Chelsea</t>
  </si>
  <si>
    <t>Chelsea-Leicester</t>
  </si>
  <si>
    <t>Swansea-Burnley</t>
  </si>
  <si>
    <t>Burnley-Man United</t>
  </si>
  <si>
    <t>Leicester-Arsenal</t>
  </si>
  <si>
    <t>Crystal Palace-Burnley</t>
  </si>
  <si>
    <t>Stoke-Leicester</t>
  </si>
  <si>
    <t>Burnley-Sunderland</t>
  </si>
  <si>
    <t>Leicester-Man United</t>
  </si>
  <si>
    <t>Crystal Palace-Leicester</t>
  </si>
  <si>
    <t>West Brom-Burnley</t>
  </si>
  <si>
    <t>Leicester-Burnley</t>
  </si>
  <si>
    <t>Burnley-West Ham</t>
  </si>
  <si>
    <t>Newcastle-Leicester</t>
  </si>
  <si>
    <t>Swansea-Leicester</t>
  </si>
  <si>
    <t>Burnley-Everton</t>
  </si>
  <si>
    <t>Arsenal-Burnley</t>
  </si>
  <si>
    <t>Leicester-West Brom</t>
  </si>
  <si>
    <t>Burnley-Hull</t>
  </si>
  <si>
    <t>Southampton-Leicester</t>
  </si>
  <si>
    <t>Leicester-Sunderland</t>
  </si>
  <si>
    <t>Stoke-Burnley</t>
  </si>
  <si>
    <t>Burnley-Aston Villa</t>
  </si>
  <si>
    <t>QPR-Leicester</t>
  </si>
  <si>
    <t>Burnley-Newcastle</t>
  </si>
  <si>
    <t>Leicester-Liverpool</t>
  </si>
  <si>
    <t>QPR-Burnley</t>
  </si>
  <si>
    <t>Aston Villa-Leicester</t>
  </si>
  <si>
    <t>Burnley-Southampton</t>
  </si>
  <si>
    <t>Leicester-Man City</t>
  </si>
  <si>
    <t>Tottenham-Burnley</t>
  </si>
  <si>
    <t>West Ham-Leicester</t>
  </si>
  <si>
    <t>Burnley-Liverpool</t>
  </si>
  <si>
    <t>Leicester-Tottenham</t>
  </si>
  <si>
    <t>Hull-Leicester</t>
  </si>
  <si>
    <t>Man City-Burnley</t>
  </si>
  <si>
    <t>QPR-Crystal Palace</t>
  </si>
  <si>
    <t>Liverpool-Leicester</t>
  </si>
  <si>
    <t>Newcastle-Burnley</t>
  </si>
  <si>
    <t>Burnley-QPR</t>
  </si>
  <si>
    <t>Leicester-Aston Villa</t>
  </si>
  <si>
    <t>Burnley-Crystal Palace</t>
  </si>
  <si>
    <t>Leicester-Stoke</t>
  </si>
  <si>
    <t>Man United-Leicester</t>
  </si>
  <si>
    <t>Sunderland-Burnley</t>
  </si>
  <si>
    <t>Leicester-Crystal Palace</t>
  </si>
  <si>
    <t>Burnley-West Brom</t>
  </si>
  <si>
    <t>Arsenal-Leicester</t>
  </si>
  <si>
    <t>Man United-Burnley</t>
  </si>
  <si>
    <t>Chelsea-Burnley</t>
  </si>
  <si>
    <t>Hull-QPR</t>
  </si>
  <si>
    <t>Everton-Leicester</t>
  </si>
  <si>
    <t>Burnley-Swansea</t>
  </si>
  <si>
    <t>Liverpool-Burnley</t>
  </si>
  <si>
    <t>Man City-Leicester</t>
  </si>
  <si>
    <t>Burnley-Man City</t>
  </si>
  <si>
    <t>Crystal Palace-QPR</t>
  </si>
  <si>
    <t>Leicester-Hull</t>
  </si>
  <si>
    <t>Southampton-Burnley</t>
  </si>
  <si>
    <t>Tottenham-Leicester</t>
  </si>
  <si>
    <t>Leicester-West Ham</t>
  </si>
  <si>
    <t>Burnley-Tottenham</t>
  </si>
  <si>
    <t>Burnley-Arsenal</t>
  </si>
  <si>
    <t>West Brom-Leicester</t>
  </si>
  <si>
    <t>Everton-Burnley</t>
  </si>
  <si>
    <t>Leicester-Swansea</t>
  </si>
  <si>
    <t>Burnley-Leicester</t>
  </si>
  <si>
    <t>Leicester-Chelsea</t>
  </si>
  <si>
    <t>Leicester-Newcastle</t>
  </si>
  <si>
    <t>West Ham-Burnley</t>
  </si>
  <si>
    <t>Hull-Burnley</t>
  </si>
  <si>
    <t>Leicester-Southampton</t>
  </si>
  <si>
    <t>Burnley-Stoke</t>
  </si>
  <si>
    <t>Sunderland-Leicester</t>
  </si>
  <si>
    <t>Aston Villa-Burnley</t>
  </si>
  <si>
    <t>Leicester-QPR</t>
  </si>
  <si>
    <t>Points Home</t>
  </si>
  <si>
    <t>Points Away</t>
  </si>
  <si>
    <t>Moyenne point 5 derniers matchs</t>
  </si>
  <si>
    <t>Journée</t>
  </si>
  <si>
    <t>Home</t>
  </si>
  <si>
    <t>Away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</si>
</sst>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" fontId="0" fillId="0" borderId="0" xfId="0" applyNumberFormat="1" applyAlignment="1">
      <alignment horizontal="center" vertical="center" wrapText="1"/>
    </xf>
    <xf numFmtId="2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A2:K1902" totalsRowShown="0">
  <autoFilter ref="A2:K1902"/>
  <sortState ref="A3:K1902">
    <sortCondition ref="B3"/>
  </sortState>
  <tableColumns count="11">
    <tableColumn id="1" name="Season"/>
    <tableColumn id="2" name="Date" dataDxfId="0"/>
    <tableColumn id="3" name="HomeTeam"/>
    <tableColumn id="4" name="AwayTeam"/>
    <tableColumn id="5" name="Game"/>
    <tableColumn id="6" name="FTHG"/>
    <tableColumn id="7" name="FTAG"/>
    <tableColumn id="8" name="FTR"/>
    <tableColumn id="9" name="Points Home"/>
    <tableColumn id="10" name="Points Away"/>
    <tableColumn id="11" name="Journé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02"/>
  <sheetViews>
    <sheetView tabSelected="1" topLeftCell="B1" workbookViewId="0">
      <selection activeCell="M11" sqref="M11"/>
    </sheetView>
  </sheetViews>
  <sheetFormatPr baseColWidth="10" defaultColWidth="11.453125" defaultRowHeight="14.5" x14ac:dyDescent="0.35"/>
  <cols>
    <col min="1" max="1" width="9.7265625" bestFit="1" customWidth="1"/>
    <col min="2" max="2" width="10.7265625" bestFit="1" customWidth="1"/>
    <col min="3" max="4" width="13.26953125" bestFit="1" customWidth="1"/>
    <col min="5" max="5" width="26.453125" bestFit="1" customWidth="1"/>
    <col min="6" max="7" width="7.7265625" customWidth="1"/>
    <col min="8" max="8" width="6.26953125" customWidth="1"/>
    <col min="9" max="9" width="14.453125" customWidth="1"/>
    <col min="10" max="10" width="14" customWidth="1"/>
    <col min="12" max="13" width="11.453125" style="3"/>
  </cols>
  <sheetData>
    <row r="1" spans="1:13" ht="30.75" customHeight="1" x14ac:dyDescent="0.35">
      <c r="L1" s="2" t="s">
        <v>802</v>
      </c>
      <c r="M1" s="2"/>
    </row>
    <row r="2" spans="1:13" x14ac:dyDescent="0.35">
      <c r="A2" t="s">
        <v>0</v>
      </c>
      <c r="B2" t="s">
        <v>1</v>
      </c>
      <c r="C2" t="s">
        <v>2</v>
      </c>
      <c r="D2" t="s">
        <v>3</v>
      </c>
      <c r="E2" t="s">
        <v>45</v>
      </c>
      <c r="F2" t="s">
        <v>4</v>
      </c>
      <c r="G2" t="s">
        <v>5</v>
      </c>
      <c r="H2" t="s">
        <v>6</v>
      </c>
      <c r="I2" t="s">
        <v>800</v>
      </c>
      <c r="J2" t="s">
        <v>801</v>
      </c>
      <c r="K2" t="s">
        <v>803</v>
      </c>
      <c r="L2" s="3" t="s">
        <v>804</v>
      </c>
      <c r="M2" s="3" t="s">
        <v>805</v>
      </c>
    </row>
    <row r="3" spans="1:13" x14ac:dyDescent="0.35">
      <c r="A3" t="s">
        <v>7</v>
      </c>
      <c r="B3" s="1">
        <v>40404</v>
      </c>
      <c r="C3" t="s">
        <v>8</v>
      </c>
      <c r="D3" t="s">
        <v>9</v>
      </c>
      <c r="E3" t="s">
        <v>46</v>
      </c>
      <c r="F3">
        <v>3</v>
      </c>
      <c r="G3">
        <v>0</v>
      </c>
      <c r="H3" t="s">
        <v>10</v>
      </c>
      <c r="I3">
        <v>3</v>
      </c>
      <c r="J3">
        <v>0</v>
      </c>
      <c r="K3">
        <v>1</v>
      </c>
      <c r="L3" s="3">
        <f>SUMPRODUCT((C$3:C3=Table2[[#This Row],[HomeTeam]])*(I$3:I3))/COUNTIF(C$3:C3,Table2[[#This Row],[HomeTeam]])</f>
        <v>3</v>
      </c>
      <c r="M3" s="3">
        <f>SUMPRODUCT((D$3:D3=Table2[[#This Row],[AwayTeam]])*(J$3:J3))/COUNTIF(D$3:D3,Table2[[#This Row],[AwayTeam]])</f>
        <v>0</v>
      </c>
    </row>
    <row r="4" spans="1:13" x14ac:dyDescent="0.35">
      <c r="A4" t="s">
        <v>7</v>
      </c>
      <c r="B4" s="1">
        <v>40404</v>
      </c>
      <c r="C4" t="s">
        <v>11</v>
      </c>
      <c r="D4" t="s">
        <v>12</v>
      </c>
      <c r="E4" t="s">
        <v>47</v>
      </c>
      <c r="F4">
        <v>1</v>
      </c>
      <c r="G4">
        <v>0</v>
      </c>
      <c r="H4" t="s">
        <v>10</v>
      </c>
      <c r="I4">
        <v>3</v>
      </c>
      <c r="J4">
        <v>0</v>
      </c>
      <c r="K4">
        <v>1</v>
      </c>
      <c r="L4" s="3">
        <f>SUMPRODUCT((C$3:C4=Table2[[#This Row],[HomeTeam]])*(I$3:I4))/COUNTIF(C$3:C4,Table2[[#This Row],[HomeTeam]])</f>
        <v>3</v>
      </c>
      <c r="M4" s="3">
        <f>SUMPRODUCT((D$3:D4=Table2[[#This Row],[AwayTeam]])*(J$3:J4))/COUNTIF(D$3:D4,Table2[[#This Row],[AwayTeam]])</f>
        <v>0</v>
      </c>
    </row>
    <row r="5" spans="1:13" x14ac:dyDescent="0.35">
      <c r="A5" t="s">
        <v>7</v>
      </c>
      <c r="B5" s="1">
        <v>40404</v>
      </c>
      <c r="C5" t="s">
        <v>13</v>
      </c>
      <c r="D5" t="s">
        <v>14</v>
      </c>
      <c r="E5" t="s">
        <v>48</v>
      </c>
      <c r="F5">
        <v>0</v>
      </c>
      <c r="G5">
        <v>0</v>
      </c>
      <c r="H5" t="s">
        <v>15</v>
      </c>
      <c r="I5">
        <v>1</v>
      </c>
      <c r="J5">
        <v>1</v>
      </c>
      <c r="K5">
        <v>1</v>
      </c>
      <c r="L5" s="3">
        <f>SUMPRODUCT((C$3:C5=Table2[[#This Row],[HomeTeam]])*(I$3:I5))/COUNTIF(C$3:C5,Table2[[#This Row],[HomeTeam]])</f>
        <v>1</v>
      </c>
      <c r="M5" s="3">
        <f>SUMPRODUCT((D$3:D5=Table2[[#This Row],[AwayTeam]])*(J$3:J5))/COUNTIF(D$3:D5,Table2[[#This Row],[AwayTeam]])</f>
        <v>1</v>
      </c>
    </row>
    <row r="6" spans="1:13" x14ac:dyDescent="0.35">
      <c r="A6" t="s">
        <v>7</v>
      </c>
      <c r="B6" s="1">
        <v>40404</v>
      </c>
      <c r="C6" t="s">
        <v>16</v>
      </c>
      <c r="D6" t="s">
        <v>17</v>
      </c>
      <c r="E6" t="s">
        <v>49</v>
      </c>
      <c r="F6">
        <v>6</v>
      </c>
      <c r="G6">
        <v>0</v>
      </c>
      <c r="H6" t="s">
        <v>10</v>
      </c>
      <c r="I6">
        <v>3</v>
      </c>
      <c r="J6">
        <v>0</v>
      </c>
      <c r="K6">
        <v>1</v>
      </c>
      <c r="L6" s="3">
        <f>SUMPRODUCT((C$3:C6=Table2[[#This Row],[HomeTeam]])*(I$3:I6))/COUNTIF(C$3:C6,Table2[[#This Row],[HomeTeam]])</f>
        <v>3</v>
      </c>
      <c r="M6" s="3">
        <f>SUMPRODUCT((D$3:D6=Table2[[#This Row],[AwayTeam]])*(J$3:J6))/COUNTIF(D$3:D6,Table2[[#This Row],[AwayTeam]])</f>
        <v>0</v>
      </c>
    </row>
    <row r="7" spans="1:13" x14ac:dyDescent="0.35">
      <c r="A7" t="s">
        <v>7</v>
      </c>
      <c r="B7" s="1">
        <v>40404</v>
      </c>
      <c r="C7" t="s">
        <v>18</v>
      </c>
      <c r="D7" t="s">
        <v>19</v>
      </c>
      <c r="E7" t="s">
        <v>50</v>
      </c>
      <c r="F7">
        <v>2</v>
      </c>
      <c r="G7">
        <v>2</v>
      </c>
      <c r="H7" t="s">
        <v>15</v>
      </c>
      <c r="I7">
        <v>1</v>
      </c>
      <c r="J7">
        <v>1</v>
      </c>
      <c r="K7">
        <v>1</v>
      </c>
      <c r="L7" s="3">
        <f>SUMPRODUCT((C$3:C7=Table2[[#This Row],[HomeTeam]])*(I$3:I7))/COUNTIF(C$3:C7,Table2[[#This Row],[HomeTeam]])</f>
        <v>1</v>
      </c>
      <c r="M7" s="3">
        <f>SUMPRODUCT((D$3:D7=Table2[[#This Row],[AwayTeam]])*(J$3:J7))/COUNTIF(D$3:D7,Table2[[#This Row],[AwayTeam]])</f>
        <v>1</v>
      </c>
    </row>
    <row r="8" spans="1:13" x14ac:dyDescent="0.35">
      <c r="A8" t="s">
        <v>7</v>
      </c>
      <c r="B8" s="1">
        <v>40404</v>
      </c>
      <c r="C8" t="s">
        <v>20</v>
      </c>
      <c r="D8" t="s">
        <v>21</v>
      </c>
      <c r="E8" t="s">
        <v>51</v>
      </c>
      <c r="F8">
        <v>0</v>
      </c>
      <c r="G8">
        <v>0</v>
      </c>
      <c r="H8" t="s">
        <v>15</v>
      </c>
      <c r="I8">
        <v>1</v>
      </c>
      <c r="J8">
        <v>1</v>
      </c>
      <c r="K8">
        <v>1</v>
      </c>
      <c r="L8" s="3">
        <f>SUMPRODUCT((C$3:C8=Table2[[#This Row],[HomeTeam]])*(I$3:I8))/COUNTIF(C$3:C8,Table2[[#This Row],[HomeTeam]])</f>
        <v>1</v>
      </c>
      <c r="M8" s="3">
        <f>SUMPRODUCT((D$3:D8=Table2[[#This Row],[AwayTeam]])*(J$3:J8))/COUNTIF(D$3:D8,Table2[[#This Row],[AwayTeam]])</f>
        <v>1</v>
      </c>
    </row>
    <row r="9" spans="1:13" x14ac:dyDescent="0.35">
      <c r="A9" t="s">
        <v>7</v>
      </c>
      <c r="B9" s="1">
        <v>40404</v>
      </c>
      <c r="C9" t="s">
        <v>22</v>
      </c>
      <c r="D9" t="s">
        <v>23</v>
      </c>
      <c r="E9" t="s">
        <v>52</v>
      </c>
      <c r="F9">
        <v>0</v>
      </c>
      <c r="G9">
        <v>4</v>
      </c>
      <c r="H9" t="s">
        <v>24</v>
      </c>
      <c r="I9">
        <v>0</v>
      </c>
      <c r="J9">
        <v>3</v>
      </c>
      <c r="K9">
        <v>1</v>
      </c>
      <c r="L9" s="3">
        <f>SUMPRODUCT((C$3:C9=Table2[[#This Row],[HomeTeam]])*(I$3:I9))/COUNTIF(C$3:C9,Table2[[#This Row],[HomeTeam]])</f>
        <v>0</v>
      </c>
      <c r="M9" s="3">
        <f>SUMPRODUCT((D$3:D9=Table2[[#This Row],[AwayTeam]])*(J$3:J9))/COUNTIF(D$3:D9,Table2[[#This Row],[AwayTeam]])</f>
        <v>3</v>
      </c>
    </row>
    <row r="10" spans="1:13" x14ac:dyDescent="0.35">
      <c r="A10" t="s">
        <v>7</v>
      </c>
      <c r="B10" s="1">
        <v>40404</v>
      </c>
      <c r="C10" t="s">
        <v>25</v>
      </c>
      <c r="D10" t="s">
        <v>26</v>
      </c>
      <c r="E10" t="s">
        <v>53</v>
      </c>
      <c r="F10">
        <v>2</v>
      </c>
      <c r="G10">
        <v>1</v>
      </c>
      <c r="H10" t="s">
        <v>10</v>
      </c>
      <c r="I10">
        <v>3</v>
      </c>
      <c r="J10">
        <v>0</v>
      </c>
      <c r="K10">
        <v>1</v>
      </c>
      <c r="L10" s="3">
        <f>SUMPRODUCT((C$3:C10=Table2[[#This Row],[HomeTeam]])*(I$3:I10))/COUNTIF(C$3:C10,Table2[[#This Row],[HomeTeam]])</f>
        <v>3</v>
      </c>
      <c r="M10" s="3">
        <f>SUMPRODUCT((D$3:D10=Table2[[#This Row],[AwayTeam]])*(J$3:J10))/COUNTIF(D$3:D10,Table2[[#This Row],[AwayTeam]])</f>
        <v>0</v>
      </c>
    </row>
    <row r="11" spans="1:13" x14ac:dyDescent="0.35">
      <c r="A11" t="s">
        <v>7</v>
      </c>
      <c r="B11" s="1">
        <v>40405</v>
      </c>
      <c r="C11" t="s">
        <v>27</v>
      </c>
      <c r="D11" t="s">
        <v>28</v>
      </c>
      <c r="E11" t="s">
        <v>54</v>
      </c>
      <c r="F11">
        <v>1</v>
      </c>
      <c r="G11">
        <v>1</v>
      </c>
      <c r="H11" t="s">
        <v>15</v>
      </c>
      <c r="I11">
        <v>1</v>
      </c>
      <c r="J11">
        <v>1</v>
      </c>
      <c r="K11">
        <v>1</v>
      </c>
      <c r="L11" s="3">
        <f>SUMPRODUCT((C$3:C11=Table2[[#This Row],[HomeTeam]])*(I$3:I11))/COUNTIF(C$3:C11,Table2[[#This Row],[HomeTeam]])</f>
        <v>1</v>
      </c>
      <c r="M11" s="3">
        <f>SUMPRODUCT((D$3:D11=Table2[[#This Row],[AwayTeam]])*(J$3:J11))/COUNTIF(D$3:D11,Table2[[#This Row],[AwayTeam]])</f>
        <v>1</v>
      </c>
    </row>
    <row r="12" spans="1:13" x14ac:dyDescent="0.35">
      <c r="A12" t="s">
        <v>7</v>
      </c>
      <c r="B12" s="1">
        <v>40406</v>
      </c>
      <c r="C12" t="s">
        <v>29</v>
      </c>
      <c r="D12" t="s">
        <v>30</v>
      </c>
      <c r="E12" t="s">
        <v>55</v>
      </c>
      <c r="F12">
        <v>3</v>
      </c>
      <c r="G12">
        <v>0</v>
      </c>
      <c r="H12" t="s">
        <v>10</v>
      </c>
      <c r="I12">
        <v>3</v>
      </c>
      <c r="J12">
        <v>0</v>
      </c>
      <c r="K12">
        <v>1</v>
      </c>
      <c r="L12" s="3">
        <f>SUMPRODUCT((C$3:C12=Table2[[#This Row],[HomeTeam]])*(I$3:I12))/COUNTIF(C$3:C12,Table2[[#This Row],[HomeTeam]])</f>
        <v>3</v>
      </c>
      <c r="M12" s="3">
        <f>SUMPRODUCT((D$3:D12=Table2[[#This Row],[AwayTeam]])*(J$3:J12))/COUNTIF(D$3:D12,Table2[[#This Row],[AwayTeam]])</f>
        <v>0</v>
      </c>
    </row>
    <row r="13" spans="1:13" x14ac:dyDescent="0.35">
      <c r="A13" t="s">
        <v>7</v>
      </c>
      <c r="B13" s="1">
        <v>40411</v>
      </c>
      <c r="C13" t="s">
        <v>28</v>
      </c>
      <c r="D13" t="s">
        <v>23</v>
      </c>
      <c r="E13" t="s">
        <v>56</v>
      </c>
      <c r="F13">
        <v>6</v>
      </c>
      <c r="G13">
        <v>0</v>
      </c>
      <c r="H13" t="s">
        <v>10</v>
      </c>
      <c r="I13">
        <v>3</v>
      </c>
      <c r="J13">
        <v>0</v>
      </c>
      <c r="K13">
        <v>2</v>
      </c>
      <c r="L13" s="3">
        <f>SUMPRODUCT((C$3:C13=Table2[[#This Row],[HomeTeam]])*(I$3:I13))/COUNTIF(C$3:C13,Table2[[#This Row],[HomeTeam]])</f>
        <v>3</v>
      </c>
      <c r="M13" s="3">
        <f>SUMPRODUCT((D$3:D13=Table2[[#This Row],[AwayTeam]])*(J$3:J13))/COUNTIF(D$3:D13,Table2[[#This Row],[AwayTeam]])</f>
        <v>1.5</v>
      </c>
    </row>
    <row r="14" spans="1:13" x14ac:dyDescent="0.35">
      <c r="A14" t="s">
        <v>7</v>
      </c>
      <c r="B14" s="1">
        <v>40411</v>
      </c>
      <c r="C14" t="s">
        <v>19</v>
      </c>
      <c r="D14" t="s">
        <v>11</v>
      </c>
      <c r="E14" t="s">
        <v>57</v>
      </c>
      <c r="F14">
        <v>2</v>
      </c>
      <c r="G14">
        <v>1</v>
      </c>
      <c r="H14" t="s">
        <v>10</v>
      </c>
      <c r="I14">
        <v>3</v>
      </c>
      <c r="J14">
        <v>0</v>
      </c>
      <c r="K14">
        <v>2</v>
      </c>
      <c r="L14" s="3">
        <f>SUMPRODUCT((C$3:C14=Table2[[#This Row],[HomeTeam]])*(I$3:I14))/COUNTIF(C$3:C14,Table2[[#This Row],[HomeTeam]])</f>
        <v>3</v>
      </c>
      <c r="M14" s="3">
        <f>SUMPRODUCT((D$3:D14=Table2[[#This Row],[AwayTeam]])*(J$3:J14))/COUNTIF(D$3:D14,Table2[[#This Row],[AwayTeam]])</f>
        <v>0</v>
      </c>
    </row>
    <row r="15" spans="1:13" x14ac:dyDescent="0.35">
      <c r="A15" t="s">
        <v>7</v>
      </c>
      <c r="B15" s="1">
        <v>40411</v>
      </c>
      <c r="C15" t="s">
        <v>12</v>
      </c>
      <c r="D15" t="s">
        <v>25</v>
      </c>
      <c r="E15" t="s">
        <v>58</v>
      </c>
      <c r="F15">
        <v>1</v>
      </c>
      <c r="G15">
        <v>1</v>
      </c>
      <c r="H15" t="s">
        <v>15</v>
      </c>
      <c r="I15">
        <v>1</v>
      </c>
      <c r="J15">
        <v>1</v>
      </c>
      <c r="K15">
        <v>2</v>
      </c>
      <c r="L15" s="3">
        <f>SUMPRODUCT((C$3:C15=Table2[[#This Row],[HomeTeam]])*(I$3:I15))/COUNTIF(C$3:C15,Table2[[#This Row],[HomeTeam]])</f>
        <v>1</v>
      </c>
      <c r="M15" s="3">
        <f>SUMPRODUCT((D$3:D15=Table2[[#This Row],[AwayTeam]])*(J$3:J15))/COUNTIF(D$3:D15,Table2[[#This Row],[AwayTeam]])</f>
        <v>1</v>
      </c>
    </row>
    <row r="16" spans="1:13" x14ac:dyDescent="0.35">
      <c r="A16" t="s">
        <v>7</v>
      </c>
      <c r="B16" s="1">
        <v>40411</v>
      </c>
      <c r="C16" t="s">
        <v>26</v>
      </c>
      <c r="D16" t="s">
        <v>20</v>
      </c>
      <c r="E16" t="s">
        <v>59</v>
      </c>
      <c r="F16">
        <v>1</v>
      </c>
      <c r="G16">
        <v>2</v>
      </c>
      <c r="H16" t="s">
        <v>24</v>
      </c>
      <c r="I16">
        <v>0</v>
      </c>
      <c r="J16">
        <v>3</v>
      </c>
      <c r="K16">
        <v>2</v>
      </c>
      <c r="L16" s="3">
        <f>SUMPRODUCT((C$3:C16=Table2[[#This Row],[HomeTeam]])*(I$3:I16))/COUNTIF(C$3:C16,Table2[[#This Row],[HomeTeam]])</f>
        <v>0</v>
      </c>
      <c r="M16" s="3">
        <f>SUMPRODUCT((D$3:D16=Table2[[#This Row],[AwayTeam]])*(J$3:J16))/COUNTIF(D$3:D16,Table2[[#This Row],[AwayTeam]])</f>
        <v>3</v>
      </c>
    </row>
    <row r="17" spans="1:13" x14ac:dyDescent="0.35">
      <c r="A17" t="s">
        <v>7</v>
      </c>
      <c r="B17" s="1">
        <v>40411</v>
      </c>
      <c r="C17" t="s">
        <v>17</v>
      </c>
      <c r="D17" t="s">
        <v>18</v>
      </c>
      <c r="E17" t="s">
        <v>60</v>
      </c>
      <c r="F17">
        <v>1</v>
      </c>
      <c r="G17">
        <v>0</v>
      </c>
      <c r="H17" t="s">
        <v>10</v>
      </c>
      <c r="I17">
        <v>3</v>
      </c>
      <c r="J17">
        <v>0</v>
      </c>
      <c r="K17">
        <v>2</v>
      </c>
      <c r="L17" s="3">
        <f>SUMPRODUCT((C$3:C17=Table2[[#This Row],[HomeTeam]])*(I$3:I17))/COUNTIF(C$3:C17,Table2[[#This Row],[HomeTeam]])</f>
        <v>3</v>
      </c>
      <c r="M17" s="3">
        <f>SUMPRODUCT((D$3:D17=Table2[[#This Row],[AwayTeam]])*(J$3:J17))/COUNTIF(D$3:D17,Table2[[#This Row],[AwayTeam]])</f>
        <v>0</v>
      </c>
    </row>
    <row r="18" spans="1:13" x14ac:dyDescent="0.35">
      <c r="A18" t="s">
        <v>7</v>
      </c>
      <c r="B18" s="1">
        <v>40411</v>
      </c>
      <c r="C18" t="s">
        <v>9</v>
      </c>
      <c r="D18" t="s">
        <v>13</v>
      </c>
      <c r="E18" t="s">
        <v>61</v>
      </c>
      <c r="F18">
        <v>1</v>
      </c>
      <c r="G18">
        <v>3</v>
      </c>
      <c r="H18" t="s">
        <v>24</v>
      </c>
      <c r="I18">
        <v>0</v>
      </c>
      <c r="J18">
        <v>3</v>
      </c>
      <c r="K18">
        <v>2</v>
      </c>
      <c r="L18" s="3">
        <f>SUMPRODUCT((C$3:C18=Table2[[#This Row],[HomeTeam]])*(I$3:I18))/COUNTIF(C$3:C18,Table2[[#This Row],[HomeTeam]])</f>
        <v>0</v>
      </c>
      <c r="M18" s="3">
        <f>SUMPRODUCT((D$3:D18=Table2[[#This Row],[AwayTeam]])*(J$3:J18))/COUNTIF(D$3:D18,Table2[[#This Row],[AwayTeam]])</f>
        <v>3</v>
      </c>
    </row>
    <row r="19" spans="1:13" x14ac:dyDescent="0.35">
      <c r="A19" t="s">
        <v>7</v>
      </c>
      <c r="B19" s="1">
        <v>40411</v>
      </c>
      <c r="C19" t="s">
        <v>22</v>
      </c>
      <c r="D19" t="s">
        <v>16</v>
      </c>
      <c r="E19" t="s">
        <v>62</v>
      </c>
      <c r="F19">
        <v>0</v>
      </c>
      <c r="G19">
        <v>6</v>
      </c>
      <c r="H19" t="s">
        <v>24</v>
      </c>
      <c r="I19">
        <v>0</v>
      </c>
      <c r="J19">
        <v>3</v>
      </c>
      <c r="K19">
        <v>2</v>
      </c>
      <c r="L19" s="3">
        <f>SUMPRODUCT((C$3:C19=Table2[[#This Row],[HomeTeam]])*(I$3:I19))/COUNTIF(C$3:C19,Table2[[#This Row],[HomeTeam]])</f>
        <v>0</v>
      </c>
      <c r="M19" s="3">
        <f>SUMPRODUCT((D$3:D19=Table2[[#This Row],[AwayTeam]])*(J$3:J19))/COUNTIF(D$3:D19,Table2[[#This Row],[AwayTeam]])</f>
        <v>3</v>
      </c>
    </row>
    <row r="20" spans="1:13" x14ac:dyDescent="0.35">
      <c r="A20" t="s">
        <v>7</v>
      </c>
      <c r="B20" s="1">
        <v>40412</v>
      </c>
      <c r="C20" t="s">
        <v>14</v>
      </c>
      <c r="D20" t="s">
        <v>29</v>
      </c>
      <c r="E20" t="s">
        <v>63</v>
      </c>
      <c r="F20">
        <v>2</v>
      </c>
      <c r="G20">
        <v>2</v>
      </c>
      <c r="H20" t="s">
        <v>15</v>
      </c>
      <c r="I20">
        <v>1</v>
      </c>
      <c r="J20">
        <v>1</v>
      </c>
      <c r="K20">
        <v>2</v>
      </c>
      <c r="L20" s="3">
        <f>SUMPRODUCT((C$3:C20=Table2[[#This Row],[HomeTeam]])*(I$3:I20))/COUNTIF(C$3:C20,Table2[[#This Row],[HomeTeam]])</f>
        <v>1</v>
      </c>
      <c r="M20" s="3">
        <f>SUMPRODUCT((D$3:D20=Table2[[#This Row],[AwayTeam]])*(J$3:J20))/COUNTIF(D$3:D20,Table2[[#This Row],[AwayTeam]])</f>
        <v>1</v>
      </c>
    </row>
    <row r="21" spans="1:13" x14ac:dyDescent="0.35">
      <c r="A21" t="s">
        <v>7</v>
      </c>
      <c r="B21" s="1">
        <v>40412</v>
      </c>
      <c r="C21" t="s">
        <v>30</v>
      </c>
      <c r="D21" t="s">
        <v>8</v>
      </c>
      <c r="E21" t="s">
        <v>64</v>
      </c>
      <c r="F21">
        <v>6</v>
      </c>
      <c r="G21">
        <v>0</v>
      </c>
      <c r="H21" t="s">
        <v>10</v>
      </c>
      <c r="I21">
        <v>3</v>
      </c>
      <c r="J21">
        <v>0</v>
      </c>
      <c r="K21">
        <v>2</v>
      </c>
      <c r="L21" s="3">
        <f>SUMPRODUCT((C$3:C21=Table2[[#This Row],[HomeTeam]])*(I$3:I21))/COUNTIF(C$3:C21,Table2[[#This Row],[HomeTeam]])</f>
        <v>3</v>
      </c>
      <c r="M21" s="3">
        <f>SUMPRODUCT((D$3:D21=Table2[[#This Row],[AwayTeam]])*(J$3:J21))/COUNTIF(D$3:D21,Table2[[#This Row],[AwayTeam]])</f>
        <v>0</v>
      </c>
    </row>
    <row r="22" spans="1:13" x14ac:dyDescent="0.35">
      <c r="A22" t="s">
        <v>7</v>
      </c>
      <c r="B22" s="1">
        <v>40413</v>
      </c>
      <c r="C22" t="s">
        <v>21</v>
      </c>
      <c r="D22" t="s">
        <v>27</v>
      </c>
      <c r="E22" t="s">
        <v>65</v>
      </c>
      <c r="F22">
        <v>3</v>
      </c>
      <c r="G22">
        <v>0</v>
      </c>
      <c r="H22" t="s">
        <v>10</v>
      </c>
      <c r="I22">
        <v>3</v>
      </c>
      <c r="J22">
        <v>0</v>
      </c>
      <c r="K22">
        <v>2</v>
      </c>
      <c r="L22" s="3">
        <f>SUMPRODUCT((C$3:C22=Table2[[#This Row],[HomeTeam]])*(I$3:I22))/COUNTIF(C$3:C22,Table2[[#This Row],[HomeTeam]])</f>
        <v>3</v>
      </c>
      <c r="M22" s="3">
        <f>SUMPRODUCT((D$3:D22=Table2[[#This Row],[AwayTeam]])*(J$3:J22))/COUNTIF(D$3:D22,Table2[[#This Row],[AwayTeam]])</f>
        <v>0</v>
      </c>
    </row>
    <row r="23" spans="1:13" x14ac:dyDescent="0.35">
      <c r="A23" t="s">
        <v>7</v>
      </c>
      <c r="B23" s="1">
        <v>40418</v>
      </c>
      <c r="C23" t="s">
        <v>11</v>
      </c>
      <c r="D23" t="s">
        <v>28</v>
      </c>
      <c r="E23" t="s">
        <v>66</v>
      </c>
      <c r="F23">
        <v>1</v>
      </c>
      <c r="G23">
        <v>2</v>
      </c>
      <c r="H23" t="s">
        <v>24</v>
      </c>
      <c r="I23">
        <v>0</v>
      </c>
      <c r="J23">
        <v>3</v>
      </c>
      <c r="K23">
        <v>3</v>
      </c>
      <c r="L23" s="3">
        <f>SUMPRODUCT((C$3:C23=Table2[[#This Row],[HomeTeam]])*(I$3:I23))/COUNTIF(C$3:C23,Table2[[#This Row],[HomeTeam]])</f>
        <v>1.5</v>
      </c>
      <c r="M23" s="3">
        <f>SUMPRODUCT((D$3:D23=Table2[[#This Row],[AwayTeam]])*(J$3:J23))/COUNTIF(D$3:D23,Table2[[#This Row],[AwayTeam]])</f>
        <v>2</v>
      </c>
    </row>
    <row r="24" spans="1:13" x14ac:dyDescent="0.35">
      <c r="A24" t="s">
        <v>7</v>
      </c>
      <c r="B24" s="1">
        <v>40418</v>
      </c>
      <c r="C24" t="s">
        <v>23</v>
      </c>
      <c r="D24" t="s">
        <v>14</v>
      </c>
      <c r="E24" t="s">
        <v>67</v>
      </c>
      <c r="F24">
        <v>2</v>
      </c>
      <c r="G24">
        <v>2</v>
      </c>
      <c r="H24" t="s">
        <v>15</v>
      </c>
      <c r="I24">
        <v>1</v>
      </c>
      <c r="J24">
        <v>1</v>
      </c>
      <c r="K24">
        <v>3</v>
      </c>
      <c r="L24" s="3">
        <f>SUMPRODUCT((C$3:C24=Table2[[#This Row],[HomeTeam]])*(I$3:I24))/COUNTIF(C$3:C24,Table2[[#This Row],[HomeTeam]])</f>
        <v>1</v>
      </c>
      <c r="M24" s="3">
        <f>SUMPRODUCT((D$3:D24=Table2[[#This Row],[AwayTeam]])*(J$3:J24))/COUNTIF(D$3:D24,Table2[[#This Row],[AwayTeam]])</f>
        <v>1</v>
      </c>
    </row>
    <row r="25" spans="1:13" x14ac:dyDescent="0.35">
      <c r="A25" t="s">
        <v>7</v>
      </c>
      <c r="B25" s="1">
        <v>40418</v>
      </c>
      <c r="C25" t="s">
        <v>16</v>
      </c>
      <c r="D25" t="s">
        <v>26</v>
      </c>
      <c r="E25" t="s">
        <v>68</v>
      </c>
      <c r="F25">
        <v>2</v>
      </c>
      <c r="G25">
        <v>0</v>
      </c>
      <c r="H25" t="s">
        <v>10</v>
      </c>
      <c r="I25">
        <v>3</v>
      </c>
      <c r="J25">
        <v>0</v>
      </c>
      <c r="K25">
        <v>3</v>
      </c>
      <c r="L25" s="3">
        <f>SUMPRODUCT((C$3:C25=Table2[[#This Row],[HomeTeam]])*(I$3:I25))/COUNTIF(C$3:C25,Table2[[#This Row],[HomeTeam]])</f>
        <v>3</v>
      </c>
      <c r="M25" s="3">
        <f>SUMPRODUCT((D$3:D25=Table2[[#This Row],[AwayTeam]])*(J$3:J25))/COUNTIF(D$3:D25,Table2[[#This Row],[AwayTeam]])</f>
        <v>0</v>
      </c>
    </row>
    <row r="26" spans="1:13" x14ac:dyDescent="0.35">
      <c r="A26" t="s">
        <v>7</v>
      </c>
      <c r="B26" s="1">
        <v>40418</v>
      </c>
      <c r="C26" t="s">
        <v>29</v>
      </c>
      <c r="D26" t="s">
        <v>9</v>
      </c>
      <c r="E26" t="s">
        <v>69</v>
      </c>
      <c r="F26">
        <v>3</v>
      </c>
      <c r="G26">
        <v>0</v>
      </c>
      <c r="H26" t="s">
        <v>10</v>
      </c>
      <c r="I26">
        <v>3</v>
      </c>
      <c r="J26">
        <v>0</v>
      </c>
      <c r="K26">
        <v>3</v>
      </c>
      <c r="L26" s="3">
        <f>SUMPRODUCT((C$3:C26=Table2[[#This Row],[HomeTeam]])*(I$3:I26))/COUNTIF(C$3:C26,Table2[[#This Row],[HomeTeam]])</f>
        <v>3</v>
      </c>
      <c r="M26" s="3">
        <f>SUMPRODUCT((D$3:D26=Table2[[#This Row],[AwayTeam]])*(J$3:J26))/COUNTIF(D$3:D26,Table2[[#This Row],[AwayTeam]])</f>
        <v>0</v>
      </c>
    </row>
    <row r="27" spans="1:13" x14ac:dyDescent="0.35">
      <c r="A27" t="s">
        <v>7</v>
      </c>
      <c r="B27" s="1">
        <v>40418</v>
      </c>
      <c r="C27" t="s">
        <v>20</v>
      </c>
      <c r="D27" t="s">
        <v>22</v>
      </c>
      <c r="E27" t="s">
        <v>70</v>
      </c>
      <c r="F27">
        <v>0</v>
      </c>
      <c r="G27">
        <v>1</v>
      </c>
      <c r="H27" t="s">
        <v>24</v>
      </c>
      <c r="I27">
        <v>0</v>
      </c>
      <c r="J27">
        <v>3</v>
      </c>
      <c r="K27">
        <v>3</v>
      </c>
      <c r="L27" s="3">
        <f>SUMPRODUCT((C$3:C27=Table2[[#This Row],[HomeTeam]])*(I$3:I27))/COUNTIF(C$3:C27,Table2[[#This Row],[HomeTeam]])</f>
        <v>0.5</v>
      </c>
      <c r="M27" s="3">
        <f>SUMPRODUCT((D$3:D27=Table2[[#This Row],[AwayTeam]])*(J$3:J27))/COUNTIF(D$3:D27,Table2[[#This Row],[AwayTeam]])</f>
        <v>3</v>
      </c>
    </row>
    <row r="28" spans="1:13" x14ac:dyDescent="0.35">
      <c r="A28" t="s">
        <v>7</v>
      </c>
      <c r="B28" s="1">
        <v>40418</v>
      </c>
      <c r="C28" t="s">
        <v>25</v>
      </c>
      <c r="D28" t="s">
        <v>30</v>
      </c>
      <c r="E28" t="s">
        <v>71</v>
      </c>
      <c r="F28">
        <v>1</v>
      </c>
      <c r="G28">
        <v>1</v>
      </c>
      <c r="H28" t="s">
        <v>15</v>
      </c>
      <c r="I28">
        <v>1</v>
      </c>
      <c r="J28">
        <v>1</v>
      </c>
      <c r="K28">
        <v>3</v>
      </c>
      <c r="L28" s="3">
        <f>SUMPRODUCT((C$3:C28=Table2[[#This Row],[HomeTeam]])*(I$3:I28))/COUNTIF(C$3:C28,Table2[[#This Row],[HomeTeam]])</f>
        <v>2</v>
      </c>
      <c r="M28" s="3">
        <f>SUMPRODUCT((D$3:D28=Table2[[#This Row],[AwayTeam]])*(J$3:J28))/COUNTIF(D$3:D28,Table2[[#This Row],[AwayTeam]])</f>
        <v>0.5</v>
      </c>
    </row>
    <row r="29" spans="1:13" x14ac:dyDescent="0.35">
      <c r="A29" t="s">
        <v>7</v>
      </c>
      <c r="B29" s="1">
        <v>40419</v>
      </c>
      <c r="C29" t="s">
        <v>8</v>
      </c>
      <c r="D29" t="s">
        <v>12</v>
      </c>
      <c r="E29" t="s">
        <v>72</v>
      </c>
      <c r="F29">
        <v>1</v>
      </c>
      <c r="G29">
        <v>0</v>
      </c>
      <c r="H29" t="s">
        <v>10</v>
      </c>
      <c r="I29">
        <v>3</v>
      </c>
      <c r="J29">
        <v>0</v>
      </c>
      <c r="K29">
        <v>3</v>
      </c>
      <c r="L29" s="3">
        <f>SUMPRODUCT((C$3:C29=Table2[[#This Row],[HomeTeam]])*(I$3:I29))/COUNTIF(C$3:C29,Table2[[#This Row],[HomeTeam]])</f>
        <v>3</v>
      </c>
      <c r="M29" s="3">
        <f>SUMPRODUCT((D$3:D29=Table2[[#This Row],[AwayTeam]])*(J$3:J29))/COUNTIF(D$3:D29,Table2[[#This Row],[AwayTeam]])</f>
        <v>0</v>
      </c>
    </row>
    <row r="30" spans="1:13" x14ac:dyDescent="0.35">
      <c r="A30" t="s">
        <v>7</v>
      </c>
      <c r="B30" s="1">
        <v>40419</v>
      </c>
      <c r="C30" t="s">
        <v>13</v>
      </c>
      <c r="D30" t="s">
        <v>19</v>
      </c>
      <c r="E30" t="s">
        <v>73</v>
      </c>
      <c r="F30">
        <v>2</v>
      </c>
      <c r="G30">
        <v>2</v>
      </c>
      <c r="H30" t="s">
        <v>15</v>
      </c>
      <c r="I30">
        <v>1</v>
      </c>
      <c r="J30">
        <v>1</v>
      </c>
      <c r="K30">
        <v>3</v>
      </c>
      <c r="L30" s="3">
        <f>SUMPRODUCT((C$3:C30=Table2[[#This Row],[HomeTeam]])*(I$3:I30))/COUNTIF(C$3:C30,Table2[[#This Row],[HomeTeam]])</f>
        <v>1</v>
      </c>
      <c r="M30" s="3">
        <f>SUMPRODUCT((D$3:D30=Table2[[#This Row],[AwayTeam]])*(J$3:J30))/COUNTIF(D$3:D30,Table2[[#This Row],[AwayTeam]])</f>
        <v>1</v>
      </c>
    </row>
    <row r="31" spans="1:13" x14ac:dyDescent="0.35">
      <c r="A31" t="s">
        <v>7</v>
      </c>
      <c r="B31" s="1">
        <v>40419</v>
      </c>
      <c r="C31" t="s">
        <v>27</v>
      </c>
      <c r="D31" t="s">
        <v>17</v>
      </c>
      <c r="E31" t="s">
        <v>74</v>
      </c>
      <c r="F31">
        <v>1</v>
      </c>
      <c r="G31">
        <v>0</v>
      </c>
      <c r="H31" t="s">
        <v>10</v>
      </c>
      <c r="I31">
        <v>3</v>
      </c>
      <c r="J31">
        <v>0</v>
      </c>
      <c r="K31">
        <v>3</v>
      </c>
      <c r="L31" s="3">
        <f>SUMPRODUCT((C$3:C31=Table2[[#This Row],[HomeTeam]])*(I$3:I31))/COUNTIF(C$3:C31,Table2[[#This Row],[HomeTeam]])</f>
        <v>2</v>
      </c>
      <c r="M31" s="3">
        <f>SUMPRODUCT((D$3:D31=Table2[[#This Row],[AwayTeam]])*(J$3:J31))/COUNTIF(D$3:D31,Table2[[#This Row],[AwayTeam]])</f>
        <v>0</v>
      </c>
    </row>
    <row r="32" spans="1:13" x14ac:dyDescent="0.35">
      <c r="A32" t="s">
        <v>7</v>
      </c>
      <c r="B32" s="1">
        <v>40419</v>
      </c>
      <c r="C32" t="s">
        <v>18</v>
      </c>
      <c r="D32" t="s">
        <v>21</v>
      </c>
      <c r="E32" t="s">
        <v>75</v>
      </c>
      <c r="F32">
        <v>1</v>
      </c>
      <c r="G32">
        <v>0</v>
      </c>
      <c r="H32" t="s">
        <v>10</v>
      </c>
      <c r="I32">
        <v>3</v>
      </c>
      <c r="J32">
        <v>0</v>
      </c>
      <c r="K32">
        <v>3</v>
      </c>
      <c r="L32" s="3">
        <f>SUMPRODUCT((C$3:C32=Table2[[#This Row],[HomeTeam]])*(I$3:I32))/COUNTIF(C$3:C32,Table2[[#This Row],[HomeTeam]])</f>
        <v>2</v>
      </c>
      <c r="M32" s="3">
        <f>SUMPRODUCT((D$3:D32=Table2[[#This Row],[AwayTeam]])*(J$3:J32))/COUNTIF(D$3:D32,Table2[[#This Row],[AwayTeam]])</f>
        <v>0.5</v>
      </c>
    </row>
    <row r="33" spans="1:13" x14ac:dyDescent="0.35">
      <c r="A33" t="s">
        <v>7</v>
      </c>
      <c r="B33" s="1">
        <v>40432</v>
      </c>
      <c r="C33" t="s">
        <v>28</v>
      </c>
      <c r="D33" t="s">
        <v>13</v>
      </c>
      <c r="E33" t="s">
        <v>76</v>
      </c>
      <c r="F33">
        <v>4</v>
      </c>
      <c r="G33">
        <v>1</v>
      </c>
      <c r="H33" t="s">
        <v>10</v>
      </c>
      <c r="I33">
        <v>3</v>
      </c>
      <c r="J33">
        <v>0</v>
      </c>
      <c r="K33">
        <v>4</v>
      </c>
      <c r="L33" s="3">
        <f>SUMPRODUCT((C$3:C33=Table2[[#This Row],[HomeTeam]])*(I$3:I33))/COUNTIF(C$3:C33,Table2[[#This Row],[HomeTeam]])</f>
        <v>3</v>
      </c>
      <c r="M33" s="3">
        <f>SUMPRODUCT((D$3:D33=Table2[[#This Row],[AwayTeam]])*(J$3:J33))/COUNTIF(D$3:D33,Table2[[#This Row],[AwayTeam]])</f>
        <v>1.5</v>
      </c>
    </row>
    <row r="34" spans="1:13" x14ac:dyDescent="0.35">
      <c r="A34" t="s">
        <v>7</v>
      </c>
      <c r="B34" s="1">
        <v>40432</v>
      </c>
      <c r="C34" t="s">
        <v>12</v>
      </c>
      <c r="D34" t="s">
        <v>29</v>
      </c>
      <c r="E34" t="s">
        <v>77</v>
      </c>
      <c r="F34">
        <v>3</v>
      </c>
      <c r="G34">
        <v>3</v>
      </c>
      <c r="H34" t="s">
        <v>15</v>
      </c>
      <c r="I34">
        <v>1</v>
      </c>
      <c r="J34">
        <v>1</v>
      </c>
      <c r="K34">
        <v>4</v>
      </c>
      <c r="L34" s="3">
        <f>SUMPRODUCT((C$3:C34=Table2[[#This Row],[HomeTeam]])*(I$3:I34))/COUNTIF(C$3:C34,Table2[[#This Row],[HomeTeam]])</f>
        <v>1</v>
      </c>
      <c r="M34" s="3">
        <f>SUMPRODUCT((D$3:D34=Table2[[#This Row],[AwayTeam]])*(J$3:J34))/COUNTIF(D$3:D34,Table2[[#This Row],[AwayTeam]])</f>
        <v>1</v>
      </c>
    </row>
    <row r="35" spans="1:13" x14ac:dyDescent="0.35">
      <c r="A35" t="s">
        <v>7</v>
      </c>
      <c r="B35" s="1">
        <v>40432</v>
      </c>
      <c r="C35" t="s">
        <v>14</v>
      </c>
      <c r="D35" t="s">
        <v>25</v>
      </c>
      <c r="E35" t="s">
        <v>78</v>
      </c>
      <c r="F35">
        <v>2</v>
      </c>
      <c r="G35">
        <v>1</v>
      </c>
      <c r="H35" t="s">
        <v>10</v>
      </c>
      <c r="I35">
        <v>3</v>
      </c>
      <c r="J35">
        <v>0</v>
      </c>
      <c r="K35">
        <v>4</v>
      </c>
      <c r="L35" s="3">
        <f>SUMPRODUCT((C$3:C35=Table2[[#This Row],[HomeTeam]])*(I$3:I35))/COUNTIF(C$3:C35,Table2[[#This Row],[HomeTeam]])</f>
        <v>2</v>
      </c>
      <c r="M35" s="3">
        <f>SUMPRODUCT((D$3:D35=Table2[[#This Row],[AwayTeam]])*(J$3:J35))/COUNTIF(D$3:D35,Table2[[#This Row],[AwayTeam]])</f>
        <v>0.5</v>
      </c>
    </row>
    <row r="36" spans="1:13" x14ac:dyDescent="0.35">
      <c r="A36" t="s">
        <v>7</v>
      </c>
      <c r="B36" s="1">
        <v>40432</v>
      </c>
      <c r="C36" t="s">
        <v>21</v>
      </c>
      <c r="D36" t="s">
        <v>11</v>
      </c>
      <c r="E36" t="s">
        <v>79</v>
      </c>
      <c r="F36">
        <v>1</v>
      </c>
      <c r="G36">
        <v>1</v>
      </c>
      <c r="H36" t="s">
        <v>15</v>
      </c>
      <c r="I36">
        <v>1</v>
      </c>
      <c r="J36">
        <v>1</v>
      </c>
      <c r="K36">
        <v>4</v>
      </c>
      <c r="L36" s="3">
        <f>SUMPRODUCT((C$3:C36=Table2[[#This Row],[HomeTeam]])*(I$3:I36))/COUNTIF(C$3:C36,Table2[[#This Row],[HomeTeam]])</f>
        <v>2</v>
      </c>
      <c r="M36" s="3">
        <f>SUMPRODUCT((D$3:D36=Table2[[#This Row],[AwayTeam]])*(J$3:J36))/COUNTIF(D$3:D36,Table2[[#This Row],[AwayTeam]])</f>
        <v>0.5</v>
      </c>
    </row>
    <row r="37" spans="1:13" x14ac:dyDescent="0.35">
      <c r="A37" t="s">
        <v>7</v>
      </c>
      <c r="B37" s="1">
        <v>40432</v>
      </c>
      <c r="C37" t="s">
        <v>30</v>
      </c>
      <c r="D37" t="s">
        <v>23</v>
      </c>
      <c r="E37" t="s">
        <v>80</v>
      </c>
      <c r="F37">
        <v>0</v>
      </c>
      <c r="G37">
        <v>2</v>
      </c>
      <c r="H37" t="s">
        <v>24</v>
      </c>
      <c r="I37">
        <v>0</v>
      </c>
      <c r="J37">
        <v>3</v>
      </c>
      <c r="K37">
        <v>4</v>
      </c>
      <c r="L37" s="3">
        <f>SUMPRODUCT((C$3:C37=Table2[[#This Row],[HomeTeam]])*(I$3:I37))/COUNTIF(C$3:C37,Table2[[#This Row],[HomeTeam]])</f>
        <v>1.5</v>
      </c>
      <c r="M37" s="3">
        <f>SUMPRODUCT((D$3:D37=Table2[[#This Row],[AwayTeam]])*(J$3:J37))/COUNTIF(D$3:D37,Table2[[#This Row],[AwayTeam]])</f>
        <v>2</v>
      </c>
    </row>
    <row r="38" spans="1:13" x14ac:dyDescent="0.35">
      <c r="A38" t="s">
        <v>7</v>
      </c>
      <c r="B38" s="1">
        <v>40432</v>
      </c>
      <c r="C38" t="s">
        <v>17</v>
      </c>
      <c r="D38" t="s">
        <v>20</v>
      </c>
      <c r="E38" t="s">
        <v>81</v>
      </c>
      <c r="F38">
        <v>1</v>
      </c>
      <c r="G38">
        <v>1</v>
      </c>
      <c r="H38" t="s">
        <v>15</v>
      </c>
      <c r="I38">
        <v>1</v>
      </c>
      <c r="J38">
        <v>1</v>
      </c>
      <c r="K38">
        <v>4</v>
      </c>
      <c r="L38" s="3">
        <f>SUMPRODUCT((C$3:C38=Table2[[#This Row],[HomeTeam]])*(I$3:I38))/COUNTIF(C$3:C38,Table2[[#This Row],[HomeTeam]])</f>
        <v>2</v>
      </c>
      <c r="M38" s="3">
        <f>SUMPRODUCT((D$3:D38=Table2[[#This Row],[AwayTeam]])*(J$3:J38))/COUNTIF(D$3:D38,Table2[[#This Row],[AwayTeam]])</f>
        <v>2</v>
      </c>
    </row>
    <row r="39" spans="1:13" x14ac:dyDescent="0.35">
      <c r="A39" t="s">
        <v>7</v>
      </c>
      <c r="B39" s="1">
        <v>40432</v>
      </c>
      <c r="C39" t="s">
        <v>9</v>
      </c>
      <c r="D39" t="s">
        <v>16</v>
      </c>
      <c r="E39" t="s">
        <v>82</v>
      </c>
      <c r="F39">
        <v>1</v>
      </c>
      <c r="G39">
        <v>3</v>
      </c>
      <c r="H39" t="s">
        <v>24</v>
      </c>
      <c r="I39">
        <v>0</v>
      </c>
      <c r="J39">
        <v>3</v>
      </c>
      <c r="K39">
        <v>4</v>
      </c>
      <c r="L39" s="3">
        <f>SUMPRODUCT((C$3:C39=Table2[[#This Row],[HomeTeam]])*(I$3:I39))/COUNTIF(C$3:C39,Table2[[#This Row],[HomeTeam]])</f>
        <v>0</v>
      </c>
      <c r="M39" s="3">
        <f>SUMPRODUCT((D$3:D39=Table2[[#This Row],[AwayTeam]])*(J$3:J39))/COUNTIF(D$3:D39,Table2[[#This Row],[AwayTeam]])</f>
        <v>3</v>
      </c>
    </row>
    <row r="40" spans="1:13" x14ac:dyDescent="0.35">
      <c r="A40" t="s">
        <v>7</v>
      </c>
      <c r="B40" s="1">
        <v>40432</v>
      </c>
      <c r="C40" t="s">
        <v>22</v>
      </c>
      <c r="D40" t="s">
        <v>18</v>
      </c>
      <c r="E40" t="s">
        <v>83</v>
      </c>
      <c r="F40">
        <v>1</v>
      </c>
      <c r="G40">
        <v>1</v>
      </c>
      <c r="H40" t="s">
        <v>15</v>
      </c>
      <c r="I40">
        <v>1</v>
      </c>
      <c r="J40">
        <v>1</v>
      </c>
      <c r="K40">
        <v>4</v>
      </c>
      <c r="L40" s="3">
        <f>SUMPRODUCT((C$3:C40=Table2[[#This Row],[HomeTeam]])*(I$3:I40))/COUNTIF(C$3:C40,Table2[[#This Row],[HomeTeam]])</f>
        <v>0.33333333333333331</v>
      </c>
      <c r="M40" s="3">
        <f>SUMPRODUCT((D$3:D40=Table2[[#This Row],[AwayTeam]])*(J$3:J40))/COUNTIF(D$3:D40,Table2[[#This Row],[AwayTeam]])</f>
        <v>0.5</v>
      </c>
    </row>
    <row r="41" spans="1:13" x14ac:dyDescent="0.35">
      <c r="A41" t="s">
        <v>7</v>
      </c>
      <c r="B41" s="1">
        <v>40433</v>
      </c>
      <c r="C41" t="s">
        <v>19</v>
      </c>
      <c r="D41" t="s">
        <v>27</v>
      </c>
      <c r="E41" t="s">
        <v>84</v>
      </c>
      <c r="F41">
        <v>0</v>
      </c>
      <c r="G41">
        <v>0</v>
      </c>
      <c r="H41" t="s">
        <v>15</v>
      </c>
      <c r="I41">
        <v>1</v>
      </c>
      <c r="J41">
        <v>1</v>
      </c>
      <c r="K41">
        <v>4</v>
      </c>
      <c r="L41" s="3">
        <f>SUMPRODUCT((C$3:C41=Table2[[#This Row],[HomeTeam]])*(I$3:I41))/COUNTIF(C$3:C41,Table2[[#This Row],[HomeTeam]])</f>
        <v>2</v>
      </c>
      <c r="M41" s="3">
        <f>SUMPRODUCT((D$3:D41=Table2[[#This Row],[AwayTeam]])*(J$3:J41))/COUNTIF(D$3:D41,Table2[[#This Row],[AwayTeam]])</f>
        <v>0.5</v>
      </c>
    </row>
    <row r="42" spans="1:13" x14ac:dyDescent="0.35">
      <c r="A42" t="s">
        <v>7</v>
      </c>
      <c r="B42" s="1">
        <v>40434</v>
      </c>
      <c r="C42" t="s">
        <v>26</v>
      </c>
      <c r="D42" t="s">
        <v>8</v>
      </c>
      <c r="E42" t="s">
        <v>85</v>
      </c>
      <c r="F42">
        <v>2</v>
      </c>
      <c r="G42">
        <v>1</v>
      </c>
      <c r="H42" t="s">
        <v>10</v>
      </c>
      <c r="I42">
        <v>3</v>
      </c>
      <c r="J42">
        <v>0</v>
      </c>
      <c r="K42">
        <v>4</v>
      </c>
      <c r="L42" s="3">
        <f>SUMPRODUCT((C$3:C42=Table2[[#This Row],[HomeTeam]])*(I$3:I42))/COUNTIF(C$3:C42,Table2[[#This Row],[HomeTeam]])</f>
        <v>1.5</v>
      </c>
      <c r="M42" s="3">
        <f>SUMPRODUCT((D$3:D42=Table2[[#This Row],[AwayTeam]])*(J$3:J42))/COUNTIF(D$3:D42,Table2[[#This Row],[AwayTeam]])</f>
        <v>0</v>
      </c>
    </row>
    <row r="43" spans="1:13" x14ac:dyDescent="0.35">
      <c r="A43" t="s">
        <v>7</v>
      </c>
      <c r="B43" s="1">
        <v>40439</v>
      </c>
      <c r="C43" t="s">
        <v>8</v>
      </c>
      <c r="D43" t="s">
        <v>13</v>
      </c>
      <c r="E43" t="s">
        <v>86</v>
      </c>
      <c r="F43">
        <v>1</v>
      </c>
      <c r="G43">
        <v>1</v>
      </c>
      <c r="H43" t="s">
        <v>15</v>
      </c>
      <c r="I43">
        <v>1</v>
      </c>
      <c r="J43">
        <v>1</v>
      </c>
      <c r="K43">
        <v>5</v>
      </c>
      <c r="L43" s="3">
        <f>SUMPRODUCT((C$3:C43=Table2[[#This Row],[HomeTeam]])*(I$3:I43))/COUNTIF(C$3:C43,Table2[[#This Row],[HomeTeam]])</f>
        <v>2.3333333333333335</v>
      </c>
      <c r="M43" s="3">
        <f>SUMPRODUCT((D$3:D43=Table2[[#This Row],[AwayTeam]])*(J$3:J43))/COUNTIF(D$3:D43,Table2[[#This Row],[AwayTeam]])</f>
        <v>1.3333333333333333</v>
      </c>
    </row>
    <row r="44" spans="1:13" x14ac:dyDescent="0.35">
      <c r="A44" t="s">
        <v>7</v>
      </c>
      <c r="B44" s="1">
        <v>40439</v>
      </c>
      <c r="C44" t="s">
        <v>11</v>
      </c>
      <c r="D44" t="s">
        <v>14</v>
      </c>
      <c r="E44" t="s">
        <v>87</v>
      </c>
      <c r="F44">
        <v>1</v>
      </c>
      <c r="G44">
        <v>1</v>
      </c>
      <c r="H44" t="s">
        <v>15</v>
      </c>
      <c r="I44">
        <v>1</v>
      </c>
      <c r="J44">
        <v>1</v>
      </c>
      <c r="K44">
        <v>5</v>
      </c>
      <c r="L44" s="3">
        <f>SUMPRODUCT((C$3:C44=Table2[[#This Row],[HomeTeam]])*(I$3:I44))/COUNTIF(C$3:C44,Table2[[#This Row],[HomeTeam]])</f>
        <v>1.3333333333333333</v>
      </c>
      <c r="M44" s="3">
        <f>SUMPRODUCT((D$3:D44=Table2[[#This Row],[AwayTeam]])*(J$3:J44))/COUNTIF(D$3:D44,Table2[[#This Row],[AwayTeam]])</f>
        <v>1</v>
      </c>
    </row>
    <row r="45" spans="1:13" x14ac:dyDescent="0.35">
      <c r="A45" t="s">
        <v>7</v>
      </c>
      <c r="B45" s="1">
        <v>40439</v>
      </c>
      <c r="C45" t="s">
        <v>12</v>
      </c>
      <c r="D45" t="s">
        <v>30</v>
      </c>
      <c r="E45" t="s">
        <v>88</v>
      </c>
      <c r="F45">
        <v>0</v>
      </c>
      <c r="G45">
        <v>1</v>
      </c>
      <c r="H45" t="s">
        <v>24</v>
      </c>
      <c r="I45">
        <v>0</v>
      </c>
      <c r="J45">
        <v>3</v>
      </c>
      <c r="K45">
        <v>5</v>
      </c>
      <c r="L45" s="3">
        <f>SUMPRODUCT((C$3:C45=Table2[[#This Row],[HomeTeam]])*(I$3:I45))/COUNTIF(C$3:C45,Table2[[#This Row],[HomeTeam]])</f>
        <v>0.66666666666666663</v>
      </c>
      <c r="M45" s="3">
        <f>SUMPRODUCT((D$3:D45=Table2[[#This Row],[AwayTeam]])*(J$3:J45))/COUNTIF(D$3:D45,Table2[[#This Row],[AwayTeam]])</f>
        <v>1.3333333333333333</v>
      </c>
    </row>
    <row r="46" spans="1:13" x14ac:dyDescent="0.35">
      <c r="A46" t="s">
        <v>7</v>
      </c>
      <c r="B46" s="1">
        <v>40439</v>
      </c>
      <c r="C46" t="s">
        <v>26</v>
      </c>
      <c r="D46" t="s">
        <v>9</v>
      </c>
      <c r="E46" t="s">
        <v>89</v>
      </c>
      <c r="F46">
        <v>1</v>
      </c>
      <c r="G46">
        <v>1</v>
      </c>
      <c r="H46" t="s">
        <v>15</v>
      </c>
      <c r="I46">
        <v>1</v>
      </c>
      <c r="J46">
        <v>1</v>
      </c>
      <c r="K46">
        <v>5</v>
      </c>
      <c r="L46" s="3">
        <f>SUMPRODUCT((C$3:C46=Table2[[#This Row],[HomeTeam]])*(I$3:I46))/COUNTIF(C$3:C46,Table2[[#This Row],[HomeTeam]])</f>
        <v>1.3333333333333333</v>
      </c>
      <c r="M46" s="3">
        <f>SUMPRODUCT((D$3:D46=Table2[[#This Row],[AwayTeam]])*(J$3:J46))/COUNTIF(D$3:D46,Table2[[#This Row],[AwayTeam]])</f>
        <v>0.33333333333333331</v>
      </c>
    </row>
    <row r="47" spans="1:13" x14ac:dyDescent="0.35">
      <c r="A47" t="s">
        <v>7</v>
      </c>
      <c r="B47" s="1">
        <v>40439</v>
      </c>
      <c r="C47" t="s">
        <v>18</v>
      </c>
      <c r="D47" t="s">
        <v>28</v>
      </c>
      <c r="E47" t="s">
        <v>90</v>
      </c>
      <c r="F47">
        <v>1</v>
      </c>
      <c r="G47">
        <v>1</v>
      </c>
      <c r="H47" t="s">
        <v>15</v>
      </c>
      <c r="I47">
        <v>1</v>
      </c>
      <c r="J47">
        <v>1</v>
      </c>
      <c r="K47">
        <v>5</v>
      </c>
      <c r="L47" s="3">
        <f>SUMPRODUCT((C$3:C47=Table2[[#This Row],[HomeTeam]])*(I$3:I47))/COUNTIF(C$3:C47,Table2[[#This Row],[HomeTeam]])</f>
        <v>1.6666666666666667</v>
      </c>
      <c r="M47" s="3">
        <f>SUMPRODUCT((D$3:D47=Table2[[#This Row],[AwayTeam]])*(J$3:J47))/COUNTIF(D$3:D47,Table2[[#This Row],[AwayTeam]])</f>
        <v>1.6666666666666667</v>
      </c>
    </row>
    <row r="48" spans="1:13" x14ac:dyDescent="0.35">
      <c r="A48" t="s">
        <v>7</v>
      </c>
      <c r="B48" s="1">
        <v>40439</v>
      </c>
      <c r="C48" t="s">
        <v>20</v>
      </c>
      <c r="D48" t="s">
        <v>25</v>
      </c>
      <c r="E48" t="s">
        <v>91</v>
      </c>
      <c r="F48">
        <v>3</v>
      </c>
      <c r="G48">
        <v>1</v>
      </c>
      <c r="H48" t="s">
        <v>10</v>
      </c>
      <c r="I48">
        <v>3</v>
      </c>
      <c r="J48">
        <v>0</v>
      </c>
      <c r="K48">
        <v>5</v>
      </c>
      <c r="L48" s="3">
        <f>SUMPRODUCT((C$3:C48=Table2[[#This Row],[HomeTeam]])*(I$3:I48))/COUNTIF(C$3:C48,Table2[[#This Row],[HomeTeam]])</f>
        <v>1.3333333333333333</v>
      </c>
      <c r="M48" s="3">
        <f>SUMPRODUCT((D$3:D48=Table2[[#This Row],[AwayTeam]])*(J$3:J48))/COUNTIF(D$3:D48,Table2[[#This Row],[AwayTeam]])</f>
        <v>0.33333333333333331</v>
      </c>
    </row>
    <row r="49" spans="1:13" x14ac:dyDescent="0.35">
      <c r="A49" t="s">
        <v>7</v>
      </c>
      <c r="B49" s="1">
        <v>40439</v>
      </c>
      <c r="C49" t="s">
        <v>17</v>
      </c>
      <c r="D49" t="s">
        <v>19</v>
      </c>
      <c r="E49" t="s">
        <v>92</v>
      </c>
      <c r="F49">
        <v>3</v>
      </c>
      <c r="G49">
        <v>1</v>
      </c>
      <c r="H49" t="s">
        <v>10</v>
      </c>
      <c r="I49">
        <v>3</v>
      </c>
      <c r="J49">
        <v>0</v>
      </c>
      <c r="K49">
        <v>5</v>
      </c>
      <c r="L49" s="3">
        <f>SUMPRODUCT((C$3:C49=Table2[[#This Row],[HomeTeam]])*(I$3:I49))/COUNTIF(C$3:C49,Table2[[#This Row],[HomeTeam]])</f>
        <v>2.3333333333333335</v>
      </c>
      <c r="M49" s="3">
        <f>SUMPRODUCT((D$3:D49=Table2[[#This Row],[AwayTeam]])*(J$3:J49))/COUNTIF(D$3:D49,Table2[[#This Row],[AwayTeam]])</f>
        <v>0.66666666666666663</v>
      </c>
    </row>
    <row r="50" spans="1:13" x14ac:dyDescent="0.35">
      <c r="A50" t="s">
        <v>7</v>
      </c>
      <c r="B50" s="1">
        <v>40440</v>
      </c>
      <c r="C50" t="s">
        <v>16</v>
      </c>
      <c r="D50" t="s">
        <v>23</v>
      </c>
      <c r="E50" t="s">
        <v>93</v>
      </c>
      <c r="F50">
        <v>4</v>
      </c>
      <c r="G50">
        <v>0</v>
      </c>
      <c r="H50" t="s">
        <v>10</v>
      </c>
      <c r="I50">
        <v>3</v>
      </c>
      <c r="J50">
        <v>0</v>
      </c>
      <c r="K50">
        <v>5</v>
      </c>
      <c r="L50" s="3">
        <f>SUMPRODUCT((C$3:C50=Table2[[#This Row],[HomeTeam]])*(I$3:I50))/COUNTIF(C$3:C50,Table2[[#This Row],[HomeTeam]])</f>
        <v>3</v>
      </c>
      <c r="M50" s="3">
        <f>SUMPRODUCT((D$3:D50=Table2[[#This Row],[AwayTeam]])*(J$3:J50))/COUNTIF(D$3:D50,Table2[[#This Row],[AwayTeam]])</f>
        <v>1.5</v>
      </c>
    </row>
    <row r="51" spans="1:13" x14ac:dyDescent="0.35">
      <c r="A51" t="s">
        <v>7</v>
      </c>
      <c r="B51" s="1">
        <v>40440</v>
      </c>
      <c r="C51" t="s">
        <v>29</v>
      </c>
      <c r="D51" t="s">
        <v>27</v>
      </c>
      <c r="E51" t="s">
        <v>94</v>
      </c>
      <c r="F51">
        <v>3</v>
      </c>
      <c r="G51">
        <v>2</v>
      </c>
      <c r="H51" t="s">
        <v>10</v>
      </c>
      <c r="I51">
        <v>3</v>
      </c>
      <c r="J51">
        <v>0</v>
      </c>
      <c r="K51">
        <v>5</v>
      </c>
      <c r="L51" s="3">
        <f>SUMPRODUCT((C$3:C51=Table2[[#This Row],[HomeTeam]])*(I$3:I51))/COUNTIF(C$3:C51,Table2[[#This Row],[HomeTeam]])</f>
        <v>3</v>
      </c>
      <c r="M51" s="3">
        <f>SUMPRODUCT((D$3:D51=Table2[[#This Row],[AwayTeam]])*(J$3:J51))/COUNTIF(D$3:D51,Table2[[#This Row],[AwayTeam]])</f>
        <v>0.33333333333333331</v>
      </c>
    </row>
    <row r="52" spans="1:13" x14ac:dyDescent="0.35">
      <c r="A52" t="s">
        <v>7</v>
      </c>
      <c r="B52" s="1">
        <v>40440</v>
      </c>
      <c r="C52" t="s">
        <v>22</v>
      </c>
      <c r="D52" t="s">
        <v>21</v>
      </c>
      <c r="E52" t="s">
        <v>95</v>
      </c>
      <c r="F52">
        <v>0</v>
      </c>
      <c r="G52">
        <v>2</v>
      </c>
      <c r="H52" t="s">
        <v>24</v>
      </c>
      <c r="I52">
        <v>0</v>
      </c>
      <c r="J52">
        <v>3</v>
      </c>
      <c r="K52">
        <v>5</v>
      </c>
      <c r="L52" s="3">
        <f>SUMPRODUCT((C$3:C52=Table2[[#This Row],[HomeTeam]])*(I$3:I52))/COUNTIF(C$3:C52,Table2[[#This Row],[HomeTeam]])</f>
        <v>0.25</v>
      </c>
      <c r="M52" s="3">
        <f>SUMPRODUCT((D$3:D52=Table2[[#This Row],[AwayTeam]])*(J$3:J52))/COUNTIF(D$3:D52,Table2[[#This Row],[AwayTeam]])</f>
        <v>1.3333333333333333</v>
      </c>
    </row>
    <row r="53" spans="1:13" x14ac:dyDescent="0.35">
      <c r="A53" t="s">
        <v>7</v>
      </c>
      <c r="B53" s="1">
        <v>40446</v>
      </c>
      <c r="C53" t="s">
        <v>28</v>
      </c>
      <c r="D53" t="s">
        <v>17</v>
      </c>
      <c r="E53" t="s">
        <v>96</v>
      </c>
      <c r="F53">
        <v>2</v>
      </c>
      <c r="G53">
        <v>3</v>
      </c>
      <c r="H53" t="s">
        <v>24</v>
      </c>
      <c r="I53">
        <v>0</v>
      </c>
      <c r="J53">
        <v>3</v>
      </c>
      <c r="K53">
        <v>6</v>
      </c>
      <c r="L53" s="3">
        <f>SUMPRODUCT((C$3:C53=Table2[[#This Row],[HomeTeam]])*(I$3:I53))/COUNTIF(C$3:C53,Table2[[#This Row],[HomeTeam]])</f>
        <v>2</v>
      </c>
      <c r="M53" s="3">
        <f>SUMPRODUCT((D$3:D53=Table2[[#This Row],[AwayTeam]])*(J$3:J53))/COUNTIF(D$3:D53,Table2[[#This Row],[AwayTeam]])</f>
        <v>1</v>
      </c>
    </row>
    <row r="54" spans="1:13" x14ac:dyDescent="0.35">
      <c r="A54" t="s">
        <v>7</v>
      </c>
      <c r="B54" s="1">
        <v>40446</v>
      </c>
      <c r="C54" t="s">
        <v>19</v>
      </c>
      <c r="D54" t="s">
        <v>22</v>
      </c>
      <c r="E54" t="s">
        <v>97</v>
      </c>
      <c r="F54">
        <v>0</v>
      </c>
      <c r="G54">
        <v>0</v>
      </c>
      <c r="H54" t="s">
        <v>15</v>
      </c>
      <c r="I54">
        <v>1</v>
      </c>
      <c r="J54">
        <v>1</v>
      </c>
      <c r="K54">
        <v>6</v>
      </c>
      <c r="L54" s="3">
        <f>SUMPRODUCT((C$3:C54=Table2[[#This Row],[HomeTeam]])*(I$3:I54))/COUNTIF(C$3:C54,Table2[[#This Row],[HomeTeam]])</f>
        <v>1.6666666666666667</v>
      </c>
      <c r="M54" s="3">
        <f>SUMPRODUCT((D$3:D54=Table2[[#This Row],[AwayTeam]])*(J$3:J54))/COUNTIF(D$3:D54,Table2[[#This Row],[AwayTeam]])</f>
        <v>2</v>
      </c>
    </row>
    <row r="55" spans="1:13" x14ac:dyDescent="0.35">
      <c r="A55" t="s">
        <v>7</v>
      </c>
      <c r="B55" s="1">
        <v>40446</v>
      </c>
      <c r="C55" t="s">
        <v>23</v>
      </c>
      <c r="D55" t="s">
        <v>11</v>
      </c>
      <c r="E55" t="s">
        <v>98</v>
      </c>
      <c r="F55">
        <v>1</v>
      </c>
      <c r="G55">
        <v>2</v>
      </c>
      <c r="H55" t="s">
        <v>24</v>
      </c>
      <c r="I55">
        <v>0</v>
      </c>
      <c r="J55">
        <v>3</v>
      </c>
      <c r="K55">
        <v>6</v>
      </c>
      <c r="L55" s="3">
        <f>SUMPRODUCT((C$3:C55=Table2[[#This Row],[HomeTeam]])*(I$3:I55))/COUNTIF(C$3:C55,Table2[[#This Row],[HomeTeam]])</f>
        <v>0.5</v>
      </c>
      <c r="M55" s="3">
        <f>SUMPRODUCT((D$3:D55=Table2[[#This Row],[AwayTeam]])*(J$3:J55))/COUNTIF(D$3:D55,Table2[[#This Row],[AwayTeam]])</f>
        <v>1.3333333333333333</v>
      </c>
    </row>
    <row r="56" spans="1:13" x14ac:dyDescent="0.35">
      <c r="A56" t="s">
        <v>7</v>
      </c>
      <c r="B56" s="1">
        <v>40446</v>
      </c>
      <c r="C56" t="s">
        <v>14</v>
      </c>
      <c r="D56" t="s">
        <v>12</v>
      </c>
      <c r="E56" t="s">
        <v>99</v>
      </c>
      <c r="F56">
        <v>0</v>
      </c>
      <c r="G56">
        <v>0</v>
      </c>
      <c r="H56" t="s">
        <v>15</v>
      </c>
      <c r="I56">
        <v>1</v>
      </c>
      <c r="J56">
        <v>1</v>
      </c>
      <c r="K56">
        <v>6</v>
      </c>
      <c r="L56" s="3">
        <f>SUMPRODUCT((C$3:C56=Table2[[#This Row],[HomeTeam]])*(I$3:I56))/COUNTIF(C$3:C56,Table2[[#This Row],[HomeTeam]])</f>
        <v>1.6666666666666667</v>
      </c>
      <c r="M56" s="3">
        <f>SUMPRODUCT((D$3:D56=Table2[[#This Row],[AwayTeam]])*(J$3:J56))/COUNTIF(D$3:D56,Table2[[#This Row],[AwayTeam]])</f>
        <v>0.33333333333333331</v>
      </c>
    </row>
    <row r="57" spans="1:13" x14ac:dyDescent="0.35">
      <c r="A57" t="s">
        <v>7</v>
      </c>
      <c r="B57" s="1">
        <v>40446</v>
      </c>
      <c r="C57" t="s">
        <v>27</v>
      </c>
      <c r="D57" t="s">
        <v>18</v>
      </c>
      <c r="E57" t="s">
        <v>100</v>
      </c>
      <c r="F57">
        <v>2</v>
      </c>
      <c r="G57">
        <v>2</v>
      </c>
      <c r="H57" t="s">
        <v>15</v>
      </c>
      <c r="I57">
        <v>1</v>
      </c>
      <c r="J57">
        <v>1</v>
      </c>
      <c r="K57">
        <v>6</v>
      </c>
      <c r="L57" s="3">
        <f>SUMPRODUCT((C$3:C57=Table2[[#This Row],[HomeTeam]])*(I$3:I57))/COUNTIF(C$3:C57,Table2[[#This Row],[HomeTeam]])</f>
        <v>1.6666666666666667</v>
      </c>
      <c r="M57" s="3">
        <f>SUMPRODUCT((D$3:D57=Table2[[#This Row],[AwayTeam]])*(J$3:J57))/COUNTIF(D$3:D57,Table2[[#This Row],[AwayTeam]])</f>
        <v>0.66666666666666663</v>
      </c>
    </row>
    <row r="58" spans="1:13" x14ac:dyDescent="0.35">
      <c r="A58" t="s">
        <v>7</v>
      </c>
      <c r="B58" s="1">
        <v>40446</v>
      </c>
      <c r="C58" t="s">
        <v>21</v>
      </c>
      <c r="D58" t="s">
        <v>16</v>
      </c>
      <c r="E58" t="s">
        <v>101</v>
      </c>
      <c r="F58">
        <v>1</v>
      </c>
      <c r="G58">
        <v>0</v>
      </c>
      <c r="H58" t="s">
        <v>10</v>
      </c>
      <c r="I58">
        <v>3</v>
      </c>
      <c r="J58">
        <v>0</v>
      </c>
      <c r="K58">
        <v>6</v>
      </c>
      <c r="L58" s="3">
        <f>SUMPRODUCT((C$3:C58=Table2[[#This Row],[HomeTeam]])*(I$3:I58))/COUNTIF(C$3:C58,Table2[[#This Row],[HomeTeam]])</f>
        <v>2.3333333333333335</v>
      </c>
      <c r="M58" s="3">
        <f>SUMPRODUCT((D$3:D58=Table2[[#This Row],[AwayTeam]])*(J$3:J58))/COUNTIF(D$3:D58,Table2[[#This Row],[AwayTeam]])</f>
        <v>2</v>
      </c>
    </row>
    <row r="59" spans="1:13" x14ac:dyDescent="0.35">
      <c r="A59" t="s">
        <v>7</v>
      </c>
      <c r="B59" s="1">
        <v>40446</v>
      </c>
      <c r="C59" t="s">
        <v>9</v>
      </c>
      <c r="D59" t="s">
        <v>20</v>
      </c>
      <c r="E59" t="s">
        <v>102</v>
      </c>
      <c r="F59">
        <v>1</v>
      </c>
      <c r="G59">
        <v>0</v>
      </c>
      <c r="H59" t="s">
        <v>10</v>
      </c>
      <c r="I59">
        <v>3</v>
      </c>
      <c r="J59">
        <v>0</v>
      </c>
      <c r="K59">
        <v>6</v>
      </c>
      <c r="L59" s="3">
        <f>SUMPRODUCT((C$3:C59=Table2[[#This Row],[HomeTeam]])*(I$3:I59))/COUNTIF(C$3:C59,Table2[[#This Row],[HomeTeam]])</f>
        <v>1</v>
      </c>
      <c r="M59" s="3">
        <f>SUMPRODUCT((D$3:D59=Table2[[#This Row],[AwayTeam]])*(J$3:J59))/COUNTIF(D$3:D59,Table2[[#This Row],[AwayTeam]])</f>
        <v>1.3333333333333333</v>
      </c>
    </row>
    <row r="60" spans="1:13" x14ac:dyDescent="0.35">
      <c r="A60" t="s">
        <v>7</v>
      </c>
      <c r="B60" s="1">
        <v>40447</v>
      </c>
      <c r="C60" t="s">
        <v>13</v>
      </c>
      <c r="D60" t="s">
        <v>29</v>
      </c>
      <c r="E60" t="s">
        <v>103</v>
      </c>
      <c r="F60">
        <v>2</v>
      </c>
      <c r="G60">
        <v>2</v>
      </c>
      <c r="H60" t="s">
        <v>15</v>
      </c>
      <c r="I60">
        <v>1</v>
      </c>
      <c r="J60">
        <v>1</v>
      </c>
      <c r="K60">
        <v>6</v>
      </c>
      <c r="L60" s="3">
        <f>SUMPRODUCT((C$3:C60=Table2[[#This Row],[HomeTeam]])*(I$3:I60))/COUNTIF(C$3:C60,Table2[[#This Row],[HomeTeam]])</f>
        <v>1</v>
      </c>
      <c r="M60" s="3">
        <f>SUMPRODUCT((D$3:D60=Table2[[#This Row],[AwayTeam]])*(J$3:J60))/COUNTIF(D$3:D60,Table2[[#This Row],[AwayTeam]])</f>
        <v>1</v>
      </c>
    </row>
    <row r="61" spans="1:13" x14ac:dyDescent="0.35">
      <c r="A61" t="s">
        <v>7</v>
      </c>
      <c r="B61" s="1">
        <v>40447</v>
      </c>
      <c r="C61" t="s">
        <v>30</v>
      </c>
      <c r="D61" t="s">
        <v>26</v>
      </c>
      <c r="E61" t="s">
        <v>104</v>
      </c>
      <c r="F61">
        <v>1</v>
      </c>
      <c r="G61">
        <v>2</v>
      </c>
      <c r="H61" t="s">
        <v>24</v>
      </c>
      <c r="I61">
        <v>0</v>
      </c>
      <c r="J61">
        <v>3</v>
      </c>
      <c r="K61">
        <v>6</v>
      </c>
      <c r="L61" s="3">
        <f>SUMPRODUCT((C$3:C61=Table2[[#This Row],[HomeTeam]])*(I$3:I61))/COUNTIF(C$3:C61,Table2[[#This Row],[HomeTeam]])</f>
        <v>1</v>
      </c>
      <c r="M61" s="3">
        <f>SUMPRODUCT((D$3:D61=Table2[[#This Row],[AwayTeam]])*(J$3:J61))/COUNTIF(D$3:D61,Table2[[#This Row],[AwayTeam]])</f>
        <v>1</v>
      </c>
    </row>
    <row r="62" spans="1:13" x14ac:dyDescent="0.35">
      <c r="A62" t="s">
        <v>7</v>
      </c>
      <c r="B62" s="1">
        <v>40447</v>
      </c>
      <c r="C62" t="s">
        <v>25</v>
      </c>
      <c r="D62" t="s">
        <v>8</v>
      </c>
      <c r="E62" t="s">
        <v>105</v>
      </c>
      <c r="F62">
        <v>1</v>
      </c>
      <c r="G62">
        <v>2</v>
      </c>
      <c r="H62" t="s">
        <v>24</v>
      </c>
      <c r="I62">
        <v>0</v>
      </c>
      <c r="J62">
        <v>3</v>
      </c>
      <c r="K62">
        <v>6</v>
      </c>
      <c r="L62" s="3">
        <f>SUMPRODUCT((C$3:C62=Table2[[#This Row],[HomeTeam]])*(I$3:I62))/COUNTIF(C$3:C62,Table2[[#This Row],[HomeTeam]])</f>
        <v>1.3333333333333333</v>
      </c>
      <c r="M62" s="3">
        <f>SUMPRODUCT((D$3:D62=Table2[[#This Row],[AwayTeam]])*(J$3:J62))/COUNTIF(D$3:D62,Table2[[#This Row],[AwayTeam]])</f>
        <v>1</v>
      </c>
    </row>
    <row r="63" spans="1:13" x14ac:dyDescent="0.35">
      <c r="A63" t="s">
        <v>7</v>
      </c>
      <c r="B63" s="1">
        <v>40453</v>
      </c>
      <c r="C63" t="s">
        <v>19</v>
      </c>
      <c r="D63" t="s">
        <v>12</v>
      </c>
      <c r="E63" t="s">
        <v>106</v>
      </c>
      <c r="F63">
        <v>0</v>
      </c>
      <c r="G63">
        <v>2</v>
      </c>
      <c r="H63" t="s">
        <v>24</v>
      </c>
      <c r="I63">
        <v>0</v>
      </c>
      <c r="J63">
        <v>3</v>
      </c>
      <c r="L63" s="3">
        <f>SUMPRODUCT((C$3:C63=Table2[[#This Row],[HomeTeam]])*(I$3:I63))/COUNTIF(C$3:C63,Table2[[#This Row],[HomeTeam]])</f>
        <v>1.25</v>
      </c>
      <c r="M63" s="3">
        <f>SUMPRODUCT((D$3:D63=Table2[[#This Row],[AwayTeam]])*(J$3:J63))/COUNTIF(D$3:D63,Table2[[#This Row],[AwayTeam]])</f>
        <v>1</v>
      </c>
    </row>
    <row r="64" spans="1:13" x14ac:dyDescent="0.35">
      <c r="A64" t="s">
        <v>7</v>
      </c>
      <c r="B64" s="1">
        <v>40453</v>
      </c>
      <c r="C64" t="s">
        <v>26</v>
      </c>
      <c r="D64" t="s">
        <v>11</v>
      </c>
      <c r="E64" t="s">
        <v>107</v>
      </c>
      <c r="F64">
        <v>1</v>
      </c>
      <c r="G64">
        <v>0</v>
      </c>
      <c r="H64" t="s">
        <v>10</v>
      </c>
      <c r="I64">
        <v>3</v>
      </c>
      <c r="J64">
        <v>0</v>
      </c>
      <c r="L64" s="3">
        <f>SUMPRODUCT((C$3:C64=Table2[[#This Row],[HomeTeam]])*(I$3:I64))/COUNTIF(C$3:C64,Table2[[#This Row],[HomeTeam]])</f>
        <v>1.75</v>
      </c>
      <c r="M64" s="3">
        <f>SUMPRODUCT((D$3:D64=Table2[[#This Row],[AwayTeam]])*(J$3:J64))/COUNTIF(D$3:D64,Table2[[#This Row],[AwayTeam]])</f>
        <v>1</v>
      </c>
    </row>
    <row r="65" spans="1:13" x14ac:dyDescent="0.35">
      <c r="A65" t="s">
        <v>7</v>
      </c>
      <c r="B65" s="1">
        <v>40453</v>
      </c>
      <c r="C65" t="s">
        <v>18</v>
      </c>
      <c r="D65" t="s">
        <v>29</v>
      </c>
      <c r="E65" t="s">
        <v>108</v>
      </c>
      <c r="F65">
        <v>0</v>
      </c>
      <c r="G65">
        <v>0</v>
      </c>
      <c r="H65" t="s">
        <v>15</v>
      </c>
      <c r="I65">
        <v>1</v>
      </c>
      <c r="J65">
        <v>1</v>
      </c>
      <c r="L65" s="3">
        <f>SUMPRODUCT((C$3:C65=Table2[[#This Row],[HomeTeam]])*(I$3:I65))/COUNTIF(C$3:C65,Table2[[#This Row],[HomeTeam]])</f>
        <v>1.5</v>
      </c>
      <c r="M65" s="3">
        <f>SUMPRODUCT((D$3:D65=Table2[[#This Row],[AwayTeam]])*(J$3:J65))/COUNTIF(D$3:D65,Table2[[#This Row],[AwayTeam]])</f>
        <v>1</v>
      </c>
    </row>
    <row r="66" spans="1:13" x14ac:dyDescent="0.35">
      <c r="A66" t="s">
        <v>7</v>
      </c>
      <c r="B66" s="1">
        <v>40453</v>
      </c>
      <c r="C66" t="s">
        <v>20</v>
      </c>
      <c r="D66" t="s">
        <v>8</v>
      </c>
      <c r="E66" t="s">
        <v>109</v>
      </c>
      <c r="F66">
        <v>2</v>
      </c>
      <c r="G66">
        <v>1</v>
      </c>
      <c r="H66" t="s">
        <v>10</v>
      </c>
      <c r="I66">
        <v>3</v>
      </c>
      <c r="J66">
        <v>0</v>
      </c>
      <c r="L66" s="3">
        <f>SUMPRODUCT((C$3:C66=Table2[[#This Row],[HomeTeam]])*(I$3:I66))/COUNTIF(C$3:C66,Table2[[#This Row],[HomeTeam]])</f>
        <v>1.75</v>
      </c>
      <c r="M66" s="3">
        <f>SUMPRODUCT((D$3:D66=Table2[[#This Row],[AwayTeam]])*(J$3:J66))/COUNTIF(D$3:D66,Table2[[#This Row],[AwayTeam]])</f>
        <v>0.75</v>
      </c>
    </row>
    <row r="67" spans="1:13" x14ac:dyDescent="0.35">
      <c r="A67" t="s">
        <v>7</v>
      </c>
      <c r="B67" s="1">
        <v>40453</v>
      </c>
      <c r="C67" t="s">
        <v>17</v>
      </c>
      <c r="D67" t="s">
        <v>13</v>
      </c>
      <c r="E67" t="s">
        <v>110</v>
      </c>
      <c r="F67">
        <v>1</v>
      </c>
      <c r="G67">
        <v>1</v>
      </c>
      <c r="H67" t="s">
        <v>15</v>
      </c>
      <c r="I67">
        <v>1</v>
      </c>
      <c r="J67">
        <v>1</v>
      </c>
      <c r="L67" s="3">
        <f>SUMPRODUCT((C$3:C67=Table2[[#This Row],[HomeTeam]])*(I$3:I67))/COUNTIF(C$3:C67,Table2[[#This Row],[HomeTeam]])</f>
        <v>2</v>
      </c>
      <c r="M67" s="3">
        <f>SUMPRODUCT((D$3:D67=Table2[[#This Row],[AwayTeam]])*(J$3:J67))/COUNTIF(D$3:D67,Table2[[#This Row],[AwayTeam]])</f>
        <v>1.25</v>
      </c>
    </row>
    <row r="68" spans="1:13" x14ac:dyDescent="0.35">
      <c r="A68" t="s">
        <v>7</v>
      </c>
      <c r="B68" s="1">
        <v>40453</v>
      </c>
      <c r="C68" t="s">
        <v>9</v>
      </c>
      <c r="D68" t="s">
        <v>14</v>
      </c>
      <c r="E68" t="s">
        <v>111</v>
      </c>
      <c r="F68">
        <v>1</v>
      </c>
      <c r="G68">
        <v>1</v>
      </c>
      <c r="H68" t="s">
        <v>15</v>
      </c>
      <c r="I68">
        <v>1</v>
      </c>
      <c r="J68">
        <v>1</v>
      </c>
      <c r="L68" s="3">
        <f>SUMPRODUCT((C$3:C68=Table2[[#This Row],[HomeTeam]])*(I$3:I68))/COUNTIF(C$3:C68,Table2[[#This Row],[HomeTeam]])</f>
        <v>1</v>
      </c>
      <c r="M68" s="3">
        <f>SUMPRODUCT((D$3:D68=Table2[[#This Row],[AwayTeam]])*(J$3:J68))/COUNTIF(D$3:D68,Table2[[#This Row],[AwayTeam]])</f>
        <v>1</v>
      </c>
    </row>
    <row r="69" spans="1:13" x14ac:dyDescent="0.35">
      <c r="A69" t="s">
        <v>7</v>
      </c>
      <c r="B69" s="1">
        <v>40453</v>
      </c>
      <c r="C69" t="s">
        <v>22</v>
      </c>
      <c r="D69" t="s">
        <v>25</v>
      </c>
      <c r="E69" t="s">
        <v>112</v>
      </c>
      <c r="F69">
        <v>2</v>
      </c>
      <c r="G69">
        <v>0</v>
      </c>
      <c r="H69" t="s">
        <v>10</v>
      </c>
      <c r="I69">
        <v>3</v>
      </c>
      <c r="J69">
        <v>0</v>
      </c>
      <c r="L69" s="3">
        <f>SUMPRODUCT((C$3:C69=Table2[[#This Row],[HomeTeam]])*(I$3:I69))/COUNTIF(C$3:C69,Table2[[#This Row],[HomeTeam]])</f>
        <v>0.8</v>
      </c>
      <c r="M69" s="3">
        <f>SUMPRODUCT((D$3:D69=Table2[[#This Row],[AwayTeam]])*(J$3:J69))/COUNTIF(D$3:D69,Table2[[#This Row],[AwayTeam]])</f>
        <v>0.25</v>
      </c>
    </row>
    <row r="70" spans="1:13" x14ac:dyDescent="0.35">
      <c r="A70" t="s">
        <v>7</v>
      </c>
      <c r="B70" s="1">
        <v>40454</v>
      </c>
      <c r="C70" t="s">
        <v>16</v>
      </c>
      <c r="D70" t="s">
        <v>28</v>
      </c>
      <c r="E70" t="s">
        <v>113</v>
      </c>
      <c r="F70">
        <v>2</v>
      </c>
      <c r="G70">
        <v>0</v>
      </c>
      <c r="H70" t="s">
        <v>10</v>
      </c>
      <c r="I70">
        <v>3</v>
      </c>
      <c r="J70">
        <v>0</v>
      </c>
      <c r="L70" s="3">
        <f>SUMPRODUCT((C$3:C70=Table2[[#This Row],[HomeTeam]])*(I$3:I70))/COUNTIF(C$3:C70,Table2[[#This Row],[HomeTeam]])</f>
        <v>3</v>
      </c>
      <c r="M70" s="3">
        <f>SUMPRODUCT((D$3:D70=Table2[[#This Row],[AwayTeam]])*(J$3:J70))/COUNTIF(D$3:D70,Table2[[#This Row],[AwayTeam]])</f>
        <v>1.25</v>
      </c>
    </row>
    <row r="71" spans="1:13" x14ac:dyDescent="0.35">
      <c r="A71" t="s">
        <v>7</v>
      </c>
      <c r="B71" s="1">
        <v>40454</v>
      </c>
      <c r="C71" t="s">
        <v>27</v>
      </c>
      <c r="D71" t="s">
        <v>23</v>
      </c>
      <c r="E71" t="s">
        <v>114</v>
      </c>
      <c r="F71">
        <v>1</v>
      </c>
      <c r="G71">
        <v>2</v>
      </c>
      <c r="H71" t="s">
        <v>24</v>
      </c>
      <c r="I71">
        <v>0</v>
      </c>
      <c r="J71">
        <v>3</v>
      </c>
      <c r="L71" s="3">
        <f>SUMPRODUCT((C$3:C71=Table2[[#This Row],[HomeTeam]])*(I$3:I71))/COUNTIF(C$3:C71,Table2[[#This Row],[HomeTeam]])</f>
        <v>1.25</v>
      </c>
      <c r="M71" s="3">
        <f>SUMPRODUCT((D$3:D71=Table2[[#This Row],[AwayTeam]])*(J$3:J71))/COUNTIF(D$3:D71,Table2[[#This Row],[AwayTeam]])</f>
        <v>1.8</v>
      </c>
    </row>
    <row r="72" spans="1:13" x14ac:dyDescent="0.35">
      <c r="A72" t="s">
        <v>7</v>
      </c>
      <c r="B72" s="1">
        <v>40454</v>
      </c>
      <c r="C72" t="s">
        <v>21</v>
      </c>
      <c r="D72" t="s">
        <v>30</v>
      </c>
      <c r="E72" t="s">
        <v>115</v>
      </c>
      <c r="F72">
        <v>2</v>
      </c>
      <c r="G72">
        <v>1</v>
      </c>
      <c r="H72" t="s">
        <v>10</v>
      </c>
      <c r="I72">
        <v>3</v>
      </c>
      <c r="J72">
        <v>0</v>
      </c>
      <c r="L72" s="3">
        <f>SUMPRODUCT((C$3:C72=Table2[[#This Row],[HomeTeam]])*(I$3:I72))/COUNTIF(C$3:C72,Table2[[#This Row],[HomeTeam]])</f>
        <v>2.5</v>
      </c>
      <c r="M72" s="3">
        <f>SUMPRODUCT((D$3:D72=Table2[[#This Row],[AwayTeam]])*(J$3:J72))/COUNTIF(D$3:D72,Table2[[#This Row],[AwayTeam]])</f>
        <v>1</v>
      </c>
    </row>
    <row r="73" spans="1:13" x14ac:dyDescent="0.35">
      <c r="A73" t="s">
        <v>7</v>
      </c>
      <c r="B73" s="1">
        <v>40467</v>
      </c>
      <c r="C73" t="s">
        <v>28</v>
      </c>
      <c r="D73" t="s">
        <v>19</v>
      </c>
      <c r="E73" t="s">
        <v>116</v>
      </c>
      <c r="F73">
        <v>2</v>
      </c>
      <c r="G73">
        <v>1</v>
      </c>
      <c r="H73" t="s">
        <v>10</v>
      </c>
      <c r="I73">
        <v>3</v>
      </c>
      <c r="J73">
        <v>0</v>
      </c>
      <c r="L73" s="3">
        <f>SUMPRODUCT((C$3:C73=Table2[[#This Row],[HomeTeam]])*(I$3:I73))/COUNTIF(C$3:C73,Table2[[#This Row],[HomeTeam]])</f>
        <v>2.25</v>
      </c>
      <c r="M73" s="3">
        <f>SUMPRODUCT((D$3:D73=Table2[[#This Row],[AwayTeam]])*(J$3:J73))/COUNTIF(D$3:D73,Table2[[#This Row],[AwayTeam]])</f>
        <v>0.5</v>
      </c>
    </row>
    <row r="74" spans="1:13" x14ac:dyDescent="0.35">
      <c r="A74" t="s">
        <v>7</v>
      </c>
      <c r="B74" s="1">
        <v>40467</v>
      </c>
      <c r="C74" t="s">
        <v>8</v>
      </c>
      <c r="D74" t="s">
        <v>16</v>
      </c>
      <c r="E74" t="s">
        <v>117</v>
      </c>
      <c r="F74">
        <v>0</v>
      </c>
      <c r="G74">
        <v>0</v>
      </c>
      <c r="H74" t="s">
        <v>15</v>
      </c>
      <c r="I74">
        <v>1</v>
      </c>
      <c r="J74">
        <v>1</v>
      </c>
      <c r="L74" s="3">
        <f>SUMPRODUCT((C$3:C74=Table2[[#This Row],[HomeTeam]])*(I$3:I74))/COUNTIF(C$3:C74,Table2[[#This Row],[HomeTeam]])</f>
        <v>2</v>
      </c>
      <c r="M74" s="3">
        <f>SUMPRODUCT((D$3:D74=Table2[[#This Row],[AwayTeam]])*(J$3:J74))/COUNTIF(D$3:D74,Table2[[#This Row],[AwayTeam]])</f>
        <v>1.75</v>
      </c>
    </row>
    <row r="75" spans="1:13" x14ac:dyDescent="0.35">
      <c r="A75" t="s">
        <v>7</v>
      </c>
      <c r="B75" s="1">
        <v>40467</v>
      </c>
      <c r="C75" t="s">
        <v>13</v>
      </c>
      <c r="D75" t="s">
        <v>26</v>
      </c>
      <c r="E75" t="s">
        <v>118</v>
      </c>
      <c r="F75">
        <v>2</v>
      </c>
      <c r="G75">
        <v>1</v>
      </c>
      <c r="H75" t="s">
        <v>10</v>
      </c>
      <c r="I75">
        <v>3</v>
      </c>
      <c r="J75">
        <v>0</v>
      </c>
      <c r="L75" s="3">
        <f>SUMPRODUCT((C$3:C75=Table2[[#This Row],[HomeTeam]])*(I$3:I75))/COUNTIF(C$3:C75,Table2[[#This Row],[HomeTeam]])</f>
        <v>1.5</v>
      </c>
      <c r="M75" s="3">
        <f>SUMPRODUCT((D$3:D75=Table2[[#This Row],[AwayTeam]])*(J$3:J75))/COUNTIF(D$3:D75,Table2[[#This Row],[AwayTeam]])</f>
        <v>0.75</v>
      </c>
    </row>
    <row r="76" spans="1:13" x14ac:dyDescent="0.35">
      <c r="A76" t="s">
        <v>7</v>
      </c>
      <c r="B76" s="1">
        <v>40467</v>
      </c>
      <c r="C76" t="s">
        <v>14</v>
      </c>
      <c r="D76" t="s">
        <v>20</v>
      </c>
      <c r="E76" t="s">
        <v>119</v>
      </c>
      <c r="F76">
        <v>1</v>
      </c>
      <c r="G76">
        <v>2</v>
      </c>
      <c r="H76" t="s">
        <v>24</v>
      </c>
      <c r="I76">
        <v>0</v>
      </c>
      <c r="J76">
        <v>3</v>
      </c>
      <c r="L76" s="3">
        <f>SUMPRODUCT((C$3:C76=Table2[[#This Row],[HomeTeam]])*(I$3:I76))/COUNTIF(C$3:C76,Table2[[#This Row],[HomeTeam]])</f>
        <v>1.25</v>
      </c>
      <c r="M76" s="3">
        <f>SUMPRODUCT((D$3:D76=Table2[[#This Row],[AwayTeam]])*(J$3:J76))/COUNTIF(D$3:D76,Table2[[#This Row],[AwayTeam]])</f>
        <v>1.75</v>
      </c>
    </row>
    <row r="77" spans="1:13" x14ac:dyDescent="0.35">
      <c r="A77" t="s">
        <v>7</v>
      </c>
      <c r="B77" s="1">
        <v>40467</v>
      </c>
      <c r="C77" t="s">
        <v>29</v>
      </c>
      <c r="D77" t="s">
        <v>17</v>
      </c>
      <c r="E77" t="s">
        <v>120</v>
      </c>
      <c r="F77">
        <v>2</v>
      </c>
      <c r="G77">
        <v>2</v>
      </c>
      <c r="H77" t="s">
        <v>15</v>
      </c>
      <c r="I77">
        <v>1</v>
      </c>
      <c r="J77">
        <v>1</v>
      </c>
      <c r="L77" s="3">
        <f>SUMPRODUCT((C$3:C77=Table2[[#This Row],[HomeTeam]])*(I$3:I77))/COUNTIF(C$3:C77,Table2[[#This Row],[HomeTeam]])</f>
        <v>2.5</v>
      </c>
      <c r="M77" s="3">
        <f>SUMPRODUCT((D$3:D77=Table2[[#This Row],[AwayTeam]])*(J$3:J77))/COUNTIF(D$3:D77,Table2[[#This Row],[AwayTeam]])</f>
        <v>1</v>
      </c>
    </row>
    <row r="78" spans="1:13" x14ac:dyDescent="0.35">
      <c r="A78" t="s">
        <v>7</v>
      </c>
      <c r="B78" s="1">
        <v>40467</v>
      </c>
      <c r="C78" t="s">
        <v>30</v>
      </c>
      <c r="D78" t="s">
        <v>22</v>
      </c>
      <c r="E78" t="s">
        <v>121</v>
      </c>
      <c r="F78">
        <v>2</v>
      </c>
      <c r="G78">
        <v>2</v>
      </c>
      <c r="H78" t="s">
        <v>15</v>
      </c>
      <c r="I78">
        <v>1</v>
      </c>
      <c r="J78">
        <v>1</v>
      </c>
      <c r="L78" s="3">
        <f>SUMPRODUCT((C$3:C78=Table2[[#This Row],[HomeTeam]])*(I$3:I78))/COUNTIF(C$3:C78,Table2[[#This Row],[HomeTeam]])</f>
        <v>1</v>
      </c>
      <c r="M78" s="3">
        <f>SUMPRODUCT((D$3:D78=Table2[[#This Row],[AwayTeam]])*(J$3:J78))/COUNTIF(D$3:D78,Table2[[#This Row],[AwayTeam]])</f>
        <v>1.6666666666666667</v>
      </c>
    </row>
    <row r="79" spans="1:13" x14ac:dyDescent="0.35">
      <c r="A79" t="s">
        <v>7</v>
      </c>
      <c r="B79" s="1">
        <v>40467</v>
      </c>
      <c r="C79" t="s">
        <v>25</v>
      </c>
      <c r="D79" t="s">
        <v>9</v>
      </c>
      <c r="E79" t="s">
        <v>122</v>
      </c>
      <c r="F79">
        <v>1</v>
      </c>
      <c r="G79">
        <v>1</v>
      </c>
      <c r="H79" t="s">
        <v>15</v>
      </c>
      <c r="I79">
        <v>1</v>
      </c>
      <c r="J79">
        <v>1</v>
      </c>
      <c r="L79" s="3">
        <f>SUMPRODUCT((C$3:C79=Table2[[#This Row],[HomeTeam]])*(I$3:I79))/COUNTIF(C$3:C79,Table2[[#This Row],[HomeTeam]])</f>
        <v>1.25</v>
      </c>
      <c r="M79" s="3">
        <f>SUMPRODUCT((D$3:D79=Table2[[#This Row],[AwayTeam]])*(J$3:J79))/COUNTIF(D$3:D79,Table2[[#This Row],[AwayTeam]])</f>
        <v>0.5</v>
      </c>
    </row>
    <row r="80" spans="1:13" x14ac:dyDescent="0.35">
      <c r="A80" t="s">
        <v>7</v>
      </c>
      <c r="B80" s="1">
        <v>40468</v>
      </c>
      <c r="C80" t="s">
        <v>23</v>
      </c>
      <c r="D80" t="s">
        <v>21</v>
      </c>
      <c r="E80" t="s">
        <v>123</v>
      </c>
      <c r="F80">
        <v>2</v>
      </c>
      <c r="G80">
        <v>3</v>
      </c>
      <c r="H80" t="s">
        <v>24</v>
      </c>
      <c r="I80">
        <v>0</v>
      </c>
      <c r="J80">
        <v>3</v>
      </c>
      <c r="L80" s="3">
        <f>SUMPRODUCT((C$3:C80=Table2[[#This Row],[HomeTeam]])*(I$3:I80))/COUNTIF(C$3:C80,Table2[[#This Row],[HomeTeam]])</f>
        <v>0.33333333333333331</v>
      </c>
      <c r="M80" s="3">
        <f>SUMPRODUCT((D$3:D80=Table2[[#This Row],[AwayTeam]])*(J$3:J80))/COUNTIF(D$3:D80,Table2[[#This Row],[AwayTeam]])</f>
        <v>1.75</v>
      </c>
    </row>
    <row r="81" spans="1:13" x14ac:dyDescent="0.35">
      <c r="A81" t="s">
        <v>7</v>
      </c>
      <c r="B81" s="1">
        <v>40468</v>
      </c>
      <c r="C81" t="s">
        <v>12</v>
      </c>
      <c r="D81" t="s">
        <v>27</v>
      </c>
      <c r="E81" t="s">
        <v>124</v>
      </c>
      <c r="F81">
        <v>2</v>
      </c>
      <c r="G81">
        <v>0</v>
      </c>
      <c r="H81" t="s">
        <v>10</v>
      </c>
      <c r="I81">
        <v>3</v>
      </c>
      <c r="J81">
        <v>0</v>
      </c>
      <c r="L81" s="3">
        <f>SUMPRODUCT((C$3:C81=Table2[[#This Row],[HomeTeam]])*(I$3:I81))/COUNTIF(C$3:C81,Table2[[#This Row],[HomeTeam]])</f>
        <v>1.25</v>
      </c>
      <c r="M81" s="3">
        <f>SUMPRODUCT((D$3:D81=Table2[[#This Row],[AwayTeam]])*(J$3:J81))/COUNTIF(D$3:D81,Table2[[#This Row],[AwayTeam]])</f>
        <v>0.25</v>
      </c>
    </row>
    <row r="82" spans="1:13" x14ac:dyDescent="0.35">
      <c r="A82" t="s">
        <v>7</v>
      </c>
      <c r="B82" s="1">
        <v>40469</v>
      </c>
      <c r="C82" t="s">
        <v>11</v>
      </c>
      <c r="D82" t="s">
        <v>18</v>
      </c>
      <c r="E82" t="s">
        <v>125</v>
      </c>
      <c r="F82">
        <v>0</v>
      </c>
      <c r="G82">
        <v>0</v>
      </c>
      <c r="H82" t="s">
        <v>15</v>
      </c>
      <c r="I82">
        <v>1</v>
      </c>
      <c r="J82">
        <v>1</v>
      </c>
      <c r="L82" s="3">
        <f>SUMPRODUCT((C$3:C82=Table2[[#This Row],[HomeTeam]])*(I$3:I82))/COUNTIF(C$3:C82,Table2[[#This Row],[HomeTeam]])</f>
        <v>1.25</v>
      </c>
      <c r="M82" s="3">
        <f>SUMPRODUCT((D$3:D82=Table2[[#This Row],[AwayTeam]])*(J$3:J82))/COUNTIF(D$3:D82,Table2[[#This Row],[AwayTeam]])</f>
        <v>0.75</v>
      </c>
    </row>
    <row r="83" spans="1:13" x14ac:dyDescent="0.35">
      <c r="A83" t="s">
        <v>7</v>
      </c>
      <c r="B83" s="1">
        <v>40474</v>
      </c>
      <c r="C83" t="s">
        <v>19</v>
      </c>
      <c r="D83" t="s">
        <v>23</v>
      </c>
      <c r="E83" t="s">
        <v>126</v>
      </c>
      <c r="F83">
        <v>2</v>
      </c>
      <c r="G83">
        <v>0</v>
      </c>
      <c r="H83" t="s">
        <v>10</v>
      </c>
      <c r="I83">
        <v>3</v>
      </c>
      <c r="J83">
        <v>0</v>
      </c>
      <c r="L83" s="3">
        <f>SUMPRODUCT((C$3:C83=Table2[[#This Row],[HomeTeam]])*(I$3:I83))/COUNTIF(C$3:C83,Table2[[#This Row],[HomeTeam]])</f>
        <v>1.6</v>
      </c>
      <c r="M83" s="3">
        <f>SUMPRODUCT((D$3:D83=Table2[[#This Row],[AwayTeam]])*(J$3:J83))/COUNTIF(D$3:D83,Table2[[#This Row],[AwayTeam]])</f>
        <v>1.5</v>
      </c>
    </row>
    <row r="84" spans="1:13" x14ac:dyDescent="0.35">
      <c r="A84" t="s">
        <v>7</v>
      </c>
      <c r="B84" s="1">
        <v>40474</v>
      </c>
      <c r="C84" t="s">
        <v>16</v>
      </c>
      <c r="D84" t="s">
        <v>25</v>
      </c>
      <c r="E84" t="s">
        <v>127</v>
      </c>
      <c r="F84">
        <v>2</v>
      </c>
      <c r="G84">
        <v>0</v>
      </c>
      <c r="H84" t="s">
        <v>10</v>
      </c>
      <c r="I84">
        <v>3</v>
      </c>
      <c r="J84">
        <v>0</v>
      </c>
      <c r="L84" s="3">
        <f>SUMPRODUCT((C$3:C84=Table2[[#This Row],[HomeTeam]])*(I$3:I84))/COUNTIF(C$3:C84,Table2[[#This Row],[HomeTeam]])</f>
        <v>3</v>
      </c>
      <c r="M84" s="3">
        <f>SUMPRODUCT((D$3:D84=Table2[[#This Row],[AwayTeam]])*(J$3:J84))/COUNTIF(D$3:D84,Table2[[#This Row],[AwayTeam]])</f>
        <v>0.2</v>
      </c>
    </row>
    <row r="85" spans="1:13" x14ac:dyDescent="0.35">
      <c r="A85" t="s">
        <v>7</v>
      </c>
      <c r="B85" s="1">
        <v>40474</v>
      </c>
      <c r="C85" t="s">
        <v>18</v>
      </c>
      <c r="D85" t="s">
        <v>8</v>
      </c>
      <c r="E85" t="s">
        <v>128</v>
      </c>
      <c r="F85">
        <v>1</v>
      </c>
      <c r="G85">
        <v>0</v>
      </c>
      <c r="H85" t="s">
        <v>10</v>
      </c>
      <c r="I85">
        <v>3</v>
      </c>
      <c r="J85">
        <v>0</v>
      </c>
      <c r="L85" s="3">
        <f>SUMPRODUCT((C$3:C85=Table2[[#This Row],[HomeTeam]])*(I$3:I85))/COUNTIF(C$3:C85,Table2[[#This Row],[HomeTeam]])</f>
        <v>1.8</v>
      </c>
      <c r="M85" s="3">
        <f>SUMPRODUCT((D$3:D85=Table2[[#This Row],[AwayTeam]])*(J$3:J85))/COUNTIF(D$3:D85,Table2[[#This Row],[AwayTeam]])</f>
        <v>0.6</v>
      </c>
    </row>
    <row r="86" spans="1:13" x14ac:dyDescent="0.35">
      <c r="A86" t="s">
        <v>7</v>
      </c>
      <c r="B86" s="1">
        <v>40474</v>
      </c>
      <c r="C86" t="s">
        <v>20</v>
      </c>
      <c r="D86" t="s">
        <v>12</v>
      </c>
      <c r="E86" t="s">
        <v>129</v>
      </c>
      <c r="F86">
        <v>1</v>
      </c>
      <c r="G86">
        <v>1</v>
      </c>
      <c r="H86" t="s">
        <v>15</v>
      </c>
      <c r="I86">
        <v>1</v>
      </c>
      <c r="J86">
        <v>1</v>
      </c>
      <c r="L86" s="3">
        <f>SUMPRODUCT((C$3:C86=Table2[[#This Row],[HomeTeam]])*(I$3:I86))/COUNTIF(C$3:C86,Table2[[#This Row],[HomeTeam]])</f>
        <v>1.6</v>
      </c>
      <c r="M86" s="3">
        <f>SUMPRODUCT((D$3:D86=Table2[[#This Row],[AwayTeam]])*(J$3:J86))/COUNTIF(D$3:D86,Table2[[#This Row],[AwayTeam]])</f>
        <v>1</v>
      </c>
    </row>
    <row r="87" spans="1:13" x14ac:dyDescent="0.35">
      <c r="A87" t="s">
        <v>7</v>
      </c>
      <c r="B87" s="1">
        <v>40474</v>
      </c>
      <c r="C87" t="s">
        <v>17</v>
      </c>
      <c r="D87" t="s">
        <v>14</v>
      </c>
      <c r="E87" t="s">
        <v>130</v>
      </c>
      <c r="F87">
        <v>2</v>
      </c>
      <c r="G87">
        <v>1</v>
      </c>
      <c r="H87" t="s">
        <v>10</v>
      </c>
      <c r="I87">
        <v>3</v>
      </c>
      <c r="J87">
        <v>0</v>
      </c>
      <c r="L87" s="3">
        <f>SUMPRODUCT((C$3:C87=Table2[[#This Row],[HomeTeam]])*(I$3:I87))/COUNTIF(C$3:C87,Table2[[#This Row],[HomeTeam]])</f>
        <v>2.2000000000000002</v>
      </c>
      <c r="M87" s="3">
        <f>SUMPRODUCT((D$3:D87=Table2[[#This Row],[AwayTeam]])*(J$3:J87))/COUNTIF(D$3:D87,Table2[[#This Row],[AwayTeam]])</f>
        <v>0.8</v>
      </c>
    </row>
    <row r="88" spans="1:13" x14ac:dyDescent="0.35">
      <c r="A88" t="s">
        <v>7</v>
      </c>
      <c r="B88" s="1">
        <v>40474</v>
      </c>
      <c r="C88" t="s">
        <v>9</v>
      </c>
      <c r="D88" t="s">
        <v>30</v>
      </c>
      <c r="E88" t="s">
        <v>131</v>
      </c>
      <c r="F88">
        <v>1</v>
      </c>
      <c r="G88">
        <v>2</v>
      </c>
      <c r="H88" t="s">
        <v>24</v>
      </c>
      <c r="I88">
        <v>0</v>
      </c>
      <c r="J88">
        <v>3</v>
      </c>
      <c r="L88" s="3">
        <f>SUMPRODUCT((C$3:C88=Table2[[#This Row],[HomeTeam]])*(I$3:I88))/COUNTIF(C$3:C88,Table2[[#This Row],[HomeTeam]])</f>
        <v>0.8</v>
      </c>
      <c r="M88" s="3">
        <f>SUMPRODUCT((D$3:D88=Table2[[#This Row],[AwayTeam]])*(J$3:J88))/COUNTIF(D$3:D88,Table2[[#This Row],[AwayTeam]])</f>
        <v>1.4</v>
      </c>
    </row>
    <row r="89" spans="1:13" x14ac:dyDescent="0.35">
      <c r="A89" t="s">
        <v>7</v>
      </c>
      <c r="B89" s="1">
        <v>40474</v>
      </c>
      <c r="C89" t="s">
        <v>22</v>
      </c>
      <c r="D89" t="s">
        <v>13</v>
      </c>
      <c r="E89" t="s">
        <v>132</v>
      </c>
      <c r="F89">
        <v>1</v>
      </c>
      <c r="G89">
        <v>1</v>
      </c>
      <c r="H89" t="s">
        <v>15</v>
      </c>
      <c r="I89">
        <v>1</v>
      </c>
      <c r="J89">
        <v>1</v>
      </c>
      <c r="L89" s="3">
        <f>SUMPRODUCT((C$3:C89=Table2[[#This Row],[HomeTeam]])*(I$3:I89))/COUNTIF(C$3:C89,Table2[[#This Row],[HomeTeam]])</f>
        <v>0.83333333333333337</v>
      </c>
      <c r="M89" s="3">
        <f>SUMPRODUCT((D$3:D89=Table2[[#This Row],[AwayTeam]])*(J$3:J89))/COUNTIF(D$3:D89,Table2[[#This Row],[AwayTeam]])</f>
        <v>1.2</v>
      </c>
    </row>
    <row r="90" spans="1:13" x14ac:dyDescent="0.35">
      <c r="A90" t="s">
        <v>7</v>
      </c>
      <c r="B90" s="1">
        <v>40475</v>
      </c>
      <c r="C90" t="s">
        <v>27</v>
      </c>
      <c r="D90" t="s">
        <v>11</v>
      </c>
      <c r="E90" t="s">
        <v>133</v>
      </c>
      <c r="F90">
        <v>2</v>
      </c>
      <c r="G90">
        <v>1</v>
      </c>
      <c r="H90" t="s">
        <v>10</v>
      </c>
      <c r="I90">
        <v>3</v>
      </c>
      <c r="J90">
        <v>0</v>
      </c>
      <c r="L90" s="3">
        <f>SUMPRODUCT((C$3:C90=Table2[[#This Row],[HomeTeam]])*(I$3:I90))/COUNTIF(C$3:C90,Table2[[#This Row],[HomeTeam]])</f>
        <v>1.6</v>
      </c>
      <c r="M90" s="3">
        <f>SUMPRODUCT((D$3:D90=Table2[[#This Row],[AwayTeam]])*(J$3:J90))/COUNTIF(D$3:D90,Table2[[#This Row],[AwayTeam]])</f>
        <v>0.8</v>
      </c>
    </row>
    <row r="91" spans="1:13" x14ac:dyDescent="0.35">
      <c r="A91" t="s">
        <v>7</v>
      </c>
      <c r="B91" s="1">
        <v>40475</v>
      </c>
      <c r="C91" t="s">
        <v>21</v>
      </c>
      <c r="D91" t="s">
        <v>28</v>
      </c>
      <c r="E91" t="s">
        <v>134</v>
      </c>
      <c r="F91">
        <v>0</v>
      </c>
      <c r="G91">
        <v>3</v>
      </c>
      <c r="H91" t="s">
        <v>24</v>
      </c>
      <c r="I91">
        <v>0</v>
      </c>
      <c r="J91">
        <v>3</v>
      </c>
      <c r="L91" s="3">
        <f>SUMPRODUCT((C$3:C91=Table2[[#This Row],[HomeTeam]])*(I$3:I91))/COUNTIF(C$3:C91,Table2[[#This Row],[HomeTeam]])</f>
        <v>2</v>
      </c>
      <c r="M91" s="3">
        <f>SUMPRODUCT((D$3:D91=Table2[[#This Row],[AwayTeam]])*(J$3:J91))/COUNTIF(D$3:D91,Table2[[#This Row],[AwayTeam]])</f>
        <v>1.6</v>
      </c>
    </row>
    <row r="92" spans="1:13" x14ac:dyDescent="0.35">
      <c r="A92" t="s">
        <v>7</v>
      </c>
      <c r="B92" s="1">
        <v>40475</v>
      </c>
      <c r="C92" t="s">
        <v>26</v>
      </c>
      <c r="D92" t="s">
        <v>29</v>
      </c>
      <c r="E92" t="s">
        <v>135</v>
      </c>
      <c r="F92">
        <v>1</v>
      </c>
      <c r="G92">
        <v>2</v>
      </c>
      <c r="H92" t="s">
        <v>24</v>
      </c>
      <c r="I92">
        <v>0</v>
      </c>
      <c r="J92">
        <v>3</v>
      </c>
      <c r="L92" s="3">
        <f>SUMPRODUCT((C$3:C92=Table2[[#This Row],[HomeTeam]])*(I$3:I92))/COUNTIF(C$3:C92,Table2[[#This Row],[HomeTeam]])</f>
        <v>1.4</v>
      </c>
      <c r="M92" s="3">
        <f>SUMPRODUCT((D$3:D92=Table2[[#This Row],[AwayTeam]])*(J$3:J92))/COUNTIF(D$3:D92,Table2[[#This Row],[AwayTeam]])</f>
        <v>1.4</v>
      </c>
    </row>
    <row r="93" spans="1:13" x14ac:dyDescent="0.35">
      <c r="A93" t="s">
        <v>7</v>
      </c>
      <c r="B93" s="1">
        <v>40481</v>
      </c>
      <c r="C93" t="s">
        <v>28</v>
      </c>
      <c r="D93" t="s">
        <v>9</v>
      </c>
      <c r="E93" t="s">
        <v>136</v>
      </c>
      <c r="F93">
        <v>1</v>
      </c>
      <c r="G93">
        <v>0</v>
      </c>
      <c r="H93" t="s">
        <v>10</v>
      </c>
      <c r="I93">
        <v>3</v>
      </c>
      <c r="J93">
        <v>0</v>
      </c>
      <c r="L93" s="3">
        <f>SUMPRODUCT((C$3:C93=Table2[[#This Row],[HomeTeam]])*(I$3:I93))/COUNTIF(C$3:C93,Table2[[#This Row],[HomeTeam]])</f>
        <v>2.4</v>
      </c>
      <c r="M93" s="3">
        <f>SUMPRODUCT((D$3:D93=Table2[[#This Row],[AwayTeam]])*(J$3:J93))/COUNTIF(D$3:D93,Table2[[#This Row],[AwayTeam]])</f>
        <v>0.4</v>
      </c>
    </row>
    <row r="94" spans="1:13" x14ac:dyDescent="0.35">
      <c r="A94" t="s">
        <v>7</v>
      </c>
      <c r="B94" s="1">
        <v>40481</v>
      </c>
      <c r="C94" t="s">
        <v>11</v>
      </c>
      <c r="D94" t="s">
        <v>16</v>
      </c>
      <c r="E94" t="s">
        <v>137</v>
      </c>
      <c r="F94">
        <v>1</v>
      </c>
      <c r="G94">
        <v>2</v>
      </c>
      <c r="H94" t="s">
        <v>24</v>
      </c>
      <c r="I94">
        <v>0</v>
      </c>
      <c r="J94">
        <v>3</v>
      </c>
      <c r="L94" s="3">
        <f>SUMPRODUCT((C$3:C94=Table2[[#This Row],[HomeTeam]])*(I$3:I94))/COUNTIF(C$3:C94,Table2[[#This Row],[HomeTeam]])</f>
        <v>1</v>
      </c>
      <c r="M94" s="3">
        <f>SUMPRODUCT((D$3:D94=Table2[[#This Row],[AwayTeam]])*(J$3:J94))/COUNTIF(D$3:D94,Table2[[#This Row],[AwayTeam]])</f>
        <v>2</v>
      </c>
    </row>
    <row r="95" spans="1:13" x14ac:dyDescent="0.35">
      <c r="A95" t="s">
        <v>7</v>
      </c>
      <c r="B95" s="1">
        <v>40481</v>
      </c>
      <c r="C95" t="s">
        <v>12</v>
      </c>
      <c r="D95" t="s">
        <v>26</v>
      </c>
      <c r="E95" t="s">
        <v>138</v>
      </c>
      <c r="F95">
        <v>1</v>
      </c>
      <c r="G95">
        <v>0</v>
      </c>
      <c r="H95" t="s">
        <v>10</v>
      </c>
      <c r="I95">
        <v>3</v>
      </c>
      <c r="J95">
        <v>0</v>
      </c>
      <c r="L95" s="3">
        <f>SUMPRODUCT((C$3:C95=Table2[[#This Row],[HomeTeam]])*(I$3:I95))/COUNTIF(C$3:C95,Table2[[#This Row],[HomeTeam]])</f>
        <v>1.6</v>
      </c>
      <c r="M95" s="3">
        <f>SUMPRODUCT((D$3:D95=Table2[[#This Row],[AwayTeam]])*(J$3:J95))/COUNTIF(D$3:D95,Table2[[#This Row],[AwayTeam]])</f>
        <v>0.6</v>
      </c>
    </row>
    <row r="96" spans="1:13" x14ac:dyDescent="0.35">
      <c r="A96" t="s">
        <v>7</v>
      </c>
      <c r="B96" s="1">
        <v>40481</v>
      </c>
      <c r="C96" t="s">
        <v>14</v>
      </c>
      <c r="D96" t="s">
        <v>22</v>
      </c>
      <c r="E96" t="s">
        <v>139</v>
      </c>
      <c r="F96">
        <v>2</v>
      </c>
      <c r="G96">
        <v>0</v>
      </c>
      <c r="H96" t="s">
        <v>10</v>
      </c>
      <c r="I96">
        <v>3</v>
      </c>
      <c r="J96">
        <v>0</v>
      </c>
      <c r="L96" s="3">
        <f>SUMPRODUCT((C$3:C96=Table2[[#This Row],[HomeTeam]])*(I$3:I96))/COUNTIF(C$3:C96,Table2[[#This Row],[HomeTeam]])</f>
        <v>1.6</v>
      </c>
      <c r="M96" s="3">
        <f>SUMPRODUCT((D$3:D96=Table2[[#This Row],[AwayTeam]])*(J$3:J96))/COUNTIF(D$3:D96,Table2[[#This Row],[AwayTeam]])</f>
        <v>1.25</v>
      </c>
    </row>
    <row r="97" spans="1:13" x14ac:dyDescent="0.35">
      <c r="A97" t="s">
        <v>7</v>
      </c>
      <c r="B97" s="1">
        <v>40481</v>
      </c>
      <c r="C97" t="s">
        <v>29</v>
      </c>
      <c r="D97" t="s">
        <v>20</v>
      </c>
      <c r="E97" t="s">
        <v>140</v>
      </c>
      <c r="F97">
        <v>2</v>
      </c>
      <c r="G97">
        <v>0</v>
      </c>
      <c r="H97" t="s">
        <v>10</v>
      </c>
      <c r="I97">
        <v>3</v>
      </c>
      <c r="J97">
        <v>0</v>
      </c>
      <c r="L97" s="3">
        <f>SUMPRODUCT((C$3:C97=Table2[[#This Row],[HomeTeam]])*(I$3:I97))/COUNTIF(C$3:C97,Table2[[#This Row],[HomeTeam]])</f>
        <v>2.6</v>
      </c>
      <c r="M97" s="3">
        <f>SUMPRODUCT((D$3:D97=Table2[[#This Row],[AwayTeam]])*(J$3:J97))/COUNTIF(D$3:D97,Table2[[#This Row],[AwayTeam]])</f>
        <v>1.4</v>
      </c>
    </row>
    <row r="98" spans="1:13" x14ac:dyDescent="0.35">
      <c r="A98" t="s">
        <v>7</v>
      </c>
      <c r="B98" s="1">
        <v>40481</v>
      </c>
      <c r="C98" t="s">
        <v>25</v>
      </c>
      <c r="D98" t="s">
        <v>21</v>
      </c>
      <c r="E98" t="s">
        <v>141</v>
      </c>
      <c r="F98">
        <v>2</v>
      </c>
      <c r="G98">
        <v>1</v>
      </c>
      <c r="H98" t="s">
        <v>10</v>
      </c>
      <c r="I98">
        <v>3</v>
      </c>
      <c r="J98">
        <v>0</v>
      </c>
      <c r="L98" s="3">
        <f>SUMPRODUCT((C$3:C98=Table2[[#This Row],[HomeTeam]])*(I$3:I98))/COUNTIF(C$3:C98,Table2[[#This Row],[HomeTeam]])</f>
        <v>1.6</v>
      </c>
      <c r="M98" s="3">
        <f>SUMPRODUCT((D$3:D98=Table2[[#This Row],[AwayTeam]])*(J$3:J98))/COUNTIF(D$3:D98,Table2[[#This Row],[AwayTeam]])</f>
        <v>1.4</v>
      </c>
    </row>
    <row r="99" spans="1:13" x14ac:dyDescent="0.35">
      <c r="A99" t="s">
        <v>7</v>
      </c>
      <c r="B99" s="1">
        <v>40482</v>
      </c>
      <c r="C99" t="s">
        <v>8</v>
      </c>
      <c r="D99" t="s">
        <v>19</v>
      </c>
      <c r="E99" t="s">
        <v>142</v>
      </c>
      <c r="F99">
        <v>0</v>
      </c>
      <c r="G99">
        <v>0</v>
      </c>
      <c r="H99" t="s">
        <v>15</v>
      </c>
      <c r="I99">
        <v>1</v>
      </c>
      <c r="J99">
        <v>1</v>
      </c>
      <c r="L99" s="3">
        <f>SUMPRODUCT((C$3:C99=Table2[[#This Row],[HomeTeam]])*(I$3:I99))/COUNTIF(C$3:C99,Table2[[#This Row],[HomeTeam]])</f>
        <v>1.8</v>
      </c>
      <c r="M99" s="3">
        <f>SUMPRODUCT((D$3:D99=Table2[[#This Row],[AwayTeam]])*(J$3:J99))/COUNTIF(D$3:D99,Table2[[#This Row],[AwayTeam]])</f>
        <v>0.6</v>
      </c>
    </row>
    <row r="100" spans="1:13" x14ac:dyDescent="0.35">
      <c r="A100" t="s">
        <v>7</v>
      </c>
      <c r="B100" s="1">
        <v>40482</v>
      </c>
      <c r="C100" t="s">
        <v>13</v>
      </c>
      <c r="D100" t="s">
        <v>27</v>
      </c>
      <c r="E100" t="s">
        <v>143</v>
      </c>
      <c r="F100">
        <v>0</v>
      </c>
      <c r="G100">
        <v>1</v>
      </c>
      <c r="H100" t="s">
        <v>24</v>
      </c>
      <c r="I100">
        <v>0</v>
      </c>
      <c r="J100">
        <v>3</v>
      </c>
      <c r="L100" s="3">
        <f>SUMPRODUCT((C$3:C100=Table2[[#This Row],[HomeTeam]])*(I$3:I100))/COUNTIF(C$3:C100,Table2[[#This Row],[HomeTeam]])</f>
        <v>1.2</v>
      </c>
      <c r="M100" s="3">
        <f>SUMPRODUCT((D$3:D100=Table2[[#This Row],[AwayTeam]])*(J$3:J100))/COUNTIF(D$3:D100,Table2[[#This Row],[AwayTeam]])</f>
        <v>0.8</v>
      </c>
    </row>
    <row r="101" spans="1:13" x14ac:dyDescent="0.35">
      <c r="A101" t="s">
        <v>7</v>
      </c>
      <c r="B101" s="1">
        <v>40482</v>
      </c>
      <c r="C101" t="s">
        <v>30</v>
      </c>
      <c r="D101" t="s">
        <v>18</v>
      </c>
      <c r="E101" t="s">
        <v>144</v>
      </c>
      <c r="F101">
        <v>5</v>
      </c>
      <c r="G101">
        <v>1</v>
      </c>
      <c r="H101" t="s">
        <v>10</v>
      </c>
      <c r="I101">
        <v>3</v>
      </c>
      <c r="J101">
        <v>0</v>
      </c>
      <c r="L101" s="3">
        <f>SUMPRODUCT((C$3:C101=Table2[[#This Row],[HomeTeam]])*(I$3:I101))/COUNTIF(C$3:C101,Table2[[#This Row],[HomeTeam]])</f>
        <v>1.4</v>
      </c>
      <c r="M101" s="3">
        <f>SUMPRODUCT((D$3:D101=Table2[[#This Row],[AwayTeam]])*(J$3:J101))/COUNTIF(D$3:D101,Table2[[#This Row],[AwayTeam]])</f>
        <v>0.6</v>
      </c>
    </row>
    <row r="102" spans="1:13" x14ac:dyDescent="0.35">
      <c r="A102" t="s">
        <v>7</v>
      </c>
      <c r="B102" s="1">
        <v>40483</v>
      </c>
      <c r="C102" t="s">
        <v>23</v>
      </c>
      <c r="D102" t="s">
        <v>17</v>
      </c>
      <c r="E102" t="s">
        <v>145</v>
      </c>
      <c r="F102">
        <v>2</v>
      </c>
      <c r="G102">
        <v>1</v>
      </c>
      <c r="H102" t="s">
        <v>10</v>
      </c>
      <c r="I102">
        <v>3</v>
      </c>
      <c r="J102">
        <v>0</v>
      </c>
      <c r="L102" s="3">
        <f>SUMPRODUCT((C$3:C102=Table2[[#This Row],[HomeTeam]])*(I$3:I102))/COUNTIF(C$3:C102,Table2[[#This Row],[HomeTeam]])</f>
        <v>1</v>
      </c>
      <c r="M102" s="3">
        <f>SUMPRODUCT((D$3:D102=Table2[[#This Row],[AwayTeam]])*(J$3:J102))/COUNTIF(D$3:D102,Table2[[#This Row],[AwayTeam]])</f>
        <v>0.8</v>
      </c>
    </row>
    <row r="103" spans="1:13" x14ac:dyDescent="0.35">
      <c r="A103" t="s">
        <v>7</v>
      </c>
      <c r="B103" s="1">
        <v>40488</v>
      </c>
      <c r="C103" t="s">
        <v>19</v>
      </c>
      <c r="D103" t="s">
        <v>9</v>
      </c>
      <c r="E103" t="s">
        <v>146</v>
      </c>
      <c r="F103">
        <v>2</v>
      </c>
      <c r="G103">
        <v>2</v>
      </c>
      <c r="H103" t="s">
        <v>15</v>
      </c>
      <c r="I103">
        <v>1</v>
      </c>
      <c r="J103">
        <v>1</v>
      </c>
      <c r="L103" s="3">
        <f>SUMPRODUCT((C$3:C103=Table2[[#This Row],[HomeTeam]])*(I$3:I103))/COUNTIF(C$3:C103,Table2[[#This Row],[HomeTeam]])</f>
        <v>1.5</v>
      </c>
      <c r="M103" s="3">
        <f>SUMPRODUCT((D$3:D103=Table2[[#This Row],[AwayTeam]])*(J$3:J103))/COUNTIF(D$3:D103,Table2[[#This Row],[AwayTeam]])</f>
        <v>0.5</v>
      </c>
    </row>
    <row r="104" spans="1:13" x14ac:dyDescent="0.35">
      <c r="A104" t="s">
        <v>7</v>
      </c>
      <c r="B104" s="1">
        <v>40488</v>
      </c>
      <c r="C104" t="s">
        <v>11</v>
      </c>
      <c r="D104" t="s">
        <v>22</v>
      </c>
      <c r="E104" t="s">
        <v>147</v>
      </c>
      <c r="F104">
        <v>2</v>
      </c>
      <c r="G104">
        <v>1</v>
      </c>
      <c r="H104" t="s">
        <v>10</v>
      </c>
      <c r="I104">
        <v>3</v>
      </c>
      <c r="J104">
        <v>0</v>
      </c>
      <c r="L104" s="3">
        <f>SUMPRODUCT((C$3:C104=Table2[[#This Row],[HomeTeam]])*(I$3:I104))/COUNTIF(C$3:C104,Table2[[#This Row],[HomeTeam]])</f>
        <v>1.3333333333333333</v>
      </c>
      <c r="M104" s="3">
        <f>SUMPRODUCT((D$3:D104=Table2[[#This Row],[AwayTeam]])*(J$3:J104))/COUNTIF(D$3:D104,Table2[[#This Row],[AwayTeam]])</f>
        <v>1</v>
      </c>
    </row>
    <row r="105" spans="1:13" x14ac:dyDescent="0.35">
      <c r="A105" t="s">
        <v>7</v>
      </c>
      <c r="B105" s="1">
        <v>40488</v>
      </c>
      <c r="C105" t="s">
        <v>23</v>
      </c>
      <c r="D105" t="s">
        <v>12</v>
      </c>
      <c r="E105" t="s">
        <v>148</v>
      </c>
      <c r="F105">
        <v>2</v>
      </c>
      <c r="G105">
        <v>2</v>
      </c>
      <c r="H105" t="s">
        <v>15</v>
      </c>
      <c r="I105">
        <v>1</v>
      </c>
      <c r="J105">
        <v>1</v>
      </c>
      <c r="L105" s="3">
        <f>SUMPRODUCT((C$3:C105=Table2[[#This Row],[HomeTeam]])*(I$3:I105))/COUNTIF(C$3:C105,Table2[[#This Row],[HomeTeam]])</f>
        <v>1</v>
      </c>
      <c r="M105" s="3">
        <f>SUMPRODUCT((D$3:D105=Table2[[#This Row],[AwayTeam]])*(J$3:J105))/COUNTIF(D$3:D105,Table2[[#This Row],[AwayTeam]])</f>
        <v>1</v>
      </c>
    </row>
    <row r="106" spans="1:13" x14ac:dyDescent="0.35">
      <c r="A106" t="s">
        <v>7</v>
      </c>
      <c r="B106" s="1">
        <v>40488</v>
      </c>
      <c r="C106" t="s">
        <v>13</v>
      </c>
      <c r="D106" t="s">
        <v>20</v>
      </c>
      <c r="E106" t="s">
        <v>149</v>
      </c>
      <c r="F106">
        <v>4</v>
      </c>
      <c r="G106">
        <v>2</v>
      </c>
      <c r="H106" t="s">
        <v>10</v>
      </c>
      <c r="I106">
        <v>3</v>
      </c>
      <c r="J106">
        <v>0</v>
      </c>
      <c r="L106" s="3">
        <f>SUMPRODUCT((C$3:C106=Table2[[#This Row],[HomeTeam]])*(I$3:I106))/COUNTIF(C$3:C106,Table2[[#This Row],[HomeTeam]])</f>
        <v>1.5</v>
      </c>
      <c r="M106" s="3">
        <f>SUMPRODUCT((D$3:D106=Table2[[#This Row],[AwayTeam]])*(J$3:J106))/COUNTIF(D$3:D106,Table2[[#This Row],[AwayTeam]])</f>
        <v>1.1666666666666667</v>
      </c>
    </row>
    <row r="107" spans="1:13" x14ac:dyDescent="0.35">
      <c r="A107" t="s">
        <v>7</v>
      </c>
      <c r="B107" s="1">
        <v>40488</v>
      </c>
      <c r="C107" t="s">
        <v>14</v>
      </c>
      <c r="D107" t="s">
        <v>8</v>
      </c>
      <c r="E107" t="s">
        <v>150</v>
      </c>
      <c r="F107">
        <v>1</v>
      </c>
      <c r="G107">
        <v>1</v>
      </c>
      <c r="H107" t="s">
        <v>15</v>
      </c>
      <c r="I107">
        <v>1</v>
      </c>
      <c r="J107">
        <v>1</v>
      </c>
      <c r="L107" s="3">
        <f>SUMPRODUCT((C$3:C107=Table2[[#This Row],[HomeTeam]])*(I$3:I107))/COUNTIF(C$3:C107,Table2[[#This Row],[HomeTeam]])</f>
        <v>1.5</v>
      </c>
      <c r="M107" s="3">
        <f>SUMPRODUCT((D$3:D107=Table2[[#This Row],[AwayTeam]])*(J$3:J107))/COUNTIF(D$3:D107,Table2[[#This Row],[AwayTeam]])</f>
        <v>0.66666666666666663</v>
      </c>
    </row>
    <row r="108" spans="1:13" x14ac:dyDescent="0.35">
      <c r="A108" t="s">
        <v>7</v>
      </c>
      <c r="B108" s="1">
        <v>40488</v>
      </c>
      <c r="C108" t="s">
        <v>29</v>
      </c>
      <c r="D108" t="s">
        <v>25</v>
      </c>
      <c r="E108" t="s">
        <v>151</v>
      </c>
      <c r="F108">
        <v>2</v>
      </c>
      <c r="G108">
        <v>1</v>
      </c>
      <c r="H108" t="s">
        <v>10</v>
      </c>
      <c r="I108">
        <v>3</v>
      </c>
      <c r="J108">
        <v>0</v>
      </c>
      <c r="L108" s="3">
        <f>SUMPRODUCT((C$3:C108=Table2[[#This Row],[HomeTeam]])*(I$3:I108))/COUNTIF(C$3:C108,Table2[[#This Row],[HomeTeam]])</f>
        <v>2.6666666666666665</v>
      </c>
      <c r="M108" s="3">
        <f>SUMPRODUCT((D$3:D108=Table2[[#This Row],[AwayTeam]])*(J$3:J108))/COUNTIF(D$3:D108,Table2[[#This Row],[AwayTeam]])</f>
        <v>0.16666666666666666</v>
      </c>
    </row>
    <row r="109" spans="1:13" x14ac:dyDescent="0.35">
      <c r="A109" t="s">
        <v>7</v>
      </c>
      <c r="B109" s="1">
        <v>40488</v>
      </c>
      <c r="C109" t="s">
        <v>18</v>
      </c>
      <c r="D109" t="s">
        <v>26</v>
      </c>
      <c r="E109" t="s">
        <v>152</v>
      </c>
      <c r="F109">
        <v>2</v>
      </c>
      <c r="G109">
        <v>0</v>
      </c>
      <c r="H109" t="s">
        <v>10</v>
      </c>
      <c r="I109">
        <v>3</v>
      </c>
      <c r="J109">
        <v>0</v>
      </c>
      <c r="L109" s="3">
        <f>SUMPRODUCT((C$3:C109=Table2[[#This Row],[HomeTeam]])*(I$3:I109))/COUNTIF(C$3:C109,Table2[[#This Row],[HomeTeam]])</f>
        <v>2</v>
      </c>
      <c r="M109" s="3">
        <f>SUMPRODUCT((D$3:D109=Table2[[#This Row],[AwayTeam]])*(J$3:J109))/COUNTIF(D$3:D109,Table2[[#This Row],[AwayTeam]])</f>
        <v>0.5</v>
      </c>
    </row>
    <row r="110" spans="1:13" x14ac:dyDescent="0.35">
      <c r="A110" t="s">
        <v>7</v>
      </c>
      <c r="B110" s="1">
        <v>40489</v>
      </c>
      <c r="C110" t="s">
        <v>28</v>
      </c>
      <c r="D110" t="s">
        <v>30</v>
      </c>
      <c r="E110" t="s">
        <v>153</v>
      </c>
      <c r="F110">
        <v>0</v>
      </c>
      <c r="G110">
        <v>1</v>
      </c>
      <c r="H110" t="s">
        <v>24</v>
      </c>
      <c r="I110">
        <v>0</v>
      </c>
      <c r="J110">
        <v>3</v>
      </c>
      <c r="L110" s="3">
        <f>SUMPRODUCT((C$3:C110=Table2[[#This Row],[HomeTeam]])*(I$3:I110))/COUNTIF(C$3:C110,Table2[[#This Row],[HomeTeam]])</f>
        <v>2</v>
      </c>
      <c r="M110" s="3">
        <f>SUMPRODUCT((D$3:D110=Table2[[#This Row],[AwayTeam]])*(J$3:J110))/COUNTIF(D$3:D110,Table2[[#This Row],[AwayTeam]])</f>
        <v>1.6666666666666667</v>
      </c>
    </row>
    <row r="111" spans="1:13" x14ac:dyDescent="0.35">
      <c r="A111" t="s">
        <v>7</v>
      </c>
      <c r="B111" s="1">
        <v>40489</v>
      </c>
      <c r="C111" t="s">
        <v>27</v>
      </c>
      <c r="D111" t="s">
        <v>16</v>
      </c>
      <c r="E111" t="s">
        <v>154</v>
      </c>
      <c r="F111">
        <v>2</v>
      </c>
      <c r="G111">
        <v>0</v>
      </c>
      <c r="H111" t="s">
        <v>10</v>
      </c>
      <c r="I111">
        <v>3</v>
      </c>
      <c r="J111">
        <v>0</v>
      </c>
      <c r="L111" s="3">
        <f>SUMPRODUCT((C$3:C111=Table2[[#This Row],[HomeTeam]])*(I$3:I111))/COUNTIF(C$3:C111,Table2[[#This Row],[HomeTeam]])</f>
        <v>1.8333333333333333</v>
      </c>
      <c r="M111" s="3">
        <f>SUMPRODUCT((D$3:D111=Table2[[#This Row],[AwayTeam]])*(J$3:J111))/COUNTIF(D$3:D111,Table2[[#This Row],[AwayTeam]])</f>
        <v>1.6666666666666667</v>
      </c>
    </row>
    <row r="112" spans="1:13" x14ac:dyDescent="0.35">
      <c r="A112" t="s">
        <v>7</v>
      </c>
      <c r="B112" s="1">
        <v>40489</v>
      </c>
      <c r="C112" t="s">
        <v>17</v>
      </c>
      <c r="D112" t="s">
        <v>21</v>
      </c>
      <c r="E112" t="s">
        <v>155</v>
      </c>
      <c r="F112">
        <v>0</v>
      </c>
      <c r="G112">
        <v>2</v>
      </c>
      <c r="H112" t="s">
        <v>24</v>
      </c>
      <c r="I112">
        <v>0</v>
      </c>
      <c r="J112">
        <v>3</v>
      </c>
      <c r="L112" s="3">
        <f>SUMPRODUCT((C$3:C112=Table2[[#This Row],[HomeTeam]])*(I$3:I112))/COUNTIF(C$3:C112,Table2[[#This Row],[HomeTeam]])</f>
        <v>1.8333333333333333</v>
      </c>
      <c r="M112" s="3">
        <f>SUMPRODUCT((D$3:D112=Table2[[#This Row],[AwayTeam]])*(J$3:J112))/COUNTIF(D$3:D112,Table2[[#This Row],[AwayTeam]])</f>
        <v>1.6666666666666667</v>
      </c>
    </row>
    <row r="113" spans="1:13" x14ac:dyDescent="0.35">
      <c r="A113" t="s">
        <v>7</v>
      </c>
      <c r="B113" s="1">
        <v>40491</v>
      </c>
      <c r="C113" t="s">
        <v>26</v>
      </c>
      <c r="D113" t="s">
        <v>19</v>
      </c>
      <c r="E113" t="s">
        <v>156</v>
      </c>
      <c r="F113">
        <v>3</v>
      </c>
      <c r="G113">
        <v>2</v>
      </c>
      <c r="H113" t="s">
        <v>10</v>
      </c>
      <c r="I113">
        <v>3</v>
      </c>
      <c r="J113">
        <v>0</v>
      </c>
      <c r="L113" s="3">
        <f>SUMPRODUCT((C$3:C113=Table2[[#This Row],[HomeTeam]])*(I$3:I113))/COUNTIF(C$3:C113,Table2[[#This Row],[HomeTeam]])</f>
        <v>1.6666666666666667</v>
      </c>
      <c r="M113" s="3">
        <f>SUMPRODUCT((D$3:D113=Table2[[#This Row],[AwayTeam]])*(J$3:J113))/COUNTIF(D$3:D113,Table2[[#This Row],[AwayTeam]])</f>
        <v>0.5</v>
      </c>
    </row>
    <row r="114" spans="1:13" x14ac:dyDescent="0.35">
      <c r="A114" t="s">
        <v>7</v>
      </c>
      <c r="B114" s="1">
        <v>40491</v>
      </c>
      <c r="C114" t="s">
        <v>20</v>
      </c>
      <c r="D114" t="s">
        <v>18</v>
      </c>
      <c r="E114" t="s">
        <v>157</v>
      </c>
      <c r="F114">
        <v>1</v>
      </c>
      <c r="G114">
        <v>1</v>
      </c>
      <c r="H114" t="s">
        <v>15</v>
      </c>
      <c r="I114">
        <v>1</v>
      </c>
      <c r="J114">
        <v>1</v>
      </c>
      <c r="L114" s="3">
        <f>SUMPRODUCT((C$3:C114=Table2[[#This Row],[HomeTeam]])*(I$3:I114))/COUNTIF(C$3:C114,Table2[[#This Row],[HomeTeam]])</f>
        <v>1.5</v>
      </c>
      <c r="M114" s="3">
        <f>SUMPRODUCT((D$3:D114=Table2[[#This Row],[AwayTeam]])*(J$3:J114))/COUNTIF(D$3:D114,Table2[[#This Row],[AwayTeam]])</f>
        <v>0.66666666666666663</v>
      </c>
    </row>
    <row r="115" spans="1:13" x14ac:dyDescent="0.35">
      <c r="A115" t="s">
        <v>7</v>
      </c>
      <c r="B115" s="1">
        <v>40492</v>
      </c>
      <c r="C115" t="s">
        <v>8</v>
      </c>
      <c r="D115" t="s">
        <v>23</v>
      </c>
      <c r="E115" t="s">
        <v>158</v>
      </c>
      <c r="F115">
        <v>3</v>
      </c>
      <c r="G115">
        <v>2</v>
      </c>
      <c r="H115" t="s">
        <v>10</v>
      </c>
      <c r="I115">
        <v>3</v>
      </c>
      <c r="J115">
        <v>0</v>
      </c>
      <c r="L115" s="3">
        <f>SUMPRODUCT((C$3:C115=Table2[[#This Row],[HomeTeam]])*(I$3:I115))/COUNTIF(C$3:C115,Table2[[#This Row],[HomeTeam]])</f>
        <v>2</v>
      </c>
      <c r="M115" s="3">
        <f>SUMPRODUCT((D$3:D115=Table2[[#This Row],[AwayTeam]])*(J$3:J115))/COUNTIF(D$3:D115,Table2[[#This Row],[AwayTeam]])</f>
        <v>1.2857142857142858</v>
      </c>
    </row>
    <row r="116" spans="1:13" x14ac:dyDescent="0.35">
      <c r="A116" t="s">
        <v>7</v>
      </c>
      <c r="B116" s="1">
        <v>40492</v>
      </c>
      <c r="C116" t="s">
        <v>16</v>
      </c>
      <c r="D116" t="s">
        <v>14</v>
      </c>
      <c r="E116" t="s">
        <v>159</v>
      </c>
      <c r="F116">
        <v>1</v>
      </c>
      <c r="G116">
        <v>0</v>
      </c>
      <c r="H116" t="s">
        <v>10</v>
      </c>
      <c r="I116">
        <v>3</v>
      </c>
      <c r="J116">
        <v>0</v>
      </c>
      <c r="L116" s="3">
        <f>SUMPRODUCT((C$3:C116=Table2[[#This Row],[HomeTeam]])*(I$3:I116))/COUNTIF(C$3:C116,Table2[[#This Row],[HomeTeam]])</f>
        <v>3</v>
      </c>
      <c r="M116" s="3">
        <f>SUMPRODUCT((D$3:D116=Table2[[#This Row],[AwayTeam]])*(J$3:J116))/COUNTIF(D$3:D116,Table2[[#This Row],[AwayTeam]])</f>
        <v>0.66666666666666663</v>
      </c>
    </row>
    <row r="117" spans="1:13" x14ac:dyDescent="0.35">
      <c r="A117" t="s">
        <v>7</v>
      </c>
      <c r="B117" s="1">
        <v>40492</v>
      </c>
      <c r="C117" t="s">
        <v>12</v>
      </c>
      <c r="D117" t="s">
        <v>13</v>
      </c>
      <c r="E117" t="s">
        <v>160</v>
      </c>
      <c r="F117">
        <v>1</v>
      </c>
      <c r="G117">
        <v>1</v>
      </c>
      <c r="H117" t="s">
        <v>15</v>
      </c>
      <c r="I117">
        <v>1</v>
      </c>
      <c r="J117">
        <v>1</v>
      </c>
      <c r="L117" s="3">
        <f>SUMPRODUCT((C$3:C117=Table2[[#This Row],[HomeTeam]])*(I$3:I117))/COUNTIF(C$3:C117,Table2[[#This Row],[HomeTeam]])</f>
        <v>1.5</v>
      </c>
      <c r="M117" s="3">
        <f>SUMPRODUCT((D$3:D117=Table2[[#This Row],[AwayTeam]])*(J$3:J117))/COUNTIF(D$3:D117,Table2[[#This Row],[AwayTeam]])</f>
        <v>1.1666666666666667</v>
      </c>
    </row>
    <row r="118" spans="1:13" x14ac:dyDescent="0.35">
      <c r="A118" t="s">
        <v>7</v>
      </c>
      <c r="B118" s="1">
        <v>40492</v>
      </c>
      <c r="C118" t="s">
        <v>21</v>
      </c>
      <c r="D118" t="s">
        <v>29</v>
      </c>
      <c r="E118" t="s">
        <v>161</v>
      </c>
      <c r="F118">
        <v>0</v>
      </c>
      <c r="G118">
        <v>0</v>
      </c>
      <c r="H118" t="s">
        <v>15</v>
      </c>
      <c r="I118">
        <v>1</v>
      </c>
      <c r="J118">
        <v>1</v>
      </c>
      <c r="L118" s="3">
        <f>SUMPRODUCT((C$3:C118=Table2[[#This Row],[HomeTeam]])*(I$3:I118))/COUNTIF(C$3:C118,Table2[[#This Row],[HomeTeam]])</f>
        <v>1.8333333333333333</v>
      </c>
      <c r="M118" s="3">
        <f>SUMPRODUCT((D$3:D118=Table2[[#This Row],[AwayTeam]])*(J$3:J118))/COUNTIF(D$3:D118,Table2[[#This Row],[AwayTeam]])</f>
        <v>1.3333333333333333</v>
      </c>
    </row>
    <row r="119" spans="1:13" x14ac:dyDescent="0.35">
      <c r="A119" t="s">
        <v>7</v>
      </c>
      <c r="B119" s="1">
        <v>40492</v>
      </c>
      <c r="C119" t="s">
        <v>30</v>
      </c>
      <c r="D119" t="s">
        <v>11</v>
      </c>
      <c r="E119" t="s">
        <v>162</v>
      </c>
      <c r="F119">
        <v>1</v>
      </c>
      <c r="G119">
        <v>2</v>
      </c>
      <c r="H119" t="s">
        <v>24</v>
      </c>
      <c r="I119">
        <v>0</v>
      </c>
      <c r="J119">
        <v>3</v>
      </c>
      <c r="L119" s="3">
        <f>SUMPRODUCT((C$3:C119=Table2[[#This Row],[HomeTeam]])*(I$3:I119))/COUNTIF(C$3:C119,Table2[[#This Row],[HomeTeam]])</f>
        <v>1.1666666666666667</v>
      </c>
      <c r="M119" s="3">
        <f>SUMPRODUCT((D$3:D119=Table2[[#This Row],[AwayTeam]])*(J$3:J119))/COUNTIF(D$3:D119,Table2[[#This Row],[AwayTeam]])</f>
        <v>1.1666666666666667</v>
      </c>
    </row>
    <row r="120" spans="1:13" x14ac:dyDescent="0.35">
      <c r="A120" t="s">
        <v>7</v>
      </c>
      <c r="B120" s="1">
        <v>40492</v>
      </c>
      <c r="C120" t="s">
        <v>9</v>
      </c>
      <c r="D120" t="s">
        <v>17</v>
      </c>
      <c r="E120" t="s">
        <v>163</v>
      </c>
      <c r="F120">
        <v>2</v>
      </c>
      <c r="G120">
        <v>2</v>
      </c>
      <c r="H120" t="s">
        <v>15</v>
      </c>
      <c r="I120">
        <v>1</v>
      </c>
      <c r="J120">
        <v>1</v>
      </c>
      <c r="L120" s="3">
        <f>SUMPRODUCT((C$3:C120=Table2[[#This Row],[HomeTeam]])*(I$3:I120))/COUNTIF(C$3:C120,Table2[[#This Row],[HomeTeam]])</f>
        <v>0.83333333333333337</v>
      </c>
      <c r="M120" s="3">
        <f>SUMPRODUCT((D$3:D120=Table2[[#This Row],[AwayTeam]])*(J$3:J120))/COUNTIF(D$3:D120,Table2[[#This Row],[AwayTeam]])</f>
        <v>0.83333333333333337</v>
      </c>
    </row>
    <row r="121" spans="1:13" x14ac:dyDescent="0.35">
      <c r="A121" t="s">
        <v>7</v>
      </c>
      <c r="B121" s="1">
        <v>40492</v>
      </c>
      <c r="C121" t="s">
        <v>22</v>
      </c>
      <c r="D121" t="s">
        <v>27</v>
      </c>
      <c r="E121" t="s">
        <v>164</v>
      </c>
      <c r="F121">
        <v>1</v>
      </c>
      <c r="G121">
        <v>1</v>
      </c>
      <c r="H121" t="s">
        <v>15</v>
      </c>
      <c r="I121">
        <v>1</v>
      </c>
      <c r="J121">
        <v>1</v>
      </c>
      <c r="L121" s="3">
        <f>SUMPRODUCT((C$3:C121=Table2[[#This Row],[HomeTeam]])*(I$3:I121))/COUNTIF(C$3:C121,Table2[[#This Row],[HomeTeam]])</f>
        <v>0.8571428571428571</v>
      </c>
      <c r="M121" s="3">
        <f>SUMPRODUCT((D$3:D121=Table2[[#This Row],[AwayTeam]])*(J$3:J121))/COUNTIF(D$3:D121,Table2[[#This Row],[AwayTeam]])</f>
        <v>0.83333333333333337</v>
      </c>
    </row>
    <row r="122" spans="1:13" x14ac:dyDescent="0.35">
      <c r="A122" t="s">
        <v>7</v>
      </c>
      <c r="B122" s="1">
        <v>40492</v>
      </c>
      <c r="C122" t="s">
        <v>25</v>
      </c>
      <c r="D122" t="s">
        <v>28</v>
      </c>
      <c r="E122" t="s">
        <v>165</v>
      </c>
      <c r="F122">
        <v>0</v>
      </c>
      <c r="G122">
        <v>2</v>
      </c>
      <c r="H122" t="s">
        <v>24</v>
      </c>
      <c r="I122">
        <v>0</v>
      </c>
      <c r="J122">
        <v>3</v>
      </c>
      <c r="L122" s="3">
        <f>SUMPRODUCT((C$3:C122=Table2[[#This Row],[HomeTeam]])*(I$3:I122))/COUNTIF(C$3:C122,Table2[[#This Row],[HomeTeam]])</f>
        <v>1.3333333333333333</v>
      </c>
      <c r="M122" s="3">
        <f>SUMPRODUCT((D$3:D122=Table2[[#This Row],[AwayTeam]])*(J$3:J122))/COUNTIF(D$3:D122,Table2[[#This Row],[AwayTeam]])</f>
        <v>1.8333333333333333</v>
      </c>
    </row>
    <row r="123" spans="1:13" x14ac:dyDescent="0.35">
      <c r="A123" t="s">
        <v>7</v>
      </c>
      <c r="B123" s="1">
        <v>40495</v>
      </c>
      <c r="C123" t="s">
        <v>8</v>
      </c>
      <c r="D123" t="s">
        <v>29</v>
      </c>
      <c r="E123" t="s">
        <v>166</v>
      </c>
      <c r="F123">
        <v>2</v>
      </c>
      <c r="G123">
        <v>2</v>
      </c>
      <c r="H123" t="s">
        <v>15</v>
      </c>
      <c r="I123">
        <v>1</v>
      </c>
      <c r="J123">
        <v>1</v>
      </c>
      <c r="L123" s="3">
        <f>SUMPRODUCT((C$3:C123=Table2[[#This Row],[HomeTeam]])*(I$3:I123))/COUNTIF(C$3:C123,Table2[[#This Row],[HomeTeam]])</f>
        <v>1.8571428571428572</v>
      </c>
      <c r="M123" s="3">
        <f>SUMPRODUCT((D$3:D123=Table2[[#This Row],[AwayTeam]])*(J$3:J123))/COUNTIF(D$3:D123,Table2[[#This Row],[AwayTeam]])</f>
        <v>1.2857142857142858</v>
      </c>
    </row>
    <row r="124" spans="1:13" x14ac:dyDescent="0.35">
      <c r="A124" t="s">
        <v>7</v>
      </c>
      <c r="B124" s="1">
        <v>40495</v>
      </c>
      <c r="C124" t="s">
        <v>21</v>
      </c>
      <c r="D124" t="s">
        <v>19</v>
      </c>
      <c r="E124" t="s">
        <v>167</v>
      </c>
      <c r="F124">
        <v>0</v>
      </c>
      <c r="G124">
        <v>0</v>
      </c>
      <c r="H124" t="s">
        <v>15</v>
      </c>
      <c r="I124">
        <v>1</v>
      </c>
      <c r="J124">
        <v>1</v>
      </c>
      <c r="L124" s="3">
        <f>SUMPRODUCT((C$3:C124=Table2[[#This Row],[HomeTeam]])*(I$3:I124))/COUNTIF(C$3:C124,Table2[[#This Row],[HomeTeam]])</f>
        <v>1.7142857142857142</v>
      </c>
      <c r="M124" s="3">
        <f>SUMPRODUCT((D$3:D124=Table2[[#This Row],[AwayTeam]])*(J$3:J124))/COUNTIF(D$3:D124,Table2[[#This Row],[AwayTeam]])</f>
        <v>0.5714285714285714</v>
      </c>
    </row>
    <row r="125" spans="1:13" x14ac:dyDescent="0.35">
      <c r="A125" t="s">
        <v>7</v>
      </c>
      <c r="B125" s="1">
        <v>40495</v>
      </c>
      <c r="C125" t="s">
        <v>30</v>
      </c>
      <c r="D125" t="s">
        <v>14</v>
      </c>
      <c r="E125" t="s">
        <v>168</v>
      </c>
      <c r="F125">
        <v>0</v>
      </c>
      <c r="G125">
        <v>0</v>
      </c>
      <c r="H125" t="s">
        <v>15</v>
      </c>
      <c r="I125">
        <v>1</v>
      </c>
      <c r="J125">
        <v>1</v>
      </c>
      <c r="L125" s="3">
        <f>SUMPRODUCT((C$3:C125=Table2[[#This Row],[HomeTeam]])*(I$3:I125))/COUNTIF(C$3:C125,Table2[[#This Row],[HomeTeam]])</f>
        <v>1.1428571428571428</v>
      </c>
      <c r="M125" s="3">
        <f>SUMPRODUCT((D$3:D125=Table2[[#This Row],[AwayTeam]])*(J$3:J125))/COUNTIF(D$3:D125,Table2[[#This Row],[AwayTeam]])</f>
        <v>0.7142857142857143</v>
      </c>
    </row>
    <row r="126" spans="1:13" x14ac:dyDescent="0.35">
      <c r="A126" t="s">
        <v>7</v>
      </c>
      <c r="B126" s="1">
        <v>40495</v>
      </c>
      <c r="C126" t="s">
        <v>26</v>
      </c>
      <c r="D126" t="s">
        <v>27</v>
      </c>
      <c r="E126" t="s">
        <v>169</v>
      </c>
      <c r="F126">
        <v>2</v>
      </c>
      <c r="G126">
        <v>0</v>
      </c>
      <c r="H126" t="s">
        <v>10</v>
      </c>
      <c r="I126">
        <v>3</v>
      </c>
      <c r="J126">
        <v>0</v>
      </c>
      <c r="L126" s="3">
        <f>SUMPRODUCT((C$3:C126=Table2[[#This Row],[HomeTeam]])*(I$3:I126))/COUNTIF(C$3:C126,Table2[[#This Row],[HomeTeam]])</f>
        <v>1.8571428571428572</v>
      </c>
      <c r="M126" s="3">
        <f>SUMPRODUCT((D$3:D126=Table2[[#This Row],[AwayTeam]])*(J$3:J126))/COUNTIF(D$3:D126,Table2[[#This Row],[AwayTeam]])</f>
        <v>0.7142857142857143</v>
      </c>
    </row>
    <row r="127" spans="1:13" x14ac:dyDescent="0.35">
      <c r="A127" t="s">
        <v>7</v>
      </c>
      <c r="B127" s="1">
        <v>40495</v>
      </c>
      <c r="C127" t="s">
        <v>20</v>
      </c>
      <c r="D127" t="s">
        <v>11</v>
      </c>
      <c r="E127" t="s">
        <v>170</v>
      </c>
      <c r="F127">
        <v>4</v>
      </c>
      <c r="G127">
        <v>2</v>
      </c>
      <c r="H127" t="s">
        <v>10</v>
      </c>
      <c r="I127">
        <v>3</v>
      </c>
      <c r="J127">
        <v>0</v>
      </c>
      <c r="L127" s="3">
        <f>SUMPRODUCT((C$3:C127=Table2[[#This Row],[HomeTeam]])*(I$3:I127))/COUNTIF(C$3:C127,Table2[[#This Row],[HomeTeam]])</f>
        <v>1.7142857142857142</v>
      </c>
      <c r="M127" s="3">
        <f>SUMPRODUCT((D$3:D127=Table2[[#This Row],[AwayTeam]])*(J$3:J127))/COUNTIF(D$3:D127,Table2[[#This Row],[AwayTeam]])</f>
        <v>1</v>
      </c>
    </row>
    <row r="128" spans="1:13" x14ac:dyDescent="0.35">
      <c r="A128" t="s">
        <v>7</v>
      </c>
      <c r="B128" s="1">
        <v>40495</v>
      </c>
      <c r="C128" t="s">
        <v>9</v>
      </c>
      <c r="D128" t="s">
        <v>23</v>
      </c>
      <c r="E128" t="s">
        <v>171</v>
      </c>
      <c r="F128">
        <v>0</v>
      </c>
      <c r="G128">
        <v>0</v>
      </c>
      <c r="H128" t="s">
        <v>15</v>
      </c>
      <c r="I128">
        <v>1</v>
      </c>
      <c r="J128">
        <v>1</v>
      </c>
      <c r="L128" s="3">
        <f>SUMPRODUCT((C$3:C128=Table2[[#This Row],[HomeTeam]])*(I$3:I128))/COUNTIF(C$3:C128,Table2[[#This Row],[HomeTeam]])</f>
        <v>0.8571428571428571</v>
      </c>
      <c r="M128" s="3">
        <f>SUMPRODUCT((D$3:D128=Table2[[#This Row],[AwayTeam]])*(J$3:J128))/COUNTIF(D$3:D128,Table2[[#This Row],[AwayTeam]])</f>
        <v>1.25</v>
      </c>
    </row>
    <row r="129" spans="1:13" x14ac:dyDescent="0.35">
      <c r="A129" t="s">
        <v>7</v>
      </c>
      <c r="B129" s="1">
        <v>40495</v>
      </c>
      <c r="C129" t="s">
        <v>22</v>
      </c>
      <c r="D129" t="s">
        <v>17</v>
      </c>
      <c r="E129" t="s">
        <v>172</v>
      </c>
      <c r="F129">
        <v>1</v>
      </c>
      <c r="G129">
        <v>0</v>
      </c>
      <c r="H129" t="s">
        <v>10</v>
      </c>
      <c r="I129">
        <v>3</v>
      </c>
      <c r="J129">
        <v>0</v>
      </c>
      <c r="L129" s="3">
        <f>SUMPRODUCT((C$3:C129=Table2[[#This Row],[HomeTeam]])*(I$3:I129))/COUNTIF(C$3:C129,Table2[[#This Row],[HomeTeam]])</f>
        <v>1.125</v>
      </c>
      <c r="M129" s="3">
        <f>SUMPRODUCT((D$3:D129=Table2[[#This Row],[AwayTeam]])*(J$3:J129))/COUNTIF(D$3:D129,Table2[[#This Row],[AwayTeam]])</f>
        <v>0.7142857142857143</v>
      </c>
    </row>
    <row r="130" spans="1:13" x14ac:dyDescent="0.35">
      <c r="A130" t="s">
        <v>7</v>
      </c>
      <c r="B130" s="1">
        <v>40495</v>
      </c>
      <c r="C130" t="s">
        <v>25</v>
      </c>
      <c r="D130" t="s">
        <v>13</v>
      </c>
      <c r="E130" t="s">
        <v>173</v>
      </c>
      <c r="F130">
        <v>2</v>
      </c>
      <c r="G130">
        <v>3</v>
      </c>
      <c r="H130" t="s">
        <v>24</v>
      </c>
      <c r="I130">
        <v>0</v>
      </c>
      <c r="J130">
        <v>3</v>
      </c>
      <c r="L130" s="3">
        <f>SUMPRODUCT((C$3:C130=Table2[[#This Row],[HomeTeam]])*(I$3:I130))/COUNTIF(C$3:C130,Table2[[#This Row],[HomeTeam]])</f>
        <v>1.1428571428571428</v>
      </c>
      <c r="M130" s="3">
        <f>SUMPRODUCT((D$3:D130=Table2[[#This Row],[AwayTeam]])*(J$3:J130))/COUNTIF(D$3:D130,Table2[[#This Row],[AwayTeam]])</f>
        <v>1.4285714285714286</v>
      </c>
    </row>
    <row r="131" spans="1:13" x14ac:dyDescent="0.35">
      <c r="A131" t="s">
        <v>7</v>
      </c>
      <c r="B131" s="1">
        <v>40496</v>
      </c>
      <c r="C131" t="s">
        <v>16</v>
      </c>
      <c r="D131" t="s">
        <v>18</v>
      </c>
      <c r="E131" t="s">
        <v>174</v>
      </c>
      <c r="F131">
        <v>0</v>
      </c>
      <c r="G131">
        <v>3</v>
      </c>
      <c r="H131" t="s">
        <v>24</v>
      </c>
      <c r="I131">
        <v>0</v>
      </c>
      <c r="J131">
        <v>3</v>
      </c>
      <c r="L131" s="3">
        <f>SUMPRODUCT((C$3:C131=Table2[[#This Row],[HomeTeam]])*(I$3:I131))/COUNTIF(C$3:C131,Table2[[#This Row],[HomeTeam]])</f>
        <v>2.5714285714285716</v>
      </c>
      <c r="M131" s="3">
        <f>SUMPRODUCT((D$3:D131=Table2[[#This Row],[AwayTeam]])*(J$3:J131))/COUNTIF(D$3:D131,Table2[[#This Row],[AwayTeam]])</f>
        <v>1</v>
      </c>
    </row>
    <row r="132" spans="1:13" x14ac:dyDescent="0.35">
      <c r="A132" t="s">
        <v>7</v>
      </c>
      <c r="B132" s="1">
        <v>40496</v>
      </c>
      <c r="C132" t="s">
        <v>12</v>
      </c>
      <c r="D132" t="s">
        <v>28</v>
      </c>
      <c r="E132" t="s">
        <v>175</v>
      </c>
      <c r="F132">
        <v>1</v>
      </c>
      <c r="G132">
        <v>2</v>
      </c>
      <c r="H132" t="s">
        <v>24</v>
      </c>
      <c r="I132">
        <v>0</v>
      </c>
      <c r="J132">
        <v>3</v>
      </c>
      <c r="L132" s="3">
        <f>SUMPRODUCT((C$3:C132=Table2[[#This Row],[HomeTeam]])*(I$3:I132))/COUNTIF(C$3:C132,Table2[[#This Row],[HomeTeam]])</f>
        <v>1.2857142857142858</v>
      </c>
      <c r="M132" s="3">
        <f>SUMPRODUCT((D$3:D132=Table2[[#This Row],[AwayTeam]])*(J$3:J132))/COUNTIF(D$3:D132,Table2[[#This Row],[AwayTeam]])</f>
        <v>2</v>
      </c>
    </row>
    <row r="133" spans="1:13" x14ac:dyDescent="0.35">
      <c r="A133" t="s">
        <v>7</v>
      </c>
      <c r="B133" s="1">
        <v>40502</v>
      </c>
      <c r="C133" t="s">
        <v>28</v>
      </c>
      <c r="D133" t="s">
        <v>20</v>
      </c>
      <c r="E133" t="s">
        <v>176</v>
      </c>
      <c r="F133">
        <v>2</v>
      </c>
      <c r="G133">
        <v>3</v>
      </c>
      <c r="H133" t="s">
        <v>24</v>
      </c>
      <c r="I133">
        <v>0</v>
      </c>
      <c r="J133">
        <v>3</v>
      </c>
      <c r="L133" s="3">
        <f>SUMPRODUCT((C$3:C133=Table2[[#This Row],[HomeTeam]])*(I$3:I133))/COUNTIF(C$3:C133,Table2[[#This Row],[HomeTeam]])</f>
        <v>1.7142857142857142</v>
      </c>
      <c r="M133" s="3">
        <f>SUMPRODUCT((D$3:D133=Table2[[#This Row],[AwayTeam]])*(J$3:J133))/COUNTIF(D$3:D133,Table2[[#This Row],[AwayTeam]])</f>
        <v>1.4285714285714286</v>
      </c>
    </row>
    <row r="134" spans="1:13" x14ac:dyDescent="0.35">
      <c r="A134" t="s">
        <v>7</v>
      </c>
      <c r="B134" s="1">
        <v>40502</v>
      </c>
      <c r="C134" t="s">
        <v>19</v>
      </c>
      <c r="D134" t="s">
        <v>16</v>
      </c>
      <c r="E134" t="s">
        <v>177</v>
      </c>
      <c r="F134">
        <v>1</v>
      </c>
      <c r="G134">
        <v>0</v>
      </c>
      <c r="H134" t="s">
        <v>10</v>
      </c>
      <c r="I134">
        <v>3</v>
      </c>
      <c r="J134">
        <v>0</v>
      </c>
      <c r="L134" s="3">
        <f>SUMPRODUCT((C$3:C134=Table2[[#This Row],[HomeTeam]])*(I$3:I134))/COUNTIF(C$3:C134,Table2[[#This Row],[HomeTeam]])</f>
        <v>1.7142857142857142</v>
      </c>
      <c r="M134" s="3">
        <f>SUMPRODUCT((D$3:D134=Table2[[#This Row],[AwayTeam]])*(J$3:J134))/COUNTIF(D$3:D134,Table2[[#This Row],[AwayTeam]])</f>
        <v>1.4285714285714286</v>
      </c>
    </row>
    <row r="135" spans="1:13" x14ac:dyDescent="0.35">
      <c r="A135" t="s">
        <v>7</v>
      </c>
      <c r="B135" s="1">
        <v>40502</v>
      </c>
      <c r="C135" t="s">
        <v>23</v>
      </c>
      <c r="D135" t="s">
        <v>25</v>
      </c>
      <c r="E135" t="s">
        <v>178</v>
      </c>
      <c r="F135">
        <v>2</v>
      </c>
      <c r="G135">
        <v>1</v>
      </c>
      <c r="H135" t="s">
        <v>10</v>
      </c>
      <c r="I135">
        <v>3</v>
      </c>
      <c r="J135">
        <v>0</v>
      </c>
      <c r="L135" s="3">
        <f>SUMPRODUCT((C$3:C135=Table2[[#This Row],[HomeTeam]])*(I$3:I135))/COUNTIF(C$3:C135,Table2[[#This Row],[HomeTeam]])</f>
        <v>1.3333333333333333</v>
      </c>
      <c r="M135" s="3">
        <f>SUMPRODUCT((D$3:D135=Table2[[#This Row],[AwayTeam]])*(J$3:J135))/COUNTIF(D$3:D135,Table2[[#This Row],[AwayTeam]])</f>
        <v>0.14285714285714285</v>
      </c>
    </row>
    <row r="136" spans="1:13" x14ac:dyDescent="0.35">
      <c r="A136" t="s">
        <v>7</v>
      </c>
      <c r="B136" s="1">
        <v>40502</v>
      </c>
      <c r="C136" t="s">
        <v>13</v>
      </c>
      <c r="D136" t="s">
        <v>30</v>
      </c>
      <c r="E136" t="s">
        <v>179</v>
      </c>
      <c r="F136">
        <v>5</v>
      </c>
      <c r="G136">
        <v>1</v>
      </c>
      <c r="H136" t="s">
        <v>10</v>
      </c>
      <c r="I136">
        <v>3</v>
      </c>
      <c r="J136">
        <v>0</v>
      </c>
      <c r="L136" s="3">
        <f>SUMPRODUCT((C$3:C136=Table2[[#This Row],[HomeTeam]])*(I$3:I136))/COUNTIF(C$3:C136,Table2[[#This Row],[HomeTeam]])</f>
        <v>1.7142857142857142</v>
      </c>
      <c r="M136" s="3">
        <f>SUMPRODUCT((D$3:D136=Table2[[#This Row],[AwayTeam]])*(J$3:J136))/COUNTIF(D$3:D136,Table2[[#This Row],[AwayTeam]])</f>
        <v>1.4285714285714286</v>
      </c>
    </row>
    <row r="137" spans="1:13" x14ac:dyDescent="0.35">
      <c r="A137" t="s">
        <v>7</v>
      </c>
      <c r="B137" s="1">
        <v>40502</v>
      </c>
      <c r="C137" t="s">
        <v>27</v>
      </c>
      <c r="D137" t="s">
        <v>9</v>
      </c>
      <c r="E137" t="s">
        <v>180</v>
      </c>
      <c r="F137">
        <v>3</v>
      </c>
      <c r="G137">
        <v>0</v>
      </c>
      <c r="H137" t="s">
        <v>10</v>
      </c>
      <c r="I137">
        <v>3</v>
      </c>
      <c r="J137">
        <v>0</v>
      </c>
      <c r="L137" s="3">
        <f>SUMPRODUCT((C$3:C137=Table2[[#This Row],[HomeTeam]])*(I$3:I137))/COUNTIF(C$3:C137,Table2[[#This Row],[HomeTeam]])</f>
        <v>2</v>
      </c>
      <c r="M137" s="3">
        <f>SUMPRODUCT((D$3:D137=Table2[[#This Row],[AwayTeam]])*(J$3:J137))/COUNTIF(D$3:D137,Table2[[#This Row],[AwayTeam]])</f>
        <v>0.42857142857142855</v>
      </c>
    </row>
    <row r="138" spans="1:13" x14ac:dyDescent="0.35">
      <c r="A138" t="s">
        <v>7</v>
      </c>
      <c r="B138" s="1">
        <v>40502</v>
      </c>
      <c r="C138" t="s">
        <v>29</v>
      </c>
      <c r="D138" t="s">
        <v>22</v>
      </c>
      <c r="E138" t="s">
        <v>181</v>
      </c>
      <c r="F138">
        <v>2</v>
      </c>
      <c r="G138">
        <v>0</v>
      </c>
      <c r="H138" t="s">
        <v>10</v>
      </c>
      <c r="I138">
        <v>3</v>
      </c>
      <c r="J138">
        <v>0</v>
      </c>
      <c r="L138" s="3">
        <f>SUMPRODUCT((C$3:C138=Table2[[#This Row],[HomeTeam]])*(I$3:I138))/COUNTIF(C$3:C138,Table2[[#This Row],[HomeTeam]])</f>
        <v>2.7142857142857144</v>
      </c>
      <c r="M138" s="3">
        <f>SUMPRODUCT((D$3:D138=Table2[[#This Row],[AwayTeam]])*(J$3:J138))/COUNTIF(D$3:D138,Table2[[#This Row],[AwayTeam]])</f>
        <v>0.83333333333333337</v>
      </c>
    </row>
    <row r="139" spans="1:13" x14ac:dyDescent="0.35">
      <c r="A139" t="s">
        <v>7</v>
      </c>
      <c r="B139" s="1">
        <v>40502</v>
      </c>
      <c r="C139" t="s">
        <v>17</v>
      </c>
      <c r="D139" t="s">
        <v>26</v>
      </c>
      <c r="E139" t="s">
        <v>182</v>
      </c>
      <c r="F139">
        <v>0</v>
      </c>
      <c r="G139">
        <v>3</v>
      </c>
      <c r="H139" t="s">
        <v>24</v>
      </c>
      <c r="I139">
        <v>0</v>
      </c>
      <c r="J139">
        <v>3</v>
      </c>
      <c r="L139" s="3">
        <f>SUMPRODUCT((C$3:C139=Table2[[#This Row],[HomeTeam]])*(I$3:I139))/COUNTIF(C$3:C139,Table2[[#This Row],[HomeTeam]])</f>
        <v>1.5714285714285714</v>
      </c>
      <c r="M139" s="3">
        <f>SUMPRODUCT((D$3:D139=Table2[[#This Row],[AwayTeam]])*(J$3:J139))/COUNTIF(D$3:D139,Table2[[#This Row],[AwayTeam]])</f>
        <v>0.8571428571428571</v>
      </c>
    </row>
    <row r="140" spans="1:13" x14ac:dyDescent="0.35">
      <c r="A140" t="s">
        <v>7</v>
      </c>
      <c r="B140" s="1">
        <v>40503</v>
      </c>
      <c r="C140" t="s">
        <v>11</v>
      </c>
      <c r="D140" t="s">
        <v>8</v>
      </c>
      <c r="E140" t="s">
        <v>183</v>
      </c>
      <c r="F140">
        <v>2</v>
      </c>
      <c r="G140">
        <v>0</v>
      </c>
      <c r="H140" t="s">
        <v>10</v>
      </c>
      <c r="I140">
        <v>3</v>
      </c>
      <c r="J140">
        <v>0</v>
      </c>
      <c r="L140" s="3">
        <f>SUMPRODUCT((C$3:C140=Table2[[#This Row],[HomeTeam]])*(I$3:I140))/COUNTIF(C$3:C140,Table2[[#This Row],[HomeTeam]])</f>
        <v>1.5714285714285714</v>
      </c>
      <c r="M140" s="3">
        <f>SUMPRODUCT((D$3:D140=Table2[[#This Row],[AwayTeam]])*(J$3:J140))/COUNTIF(D$3:D140,Table2[[#This Row],[AwayTeam]])</f>
        <v>0.5714285714285714</v>
      </c>
    </row>
    <row r="141" spans="1:13" x14ac:dyDescent="0.35">
      <c r="A141" t="s">
        <v>7</v>
      </c>
      <c r="B141" s="1">
        <v>40503</v>
      </c>
      <c r="C141" t="s">
        <v>14</v>
      </c>
      <c r="D141" t="s">
        <v>21</v>
      </c>
      <c r="E141" t="s">
        <v>184</v>
      </c>
      <c r="F141">
        <v>1</v>
      </c>
      <c r="G141">
        <v>4</v>
      </c>
      <c r="H141" t="s">
        <v>24</v>
      </c>
      <c r="I141">
        <v>0</v>
      </c>
      <c r="J141">
        <v>3</v>
      </c>
      <c r="L141" s="3">
        <f>SUMPRODUCT((C$3:C141=Table2[[#This Row],[HomeTeam]])*(I$3:I141))/COUNTIF(C$3:C141,Table2[[#This Row],[HomeTeam]])</f>
        <v>1.2857142857142858</v>
      </c>
      <c r="M141" s="3">
        <f>SUMPRODUCT((D$3:D141=Table2[[#This Row],[AwayTeam]])*(J$3:J141))/COUNTIF(D$3:D141,Table2[[#This Row],[AwayTeam]])</f>
        <v>1.8571428571428572</v>
      </c>
    </row>
    <row r="142" spans="1:13" x14ac:dyDescent="0.35">
      <c r="A142" t="s">
        <v>7</v>
      </c>
      <c r="B142" s="1">
        <v>40504</v>
      </c>
      <c r="C142" t="s">
        <v>18</v>
      </c>
      <c r="D142" t="s">
        <v>12</v>
      </c>
      <c r="E142" t="s">
        <v>185</v>
      </c>
      <c r="F142">
        <v>2</v>
      </c>
      <c r="G142">
        <v>2</v>
      </c>
      <c r="H142" t="s">
        <v>15</v>
      </c>
      <c r="I142">
        <v>1</v>
      </c>
      <c r="J142">
        <v>1</v>
      </c>
      <c r="L142" s="3">
        <f>SUMPRODUCT((C$3:C142=Table2[[#This Row],[HomeTeam]])*(I$3:I142))/COUNTIF(C$3:C142,Table2[[#This Row],[HomeTeam]])</f>
        <v>1.8571428571428572</v>
      </c>
      <c r="M142" s="3">
        <f>SUMPRODUCT((D$3:D142=Table2[[#This Row],[AwayTeam]])*(J$3:J142))/COUNTIF(D$3:D142,Table2[[#This Row],[AwayTeam]])</f>
        <v>1</v>
      </c>
    </row>
    <row r="143" spans="1:13" x14ac:dyDescent="0.35">
      <c r="A143" t="s">
        <v>7</v>
      </c>
      <c r="B143" s="1">
        <v>40509</v>
      </c>
      <c r="C143" t="s">
        <v>8</v>
      </c>
      <c r="D143" t="s">
        <v>28</v>
      </c>
      <c r="E143" t="s">
        <v>186</v>
      </c>
      <c r="F143">
        <v>2</v>
      </c>
      <c r="G143">
        <v>4</v>
      </c>
      <c r="H143" t="s">
        <v>24</v>
      </c>
      <c r="I143">
        <v>0</v>
      </c>
      <c r="J143">
        <v>3</v>
      </c>
      <c r="L143" s="3">
        <f>SUMPRODUCT((C$3:C143=Table2[[#This Row],[HomeTeam]])*(I$3:I143))/COUNTIF(C$3:C143,Table2[[#This Row],[HomeTeam]])</f>
        <v>1.625</v>
      </c>
      <c r="M143" s="3">
        <f>SUMPRODUCT((D$3:D143=Table2[[#This Row],[AwayTeam]])*(J$3:J143))/COUNTIF(D$3:D143,Table2[[#This Row],[AwayTeam]])</f>
        <v>2.125</v>
      </c>
    </row>
    <row r="144" spans="1:13" x14ac:dyDescent="0.35">
      <c r="A144" t="s">
        <v>7</v>
      </c>
      <c r="B144" s="1">
        <v>40509</v>
      </c>
      <c r="C144" t="s">
        <v>13</v>
      </c>
      <c r="D144" t="s">
        <v>23</v>
      </c>
      <c r="E144" t="s">
        <v>187</v>
      </c>
      <c r="F144">
        <v>2</v>
      </c>
      <c r="G144">
        <v>2</v>
      </c>
      <c r="H144" t="s">
        <v>15</v>
      </c>
      <c r="I144">
        <v>1</v>
      </c>
      <c r="J144">
        <v>1</v>
      </c>
      <c r="L144" s="3">
        <f>SUMPRODUCT((C$3:C144=Table2[[#This Row],[HomeTeam]])*(I$3:I144))/COUNTIF(C$3:C144,Table2[[#This Row],[HomeTeam]])</f>
        <v>1.625</v>
      </c>
      <c r="M144" s="3">
        <f>SUMPRODUCT((D$3:D144=Table2[[#This Row],[AwayTeam]])*(J$3:J144))/COUNTIF(D$3:D144,Table2[[#This Row],[AwayTeam]])</f>
        <v>1.2222222222222223</v>
      </c>
    </row>
    <row r="145" spans="1:13" x14ac:dyDescent="0.35">
      <c r="A145" t="s">
        <v>7</v>
      </c>
      <c r="B145" s="1">
        <v>40509</v>
      </c>
      <c r="C145" t="s">
        <v>12</v>
      </c>
      <c r="D145" t="s">
        <v>17</v>
      </c>
      <c r="E145" t="s">
        <v>188</v>
      </c>
      <c r="F145">
        <v>1</v>
      </c>
      <c r="G145">
        <v>4</v>
      </c>
      <c r="H145" t="s">
        <v>24</v>
      </c>
      <c r="I145">
        <v>0</v>
      </c>
      <c r="J145">
        <v>3</v>
      </c>
      <c r="L145" s="3">
        <f>SUMPRODUCT((C$3:C145=Table2[[#This Row],[HomeTeam]])*(I$3:I145))/COUNTIF(C$3:C145,Table2[[#This Row],[HomeTeam]])</f>
        <v>1.125</v>
      </c>
      <c r="M145" s="3">
        <f>SUMPRODUCT((D$3:D145=Table2[[#This Row],[AwayTeam]])*(J$3:J145))/COUNTIF(D$3:D145,Table2[[#This Row],[AwayTeam]])</f>
        <v>1</v>
      </c>
    </row>
    <row r="146" spans="1:13" x14ac:dyDescent="0.35">
      <c r="A146" t="s">
        <v>7</v>
      </c>
      <c r="B146" s="1">
        <v>40509</v>
      </c>
      <c r="C146" t="s">
        <v>14</v>
      </c>
      <c r="D146" t="s">
        <v>19</v>
      </c>
      <c r="E146" t="s">
        <v>189</v>
      </c>
      <c r="F146">
        <v>1</v>
      </c>
      <c r="G146">
        <v>1</v>
      </c>
      <c r="H146" t="s">
        <v>15</v>
      </c>
      <c r="I146">
        <v>1</v>
      </c>
      <c r="J146">
        <v>1</v>
      </c>
      <c r="L146" s="3">
        <f>SUMPRODUCT((C$3:C146=Table2[[#This Row],[HomeTeam]])*(I$3:I146))/COUNTIF(C$3:C146,Table2[[#This Row],[HomeTeam]])</f>
        <v>1.25</v>
      </c>
      <c r="M146" s="3">
        <f>SUMPRODUCT((D$3:D146=Table2[[#This Row],[AwayTeam]])*(J$3:J146))/COUNTIF(D$3:D146,Table2[[#This Row],[AwayTeam]])</f>
        <v>0.625</v>
      </c>
    </row>
    <row r="147" spans="1:13" x14ac:dyDescent="0.35">
      <c r="A147" t="s">
        <v>7</v>
      </c>
      <c r="B147" s="1">
        <v>40509</v>
      </c>
      <c r="C147" t="s">
        <v>29</v>
      </c>
      <c r="D147" t="s">
        <v>11</v>
      </c>
      <c r="E147" t="s">
        <v>190</v>
      </c>
      <c r="F147">
        <v>7</v>
      </c>
      <c r="G147">
        <v>1</v>
      </c>
      <c r="H147" t="s">
        <v>10</v>
      </c>
      <c r="I147">
        <v>3</v>
      </c>
      <c r="J147">
        <v>0</v>
      </c>
      <c r="L147" s="3">
        <f>SUMPRODUCT((C$3:C147=Table2[[#This Row],[HomeTeam]])*(I$3:I147))/COUNTIF(C$3:C147,Table2[[#This Row],[HomeTeam]])</f>
        <v>2.75</v>
      </c>
      <c r="M147" s="3">
        <f>SUMPRODUCT((D$3:D147=Table2[[#This Row],[AwayTeam]])*(J$3:J147))/COUNTIF(D$3:D147,Table2[[#This Row],[AwayTeam]])</f>
        <v>0.875</v>
      </c>
    </row>
    <row r="148" spans="1:13" x14ac:dyDescent="0.35">
      <c r="A148" t="s">
        <v>7</v>
      </c>
      <c r="B148" s="1">
        <v>40509</v>
      </c>
      <c r="C148" t="s">
        <v>26</v>
      </c>
      <c r="D148" t="s">
        <v>21</v>
      </c>
      <c r="E148" t="s">
        <v>191</v>
      </c>
      <c r="F148">
        <v>1</v>
      </c>
      <c r="G148">
        <v>1</v>
      </c>
      <c r="H148" t="s">
        <v>15</v>
      </c>
      <c r="I148">
        <v>1</v>
      </c>
      <c r="J148">
        <v>1</v>
      </c>
      <c r="L148" s="3">
        <f>SUMPRODUCT((C$3:C148=Table2[[#This Row],[HomeTeam]])*(I$3:I148))/COUNTIF(C$3:C148,Table2[[#This Row],[HomeTeam]])</f>
        <v>1.75</v>
      </c>
      <c r="M148" s="3">
        <f>SUMPRODUCT((D$3:D148=Table2[[#This Row],[AwayTeam]])*(J$3:J148))/COUNTIF(D$3:D148,Table2[[#This Row],[AwayTeam]])</f>
        <v>1.75</v>
      </c>
    </row>
    <row r="149" spans="1:13" x14ac:dyDescent="0.35">
      <c r="A149" t="s">
        <v>7</v>
      </c>
      <c r="B149" s="1">
        <v>40509</v>
      </c>
      <c r="C149" t="s">
        <v>9</v>
      </c>
      <c r="D149" t="s">
        <v>22</v>
      </c>
      <c r="E149" t="s">
        <v>192</v>
      </c>
      <c r="F149">
        <v>3</v>
      </c>
      <c r="G149">
        <v>1</v>
      </c>
      <c r="H149" t="s">
        <v>10</v>
      </c>
      <c r="I149">
        <v>3</v>
      </c>
      <c r="J149">
        <v>0</v>
      </c>
      <c r="L149" s="3">
        <f>SUMPRODUCT((C$3:C149=Table2[[#This Row],[HomeTeam]])*(I$3:I149))/COUNTIF(C$3:C149,Table2[[#This Row],[HomeTeam]])</f>
        <v>1.125</v>
      </c>
      <c r="M149" s="3">
        <f>SUMPRODUCT((D$3:D149=Table2[[#This Row],[AwayTeam]])*(J$3:J149))/COUNTIF(D$3:D149,Table2[[#This Row],[AwayTeam]])</f>
        <v>0.7142857142857143</v>
      </c>
    </row>
    <row r="150" spans="1:13" x14ac:dyDescent="0.35">
      <c r="A150" t="s">
        <v>7</v>
      </c>
      <c r="B150" s="1">
        <v>40509</v>
      </c>
      <c r="C150" t="s">
        <v>25</v>
      </c>
      <c r="D150" t="s">
        <v>18</v>
      </c>
      <c r="E150" t="s">
        <v>193</v>
      </c>
      <c r="F150">
        <v>3</v>
      </c>
      <c r="G150">
        <v>2</v>
      </c>
      <c r="H150" t="s">
        <v>10</v>
      </c>
      <c r="I150">
        <v>3</v>
      </c>
      <c r="J150">
        <v>0</v>
      </c>
      <c r="L150" s="3">
        <f>SUMPRODUCT((C$3:C150=Table2[[#This Row],[HomeTeam]])*(I$3:I150))/COUNTIF(C$3:C150,Table2[[#This Row],[HomeTeam]])</f>
        <v>1.375</v>
      </c>
      <c r="M150" s="3">
        <f>SUMPRODUCT((D$3:D150=Table2[[#This Row],[AwayTeam]])*(J$3:J150))/COUNTIF(D$3:D150,Table2[[#This Row],[AwayTeam]])</f>
        <v>0.875</v>
      </c>
    </row>
    <row r="151" spans="1:13" x14ac:dyDescent="0.35">
      <c r="A151" t="s">
        <v>7</v>
      </c>
      <c r="B151" s="1">
        <v>40510</v>
      </c>
      <c r="C151" t="s">
        <v>30</v>
      </c>
      <c r="D151" t="s">
        <v>16</v>
      </c>
      <c r="E151" t="s">
        <v>194</v>
      </c>
      <c r="F151">
        <v>1</v>
      </c>
      <c r="G151">
        <v>1</v>
      </c>
      <c r="H151" t="s">
        <v>15</v>
      </c>
      <c r="I151">
        <v>1</v>
      </c>
      <c r="J151">
        <v>1</v>
      </c>
      <c r="L151" s="3">
        <f>SUMPRODUCT((C$3:C151=Table2[[#This Row],[HomeTeam]])*(I$3:I151))/COUNTIF(C$3:C151,Table2[[#This Row],[HomeTeam]])</f>
        <v>1.125</v>
      </c>
      <c r="M151" s="3">
        <f>SUMPRODUCT((D$3:D151=Table2[[#This Row],[AwayTeam]])*(J$3:J151))/COUNTIF(D$3:D151,Table2[[#This Row],[AwayTeam]])</f>
        <v>1.375</v>
      </c>
    </row>
    <row r="152" spans="1:13" x14ac:dyDescent="0.35">
      <c r="A152" t="s">
        <v>7</v>
      </c>
      <c r="B152" s="1">
        <v>40510</v>
      </c>
      <c r="C152" t="s">
        <v>20</v>
      </c>
      <c r="D152" t="s">
        <v>27</v>
      </c>
      <c r="E152" t="s">
        <v>195</v>
      </c>
      <c r="F152">
        <v>2</v>
      </c>
      <c r="G152">
        <v>1</v>
      </c>
      <c r="H152" t="s">
        <v>10</v>
      </c>
      <c r="I152">
        <v>3</v>
      </c>
      <c r="J152">
        <v>0</v>
      </c>
      <c r="L152" s="3">
        <f>SUMPRODUCT((C$3:C152=Table2[[#This Row],[HomeTeam]])*(I$3:I152))/COUNTIF(C$3:C152,Table2[[#This Row],[HomeTeam]])</f>
        <v>1.875</v>
      </c>
      <c r="M152" s="3">
        <f>SUMPRODUCT((D$3:D152=Table2[[#This Row],[AwayTeam]])*(J$3:J152))/COUNTIF(D$3:D152,Table2[[#This Row],[AwayTeam]])</f>
        <v>0.625</v>
      </c>
    </row>
    <row r="153" spans="1:13" x14ac:dyDescent="0.35">
      <c r="A153" t="s">
        <v>7</v>
      </c>
      <c r="B153" s="1">
        <v>40516</v>
      </c>
      <c r="C153" t="s">
        <v>28</v>
      </c>
      <c r="D153" t="s">
        <v>14</v>
      </c>
      <c r="E153" t="s">
        <v>196</v>
      </c>
      <c r="F153">
        <v>2</v>
      </c>
      <c r="G153">
        <v>1</v>
      </c>
      <c r="H153" t="s">
        <v>10</v>
      </c>
      <c r="I153">
        <v>3</v>
      </c>
      <c r="J153">
        <v>0</v>
      </c>
      <c r="L153" s="3">
        <f>SUMPRODUCT((C$3:C153=Table2[[#This Row],[HomeTeam]])*(I$3:I153))/COUNTIF(C$3:C153,Table2[[#This Row],[HomeTeam]])</f>
        <v>1.875</v>
      </c>
      <c r="M153" s="3">
        <f>SUMPRODUCT((D$3:D153=Table2[[#This Row],[AwayTeam]])*(J$3:J153))/COUNTIF(D$3:D153,Table2[[#This Row],[AwayTeam]])</f>
        <v>0.625</v>
      </c>
    </row>
    <row r="154" spans="1:13" x14ac:dyDescent="0.35">
      <c r="A154" t="s">
        <v>7</v>
      </c>
      <c r="B154" s="1">
        <v>40516</v>
      </c>
      <c r="C154" t="s">
        <v>19</v>
      </c>
      <c r="D154" t="s">
        <v>20</v>
      </c>
      <c r="E154" t="s">
        <v>197</v>
      </c>
      <c r="F154">
        <v>1</v>
      </c>
      <c r="G154">
        <v>1</v>
      </c>
      <c r="H154" t="s">
        <v>15</v>
      </c>
      <c r="I154">
        <v>1</v>
      </c>
      <c r="J154">
        <v>1</v>
      </c>
      <c r="L154" s="3">
        <f>SUMPRODUCT((C$3:C154=Table2[[#This Row],[HomeTeam]])*(I$3:I154))/COUNTIF(C$3:C154,Table2[[#This Row],[HomeTeam]])</f>
        <v>1.625</v>
      </c>
      <c r="M154" s="3">
        <f>SUMPRODUCT((D$3:D154=Table2[[#This Row],[AwayTeam]])*(J$3:J154))/COUNTIF(D$3:D154,Table2[[#This Row],[AwayTeam]])</f>
        <v>1.375</v>
      </c>
    </row>
    <row r="155" spans="1:13" x14ac:dyDescent="0.35">
      <c r="A155" t="s">
        <v>7</v>
      </c>
      <c r="B155" s="1">
        <v>40516</v>
      </c>
      <c r="C155" t="s">
        <v>11</v>
      </c>
      <c r="D155" t="s">
        <v>25</v>
      </c>
      <c r="E155" t="s">
        <v>198</v>
      </c>
      <c r="F155">
        <v>3</v>
      </c>
      <c r="G155">
        <v>0</v>
      </c>
      <c r="H155" t="s">
        <v>10</v>
      </c>
      <c r="I155">
        <v>3</v>
      </c>
      <c r="J155">
        <v>0</v>
      </c>
      <c r="L155" s="3">
        <f>SUMPRODUCT((C$3:C155=Table2[[#This Row],[HomeTeam]])*(I$3:I155))/COUNTIF(C$3:C155,Table2[[#This Row],[HomeTeam]])</f>
        <v>1.75</v>
      </c>
      <c r="M155" s="3">
        <f>SUMPRODUCT((D$3:D155=Table2[[#This Row],[AwayTeam]])*(J$3:J155))/COUNTIF(D$3:D155,Table2[[#This Row],[AwayTeam]])</f>
        <v>0.125</v>
      </c>
    </row>
    <row r="156" spans="1:13" x14ac:dyDescent="0.35">
      <c r="A156" t="s">
        <v>7</v>
      </c>
      <c r="B156" s="1">
        <v>40516</v>
      </c>
      <c r="C156" t="s">
        <v>16</v>
      </c>
      <c r="D156" t="s">
        <v>12</v>
      </c>
      <c r="E156" t="s">
        <v>199</v>
      </c>
      <c r="F156">
        <v>1</v>
      </c>
      <c r="G156">
        <v>1</v>
      </c>
      <c r="H156" t="s">
        <v>15</v>
      </c>
      <c r="I156">
        <v>1</v>
      </c>
      <c r="J156">
        <v>1</v>
      </c>
      <c r="L156" s="3">
        <f>SUMPRODUCT((C$3:C156=Table2[[#This Row],[HomeTeam]])*(I$3:I156))/COUNTIF(C$3:C156,Table2[[#This Row],[HomeTeam]])</f>
        <v>2.375</v>
      </c>
      <c r="M156" s="3">
        <f>SUMPRODUCT((D$3:D156=Table2[[#This Row],[AwayTeam]])*(J$3:J156))/COUNTIF(D$3:D156,Table2[[#This Row],[AwayTeam]])</f>
        <v>1</v>
      </c>
    </row>
    <row r="157" spans="1:13" x14ac:dyDescent="0.35">
      <c r="A157" t="s">
        <v>7</v>
      </c>
      <c r="B157" s="1">
        <v>40516</v>
      </c>
      <c r="C157" t="s">
        <v>21</v>
      </c>
      <c r="D157" t="s">
        <v>13</v>
      </c>
      <c r="E157" t="s">
        <v>200</v>
      </c>
      <c r="F157">
        <v>1</v>
      </c>
      <c r="G157">
        <v>0</v>
      </c>
      <c r="H157" t="s">
        <v>10</v>
      </c>
      <c r="I157">
        <v>3</v>
      </c>
      <c r="J157">
        <v>0</v>
      </c>
      <c r="L157" s="3">
        <f>SUMPRODUCT((C$3:C157=Table2[[#This Row],[HomeTeam]])*(I$3:I157))/COUNTIF(C$3:C157,Table2[[#This Row],[HomeTeam]])</f>
        <v>1.875</v>
      </c>
      <c r="M157" s="3">
        <f>SUMPRODUCT((D$3:D157=Table2[[#This Row],[AwayTeam]])*(J$3:J157))/COUNTIF(D$3:D157,Table2[[#This Row],[AwayTeam]])</f>
        <v>1.25</v>
      </c>
    </row>
    <row r="158" spans="1:13" x14ac:dyDescent="0.35">
      <c r="A158" t="s">
        <v>7</v>
      </c>
      <c r="B158" s="1">
        <v>40516</v>
      </c>
      <c r="C158" t="s">
        <v>22</v>
      </c>
      <c r="D158" t="s">
        <v>26</v>
      </c>
      <c r="E158" t="s">
        <v>201</v>
      </c>
      <c r="F158">
        <v>2</v>
      </c>
      <c r="G158">
        <v>2</v>
      </c>
      <c r="H158" t="s">
        <v>15</v>
      </c>
      <c r="I158">
        <v>1</v>
      </c>
      <c r="J158">
        <v>1</v>
      </c>
      <c r="L158" s="3">
        <f>SUMPRODUCT((C$3:C158=Table2[[#This Row],[HomeTeam]])*(I$3:I158))/COUNTIF(C$3:C158,Table2[[#This Row],[HomeTeam]])</f>
        <v>1.1111111111111112</v>
      </c>
      <c r="M158" s="3">
        <f>SUMPRODUCT((D$3:D158=Table2[[#This Row],[AwayTeam]])*(J$3:J158))/COUNTIF(D$3:D158,Table2[[#This Row],[AwayTeam]])</f>
        <v>0.875</v>
      </c>
    </row>
    <row r="159" spans="1:13" x14ac:dyDescent="0.35">
      <c r="A159" t="s">
        <v>7</v>
      </c>
      <c r="B159" s="1">
        <v>40517</v>
      </c>
      <c r="C159" t="s">
        <v>18</v>
      </c>
      <c r="D159" t="s">
        <v>9</v>
      </c>
      <c r="E159" t="s">
        <v>202</v>
      </c>
      <c r="F159">
        <v>1</v>
      </c>
      <c r="G159">
        <v>0</v>
      </c>
      <c r="H159" t="s">
        <v>10</v>
      </c>
      <c r="I159">
        <v>3</v>
      </c>
      <c r="J159">
        <v>0</v>
      </c>
      <c r="L159" s="3">
        <f>SUMPRODUCT((C$3:C159=Table2[[#This Row],[HomeTeam]])*(I$3:I159))/COUNTIF(C$3:C159,Table2[[#This Row],[HomeTeam]])</f>
        <v>2</v>
      </c>
      <c r="M159" s="3">
        <f>SUMPRODUCT((D$3:D159=Table2[[#This Row],[AwayTeam]])*(J$3:J159))/COUNTIF(D$3:D159,Table2[[#This Row],[AwayTeam]])</f>
        <v>0.375</v>
      </c>
    </row>
    <row r="160" spans="1:13" x14ac:dyDescent="0.35">
      <c r="A160" t="s">
        <v>7</v>
      </c>
      <c r="B160" s="1">
        <v>40517</v>
      </c>
      <c r="C160" t="s">
        <v>17</v>
      </c>
      <c r="D160" t="s">
        <v>30</v>
      </c>
      <c r="E160" t="s">
        <v>203</v>
      </c>
      <c r="F160">
        <v>3</v>
      </c>
      <c r="G160">
        <v>1</v>
      </c>
      <c r="H160" t="s">
        <v>10</v>
      </c>
      <c r="I160">
        <v>3</v>
      </c>
      <c r="J160">
        <v>0</v>
      </c>
      <c r="L160" s="3">
        <f>SUMPRODUCT((C$3:C160=Table2[[#This Row],[HomeTeam]])*(I$3:I160))/COUNTIF(C$3:C160,Table2[[#This Row],[HomeTeam]])</f>
        <v>1.75</v>
      </c>
      <c r="M160" s="3">
        <f>SUMPRODUCT((D$3:D160=Table2[[#This Row],[AwayTeam]])*(J$3:J160))/COUNTIF(D$3:D160,Table2[[#This Row],[AwayTeam]])</f>
        <v>1.25</v>
      </c>
    </row>
    <row r="161" spans="1:13" x14ac:dyDescent="0.35">
      <c r="A161" t="s">
        <v>7</v>
      </c>
      <c r="B161" s="1">
        <v>40518</v>
      </c>
      <c r="C161" t="s">
        <v>27</v>
      </c>
      <c r="D161" t="s">
        <v>8</v>
      </c>
      <c r="E161" t="s">
        <v>204</v>
      </c>
      <c r="F161">
        <v>3</v>
      </c>
      <c r="G161">
        <v>0</v>
      </c>
      <c r="H161" t="s">
        <v>10</v>
      </c>
      <c r="I161">
        <v>3</v>
      </c>
      <c r="J161">
        <v>0</v>
      </c>
      <c r="L161" s="3">
        <f>SUMPRODUCT((C$3:C161=Table2[[#This Row],[HomeTeam]])*(I$3:I161))/COUNTIF(C$3:C161,Table2[[#This Row],[HomeTeam]])</f>
        <v>2.125</v>
      </c>
      <c r="M161" s="3">
        <f>SUMPRODUCT((D$3:D161=Table2[[#This Row],[AwayTeam]])*(J$3:J161))/COUNTIF(D$3:D161,Table2[[#This Row],[AwayTeam]])</f>
        <v>0.5</v>
      </c>
    </row>
    <row r="162" spans="1:13" x14ac:dyDescent="0.35">
      <c r="A162" t="s">
        <v>7</v>
      </c>
      <c r="B162" s="1">
        <v>40523</v>
      </c>
      <c r="C162" t="s">
        <v>8</v>
      </c>
      <c r="D162" t="s">
        <v>17</v>
      </c>
      <c r="E162" t="s">
        <v>205</v>
      </c>
      <c r="F162">
        <v>2</v>
      </c>
      <c r="G162">
        <v>1</v>
      </c>
      <c r="H162" t="s">
        <v>10</v>
      </c>
      <c r="I162">
        <v>3</v>
      </c>
      <c r="J162">
        <v>0</v>
      </c>
      <c r="L162" s="3">
        <f>SUMPRODUCT((C$3:C162=Table2[[#This Row],[HomeTeam]])*(I$3:I162))/COUNTIF(C$3:C162,Table2[[#This Row],[HomeTeam]])</f>
        <v>1.7777777777777777</v>
      </c>
      <c r="M162" s="3">
        <f>SUMPRODUCT((D$3:D162=Table2[[#This Row],[AwayTeam]])*(J$3:J162))/COUNTIF(D$3:D162,Table2[[#This Row],[AwayTeam]])</f>
        <v>0.88888888888888884</v>
      </c>
    </row>
    <row r="163" spans="1:13" x14ac:dyDescent="0.35">
      <c r="A163" t="s">
        <v>7</v>
      </c>
      <c r="B163" s="1">
        <v>40523</v>
      </c>
      <c r="C163" t="s">
        <v>12</v>
      </c>
      <c r="D163" t="s">
        <v>22</v>
      </c>
      <c r="E163" t="s">
        <v>206</v>
      </c>
      <c r="F163">
        <v>0</v>
      </c>
      <c r="G163">
        <v>0</v>
      </c>
      <c r="H163" t="s">
        <v>15</v>
      </c>
      <c r="I163">
        <v>1</v>
      </c>
      <c r="J163">
        <v>1</v>
      </c>
      <c r="L163" s="3">
        <f>SUMPRODUCT((C$3:C163=Table2[[#This Row],[HomeTeam]])*(I$3:I163))/COUNTIF(C$3:C163,Table2[[#This Row],[HomeTeam]])</f>
        <v>1.1111111111111112</v>
      </c>
      <c r="M163" s="3">
        <f>SUMPRODUCT((D$3:D163=Table2[[#This Row],[AwayTeam]])*(J$3:J163))/COUNTIF(D$3:D163,Table2[[#This Row],[AwayTeam]])</f>
        <v>0.75</v>
      </c>
    </row>
    <row r="164" spans="1:13" x14ac:dyDescent="0.35">
      <c r="A164" t="s">
        <v>7</v>
      </c>
      <c r="B164" s="1">
        <v>40523</v>
      </c>
      <c r="C164" t="s">
        <v>14</v>
      </c>
      <c r="D164" t="s">
        <v>18</v>
      </c>
      <c r="E164" t="s">
        <v>207</v>
      </c>
      <c r="F164">
        <v>0</v>
      </c>
      <c r="G164">
        <v>0</v>
      </c>
      <c r="H164" t="s">
        <v>15</v>
      </c>
      <c r="I164">
        <v>1</v>
      </c>
      <c r="J164">
        <v>1</v>
      </c>
      <c r="L164" s="3">
        <f>SUMPRODUCT((C$3:C164=Table2[[#This Row],[HomeTeam]])*(I$3:I164))/COUNTIF(C$3:C164,Table2[[#This Row],[HomeTeam]])</f>
        <v>1.2222222222222223</v>
      </c>
      <c r="M164" s="3">
        <f>SUMPRODUCT((D$3:D164=Table2[[#This Row],[AwayTeam]])*(J$3:J164))/COUNTIF(D$3:D164,Table2[[#This Row],[AwayTeam]])</f>
        <v>0.88888888888888884</v>
      </c>
    </row>
    <row r="165" spans="1:13" x14ac:dyDescent="0.35">
      <c r="A165" t="s">
        <v>7</v>
      </c>
      <c r="B165" s="1">
        <v>40523</v>
      </c>
      <c r="C165" t="s">
        <v>30</v>
      </c>
      <c r="D165" t="s">
        <v>27</v>
      </c>
      <c r="E165" t="s">
        <v>208</v>
      </c>
      <c r="F165">
        <v>3</v>
      </c>
      <c r="G165">
        <v>1</v>
      </c>
      <c r="H165" t="s">
        <v>10</v>
      </c>
      <c r="I165">
        <v>3</v>
      </c>
      <c r="J165">
        <v>0</v>
      </c>
      <c r="L165" s="3">
        <f>SUMPRODUCT((C$3:C165=Table2[[#This Row],[HomeTeam]])*(I$3:I165))/COUNTIF(C$3:C165,Table2[[#This Row],[HomeTeam]])</f>
        <v>1.3333333333333333</v>
      </c>
      <c r="M165" s="3">
        <f>SUMPRODUCT((D$3:D165=Table2[[#This Row],[AwayTeam]])*(J$3:J165))/COUNTIF(D$3:D165,Table2[[#This Row],[AwayTeam]])</f>
        <v>0.55555555555555558</v>
      </c>
    </row>
    <row r="166" spans="1:13" x14ac:dyDescent="0.35">
      <c r="A166" t="s">
        <v>7</v>
      </c>
      <c r="B166" s="1">
        <v>40523</v>
      </c>
      <c r="C166" t="s">
        <v>26</v>
      </c>
      <c r="D166" t="s">
        <v>23</v>
      </c>
      <c r="E166" t="s">
        <v>209</v>
      </c>
      <c r="F166">
        <v>0</v>
      </c>
      <c r="G166">
        <v>1</v>
      </c>
      <c r="H166" t="s">
        <v>24</v>
      </c>
      <c r="I166">
        <v>0</v>
      </c>
      <c r="J166">
        <v>3</v>
      </c>
      <c r="L166" s="3">
        <f>SUMPRODUCT((C$3:C166=Table2[[#This Row],[HomeTeam]])*(I$3:I166))/COUNTIF(C$3:C166,Table2[[#This Row],[HomeTeam]])</f>
        <v>1.5555555555555556</v>
      </c>
      <c r="M166" s="3">
        <f>SUMPRODUCT((D$3:D166=Table2[[#This Row],[AwayTeam]])*(J$3:J166))/COUNTIF(D$3:D166,Table2[[#This Row],[AwayTeam]])</f>
        <v>1.4</v>
      </c>
    </row>
    <row r="167" spans="1:13" x14ac:dyDescent="0.35">
      <c r="A167" t="s">
        <v>7</v>
      </c>
      <c r="B167" s="1">
        <v>40523</v>
      </c>
      <c r="C167" t="s">
        <v>9</v>
      </c>
      <c r="D167" t="s">
        <v>21</v>
      </c>
      <c r="E167" t="s">
        <v>210</v>
      </c>
      <c r="F167">
        <v>1</v>
      </c>
      <c r="G167">
        <v>3</v>
      </c>
      <c r="H167" t="s">
        <v>24</v>
      </c>
      <c r="I167">
        <v>0</v>
      </c>
      <c r="J167">
        <v>3</v>
      </c>
      <c r="L167" s="3">
        <f>SUMPRODUCT((C$3:C167=Table2[[#This Row],[HomeTeam]])*(I$3:I167))/COUNTIF(C$3:C167,Table2[[#This Row],[HomeTeam]])</f>
        <v>1</v>
      </c>
      <c r="M167" s="3">
        <f>SUMPRODUCT((D$3:D167=Table2[[#This Row],[AwayTeam]])*(J$3:J167))/COUNTIF(D$3:D167,Table2[[#This Row],[AwayTeam]])</f>
        <v>1.8888888888888888</v>
      </c>
    </row>
    <row r="168" spans="1:13" x14ac:dyDescent="0.35">
      <c r="A168" t="s">
        <v>7</v>
      </c>
      <c r="B168" s="1">
        <v>40524</v>
      </c>
      <c r="C168" t="s">
        <v>13</v>
      </c>
      <c r="D168" t="s">
        <v>11</v>
      </c>
      <c r="E168" t="s">
        <v>211</v>
      </c>
      <c r="F168">
        <v>2</v>
      </c>
      <c r="G168">
        <v>1</v>
      </c>
      <c r="H168" t="s">
        <v>10</v>
      </c>
      <c r="I168">
        <v>3</v>
      </c>
      <c r="J168">
        <v>0</v>
      </c>
      <c r="L168" s="3">
        <f>SUMPRODUCT((C$3:C168=Table2[[#This Row],[HomeTeam]])*(I$3:I168))/COUNTIF(C$3:C168,Table2[[#This Row],[HomeTeam]])</f>
        <v>1.7777777777777777</v>
      </c>
      <c r="M168" s="3">
        <f>SUMPRODUCT((D$3:D168=Table2[[#This Row],[AwayTeam]])*(J$3:J168))/COUNTIF(D$3:D168,Table2[[#This Row],[AwayTeam]])</f>
        <v>0.77777777777777779</v>
      </c>
    </row>
    <row r="169" spans="1:13" x14ac:dyDescent="0.35">
      <c r="A169" t="s">
        <v>7</v>
      </c>
      <c r="B169" s="1">
        <v>40524</v>
      </c>
      <c r="C169" t="s">
        <v>20</v>
      </c>
      <c r="D169" t="s">
        <v>16</v>
      </c>
      <c r="E169" t="s">
        <v>212</v>
      </c>
      <c r="F169">
        <v>1</v>
      </c>
      <c r="G169">
        <v>1</v>
      </c>
      <c r="H169" t="s">
        <v>15</v>
      </c>
      <c r="I169">
        <v>1</v>
      </c>
      <c r="J169">
        <v>1</v>
      </c>
      <c r="L169" s="3">
        <f>SUMPRODUCT((C$3:C169=Table2[[#This Row],[HomeTeam]])*(I$3:I169))/COUNTIF(C$3:C169,Table2[[#This Row],[HomeTeam]])</f>
        <v>1.7777777777777777</v>
      </c>
      <c r="M169" s="3">
        <f>SUMPRODUCT((D$3:D169=Table2[[#This Row],[AwayTeam]])*(J$3:J169))/COUNTIF(D$3:D169,Table2[[#This Row],[AwayTeam]])</f>
        <v>1.3333333333333333</v>
      </c>
    </row>
    <row r="170" spans="1:13" x14ac:dyDescent="0.35">
      <c r="A170" t="s">
        <v>7</v>
      </c>
      <c r="B170" s="1">
        <v>40524</v>
      </c>
      <c r="C170" t="s">
        <v>25</v>
      </c>
      <c r="D170" t="s">
        <v>19</v>
      </c>
      <c r="E170" t="s">
        <v>213</v>
      </c>
      <c r="F170">
        <v>1</v>
      </c>
      <c r="G170">
        <v>0</v>
      </c>
      <c r="H170" t="s">
        <v>10</v>
      </c>
      <c r="I170">
        <v>3</v>
      </c>
      <c r="J170">
        <v>0</v>
      </c>
      <c r="L170" s="3">
        <f>SUMPRODUCT((C$3:C170=Table2[[#This Row],[HomeTeam]])*(I$3:I170))/COUNTIF(C$3:C170,Table2[[#This Row],[HomeTeam]])</f>
        <v>1.5555555555555556</v>
      </c>
      <c r="M170" s="3">
        <f>SUMPRODUCT((D$3:D170=Table2[[#This Row],[AwayTeam]])*(J$3:J170))/COUNTIF(D$3:D170,Table2[[#This Row],[AwayTeam]])</f>
        <v>0.55555555555555558</v>
      </c>
    </row>
    <row r="171" spans="1:13" x14ac:dyDescent="0.35">
      <c r="A171" t="s">
        <v>7</v>
      </c>
      <c r="B171" s="1">
        <v>40525</v>
      </c>
      <c r="C171" t="s">
        <v>29</v>
      </c>
      <c r="D171" t="s">
        <v>28</v>
      </c>
      <c r="E171" t="s">
        <v>214</v>
      </c>
      <c r="F171">
        <v>1</v>
      </c>
      <c r="G171">
        <v>0</v>
      </c>
      <c r="H171" t="s">
        <v>10</v>
      </c>
      <c r="I171">
        <v>3</v>
      </c>
      <c r="J171">
        <v>0</v>
      </c>
      <c r="L171" s="3">
        <f>SUMPRODUCT((C$3:C171=Table2[[#This Row],[HomeTeam]])*(I$3:I171))/COUNTIF(C$3:C171,Table2[[#This Row],[HomeTeam]])</f>
        <v>2.7777777777777777</v>
      </c>
      <c r="M171" s="3">
        <f>SUMPRODUCT((D$3:D171=Table2[[#This Row],[AwayTeam]])*(J$3:J171))/COUNTIF(D$3:D171,Table2[[#This Row],[AwayTeam]])</f>
        <v>1.8888888888888888</v>
      </c>
    </row>
    <row r="172" spans="1:13" x14ac:dyDescent="0.35">
      <c r="A172" t="s">
        <v>7</v>
      </c>
      <c r="B172" s="1">
        <v>40530</v>
      </c>
      <c r="C172" t="s">
        <v>11</v>
      </c>
      <c r="D172" t="s">
        <v>9</v>
      </c>
      <c r="E172" t="s">
        <v>215</v>
      </c>
      <c r="F172">
        <v>1</v>
      </c>
      <c r="G172">
        <v>1</v>
      </c>
      <c r="H172" t="s">
        <v>15</v>
      </c>
      <c r="I172">
        <v>1</v>
      </c>
      <c r="J172">
        <v>1</v>
      </c>
      <c r="L172" s="3">
        <f>SUMPRODUCT((C$3:C172=Table2[[#This Row],[HomeTeam]])*(I$3:I172))/COUNTIF(C$3:C172,Table2[[#This Row],[HomeTeam]])</f>
        <v>1.6666666666666667</v>
      </c>
      <c r="M172" s="3">
        <f>SUMPRODUCT((D$3:D172=Table2[[#This Row],[AwayTeam]])*(J$3:J172))/COUNTIF(D$3:D172,Table2[[#This Row],[AwayTeam]])</f>
        <v>0.44444444444444442</v>
      </c>
    </row>
    <row r="173" spans="1:13" x14ac:dyDescent="0.35">
      <c r="A173" t="s">
        <v>7</v>
      </c>
      <c r="B173" s="1">
        <v>40530</v>
      </c>
      <c r="C173" t="s">
        <v>18</v>
      </c>
      <c r="D173" t="s">
        <v>13</v>
      </c>
      <c r="E173" t="s">
        <v>216</v>
      </c>
      <c r="F173">
        <v>1</v>
      </c>
      <c r="G173">
        <v>0</v>
      </c>
      <c r="H173" t="s">
        <v>10</v>
      </c>
      <c r="I173">
        <v>3</v>
      </c>
      <c r="J173">
        <v>0</v>
      </c>
      <c r="L173" s="3">
        <f>SUMPRODUCT((C$3:C173=Table2[[#This Row],[HomeTeam]])*(I$3:I173))/COUNTIF(C$3:C173,Table2[[#This Row],[HomeTeam]])</f>
        <v>2.1111111111111112</v>
      </c>
      <c r="M173" s="3">
        <f>SUMPRODUCT((D$3:D173=Table2[[#This Row],[AwayTeam]])*(J$3:J173))/COUNTIF(D$3:D173,Table2[[#This Row],[AwayTeam]])</f>
        <v>1.1111111111111112</v>
      </c>
    </row>
    <row r="174" spans="1:13" x14ac:dyDescent="0.35">
      <c r="A174" t="s">
        <v>7</v>
      </c>
      <c r="B174" s="1">
        <v>40532</v>
      </c>
      <c r="C174" t="s">
        <v>21</v>
      </c>
      <c r="D174" t="s">
        <v>12</v>
      </c>
      <c r="E174" t="s">
        <v>217</v>
      </c>
      <c r="F174">
        <v>1</v>
      </c>
      <c r="G174">
        <v>2</v>
      </c>
      <c r="H174" t="s">
        <v>24</v>
      </c>
      <c r="I174">
        <v>0</v>
      </c>
      <c r="J174">
        <v>3</v>
      </c>
      <c r="L174" s="3">
        <f>SUMPRODUCT((C$3:C174=Table2[[#This Row],[HomeTeam]])*(I$3:I174))/COUNTIF(C$3:C174,Table2[[#This Row],[HomeTeam]])</f>
        <v>1.6666666666666667</v>
      </c>
      <c r="M174" s="3">
        <f>SUMPRODUCT((D$3:D174=Table2[[#This Row],[AwayTeam]])*(J$3:J174))/COUNTIF(D$3:D174,Table2[[#This Row],[AwayTeam]])</f>
        <v>1.2222222222222223</v>
      </c>
    </row>
    <row r="175" spans="1:13" x14ac:dyDescent="0.35">
      <c r="A175" t="s">
        <v>7</v>
      </c>
      <c r="B175" s="1">
        <v>40538</v>
      </c>
      <c r="C175" t="s">
        <v>8</v>
      </c>
      <c r="D175" t="s">
        <v>20</v>
      </c>
      <c r="E175" t="s">
        <v>218</v>
      </c>
      <c r="F175">
        <v>1</v>
      </c>
      <c r="G175">
        <v>2</v>
      </c>
      <c r="H175" t="s">
        <v>24</v>
      </c>
      <c r="I175">
        <v>0</v>
      </c>
      <c r="J175">
        <v>3</v>
      </c>
      <c r="L175" s="3">
        <f>SUMPRODUCT((C$3:C175=Table2[[#This Row],[HomeTeam]])*(I$3:I175))/COUNTIF(C$3:C175,Table2[[#This Row],[HomeTeam]])</f>
        <v>1.6</v>
      </c>
      <c r="M175" s="3">
        <f>SUMPRODUCT((D$3:D175=Table2[[#This Row],[AwayTeam]])*(J$3:J175))/COUNTIF(D$3:D175,Table2[[#This Row],[AwayTeam]])</f>
        <v>1.5555555555555556</v>
      </c>
    </row>
    <row r="176" spans="1:13" x14ac:dyDescent="0.35">
      <c r="A176" t="s">
        <v>7</v>
      </c>
      <c r="B176" s="1">
        <v>40538</v>
      </c>
      <c r="C176" t="s">
        <v>11</v>
      </c>
      <c r="D176" t="s">
        <v>26</v>
      </c>
      <c r="E176" t="s">
        <v>219</v>
      </c>
      <c r="F176">
        <v>0</v>
      </c>
      <c r="G176">
        <v>2</v>
      </c>
      <c r="H176" t="s">
        <v>24</v>
      </c>
      <c r="I176">
        <v>0</v>
      </c>
      <c r="J176">
        <v>3</v>
      </c>
      <c r="L176" s="3">
        <f>SUMPRODUCT((C$3:C176=Table2[[#This Row],[HomeTeam]])*(I$3:I176))/COUNTIF(C$3:C176,Table2[[#This Row],[HomeTeam]])</f>
        <v>1.5</v>
      </c>
      <c r="M176" s="3">
        <f>SUMPRODUCT((D$3:D176=Table2[[#This Row],[AwayTeam]])*(J$3:J176))/COUNTIF(D$3:D176,Table2[[#This Row],[AwayTeam]])</f>
        <v>1.1111111111111112</v>
      </c>
    </row>
    <row r="177" spans="1:13" x14ac:dyDescent="0.35">
      <c r="A177" t="s">
        <v>7</v>
      </c>
      <c r="B177" s="1">
        <v>40538</v>
      </c>
      <c r="C177" t="s">
        <v>13</v>
      </c>
      <c r="D177" t="s">
        <v>17</v>
      </c>
      <c r="E177" t="s">
        <v>220</v>
      </c>
      <c r="F177">
        <v>2</v>
      </c>
      <c r="G177">
        <v>0</v>
      </c>
      <c r="H177" t="s">
        <v>10</v>
      </c>
      <c r="I177">
        <v>3</v>
      </c>
      <c r="J177">
        <v>0</v>
      </c>
      <c r="L177" s="3">
        <f>SUMPRODUCT((C$3:C177=Table2[[#This Row],[HomeTeam]])*(I$3:I177))/COUNTIF(C$3:C177,Table2[[#This Row],[HomeTeam]])</f>
        <v>1.9</v>
      </c>
      <c r="M177" s="3">
        <f>SUMPRODUCT((D$3:D177=Table2[[#This Row],[AwayTeam]])*(J$3:J177))/COUNTIF(D$3:D177,Table2[[#This Row],[AwayTeam]])</f>
        <v>0.8</v>
      </c>
    </row>
    <row r="178" spans="1:13" x14ac:dyDescent="0.35">
      <c r="A178" t="s">
        <v>7</v>
      </c>
      <c r="B178" s="1">
        <v>40538</v>
      </c>
      <c r="C178" t="s">
        <v>14</v>
      </c>
      <c r="D178" t="s">
        <v>9</v>
      </c>
      <c r="E178" t="s">
        <v>221</v>
      </c>
      <c r="F178">
        <v>1</v>
      </c>
      <c r="G178">
        <v>3</v>
      </c>
      <c r="H178" t="s">
        <v>24</v>
      </c>
      <c r="I178">
        <v>0</v>
      </c>
      <c r="J178">
        <v>3</v>
      </c>
      <c r="L178" s="3">
        <f>SUMPRODUCT((C$3:C178=Table2[[#This Row],[HomeTeam]])*(I$3:I178))/COUNTIF(C$3:C178,Table2[[#This Row],[HomeTeam]])</f>
        <v>1.1000000000000001</v>
      </c>
      <c r="M178" s="3">
        <f>SUMPRODUCT((D$3:D178=Table2[[#This Row],[AwayTeam]])*(J$3:J178))/COUNTIF(D$3:D178,Table2[[#This Row],[AwayTeam]])</f>
        <v>0.7</v>
      </c>
    </row>
    <row r="179" spans="1:13" x14ac:dyDescent="0.35">
      <c r="A179" t="s">
        <v>7</v>
      </c>
      <c r="B179" s="1">
        <v>40538</v>
      </c>
      <c r="C179" t="s">
        <v>29</v>
      </c>
      <c r="D179" t="s">
        <v>18</v>
      </c>
      <c r="E179" t="s">
        <v>222</v>
      </c>
      <c r="F179">
        <v>2</v>
      </c>
      <c r="G179">
        <v>0</v>
      </c>
      <c r="H179" t="s">
        <v>10</v>
      </c>
      <c r="I179">
        <v>3</v>
      </c>
      <c r="J179">
        <v>0</v>
      </c>
      <c r="L179" s="3">
        <f>SUMPRODUCT((C$3:C179=Table2[[#This Row],[HomeTeam]])*(I$3:I179))/COUNTIF(C$3:C179,Table2[[#This Row],[HomeTeam]])</f>
        <v>2.8</v>
      </c>
      <c r="M179" s="3">
        <f>SUMPRODUCT((D$3:D179=Table2[[#This Row],[AwayTeam]])*(J$3:J179))/COUNTIF(D$3:D179,Table2[[#This Row],[AwayTeam]])</f>
        <v>0.8</v>
      </c>
    </row>
    <row r="180" spans="1:13" x14ac:dyDescent="0.35">
      <c r="A180" t="s">
        <v>7</v>
      </c>
      <c r="B180" s="1">
        <v>40538</v>
      </c>
      <c r="C180" t="s">
        <v>30</v>
      </c>
      <c r="D180" t="s">
        <v>21</v>
      </c>
      <c r="E180" t="s">
        <v>223</v>
      </c>
      <c r="F180">
        <v>1</v>
      </c>
      <c r="G180">
        <v>3</v>
      </c>
      <c r="H180" t="s">
        <v>24</v>
      </c>
      <c r="I180">
        <v>0</v>
      </c>
      <c r="J180">
        <v>3</v>
      </c>
      <c r="L180" s="3">
        <f>SUMPRODUCT((C$3:C180=Table2[[#This Row],[HomeTeam]])*(I$3:I180))/COUNTIF(C$3:C180,Table2[[#This Row],[HomeTeam]])</f>
        <v>1.2</v>
      </c>
      <c r="M180" s="3">
        <f>SUMPRODUCT((D$3:D180=Table2[[#This Row],[AwayTeam]])*(J$3:J180))/COUNTIF(D$3:D180,Table2[[#This Row],[AwayTeam]])</f>
        <v>2</v>
      </c>
    </row>
    <row r="181" spans="1:13" x14ac:dyDescent="0.35">
      <c r="A181" t="s">
        <v>7</v>
      </c>
      <c r="B181" s="1">
        <v>40538</v>
      </c>
      <c r="C181" t="s">
        <v>25</v>
      </c>
      <c r="D181" t="s">
        <v>22</v>
      </c>
      <c r="E181" t="s">
        <v>224</v>
      </c>
      <c r="F181">
        <v>1</v>
      </c>
      <c r="G181">
        <v>2</v>
      </c>
      <c r="H181" t="s">
        <v>24</v>
      </c>
      <c r="I181">
        <v>0</v>
      </c>
      <c r="J181">
        <v>3</v>
      </c>
      <c r="L181" s="3">
        <f>SUMPRODUCT((C$3:C181=Table2[[#This Row],[HomeTeam]])*(I$3:I181))/COUNTIF(C$3:C181,Table2[[#This Row],[HomeTeam]])</f>
        <v>1.4</v>
      </c>
      <c r="M181" s="3">
        <f>SUMPRODUCT((D$3:D181=Table2[[#This Row],[AwayTeam]])*(J$3:J181))/COUNTIF(D$3:D181,Table2[[#This Row],[AwayTeam]])</f>
        <v>1</v>
      </c>
    </row>
    <row r="182" spans="1:13" x14ac:dyDescent="0.35">
      <c r="A182" t="s">
        <v>7</v>
      </c>
      <c r="B182" s="1">
        <v>40539</v>
      </c>
      <c r="C182" t="s">
        <v>28</v>
      </c>
      <c r="D182" t="s">
        <v>16</v>
      </c>
      <c r="E182" t="s">
        <v>225</v>
      </c>
      <c r="F182">
        <v>3</v>
      </c>
      <c r="G182">
        <v>1</v>
      </c>
      <c r="H182" t="s">
        <v>10</v>
      </c>
      <c r="I182">
        <v>3</v>
      </c>
      <c r="J182">
        <v>0</v>
      </c>
      <c r="L182" s="3">
        <f>SUMPRODUCT((C$3:C182=Table2[[#This Row],[HomeTeam]])*(I$3:I182))/COUNTIF(C$3:C182,Table2[[#This Row],[HomeTeam]])</f>
        <v>2</v>
      </c>
      <c r="M182" s="3">
        <f>SUMPRODUCT((D$3:D182=Table2[[#This Row],[AwayTeam]])*(J$3:J182))/COUNTIF(D$3:D182,Table2[[#This Row],[AwayTeam]])</f>
        <v>1.2</v>
      </c>
    </row>
    <row r="183" spans="1:13" x14ac:dyDescent="0.35">
      <c r="A183" t="s">
        <v>7</v>
      </c>
      <c r="B183" s="1">
        <v>40540</v>
      </c>
      <c r="C183" t="s">
        <v>19</v>
      </c>
      <c r="D183" t="s">
        <v>29</v>
      </c>
      <c r="E183" t="s">
        <v>226</v>
      </c>
      <c r="F183">
        <v>1</v>
      </c>
      <c r="G183">
        <v>1</v>
      </c>
      <c r="H183" t="s">
        <v>15</v>
      </c>
      <c r="I183">
        <v>1</v>
      </c>
      <c r="J183">
        <v>1</v>
      </c>
      <c r="L183" s="3">
        <f>SUMPRODUCT((C$3:C183=Table2[[#This Row],[HomeTeam]])*(I$3:I183))/COUNTIF(C$3:C183,Table2[[#This Row],[HomeTeam]])</f>
        <v>1.5555555555555556</v>
      </c>
      <c r="M183" s="3">
        <f>SUMPRODUCT((D$3:D183=Table2[[#This Row],[AwayTeam]])*(J$3:J183))/COUNTIF(D$3:D183,Table2[[#This Row],[AwayTeam]])</f>
        <v>1.25</v>
      </c>
    </row>
    <row r="184" spans="1:13" x14ac:dyDescent="0.35">
      <c r="A184" t="s">
        <v>7</v>
      </c>
      <c r="B184" s="1">
        <v>40540</v>
      </c>
      <c r="C184" t="s">
        <v>21</v>
      </c>
      <c r="D184" t="s">
        <v>8</v>
      </c>
      <c r="E184" t="s">
        <v>227</v>
      </c>
      <c r="F184">
        <v>4</v>
      </c>
      <c r="G184">
        <v>0</v>
      </c>
      <c r="H184" t="s">
        <v>10</v>
      </c>
      <c r="I184">
        <v>3</v>
      </c>
      <c r="J184">
        <v>0</v>
      </c>
      <c r="L184" s="3">
        <f>SUMPRODUCT((C$3:C184=Table2[[#This Row],[HomeTeam]])*(I$3:I184))/COUNTIF(C$3:C184,Table2[[#This Row],[HomeTeam]])</f>
        <v>1.8</v>
      </c>
      <c r="M184" s="3">
        <f>SUMPRODUCT((D$3:D184=Table2[[#This Row],[AwayTeam]])*(J$3:J184))/COUNTIF(D$3:D184,Table2[[#This Row],[AwayTeam]])</f>
        <v>0.44444444444444442</v>
      </c>
    </row>
    <row r="185" spans="1:13" x14ac:dyDescent="0.35">
      <c r="A185" t="s">
        <v>7</v>
      </c>
      <c r="B185" s="1">
        <v>40540</v>
      </c>
      <c r="C185" t="s">
        <v>26</v>
      </c>
      <c r="D185" t="s">
        <v>14</v>
      </c>
      <c r="E185" t="s">
        <v>228</v>
      </c>
      <c r="F185">
        <v>0</v>
      </c>
      <c r="G185">
        <v>2</v>
      </c>
      <c r="H185" t="s">
        <v>24</v>
      </c>
      <c r="I185">
        <v>0</v>
      </c>
      <c r="J185">
        <v>3</v>
      </c>
      <c r="L185" s="3">
        <f>SUMPRODUCT((C$3:C185=Table2[[#This Row],[HomeTeam]])*(I$3:I185))/COUNTIF(C$3:C185,Table2[[#This Row],[HomeTeam]])</f>
        <v>1.4</v>
      </c>
      <c r="M185" s="3">
        <f>SUMPRODUCT((D$3:D185=Table2[[#This Row],[AwayTeam]])*(J$3:J185))/COUNTIF(D$3:D185,Table2[[#This Row],[AwayTeam]])</f>
        <v>0.88888888888888884</v>
      </c>
    </row>
    <row r="186" spans="1:13" x14ac:dyDescent="0.35">
      <c r="A186" t="s">
        <v>7</v>
      </c>
      <c r="B186" s="1">
        <v>40540</v>
      </c>
      <c r="C186" t="s">
        <v>18</v>
      </c>
      <c r="D186" t="s">
        <v>23</v>
      </c>
      <c r="E186" t="s">
        <v>229</v>
      </c>
      <c r="F186">
        <v>0</v>
      </c>
      <c r="G186">
        <v>2</v>
      </c>
      <c r="H186" t="s">
        <v>24</v>
      </c>
      <c r="I186">
        <v>0</v>
      </c>
      <c r="J186">
        <v>3</v>
      </c>
      <c r="L186" s="3">
        <f>SUMPRODUCT((C$3:C186=Table2[[#This Row],[HomeTeam]])*(I$3:I186))/COUNTIF(C$3:C186,Table2[[#This Row],[HomeTeam]])</f>
        <v>1.9</v>
      </c>
      <c r="M186" s="3">
        <f>SUMPRODUCT((D$3:D186=Table2[[#This Row],[AwayTeam]])*(J$3:J186))/COUNTIF(D$3:D186,Table2[[#This Row],[AwayTeam]])</f>
        <v>1.5454545454545454</v>
      </c>
    </row>
    <row r="187" spans="1:13" x14ac:dyDescent="0.35">
      <c r="A187" t="s">
        <v>7</v>
      </c>
      <c r="B187" s="1">
        <v>40540</v>
      </c>
      <c r="C187" t="s">
        <v>20</v>
      </c>
      <c r="D187" t="s">
        <v>30</v>
      </c>
      <c r="E187" t="s">
        <v>230</v>
      </c>
      <c r="F187">
        <v>2</v>
      </c>
      <c r="G187">
        <v>0</v>
      </c>
      <c r="H187" t="s">
        <v>10</v>
      </c>
      <c r="I187">
        <v>3</v>
      </c>
      <c r="J187">
        <v>0</v>
      </c>
      <c r="L187" s="3">
        <f>SUMPRODUCT((C$3:C187=Table2[[#This Row],[HomeTeam]])*(I$3:I187))/COUNTIF(C$3:C187,Table2[[#This Row],[HomeTeam]])</f>
        <v>1.9</v>
      </c>
      <c r="M187" s="3">
        <f>SUMPRODUCT((D$3:D187=Table2[[#This Row],[AwayTeam]])*(J$3:J187))/COUNTIF(D$3:D187,Table2[[#This Row],[AwayTeam]])</f>
        <v>1.1111111111111112</v>
      </c>
    </row>
    <row r="188" spans="1:13" x14ac:dyDescent="0.35">
      <c r="A188" t="s">
        <v>7</v>
      </c>
      <c r="B188" s="1">
        <v>40540</v>
      </c>
      <c r="C188" t="s">
        <v>17</v>
      </c>
      <c r="D188" t="s">
        <v>11</v>
      </c>
      <c r="E188" t="s">
        <v>231</v>
      </c>
      <c r="F188">
        <v>1</v>
      </c>
      <c r="G188">
        <v>3</v>
      </c>
      <c r="H188" t="s">
        <v>24</v>
      </c>
      <c r="I188">
        <v>0</v>
      </c>
      <c r="J188">
        <v>3</v>
      </c>
      <c r="L188" s="3">
        <f>SUMPRODUCT((C$3:C188=Table2[[#This Row],[HomeTeam]])*(I$3:I188))/COUNTIF(C$3:C188,Table2[[#This Row],[HomeTeam]])</f>
        <v>1.5555555555555556</v>
      </c>
      <c r="M188" s="3">
        <f>SUMPRODUCT((D$3:D188=Table2[[#This Row],[AwayTeam]])*(J$3:J188))/COUNTIF(D$3:D188,Table2[[#This Row],[AwayTeam]])</f>
        <v>1</v>
      </c>
    </row>
    <row r="189" spans="1:13" x14ac:dyDescent="0.35">
      <c r="A189" t="s">
        <v>7</v>
      </c>
      <c r="B189" s="1">
        <v>40540</v>
      </c>
      <c r="C189" t="s">
        <v>9</v>
      </c>
      <c r="D189" t="s">
        <v>12</v>
      </c>
      <c r="E189" t="s">
        <v>232</v>
      </c>
      <c r="F189">
        <v>1</v>
      </c>
      <c r="G189">
        <v>1</v>
      </c>
      <c r="H189" t="s">
        <v>15</v>
      </c>
      <c r="I189">
        <v>1</v>
      </c>
      <c r="J189">
        <v>1</v>
      </c>
      <c r="L189" s="3">
        <f>SUMPRODUCT((C$3:C189=Table2[[#This Row],[HomeTeam]])*(I$3:I189))/COUNTIF(C$3:C189,Table2[[#This Row],[HomeTeam]])</f>
        <v>1</v>
      </c>
      <c r="M189" s="3">
        <f>SUMPRODUCT((D$3:D189=Table2[[#This Row],[AwayTeam]])*(J$3:J189))/COUNTIF(D$3:D189,Table2[[#This Row],[AwayTeam]])</f>
        <v>1.2</v>
      </c>
    </row>
    <row r="190" spans="1:13" x14ac:dyDescent="0.35">
      <c r="A190" t="s">
        <v>7</v>
      </c>
      <c r="B190" s="1">
        <v>40541</v>
      </c>
      <c r="C190" t="s">
        <v>16</v>
      </c>
      <c r="D190" t="s">
        <v>13</v>
      </c>
      <c r="E190" t="s">
        <v>233</v>
      </c>
      <c r="F190">
        <v>1</v>
      </c>
      <c r="G190">
        <v>0</v>
      </c>
      <c r="H190" t="s">
        <v>10</v>
      </c>
      <c r="I190">
        <v>3</v>
      </c>
      <c r="J190">
        <v>0</v>
      </c>
      <c r="L190" s="3">
        <f>SUMPRODUCT((C$3:C190=Table2[[#This Row],[HomeTeam]])*(I$3:I190))/COUNTIF(C$3:C190,Table2[[#This Row],[HomeTeam]])</f>
        <v>2.4444444444444446</v>
      </c>
      <c r="M190" s="3">
        <f>SUMPRODUCT((D$3:D190=Table2[[#This Row],[AwayTeam]])*(J$3:J190))/COUNTIF(D$3:D190,Table2[[#This Row],[AwayTeam]])</f>
        <v>1</v>
      </c>
    </row>
    <row r="191" spans="1:13" x14ac:dyDescent="0.35">
      <c r="A191" t="s">
        <v>7</v>
      </c>
      <c r="B191" s="1">
        <v>40541</v>
      </c>
      <c r="C191" t="s">
        <v>27</v>
      </c>
      <c r="D191" t="s">
        <v>25</v>
      </c>
      <c r="E191" t="s">
        <v>234</v>
      </c>
      <c r="F191">
        <v>0</v>
      </c>
      <c r="G191">
        <v>1</v>
      </c>
      <c r="H191" t="s">
        <v>24</v>
      </c>
      <c r="I191">
        <v>0</v>
      </c>
      <c r="J191">
        <v>3</v>
      </c>
      <c r="L191" s="3">
        <f>SUMPRODUCT((C$3:C191=Table2[[#This Row],[HomeTeam]])*(I$3:I191))/COUNTIF(C$3:C191,Table2[[#This Row],[HomeTeam]])</f>
        <v>1.8888888888888888</v>
      </c>
      <c r="M191" s="3">
        <f>SUMPRODUCT((D$3:D191=Table2[[#This Row],[AwayTeam]])*(J$3:J191))/COUNTIF(D$3:D191,Table2[[#This Row],[AwayTeam]])</f>
        <v>0.44444444444444442</v>
      </c>
    </row>
    <row r="192" spans="1:13" x14ac:dyDescent="0.35">
      <c r="A192" t="s">
        <v>7</v>
      </c>
      <c r="B192" s="1">
        <v>40541</v>
      </c>
      <c r="C192" t="s">
        <v>22</v>
      </c>
      <c r="D192" t="s">
        <v>28</v>
      </c>
      <c r="E192" t="s">
        <v>235</v>
      </c>
      <c r="F192">
        <v>2</v>
      </c>
      <c r="G192">
        <v>2</v>
      </c>
      <c r="H192" t="s">
        <v>15</v>
      </c>
      <c r="I192">
        <v>1</v>
      </c>
      <c r="J192">
        <v>1</v>
      </c>
      <c r="L192" s="3">
        <f>SUMPRODUCT((C$3:C192=Table2[[#This Row],[HomeTeam]])*(I$3:I192))/COUNTIF(C$3:C192,Table2[[#This Row],[HomeTeam]])</f>
        <v>1.1000000000000001</v>
      </c>
      <c r="M192" s="3">
        <f>SUMPRODUCT((D$3:D192=Table2[[#This Row],[AwayTeam]])*(J$3:J192))/COUNTIF(D$3:D192,Table2[[#This Row],[AwayTeam]])</f>
        <v>1.8</v>
      </c>
    </row>
    <row r="193" spans="1:13" x14ac:dyDescent="0.35">
      <c r="A193" t="s">
        <v>7</v>
      </c>
      <c r="B193" s="1">
        <v>40544</v>
      </c>
      <c r="C193" t="s">
        <v>19</v>
      </c>
      <c r="D193" t="s">
        <v>28</v>
      </c>
      <c r="E193" t="s">
        <v>236</v>
      </c>
      <c r="F193">
        <v>0</v>
      </c>
      <c r="G193">
        <v>3</v>
      </c>
      <c r="H193" t="s">
        <v>24</v>
      </c>
      <c r="I193">
        <v>0</v>
      </c>
      <c r="J193">
        <v>3</v>
      </c>
      <c r="L193" s="3">
        <f>SUMPRODUCT((C$3:C193=Table2[[#This Row],[HomeTeam]])*(I$3:I193))/COUNTIF(C$3:C193,Table2[[#This Row],[HomeTeam]])</f>
        <v>1.4</v>
      </c>
      <c r="M193" s="3">
        <f>SUMPRODUCT((D$3:D193=Table2[[#This Row],[AwayTeam]])*(J$3:J193))/COUNTIF(D$3:D193,Table2[[#This Row],[AwayTeam]])</f>
        <v>1.9090909090909092</v>
      </c>
    </row>
    <row r="194" spans="1:13" x14ac:dyDescent="0.35">
      <c r="A194" t="s">
        <v>7</v>
      </c>
      <c r="B194" s="1">
        <v>40544</v>
      </c>
      <c r="C194" t="s">
        <v>27</v>
      </c>
      <c r="D194" t="s">
        <v>13</v>
      </c>
      <c r="E194" t="s">
        <v>237</v>
      </c>
      <c r="F194">
        <v>2</v>
      </c>
      <c r="G194">
        <v>1</v>
      </c>
      <c r="H194" t="s">
        <v>10</v>
      </c>
      <c r="I194">
        <v>3</v>
      </c>
      <c r="J194">
        <v>0</v>
      </c>
      <c r="L194" s="3">
        <f>SUMPRODUCT((C$3:C194=Table2[[#This Row],[HomeTeam]])*(I$3:I194))/COUNTIF(C$3:C194,Table2[[#This Row],[HomeTeam]])</f>
        <v>2</v>
      </c>
      <c r="M194" s="3">
        <f>SUMPRODUCT((D$3:D194=Table2[[#This Row],[AwayTeam]])*(J$3:J194))/COUNTIF(D$3:D194,Table2[[#This Row],[AwayTeam]])</f>
        <v>0.90909090909090906</v>
      </c>
    </row>
    <row r="195" spans="1:13" x14ac:dyDescent="0.35">
      <c r="A195" t="s">
        <v>7</v>
      </c>
      <c r="B195" s="1">
        <v>40544</v>
      </c>
      <c r="C195" t="s">
        <v>21</v>
      </c>
      <c r="D195" t="s">
        <v>23</v>
      </c>
      <c r="E195" t="s">
        <v>238</v>
      </c>
      <c r="F195">
        <v>1</v>
      </c>
      <c r="G195">
        <v>0</v>
      </c>
      <c r="H195" t="s">
        <v>10</v>
      </c>
      <c r="I195">
        <v>3</v>
      </c>
      <c r="J195">
        <v>0</v>
      </c>
      <c r="L195" s="3">
        <f>SUMPRODUCT((C$3:C195=Table2[[#This Row],[HomeTeam]])*(I$3:I195))/COUNTIF(C$3:C195,Table2[[#This Row],[HomeTeam]])</f>
        <v>1.9090909090909092</v>
      </c>
      <c r="M195" s="3">
        <f>SUMPRODUCT((D$3:D195=Table2[[#This Row],[AwayTeam]])*(J$3:J195))/COUNTIF(D$3:D195,Table2[[#This Row],[AwayTeam]])</f>
        <v>1.4166666666666667</v>
      </c>
    </row>
    <row r="196" spans="1:13" x14ac:dyDescent="0.35">
      <c r="A196" t="s">
        <v>7</v>
      </c>
      <c r="B196" s="1">
        <v>40544</v>
      </c>
      <c r="C196" t="s">
        <v>26</v>
      </c>
      <c r="D196" t="s">
        <v>12</v>
      </c>
      <c r="E196" t="s">
        <v>239</v>
      </c>
      <c r="F196">
        <v>2</v>
      </c>
      <c r="G196">
        <v>0</v>
      </c>
      <c r="H196" t="s">
        <v>10</v>
      </c>
      <c r="I196">
        <v>3</v>
      </c>
      <c r="J196">
        <v>0</v>
      </c>
      <c r="L196" s="3">
        <f>SUMPRODUCT((C$3:C196=Table2[[#This Row],[HomeTeam]])*(I$3:I196))/COUNTIF(C$3:C196,Table2[[#This Row],[HomeTeam]])</f>
        <v>1.5454545454545454</v>
      </c>
      <c r="M196" s="3">
        <f>SUMPRODUCT((D$3:D196=Table2[[#This Row],[AwayTeam]])*(J$3:J196))/COUNTIF(D$3:D196,Table2[[#This Row],[AwayTeam]])</f>
        <v>1.0909090909090908</v>
      </c>
    </row>
    <row r="197" spans="1:13" x14ac:dyDescent="0.35">
      <c r="A197" t="s">
        <v>7</v>
      </c>
      <c r="B197" s="1">
        <v>40544</v>
      </c>
      <c r="C197" t="s">
        <v>18</v>
      </c>
      <c r="D197" t="s">
        <v>11</v>
      </c>
      <c r="E197" t="s">
        <v>240</v>
      </c>
      <c r="F197">
        <v>3</v>
      </c>
      <c r="G197">
        <v>0</v>
      </c>
      <c r="H197" t="s">
        <v>10</v>
      </c>
      <c r="I197">
        <v>3</v>
      </c>
      <c r="J197">
        <v>0</v>
      </c>
      <c r="L197" s="3">
        <f>SUMPRODUCT((C$3:C197=Table2[[#This Row],[HomeTeam]])*(I$3:I197))/COUNTIF(C$3:C197,Table2[[#This Row],[HomeTeam]])</f>
        <v>2</v>
      </c>
      <c r="M197" s="3">
        <f>SUMPRODUCT((D$3:D197=Table2[[#This Row],[AwayTeam]])*(J$3:J197))/COUNTIF(D$3:D197,Table2[[#This Row],[AwayTeam]])</f>
        <v>0.90909090909090906</v>
      </c>
    </row>
    <row r="198" spans="1:13" x14ac:dyDescent="0.35">
      <c r="A198" t="s">
        <v>7</v>
      </c>
      <c r="B198" s="1">
        <v>40544</v>
      </c>
      <c r="C198" t="s">
        <v>20</v>
      </c>
      <c r="D198" t="s">
        <v>14</v>
      </c>
      <c r="E198" t="s">
        <v>241</v>
      </c>
      <c r="F198">
        <v>1</v>
      </c>
      <c r="G198">
        <v>0</v>
      </c>
      <c r="H198" t="s">
        <v>10</v>
      </c>
      <c r="I198">
        <v>3</v>
      </c>
      <c r="J198">
        <v>0</v>
      </c>
      <c r="L198" s="3">
        <f>SUMPRODUCT((C$3:C198=Table2[[#This Row],[HomeTeam]])*(I$3:I198))/COUNTIF(C$3:C198,Table2[[#This Row],[HomeTeam]])</f>
        <v>2</v>
      </c>
      <c r="M198" s="3">
        <f>SUMPRODUCT((D$3:D198=Table2[[#This Row],[AwayTeam]])*(J$3:J198))/COUNTIF(D$3:D198,Table2[[#This Row],[AwayTeam]])</f>
        <v>0.8</v>
      </c>
    </row>
    <row r="199" spans="1:13" x14ac:dyDescent="0.35">
      <c r="A199" t="s">
        <v>7</v>
      </c>
      <c r="B199" s="1">
        <v>40544</v>
      </c>
      <c r="C199" t="s">
        <v>17</v>
      </c>
      <c r="D199" t="s">
        <v>29</v>
      </c>
      <c r="E199" t="s">
        <v>242</v>
      </c>
      <c r="F199">
        <v>1</v>
      </c>
      <c r="G199">
        <v>2</v>
      </c>
      <c r="H199" t="s">
        <v>24</v>
      </c>
      <c r="I199">
        <v>0</v>
      </c>
      <c r="J199">
        <v>3</v>
      </c>
      <c r="L199" s="3">
        <f>SUMPRODUCT((C$3:C199=Table2[[#This Row],[HomeTeam]])*(I$3:I199))/COUNTIF(C$3:C199,Table2[[#This Row],[HomeTeam]])</f>
        <v>1.4</v>
      </c>
      <c r="M199" s="3">
        <f>SUMPRODUCT((D$3:D199=Table2[[#This Row],[AwayTeam]])*(J$3:J199))/COUNTIF(D$3:D199,Table2[[#This Row],[AwayTeam]])</f>
        <v>1.4444444444444444</v>
      </c>
    </row>
    <row r="200" spans="1:13" x14ac:dyDescent="0.35">
      <c r="A200" t="s">
        <v>7</v>
      </c>
      <c r="B200" s="1">
        <v>40544</v>
      </c>
      <c r="C200" t="s">
        <v>9</v>
      </c>
      <c r="D200" t="s">
        <v>25</v>
      </c>
      <c r="E200" t="s">
        <v>243</v>
      </c>
      <c r="F200">
        <v>2</v>
      </c>
      <c r="G200">
        <v>0</v>
      </c>
      <c r="H200" t="s">
        <v>10</v>
      </c>
      <c r="I200">
        <v>3</v>
      </c>
      <c r="J200">
        <v>0</v>
      </c>
      <c r="L200" s="3">
        <f>SUMPRODUCT((C$3:C200=Table2[[#This Row],[HomeTeam]])*(I$3:I200))/COUNTIF(C$3:C200,Table2[[#This Row],[HomeTeam]])</f>
        <v>1.1818181818181819</v>
      </c>
      <c r="M200" s="3">
        <f>SUMPRODUCT((D$3:D200=Table2[[#This Row],[AwayTeam]])*(J$3:J200))/COUNTIF(D$3:D200,Table2[[#This Row],[AwayTeam]])</f>
        <v>0.4</v>
      </c>
    </row>
    <row r="201" spans="1:13" x14ac:dyDescent="0.35">
      <c r="A201" t="s">
        <v>7</v>
      </c>
      <c r="B201" s="1">
        <v>40545</v>
      </c>
      <c r="C201" t="s">
        <v>16</v>
      </c>
      <c r="D201" t="s">
        <v>8</v>
      </c>
      <c r="E201" t="s">
        <v>244</v>
      </c>
      <c r="F201">
        <v>3</v>
      </c>
      <c r="G201">
        <v>3</v>
      </c>
      <c r="H201" t="s">
        <v>15</v>
      </c>
      <c r="I201">
        <v>1</v>
      </c>
      <c r="J201">
        <v>1</v>
      </c>
      <c r="L201" s="3">
        <f>SUMPRODUCT((C$3:C201=Table2[[#This Row],[HomeTeam]])*(I$3:I201))/COUNTIF(C$3:C201,Table2[[#This Row],[HomeTeam]])</f>
        <v>2.2999999999999998</v>
      </c>
      <c r="M201" s="3">
        <f>SUMPRODUCT((D$3:D201=Table2[[#This Row],[AwayTeam]])*(J$3:J201))/COUNTIF(D$3:D201,Table2[[#This Row],[AwayTeam]])</f>
        <v>0.5</v>
      </c>
    </row>
    <row r="202" spans="1:13" x14ac:dyDescent="0.35">
      <c r="A202" t="s">
        <v>7</v>
      </c>
      <c r="B202" s="1">
        <v>40545</v>
      </c>
      <c r="C202" t="s">
        <v>22</v>
      </c>
      <c r="D202" t="s">
        <v>30</v>
      </c>
      <c r="E202" t="s">
        <v>245</v>
      </c>
      <c r="F202">
        <v>0</v>
      </c>
      <c r="G202">
        <v>1</v>
      </c>
      <c r="H202" t="s">
        <v>24</v>
      </c>
      <c r="I202">
        <v>0</v>
      </c>
      <c r="J202">
        <v>3</v>
      </c>
      <c r="L202" s="3">
        <f>SUMPRODUCT((C$3:C202=Table2[[#This Row],[HomeTeam]])*(I$3:I202))/COUNTIF(C$3:C202,Table2[[#This Row],[HomeTeam]])</f>
        <v>1</v>
      </c>
      <c r="M202" s="3">
        <f>SUMPRODUCT((D$3:D202=Table2[[#This Row],[AwayTeam]])*(J$3:J202))/COUNTIF(D$3:D202,Table2[[#This Row],[AwayTeam]])</f>
        <v>1.3</v>
      </c>
    </row>
    <row r="203" spans="1:13" x14ac:dyDescent="0.35">
      <c r="A203" t="s">
        <v>7</v>
      </c>
      <c r="B203" s="1">
        <v>40547</v>
      </c>
      <c r="C203" t="s">
        <v>23</v>
      </c>
      <c r="D203" t="s">
        <v>19</v>
      </c>
      <c r="E203" t="s">
        <v>246</v>
      </c>
      <c r="F203">
        <v>1</v>
      </c>
      <c r="G203">
        <v>2</v>
      </c>
      <c r="H203" t="s">
        <v>24</v>
      </c>
      <c r="I203">
        <v>0</v>
      </c>
      <c r="J203">
        <v>3</v>
      </c>
      <c r="L203" s="3">
        <f>SUMPRODUCT((C$3:C203=Table2[[#This Row],[HomeTeam]])*(I$3:I203))/COUNTIF(C$3:C203,Table2[[#This Row],[HomeTeam]])</f>
        <v>1.1428571428571428</v>
      </c>
      <c r="M203" s="3">
        <f>SUMPRODUCT((D$3:D203=Table2[[#This Row],[AwayTeam]])*(J$3:J203))/COUNTIF(D$3:D203,Table2[[#This Row],[AwayTeam]])</f>
        <v>0.8</v>
      </c>
    </row>
    <row r="204" spans="1:13" x14ac:dyDescent="0.35">
      <c r="A204" t="s">
        <v>7</v>
      </c>
      <c r="B204" s="1">
        <v>40547</v>
      </c>
      <c r="C204" t="s">
        <v>14</v>
      </c>
      <c r="D204" t="s">
        <v>17</v>
      </c>
      <c r="E204" t="s">
        <v>247</v>
      </c>
      <c r="F204">
        <v>3</v>
      </c>
      <c r="G204">
        <v>0</v>
      </c>
      <c r="H204" t="s">
        <v>10</v>
      </c>
      <c r="I204">
        <v>3</v>
      </c>
      <c r="J204">
        <v>0</v>
      </c>
      <c r="L204" s="3">
        <f>SUMPRODUCT((C$3:C204=Table2[[#This Row],[HomeTeam]])*(I$3:I204))/COUNTIF(C$3:C204,Table2[[#This Row],[HomeTeam]])</f>
        <v>1.2727272727272727</v>
      </c>
      <c r="M204" s="3">
        <f>SUMPRODUCT((D$3:D204=Table2[[#This Row],[AwayTeam]])*(J$3:J204))/COUNTIF(D$3:D204,Table2[[#This Row],[AwayTeam]])</f>
        <v>0.72727272727272729</v>
      </c>
    </row>
    <row r="205" spans="1:13" x14ac:dyDescent="0.35">
      <c r="A205" t="s">
        <v>7</v>
      </c>
      <c r="B205" s="1">
        <v>40547</v>
      </c>
      <c r="C205" t="s">
        <v>29</v>
      </c>
      <c r="D205" t="s">
        <v>26</v>
      </c>
      <c r="E205" t="s">
        <v>248</v>
      </c>
      <c r="F205">
        <v>2</v>
      </c>
      <c r="G205">
        <v>1</v>
      </c>
      <c r="H205" t="s">
        <v>10</v>
      </c>
      <c r="I205">
        <v>3</v>
      </c>
      <c r="J205">
        <v>0</v>
      </c>
      <c r="L205" s="3">
        <f>SUMPRODUCT((C$3:C205=Table2[[#This Row],[HomeTeam]])*(I$3:I205))/COUNTIF(C$3:C205,Table2[[#This Row],[HomeTeam]])</f>
        <v>2.8181818181818183</v>
      </c>
      <c r="M205" s="3">
        <f>SUMPRODUCT((D$3:D205=Table2[[#This Row],[AwayTeam]])*(J$3:J205))/COUNTIF(D$3:D205,Table2[[#This Row],[AwayTeam]])</f>
        <v>1</v>
      </c>
    </row>
    <row r="206" spans="1:13" x14ac:dyDescent="0.35">
      <c r="A206" t="s">
        <v>7</v>
      </c>
      <c r="B206" s="1">
        <v>40548</v>
      </c>
      <c r="C206" t="s">
        <v>28</v>
      </c>
      <c r="D206" t="s">
        <v>21</v>
      </c>
      <c r="E206" t="s">
        <v>249</v>
      </c>
      <c r="F206">
        <v>0</v>
      </c>
      <c r="G206">
        <v>0</v>
      </c>
      <c r="H206" t="s">
        <v>15</v>
      </c>
      <c r="I206">
        <v>1</v>
      </c>
      <c r="J206">
        <v>1</v>
      </c>
      <c r="L206" s="3">
        <f>SUMPRODUCT((C$3:C206=Table2[[#This Row],[HomeTeam]])*(I$3:I206))/COUNTIF(C$3:C206,Table2[[#This Row],[HomeTeam]])</f>
        <v>1.9</v>
      </c>
      <c r="M206" s="3">
        <f>SUMPRODUCT((D$3:D206=Table2[[#This Row],[AwayTeam]])*(J$3:J206))/COUNTIF(D$3:D206,Table2[[#This Row],[AwayTeam]])</f>
        <v>1.9090909090909092</v>
      </c>
    </row>
    <row r="207" spans="1:13" x14ac:dyDescent="0.35">
      <c r="A207" t="s">
        <v>7</v>
      </c>
      <c r="B207" s="1">
        <v>40548</v>
      </c>
      <c r="C207" t="s">
        <v>8</v>
      </c>
      <c r="D207" t="s">
        <v>18</v>
      </c>
      <c r="E207" t="s">
        <v>250</v>
      </c>
      <c r="F207">
        <v>0</v>
      </c>
      <c r="G207">
        <v>1</v>
      </c>
      <c r="H207" t="s">
        <v>24</v>
      </c>
      <c r="I207">
        <v>0</v>
      </c>
      <c r="J207">
        <v>3</v>
      </c>
      <c r="L207" s="3">
        <f>SUMPRODUCT((C$3:C207=Table2[[#This Row],[HomeTeam]])*(I$3:I207))/COUNTIF(C$3:C207,Table2[[#This Row],[HomeTeam]])</f>
        <v>1.4545454545454546</v>
      </c>
      <c r="M207" s="3">
        <f>SUMPRODUCT((D$3:D207=Table2[[#This Row],[AwayTeam]])*(J$3:J207))/COUNTIF(D$3:D207,Table2[[#This Row],[AwayTeam]])</f>
        <v>1</v>
      </c>
    </row>
    <row r="208" spans="1:13" x14ac:dyDescent="0.35">
      <c r="A208" t="s">
        <v>7</v>
      </c>
      <c r="B208" s="1">
        <v>40548</v>
      </c>
      <c r="C208" t="s">
        <v>11</v>
      </c>
      <c r="D208" t="s">
        <v>27</v>
      </c>
      <c r="E208" t="s">
        <v>251</v>
      </c>
      <c r="F208">
        <v>3</v>
      </c>
      <c r="G208">
        <v>1</v>
      </c>
      <c r="H208" t="s">
        <v>10</v>
      </c>
      <c r="I208">
        <v>3</v>
      </c>
      <c r="J208">
        <v>0</v>
      </c>
      <c r="L208" s="3">
        <f>SUMPRODUCT((C$3:C208=Table2[[#This Row],[HomeTeam]])*(I$3:I208))/COUNTIF(C$3:C208,Table2[[#This Row],[HomeTeam]])</f>
        <v>1.6363636363636365</v>
      </c>
      <c r="M208" s="3">
        <f>SUMPRODUCT((D$3:D208=Table2[[#This Row],[AwayTeam]])*(J$3:J208))/COUNTIF(D$3:D208,Table2[[#This Row],[AwayTeam]])</f>
        <v>0.5</v>
      </c>
    </row>
    <row r="209" spans="1:13" x14ac:dyDescent="0.35">
      <c r="A209" t="s">
        <v>7</v>
      </c>
      <c r="B209" s="1">
        <v>40548</v>
      </c>
      <c r="C209" t="s">
        <v>13</v>
      </c>
      <c r="D209" t="s">
        <v>22</v>
      </c>
      <c r="E209" t="s">
        <v>252</v>
      </c>
      <c r="F209">
        <v>1</v>
      </c>
      <c r="G209">
        <v>1</v>
      </c>
      <c r="H209" t="s">
        <v>15</v>
      </c>
      <c r="I209">
        <v>1</v>
      </c>
      <c r="J209">
        <v>1</v>
      </c>
      <c r="L209" s="3">
        <f>SUMPRODUCT((C$3:C209=Table2[[#This Row],[HomeTeam]])*(I$3:I209))/COUNTIF(C$3:C209,Table2[[#This Row],[HomeTeam]])</f>
        <v>1.8181818181818181</v>
      </c>
      <c r="M209" s="3">
        <f>SUMPRODUCT((D$3:D209=Table2[[#This Row],[AwayTeam]])*(J$3:J209))/COUNTIF(D$3:D209,Table2[[#This Row],[AwayTeam]])</f>
        <v>1</v>
      </c>
    </row>
    <row r="210" spans="1:13" x14ac:dyDescent="0.35">
      <c r="A210" t="s">
        <v>7</v>
      </c>
      <c r="B210" s="1">
        <v>40548</v>
      </c>
      <c r="C210" t="s">
        <v>12</v>
      </c>
      <c r="D210" t="s">
        <v>20</v>
      </c>
      <c r="E210" t="s">
        <v>253</v>
      </c>
      <c r="F210">
        <v>2</v>
      </c>
      <c r="G210">
        <v>1</v>
      </c>
      <c r="H210" t="s">
        <v>10</v>
      </c>
      <c r="I210">
        <v>3</v>
      </c>
      <c r="J210">
        <v>0</v>
      </c>
      <c r="L210" s="3">
        <f>SUMPRODUCT((C$3:C210=Table2[[#This Row],[HomeTeam]])*(I$3:I210))/COUNTIF(C$3:C210,Table2[[#This Row],[HomeTeam]])</f>
        <v>1.3</v>
      </c>
      <c r="M210" s="3">
        <f>SUMPRODUCT((D$3:D210=Table2[[#This Row],[AwayTeam]])*(J$3:J210))/COUNTIF(D$3:D210,Table2[[#This Row],[AwayTeam]])</f>
        <v>1.4</v>
      </c>
    </row>
    <row r="211" spans="1:13" x14ac:dyDescent="0.35">
      <c r="A211" t="s">
        <v>7</v>
      </c>
      <c r="B211" s="1">
        <v>40548</v>
      </c>
      <c r="C211" t="s">
        <v>30</v>
      </c>
      <c r="D211" t="s">
        <v>9</v>
      </c>
      <c r="E211" t="s">
        <v>254</v>
      </c>
      <c r="F211">
        <v>5</v>
      </c>
      <c r="G211">
        <v>0</v>
      </c>
      <c r="H211" t="s">
        <v>10</v>
      </c>
      <c r="I211">
        <v>3</v>
      </c>
      <c r="J211">
        <v>0</v>
      </c>
      <c r="L211" s="3">
        <f>SUMPRODUCT((C$3:C211=Table2[[#This Row],[HomeTeam]])*(I$3:I211))/COUNTIF(C$3:C211,Table2[[#This Row],[HomeTeam]])</f>
        <v>1.3636363636363635</v>
      </c>
      <c r="M211" s="3">
        <f>SUMPRODUCT((D$3:D211=Table2[[#This Row],[AwayTeam]])*(J$3:J211))/COUNTIF(D$3:D211,Table2[[#This Row],[AwayTeam]])</f>
        <v>0.63636363636363635</v>
      </c>
    </row>
    <row r="212" spans="1:13" x14ac:dyDescent="0.35">
      <c r="A212" t="s">
        <v>7</v>
      </c>
      <c r="B212" s="1">
        <v>40548</v>
      </c>
      <c r="C212" t="s">
        <v>25</v>
      </c>
      <c r="D212" t="s">
        <v>16</v>
      </c>
      <c r="E212" t="s">
        <v>255</v>
      </c>
      <c r="F212">
        <v>1</v>
      </c>
      <c r="G212">
        <v>0</v>
      </c>
      <c r="H212" t="s">
        <v>10</v>
      </c>
      <c r="I212">
        <v>3</v>
      </c>
      <c r="J212">
        <v>0</v>
      </c>
      <c r="L212" s="3">
        <f>SUMPRODUCT((C$3:C212=Table2[[#This Row],[HomeTeam]])*(I$3:I212))/COUNTIF(C$3:C212,Table2[[#This Row],[HomeTeam]])</f>
        <v>1.5454545454545454</v>
      </c>
      <c r="M212" s="3">
        <f>SUMPRODUCT((D$3:D212=Table2[[#This Row],[AwayTeam]])*(J$3:J212))/COUNTIF(D$3:D212,Table2[[#This Row],[AwayTeam]])</f>
        <v>1.0909090909090908</v>
      </c>
    </row>
    <row r="213" spans="1:13" x14ac:dyDescent="0.35">
      <c r="A213" t="s">
        <v>7</v>
      </c>
      <c r="B213" s="1">
        <v>40555</v>
      </c>
      <c r="C213" t="s">
        <v>23</v>
      </c>
      <c r="D213" t="s">
        <v>27</v>
      </c>
      <c r="E213" t="s">
        <v>256</v>
      </c>
      <c r="F213">
        <v>2</v>
      </c>
      <c r="G213">
        <v>1</v>
      </c>
      <c r="H213" t="s">
        <v>10</v>
      </c>
      <c r="I213">
        <v>3</v>
      </c>
      <c r="J213">
        <v>0</v>
      </c>
      <c r="L213" s="3">
        <f>SUMPRODUCT((C$3:C213=Table2[[#This Row],[HomeTeam]])*(I$3:I213))/COUNTIF(C$3:C213,Table2[[#This Row],[HomeTeam]])</f>
        <v>1.375</v>
      </c>
      <c r="M213" s="3">
        <f>SUMPRODUCT((D$3:D213=Table2[[#This Row],[AwayTeam]])*(J$3:J213))/COUNTIF(D$3:D213,Table2[[#This Row],[AwayTeam]])</f>
        <v>0.45454545454545453</v>
      </c>
    </row>
    <row r="214" spans="1:13" x14ac:dyDescent="0.35">
      <c r="A214" t="s">
        <v>7</v>
      </c>
      <c r="B214" s="1">
        <v>40558</v>
      </c>
      <c r="C214" t="s">
        <v>16</v>
      </c>
      <c r="D214" t="s">
        <v>11</v>
      </c>
      <c r="E214" t="s">
        <v>257</v>
      </c>
      <c r="F214">
        <v>2</v>
      </c>
      <c r="G214">
        <v>0</v>
      </c>
      <c r="H214" t="s">
        <v>10</v>
      </c>
      <c r="I214">
        <v>3</v>
      </c>
      <c r="J214">
        <v>0</v>
      </c>
      <c r="L214" s="3">
        <f>SUMPRODUCT((C$3:C214=Table2[[#This Row],[HomeTeam]])*(I$3:I214))/COUNTIF(C$3:C214,Table2[[#This Row],[HomeTeam]])</f>
        <v>2.3636363636363638</v>
      </c>
      <c r="M214" s="3">
        <f>SUMPRODUCT((D$3:D214=Table2[[#This Row],[AwayTeam]])*(J$3:J214))/COUNTIF(D$3:D214,Table2[[#This Row],[AwayTeam]])</f>
        <v>0.83333333333333337</v>
      </c>
    </row>
    <row r="215" spans="1:13" x14ac:dyDescent="0.35">
      <c r="A215" t="s">
        <v>7</v>
      </c>
      <c r="B215" s="1">
        <v>40558</v>
      </c>
      <c r="C215" t="s">
        <v>21</v>
      </c>
      <c r="D215" t="s">
        <v>25</v>
      </c>
      <c r="E215" t="s">
        <v>258</v>
      </c>
      <c r="F215">
        <v>4</v>
      </c>
      <c r="G215">
        <v>3</v>
      </c>
      <c r="H215" t="s">
        <v>10</v>
      </c>
      <c r="I215">
        <v>3</v>
      </c>
      <c r="J215">
        <v>0</v>
      </c>
      <c r="L215" s="3">
        <f>SUMPRODUCT((C$3:C215=Table2[[#This Row],[HomeTeam]])*(I$3:I215))/COUNTIF(C$3:C215,Table2[[#This Row],[HomeTeam]])</f>
        <v>2</v>
      </c>
      <c r="M215" s="3">
        <f>SUMPRODUCT((D$3:D215=Table2[[#This Row],[AwayTeam]])*(J$3:J215))/COUNTIF(D$3:D215,Table2[[#This Row],[AwayTeam]])</f>
        <v>0.36363636363636365</v>
      </c>
    </row>
    <row r="216" spans="1:13" x14ac:dyDescent="0.35">
      <c r="A216" t="s">
        <v>7</v>
      </c>
      <c r="B216" s="1">
        <v>40558</v>
      </c>
      <c r="C216" t="s">
        <v>26</v>
      </c>
      <c r="D216" t="s">
        <v>13</v>
      </c>
      <c r="E216" t="s">
        <v>259</v>
      </c>
      <c r="F216">
        <v>2</v>
      </c>
      <c r="G216">
        <v>0</v>
      </c>
      <c r="H216" t="s">
        <v>10</v>
      </c>
      <c r="I216">
        <v>3</v>
      </c>
      <c r="J216">
        <v>0</v>
      </c>
      <c r="L216" s="3">
        <f>SUMPRODUCT((C$3:C216=Table2[[#This Row],[HomeTeam]])*(I$3:I216))/COUNTIF(C$3:C216,Table2[[#This Row],[HomeTeam]])</f>
        <v>1.6666666666666667</v>
      </c>
      <c r="M216" s="3">
        <f>SUMPRODUCT((D$3:D216=Table2[[#This Row],[AwayTeam]])*(J$3:J216))/COUNTIF(D$3:D216,Table2[[#This Row],[AwayTeam]])</f>
        <v>0.83333333333333337</v>
      </c>
    </row>
    <row r="217" spans="1:13" x14ac:dyDescent="0.35">
      <c r="A217" t="s">
        <v>7</v>
      </c>
      <c r="B217" s="1">
        <v>40558</v>
      </c>
      <c r="C217" t="s">
        <v>17</v>
      </c>
      <c r="D217" t="s">
        <v>23</v>
      </c>
      <c r="E217" t="s">
        <v>260</v>
      </c>
      <c r="F217">
        <v>3</v>
      </c>
      <c r="G217">
        <v>2</v>
      </c>
      <c r="H217" t="s">
        <v>10</v>
      </c>
      <c r="I217">
        <v>3</v>
      </c>
      <c r="J217">
        <v>0</v>
      </c>
      <c r="L217" s="3">
        <f>SUMPRODUCT((C$3:C217=Table2[[#This Row],[HomeTeam]])*(I$3:I217))/COUNTIF(C$3:C217,Table2[[#This Row],[HomeTeam]])</f>
        <v>1.5454545454545454</v>
      </c>
      <c r="M217" s="3">
        <f>SUMPRODUCT((D$3:D217=Table2[[#This Row],[AwayTeam]])*(J$3:J217))/COUNTIF(D$3:D217,Table2[[#This Row],[AwayTeam]])</f>
        <v>1.3076923076923077</v>
      </c>
    </row>
    <row r="218" spans="1:13" x14ac:dyDescent="0.35">
      <c r="A218" t="s">
        <v>7</v>
      </c>
      <c r="B218" s="1">
        <v>40558</v>
      </c>
      <c r="C218" t="s">
        <v>9</v>
      </c>
      <c r="D218" t="s">
        <v>28</v>
      </c>
      <c r="E218" t="s">
        <v>261</v>
      </c>
      <c r="F218">
        <v>0</v>
      </c>
      <c r="G218">
        <v>3</v>
      </c>
      <c r="H218" t="s">
        <v>24</v>
      </c>
      <c r="I218">
        <v>0</v>
      </c>
      <c r="J218">
        <v>3</v>
      </c>
      <c r="L218" s="3">
        <f>SUMPRODUCT((C$3:C218=Table2[[#This Row],[HomeTeam]])*(I$3:I218))/COUNTIF(C$3:C218,Table2[[#This Row],[HomeTeam]])</f>
        <v>1.0833333333333333</v>
      </c>
      <c r="M218" s="3">
        <f>SUMPRODUCT((D$3:D218=Table2[[#This Row],[AwayTeam]])*(J$3:J218))/COUNTIF(D$3:D218,Table2[[#This Row],[AwayTeam]])</f>
        <v>2</v>
      </c>
    </row>
    <row r="219" spans="1:13" x14ac:dyDescent="0.35">
      <c r="A219" t="s">
        <v>7</v>
      </c>
      <c r="B219" s="1">
        <v>40558</v>
      </c>
      <c r="C219" t="s">
        <v>22</v>
      </c>
      <c r="D219" t="s">
        <v>14</v>
      </c>
      <c r="E219" t="s">
        <v>262</v>
      </c>
      <c r="F219">
        <v>1</v>
      </c>
      <c r="G219">
        <v>1</v>
      </c>
      <c r="H219" t="s">
        <v>15</v>
      </c>
      <c r="I219">
        <v>1</v>
      </c>
      <c r="J219">
        <v>1</v>
      </c>
      <c r="L219" s="3">
        <f>SUMPRODUCT((C$3:C219=Table2[[#This Row],[HomeTeam]])*(I$3:I219))/COUNTIF(C$3:C219,Table2[[#This Row],[HomeTeam]])</f>
        <v>1</v>
      </c>
      <c r="M219" s="3">
        <f>SUMPRODUCT((D$3:D219=Table2[[#This Row],[AwayTeam]])*(J$3:J219))/COUNTIF(D$3:D219,Table2[[#This Row],[AwayTeam]])</f>
        <v>0.81818181818181823</v>
      </c>
    </row>
    <row r="220" spans="1:13" x14ac:dyDescent="0.35">
      <c r="A220" t="s">
        <v>7</v>
      </c>
      <c r="B220" s="1">
        <v>40559</v>
      </c>
      <c r="C220" t="s">
        <v>19</v>
      </c>
      <c r="D220" t="s">
        <v>8</v>
      </c>
      <c r="E220" t="s">
        <v>263</v>
      </c>
      <c r="F220">
        <v>1</v>
      </c>
      <c r="G220">
        <v>1</v>
      </c>
      <c r="H220" t="s">
        <v>15</v>
      </c>
      <c r="I220">
        <v>1</v>
      </c>
      <c r="J220">
        <v>1</v>
      </c>
      <c r="L220" s="3">
        <f>SUMPRODUCT((C$3:C220=Table2[[#This Row],[HomeTeam]])*(I$3:I220))/COUNTIF(C$3:C220,Table2[[#This Row],[HomeTeam]])</f>
        <v>1.3636363636363635</v>
      </c>
      <c r="M220" s="3">
        <f>SUMPRODUCT((D$3:D220=Table2[[#This Row],[AwayTeam]])*(J$3:J220))/COUNTIF(D$3:D220,Table2[[#This Row],[AwayTeam]])</f>
        <v>0.54545454545454541</v>
      </c>
    </row>
    <row r="221" spans="1:13" x14ac:dyDescent="0.35">
      <c r="A221" t="s">
        <v>7</v>
      </c>
      <c r="B221" s="1">
        <v>40559</v>
      </c>
      <c r="C221" t="s">
        <v>27</v>
      </c>
      <c r="D221" t="s">
        <v>12</v>
      </c>
      <c r="E221" t="s">
        <v>264</v>
      </c>
      <c r="F221">
        <v>2</v>
      </c>
      <c r="G221">
        <v>2</v>
      </c>
      <c r="H221" t="s">
        <v>15</v>
      </c>
      <c r="I221">
        <v>1</v>
      </c>
      <c r="J221">
        <v>1</v>
      </c>
      <c r="L221" s="3">
        <f>SUMPRODUCT((C$3:C221=Table2[[#This Row],[HomeTeam]])*(I$3:I221))/COUNTIF(C$3:C221,Table2[[#This Row],[HomeTeam]])</f>
        <v>1.9090909090909092</v>
      </c>
      <c r="M221" s="3">
        <f>SUMPRODUCT((D$3:D221=Table2[[#This Row],[AwayTeam]])*(J$3:J221))/COUNTIF(D$3:D221,Table2[[#This Row],[AwayTeam]])</f>
        <v>1.0833333333333333</v>
      </c>
    </row>
    <row r="222" spans="1:13" x14ac:dyDescent="0.35">
      <c r="A222" t="s">
        <v>7</v>
      </c>
      <c r="B222" s="1">
        <v>40559</v>
      </c>
      <c r="C222" t="s">
        <v>18</v>
      </c>
      <c r="D222" t="s">
        <v>30</v>
      </c>
      <c r="E222" t="s">
        <v>265</v>
      </c>
      <c r="F222">
        <v>1</v>
      </c>
      <c r="G222">
        <v>1</v>
      </c>
      <c r="H222" t="s">
        <v>15</v>
      </c>
      <c r="I222">
        <v>1</v>
      </c>
      <c r="J222">
        <v>1</v>
      </c>
      <c r="L222" s="3">
        <f>SUMPRODUCT((C$3:C222=Table2[[#This Row],[HomeTeam]])*(I$3:I222))/COUNTIF(C$3:C222,Table2[[#This Row],[HomeTeam]])</f>
        <v>1.9166666666666667</v>
      </c>
      <c r="M222" s="3">
        <f>SUMPRODUCT((D$3:D222=Table2[[#This Row],[AwayTeam]])*(J$3:J222))/COUNTIF(D$3:D222,Table2[[#This Row],[AwayTeam]])</f>
        <v>1.2727272727272727</v>
      </c>
    </row>
    <row r="223" spans="1:13" x14ac:dyDescent="0.35">
      <c r="A223" t="s">
        <v>7</v>
      </c>
      <c r="B223" s="1">
        <v>40559</v>
      </c>
      <c r="C223" t="s">
        <v>20</v>
      </c>
      <c r="D223" t="s">
        <v>29</v>
      </c>
      <c r="E223" t="s">
        <v>266</v>
      </c>
      <c r="F223">
        <v>0</v>
      </c>
      <c r="G223">
        <v>0</v>
      </c>
      <c r="H223" t="s">
        <v>15</v>
      </c>
      <c r="I223">
        <v>1</v>
      </c>
      <c r="J223">
        <v>1</v>
      </c>
      <c r="L223" s="3">
        <f>SUMPRODUCT((C$3:C223=Table2[[#This Row],[HomeTeam]])*(I$3:I223))/COUNTIF(C$3:C223,Table2[[#This Row],[HomeTeam]])</f>
        <v>1.9166666666666667</v>
      </c>
      <c r="M223" s="3">
        <f>SUMPRODUCT((D$3:D223=Table2[[#This Row],[AwayTeam]])*(J$3:J223))/COUNTIF(D$3:D223,Table2[[#This Row],[AwayTeam]])</f>
        <v>1.4</v>
      </c>
    </row>
    <row r="224" spans="1:13" x14ac:dyDescent="0.35">
      <c r="A224" t="s">
        <v>7</v>
      </c>
      <c r="B224" s="1">
        <v>40565</v>
      </c>
      <c r="C224" t="s">
        <v>28</v>
      </c>
      <c r="D224" t="s">
        <v>22</v>
      </c>
      <c r="E224" t="s">
        <v>267</v>
      </c>
      <c r="F224">
        <v>3</v>
      </c>
      <c r="G224">
        <v>0</v>
      </c>
      <c r="H224" t="s">
        <v>10</v>
      </c>
      <c r="I224">
        <v>3</v>
      </c>
      <c r="J224">
        <v>0</v>
      </c>
      <c r="L224" s="3">
        <f>SUMPRODUCT((C$3:C224=Table2[[#This Row],[HomeTeam]])*(I$3:I224))/COUNTIF(C$3:C224,Table2[[#This Row],[HomeTeam]])</f>
        <v>2</v>
      </c>
      <c r="M224" s="3">
        <f>SUMPRODUCT((D$3:D224=Table2[[#This Row],[AwayTeam]])*(J$3:J224))/COUNTIF(D$3:D224,Table2[[#This Row],[AwayTeam]])</f>
        <v>0.90909090909090906</v>
      </c>
    </row>
    <row r="225" spans="1:13" x14ac:dyDescent="0.35">
      <c r="A225" t="s">
        <v>7</v>
      </c>
      <c r="B225" s="1">
        <v>40565</v>
      </c>
      <c r="C225" t="s">
        <v>8</v>
      </c>
      <c r="D225" t="s">
        <v>21</v>
      </c>
      <c r="E225" t="s">
        <v>268</v>
      </c>
      <c r="F225">
        <v>1</v>
      </c>
      <c r="G225">
        <v>0</v>
      </c>
      <c r="H225" t="s">
        <v>10</v>
      </c>
      <c r="I225">
        <v>3</v>
      </c>
      <c r="J225">
        <v>0</v>
      </c>
      <c r="L225" s="3">
        <f>SUMPRODUCT((C$3:C225=Table2[[#This Row],[HomeTeam]])*(I$3:I225))/COUNTIF(C$3:C225,Table2[[#This Row],[HomeTeam]])</f>
        <v>1.5833333333333333</v>
      </c>
      <c r="M225" s="3">
        <f>SUMPRODUCT((D$3:D225=Table2[[#This Row],[AwayTeam]])*(J$3:J225))/COUNTIF(D$3:D225,Table2[[#This Row],[AwayTeam]])</f>
        <v>1.75</v>
      </c>
    </row>
    <row r="226" spans="1:13" x14ac:dyDescent="0.35">
      <c r="A226" t="s">
        <v>7</v>
      </c>
      <c r="B226" s="1">
        <v>40565</v>
      </c>
      <c r="C226" t="s">
        <v>23</v>
      </c>
      <c r="D226" t="s">
        <v>18</v>
      </c>
      <c r="E226" t="s">
        <v>269</v>
      </c>
      <c r="F226">
        <v>1</v>
      </c>
      <c r="G226">
        <v>2</v>
      </c>
      <c r="H226" t="s">
        <v>24</v>
      </c>
      <c r="I226">
        <v>0</v>
      </c>
      <c r="J226">
        <v>3</v>
      </c>
      <c r="L226" s="3">
        <f>SUMPRODUCT((C$3:C226=Table2[[#This Row],[HomeTeam]])*(I$3:I226))/COUNTIF(C$3:C226,Table2[[#This Row],[HomeTeam]])</f>
        <v>1.2222222222222223</v>
      </c>
      <c r="M226" s="3">
        <f>SUMPRODUCT((D$3:D226=Table2[[#This Row],[AwayTeam]])*(J$3:J226))/COUNTIF(D$3:D226,Table2[[#This Row],[AwayTeam]])</f>
        <v>1.1666666666666667</v>
      </c>
    </row>
    <row r="227" spans="1:13" x14ac:dyDescent="0.35">
      <c r="A227" t="s">
        <v>7</v>
      </c>
      <c r="B227" s="1">
        <v>40565</v>
      </c>
      <c r="C227" t="s">
        <v>12</v>
      </c>
      <c r="D227" t="s">
        <v>9</v>
      </c>
      <c r="E227" t="s">
        <v>270</v>
      </c>
      <c r="F227">
        <v>2</v>
      </c>
      <c r="G227">
        <v>2</v>
      </c>
      <c r="H227" t="s">
        <v>15</v>
      </c>
      <c r="I227">
        <v>1</v>
      </c>
      <c r="J227">
        <v>1</v>
      </c>
      <c r="L227" s="3">
        <f>SUMPRODUCT((C$3:C227=Table2[[#This Row],[HomeTeam]])*(I$3:I227))/COUNTIF(C$3:C227,Table2[[#This Row],[HomeTeam]])</f>
        <v>1.2727272727272727</v>
      </c>
      <c r="M227" s="3">
        <f>SUMPRODUCT((D$3:D227=Table2[[#This Row],[AwayTeam]])*(J$3:J227))/COUNTIF(D$3:D227,Table2[[#This Row],[AwayTeam]])</f>
        <v>0.66666666666666663</v>
      </c>
    </row>
    <row r="228" spans="1:13" x14ac:dyDescent="0.35">
      <c r="A228" t="s">
        <v>7</v>
      </c>
      <c r="B228" s="1">
        <v>40565</v>
      </c>
      <c r="C228" t="s">
        <v>14</v>
      </c>
      <c r="D228" t="s">
        <v>26</v>
      </c>
      <c r="E228" t="s">
        <v>271</v>
      </c>
      <c r="F228">
        <v>2</v>
      </c>
      <c r="G228">
        <v>0</v>
      </c>
      <c r="H228" t="s">
        <v>10</v>
      </c>
      <c r="I228">
        <v>3</v>
      </c>
      <c r="J228">
        <v>0</v>
      </c>
      <c r="L228" s="3">
        <f>SUMPRODUCT((C$3:C228=Table2[[#This Row],[HomeTeam]])*(I$3:I228))/COUNTIF(C$3:C228,Table2[[#This Row],[HomeTeam]])</f>
        <v>1.4166666666666667</v>
      </c>
      <c r="M228" s="3">
        <f>SUMPRODUCT((D$3:D228=Table2[[#This Row],[AwayTeam]])*(J$3:J228))/COUNTIF(D$3:D228,Table2[[#This Row],[AwayTeam]])</f>
        <v>0.90909090909090906</v>
      </c>
    </row>
    <row r="229" spans="1:13" x14ac:dyDescent="0.35">
      <c r="A229" t="s">
        <v>7</v>
      </c>
      <c r="B229" s="1">
        <v>40565</v>
      </c>
      <c r="C229" t="s">
        <v>29</v>
      </c>
      <c r="D229" t="s">
        <v>19</v>
      </c>
      <c r="E229" t="s">
        <v>272</v>
      </c>
      <c r="F229">
        <v>5</v>
      </c>
      <c r="G229">
        <v>0</v>
      </c>
      <c r="H229" t="s">
        <v>10</v>
      </c>
      <c r="I229">
        <v>3</v>
      </c>
      <c r="J229">
        <v>0</v>
      </c>
      <c r="L229" s="3">
        <f>SUMPRODUCT((C$3:C229=Table2[[#This Row],[HomeTeam]])*(I$3:I229))/COUNTIF(C$3:C229,Table2[[#This Row],[HomeTeam]])</f>
        <v>2.8333333333333335</v>
      </c>
      <c r="M229" s="3">
        <f>SUMPRODUCT((D$3:D229=Table2[[#This Row],[AwayTeam]])*(J$3:J229))/COUNTIF(D$3:D229,Table2[[#This Row],[AwayTeam]])</f>
        <v>0.72727272727272729</v>
      </c>
    </row>
    <row r="230" spans="1:13" x14ac:dyDescent="0.35">
      <c r="A230" t="s">
        <v>7</v>
      </c>
      <c r="B230" s="1">
        <v>40565</v>
      </c>
      <c r="C230" t="s">
        <v>30</v>
      </c>
      <c r="D230" t="s">
        <v>20</v>
      </c>
      <c r="E230" t="s">
        <v>273</v>
      </c>
      <c r="F230">
        <v>1</v>
      </c>
      <c r="G230">
        <v>1</v>
      </c>
      <c r="H230" t="s">
        <v>15</v>
      </c>
      <c r="I230">
        <v>1</v>
      </c>
      <c r="J230">
        <v>1</v>
      </c>
      <c r="L230" s="3">
        <f>SUMPRODUCT((C$3:C230=Table2[[#This Row],[HomeTeam]])*(I$3:I230))/COUNTIF(C$3:C230,Table2[[#This Row],[HomeTeam]])</f>
        <v>1.3333333333333333</v>
      </c>
      <c r="M230" s="3">
        <f>SUMPRODUCT((D$3:D230=Table2[[#This Row],[AwayTeam]])*(J$3:J230))/COUNTIF(D$3:D230,Table2[[#This Row],[AwayTeam]])</f>
        <v>1.3636363636363635</v>
      </c>
    </row>
    <row r="231" spans="1:13" x14ac:dyDescent="0.35">
      <c r="A231" t="s">
        <v>7</v>
      </c>
      <c r="B231" s="1">
        <v>40565</v>
      </c>
      <c r="C231" t="s">
        <v>25</v>
      </c>
      <c r="D231" t="s">
        <v>27</v>
      </c>
      <c r="E231" t="s">
        <v>274</v>
      </c>
      <c r="F231">
        <v>0</v>
      </c>
      <c r="G231">
        <v>3</v>
      </c>
      <c r="H231" t="s">
        <v>24</v>
      </c>
      <c r="I231">
        <v>0</v>
      </c>
      <c r="J231">
        <v>3</v>
      </c>
      <c r="L231" s="3">
        <f>SUMPRODUCT((C$3:C231=Table2[[#This Row],[HomeTeam]])*(I$3:I231))/COUNTIF(C$3:C231,Table2[[#This Row],[HomeTeam]])</f>
        <v>1.4166666666666667</v>
      </c>
      <c r="M231" s="3">
        <f>SUMPRODUCT((D$3:D231=Table2[[#This Row],[AwayTeam]])*(J$3:J231))/COUNTIF(D$3:D231,Table2[[#This Row],[AwayTeam]])</f>
        <v>0.66666666666666663</v>
      </c>
    </row>
    <row r="232" spans="1:13" x14ac:dyDescent="0.35">
      <c r="A232" t="s">
        <v>7</v>
      </c>
      <c r="B232" s="1">
        <v>40566</v>
      </c>
      <c r="C232" t="s">
        <v>11</v>
      </c>
      <c r="D232" t="s">
        <v>17</v>
      </c>
      <c r="E232" t="s">
        <v>275</v>
      </c>
      <c r="F232">
        <v>2</v>
      </c>
      <c r="G232">
        <v>0</v>
      </c>
      <c r="H232" t="s">
        <v>10</v>
      </c>
      <c r="I232">
        <v>3</v>
      </c>
      <c r="J232">
        <v>0</v>
      </c>
      <c r="L232" s="3">
        <f>SUMPRODUCT((C$3:C232=Table2[[#This Row],[HomeTeam]])*(I$3:I232))/COUNTIF(C$3:C232,Table2[[#This Row],[HomeTeam]])</f>
        <v>1.75</v>
      </c>
      <c r="M232" s="3">
        <f>SUMPRODUCT((D$3:D232=Table2[[#This Row],[AwayTeam]])*(J$3:J232))/COUNTIF(D$3:D232,Table2[[#This Row],[AwayTeam]])</f>
        <v>0.66666666666666663</v>
      </c>
    </row>
    <row r="233" spans="1:13" x14ac:dyDescent="0.35">
      <c r="A233" t="s">
        <v>7</v>
      </c>
      <c r="B233" s="1">
        <v>40567</v>
      </c>
      <c r="C233" t="s">
        <v>13</v>
      </c>
      <c r="D233" t="s">
        <v>16</v>
      </c>
      <c r="E233" t="s">
        <v>276</v>
      </c>
      <c r="F233">
        <v>0</v>
      </c>
      <c r="G233">
        <v>4</v>
      </c>
      <c r="H233" t="s">
        <v>24</v>
      </c>
      <c r="I233">
        <v>0</v>
      </c>
      <c r="J233">
        <v>3</v>
      </c>
      <c r="L233" s="3">
        <f>SUMPRODUCT((C$3:C233=Table2[[#This Row],[HomeTeam]])*(I$3:I233))/COUNTIF(C$3:C233,Table2[[#This Row],[HomeTeam]])</f>
        <v>1.6666666666666667</v>
      </c>
      <c r="M233" s="3">
        <f>SUMPRODUCT((D$3:D233=Table2[[#This Row],[AwayTeam]])*(J$3:J233))/COUNTIF(D$3:D233,Table2[[#This Row],[AwayTeam]])</f>
        <v>1.25</v>
      </c>
    </row>
    <row r="234" spans="1:13" x14ac:dyDescent="0.35">
      <c r="A234" t="s">
        <v>7</v>
      </c>
      <c r="B234" s="1">
        <v>40568</v>
      </c>
      <c r="C234" t="s">
        <v>23</v>
      </c>
      <c r="D234" t="s">
        <v>29</v>
      </c>
      <c r="E234" t="s">
        <v>277</v>
      </c>
      <c r="F234">
        <v>2</v>
      </c>
      <c r="G234">
        <v>3</v>
      </c>
      <c r="H234" t="s">
        <v>24</v>
      </c>
      <c r="I234">
        <v>0</v>
      </c>
      <c r="J234">
        <v>3</v>
      </c>
      <c r="L234" s="3">
        <f>SUMPRODUCT((C$3:C234=Table2[[#This Row],[HomeTeam]])*(I$3:I234))/COUNTIF(C$3:C234,Table2[[#This Row],[HomeTeam]])</f>
        <v>1.1000000000000001</v>
      </c>
      <c r="M234" s="3">
        <f>SUMPRODUCT((D$3:D234=Table2[[#This Row],[AwayTeam]])*(J$3:J234))/COUNTIF(D$3:D234,Table2[[#This Row],[AwayTeam]])</f>
        <v>1.5454545454545454</v>
      </c>
    </row>
    <row r="235" spans="1:13" x14ac:dyDescent="0.35">
      <c r="A235" t="s">
        <v>7</v>
      </c>
      <c r="B235" s="1">
        <v>40568</v>
      </c>
      <c r="C235" t="s">
        <v>22</v>
      </c>
      <c r="D235" t="s">
        <v>8</v>
      </c>
      <c r="E235" t="s">
        <v>278</v>
      </c>
      <c r="F235">
        <v>1</v>
      </c>
      <c r="G235">
        <v>2</v>
      </c>
      <c r="H235" t="s">
        <v>24</v>
      </c>
      <c r="I235">
        <v>0</v>
      </c>
      <c r="J235">
        <v>3</v>
      </c>
      <c r="L235" s="3">
        <f>SUMPRODUCT((C$3:C235=Table2[[#This Row],[HomeTeam]])*(I$3:I235))/COUNTIF(C$3:C235,Table2[[#This Row],[HomeTeam]])</f>
        <v>0.92307692307692313</v>
      </c>
      <c r="M235" s="3">
        <f>SUMPRODUCT((D$3:D235=Table2[[#This Row],[AwayTeam]])*(J$3:J235))/COUNTIF(D$3:D235,Table2[[#This Row],[AwayTeam]])</f>
        <v>0.75</v>
      </c>
    </row>
    <row r="236" spans="1:13" x14ac:dyDescent="0.35">
      <c r="A236" t="s">
        <v>7</v>
      </c>
      <c r="B236" s="1">
        <v>40569</v>
      </c>
      <c r="C236" t="s">
        <v>27</v>
      </c>
      <c r="D236" t="s">
        <v>14</v>
      </c>
      <c r="E236" t="s">
        <v>279</v>
      </c>
      <c r="F236">
        <v>1</v>
      </c>
      <c r="G236">
        <v>0</v>
      </c>
      <c r="H236" t="s">
        <v>10</v>
      </c>
      <c r="I236">
        <v>3</v>
      </c>
      <c r="J236">
        <v>0</v>
      </c>
      <c r="L236" s="3">
        <f>SUMPRODUCT((C$3:C236=Table2[[#This Row],[HomeTeam]])*(I$3:I236))/COUNTIF(C$3:C236,Table2[[#This Row],[HomeTeam]])</f>
        <v>2</v>
      </c>
      <c r="M236" s="3">
        <f>SUMPRODUCT((D$3:D236=Table2[[#This Row],[AwayTeam]])*(J$3:J236))/COUNTIF(D$3:D236,Table2[[#This Row],[AwayTeam]])</f>
        <v>0.75</v>
      </c>
    </row>
    <row r="237" spans="1:13" x14ac:dyDescent="0.35">
      <c r="A237" t="s">
        <v>7</v>
      </c>
      <c r="B237" s="1">
        <v>40575</v>
      </c>
      <c r="C237" t="s">
        <v>28</v>
      </c>
      <c r="D237" t="s">
        <v>12</v>
      </c>
      <c r="E237" t="s">
        <v>280</v>
      </c>
      <c r="F237">
        <v>2</v>
      </c>
      <c r="G237">
        <v>1</v>
      </c>
      <c r="H237" t="s">
        <v>10</v>
      </c>
      <c r="I237">
        <v>3</v>
      </c>
      <c r="J237">
        <v>0</v>
      </c>
      <c r="L237" s="3">
        <f>SUMPRODUCT((C$3:C237=Table2[[#This Row],[HomeTeam]])*(I$3:I237))/COUNTIF(C$3:C237,Table2[[#This Row],[HomeTeam]])</f>
        <v>2.0833333333333335</v>
      </c>
      <c r="M237" s="3">
        <f>SUMPRODUCT((D$3:D237=Table2[[#This Row],[AwayTeam]])*(J$3:J237))/COUNTIF(D$3:D237,Table2[[#This Row],[AwayTeam]])</f>
        <v>1</v>
      </c>
    </row>
    <row r="238" spans="1:13" x14ac:dyDescent="0.35">
      <c r="A238" t="s">
        <v>7</v>
      </c>
      <c r="B238" s="1">
        <v>40575</v>
      </c>
      <c r="C238" t="s">
        <v>29</v>
      </c>
      <c r="D238" t="s">
        <v>8</v>
      </c>
      <c r="E238" t="s">
        <v>281</v>
      </c>
      <c r="F238">
        <v>3</v>
      </c>
      <c r="G238">
        <v>1</v>
      </c>
      <c r="H238" t="s">
        <v>10</v>
      </c>
      <c r="I238">
        <v>3</v>
      </c>
      <c r="J238">
        <v>0</v>
      </c>
      <c r="L238" s="3">
        <f>SUMPRODUCT((C$3:C238=Table2[[#This Row],[HomeTeam]])*(I$3:I238))/COUNTIF(C$3:C238,Table2[[#This Row],[HomeTeam]])</f>
        <v>2.8461538461538463</v>
      </c>
      <c r="M238" s="3">
        <f>SUMPRODUCT((D$3:D238=Table2[[#This Row],[AwayTeam]])*(J$3:J238))/COUNTIF(D$3:D238,Table2[[#This Row],[AwayTeam]])</f>
        <v>0.69230769230769229</v>
      </c>
    </row>
    <row r="239" spans="1:13" x14ac:dyDescent="0.35">
      <c r="A239" t="s">
        <v>7</v>
      </c>
      <c r="B239" s="1">
        <v>40575</v>
      </c>
      <c r="C239" t="s">
        <v>18</v>
      </c>
      <c r="D239" t="s">
        <v>16</v>
      </c>
      <c r="E239" t="s">
        <v>282</v>
      </c>
      <c r="F239">
        <v>2</v>
      </c>
      <c r="G239">
        <v>4</v>
      </c>
      <c r="H239" t="s">
        <v>24</v>
      </c>
      <c r="I239">
        <v>0</v>
      </c>
      <c r="J239">
        <v>3</v>
      </c>
      <c r="L239" s="3">
        <f>SUMPRODUCT((C$3:C239=Table2[[#This Row],[HomeTeam]])*(I$3:I239))/COUNTIF(C$3:C239,Table2[[#This Row],[HomeTeam]])</f>
        <v>1.7692307692307692</v>
      </c>
      <c r="M239" s="3">
        <f>SUMPRODUCT((D$3:D239=Table2[[#This Row],[AwayTeam]])*(J$3:J239))/COUNTIF(D$3:D239,Table2[[#This Row],[AwayTeam]])</f>
        <v>1.3846153846153846</v>
      </c>
    </row>
    <row r="240" spans="1:13" x14ac:dyDescent="0.35">
      <c r="A240" t="s">
        <v>7</v>
      </c>
      <c r="B240" s="1">
        <v>40575</v>
      </c>
      <c r="C240" t="s">
        <v>17</v>
      </c>
      <c r="D240" t="s">
        <v>22</v>
      </c>
      <c r="E240" t="s">
        <v>283</v>
      </c>
      <c r="F240">
        <v>2</v>
      </c>
      <c r="G240">
        <v>2</v>
      </c>
      <c r="H240" t="s">
        <v>15</v>
      </c>
      <c r="I240">
        <v>1</v>
      </c>
      <c r="J240">
        <v>1</v>
      </c>
      <c r="L240" s="3">
        <f>SUMPRODUCT((C$3:C240=Table2[[#This Row],[HomeTeam]])*(I$3:I240))/COUNTIF(C$3:C240,Table2[[#This Row],[HomeTeam]])</f>
        <v>1.5</v>
      </c>
      <c r="M240" s="3">
        <f>SUMPRODUCT((D$3:D240=Table2[[#This Row],[AwayTeam]])*(J$3:J240))/COUNTIF(D$3:D240,Table2[[#This Row],[AwayTeam]])</f>
        <v>0.91666666666666663</v>
      </c>
    </row>
    <row r="241" spans="1:13" x14ac:dyDescent="0.35">
      <c r="A241" t="s">
        <v>7</v>
      </c>
      <c r="B241" s="1">
        <v>40576</v>
      </c>
      <c r="C241" t="s">
        <v>19</v>
      </c>
      <c r="D241" t="s">
        <v>21</v>
      </c>
      <c r="E241" t="s">
        <v>284</v>
      </c>
      <c r="F241">
        <v>2</v>
      </c>
      <c r="G241">
        <v>2</v>
      </c>
      <c r="H241" t="s">
        <v>15</v>
      </c>
      <c r="I241">
        <v>1</v>
      </c>
      <c r="J241">
        <v>1</v>
      </c>
      <c r="L241" s="3">
        <f>SUMPRODUCT((C$3:C241=Table2[[#This Row],[HomeTeam]])*(I$3:I241))/COUNTIF(C$3:C241,Table2[[#This Row],[HomeTeam]])</f>
        <v>1.3333333333333333</v>
      </c>
      <c r="M241" s="3">
        <f>SUMPRODUCT((D$3:D241=Table2[[#This Row],[AwayTeam]])*(J$3:J241))/COUNTIF(D$3:D241,Table2[[#This Row],[AwayTeam]])</f>
        <v>1.6923076923076923</v>
      </c>
    </row>
    <row r="242" spans="1:13" x14ac:dyDescent="0.35">
      <c r="A242" t="s">
        <v>7</v>
      </c>
      <c r="B242" s="1">
        <v>40576</v>
      </c>
      <c r="C242" t="s">
        <v>11</v>
      </c>
      <c r="D242" t="s">
        <v>20</v>
      </c>
      <c r="E242" t="s">
        <v>285</v>
      </c>
      <c r="F242">
        <v>0</v>
      </c>
      <c r="G242">
        <v>1</v>
      </c>
      <c r="H242" t="s">
        <v>24</v>
      </c>
      <c r="I242">
        <v>0</v>
      </c>
      <c r="J242">
        <v>3</v>
      </c>
      <c r="L242" s="3">
        <f>SUMPRODUCT((C$3:C242=Table2[[#This Row],[HomeTeam]])*(I$3:I242))/COUNTIF(C$3:C242,Table2[[#This Row],[HomeTeam]])</f>
        <v>1.6153846153846154</v>
      </c>
      <c r="M242" s="3">
        <f>SUMPRODUCT((D$3:D242=Table2[[#This Row],[AwayTeam]])*(J$3:J242))/COUNTIF(D$3:D242,Table2[[#This Row],[AwayTeam]])</f>
        <v>1.5</v>
      </c>
    </row>
    <row r="243" spans="1:13" x14ac:dyDescent="0.35">
      <c r="A243" t="s">
        <v>7</v>
      </c>
      <c r="B243" s="1">
        <v>40576</v>
      </c>
      <c r="C243" t="s">
        <v>23</v>
      </c>
      <c r="D243" t="s">
        <v>9</v>
      </c>
      <c r="E243" t="s">
        <v>286</v>
      </c>
      <c r="F243">
        <v>1</v>
      </c>
      <c r="G243">
        <v>3</v>
      </c>
      <c r="H243" t="s">
        <v>24</v>
      </c>
      <c r="I243">
        <v>0</v>
      </c>
      <c r="J243">
        <v>3</v>
      </c>
      <c r="L243" s="3">
        <f>SUMPRODUCT((C$3:C243=Table2[[#This Row],[HomeTeam]])*(I$3:I243))/COUNTIF(C$3:C243,Table2[[#This Row],[HomeTeam]])</f>
        <v>1</v>
      </c>
      <c r="M243" s="3">
        <f>SUMPRODUCT((D$3:D243=Table2[[#This Row],[AwayTeam]])*(J$3:J243))/COUNTIF(D$3:D243,Table2[[#This Row],[AwayTeam]])</f>
        <v>0.84615384615384615</v>
      </c>
    </row>
    <row r="244" spans="1:13" x14ac:dyDescent="0.35">
      <c r="A244" t="s">
        <v>7</v>
      </c>
      <c r="B244" s="1">
        <v>40576</v>
      </c>
      <c r="C244" t="s">
        <v>13</v>
      </c>
      <c r="D244" t="s">
        <v>25</v>
      </c>
      <c r="E244" t="s">
        <v>287</v>
      </c>
      <c r="F244">
        <v>1</v>
      </c>
      <c r="G244">
        <v>0</v>
      </c>
      <c r="H244" t="s">
        <v>10</v>
      </c>
      <c r="I244">
        <v>3</v>
      </c>
      <c r="J244">
        <v>0</v>
      </c>
      <c r="L244" s="3">
        <f>SUMPRODUCT((C$3:C244=Table2[[#This Row],[HomeTeam]])*(I$3:I244))/COUNTIF(C$3:C244,Table2[[#This Row],[HomeTeam]])</f>
        <v>1.7692307692307692</v>
      </c>
      <c r="M244" s="3">
        <f>SUMPRODUCT((D$3:D244=Table2[[#This Row],[AwayTeam]])*(J$3:J244))/COUNTIF(D$3:D244,Table2[[#This Row],[AwayTeam]])</f>
        <v>0.33333333333333331</v>
      </c>
    </row>
    <row r="245" spans="1:13" x14ac:dyDescent="0.35">
      <c r="A245" t="s">
        <v>7</v>
      </c>
      <c r="B245" s="1">
        <v>40576</v>
      </c>
      <c r="C245" t="s">
        <v>14</v>
      </c>
      <c r="D245" t="s">
        <v>30</v>
      </c>
      <c r="E245" t="s">
        <v>288</v>
      </c>
      <c r="F245">
        <v>1</v>
      </c>
      <c r="G245">
        <v>0</v>
      </c>
      <c r="H245" t="s">
        <v>10</v>
      </c>
      <c r="I245">
        <v>3</v>
      </c>
      <c r="J245">
        <v>0</v>
      </c>
      <c r="L245" s="3">
        <f>SUMPRODUCT((C$3:C245=Table2[[#This Row],[HomeTeam]])*(I$3:I245))/COUNTIF(C$3:C245,Table2[[#This Row],[HomeTeam]])</f>
        <v>1.5384615384615385</v>
      </c>
      <c r="M245" s="3">
        <f>SUMPRODUCT((D$3:D245=Table2[[#This Row],[AwayTeam]])*(J$3:J245))/COUNTIF(D$3:D245,Table2[[#This Row],[AwayTeam]])</f>
        <v>1.1666666666666667</v>
      </c>
    </row>
    <row r="246" spans="1:13" x14ac:dyDescent="0.35">
      <c r="A246" t="s">
        <v>7</v>
      </c>
      <c r="B246" s="1">
        <v>40576</v>
      </c>
      <c r="C246" t="s">
        <v>27</v>
      </c>
      <c r="D246" t="s">
        <v>26</v>
      </c>
      <c r="E246" t="s">
        <v>289</v>
      </c>
      <c r="F246">
        <v>2</v>
      </c>
      <c r="G246">
        <v>0</v>
      </c>
      <c r="H246" t="s">
        <v>10</v>
      </c>
      <c r="I246">
        <v>3</v>
      </c>
      <c r="J246">
        <v>0</v>
      </c>
      <c r="L246" s="3">
        <f>SUMPRODUCT((C$3:C246=Table2[[#This Row],[HomeTeam]])*(I$3:I246))/COUNTIF(C$3:C246,Table2[[#This Row],[HomeTeam]])</f>
        <v>2.0769230769230771</v>
      </c>
      <c r="M246" s="3">
        <f>SUMPRODUCT((D$3:D246=Table2[[#This Row],[AwayTeam]])*(J$3:J246))/COUNTIF(D$3:D246,Table2[[#This Row],[AwayTeam]])</f>
        <v>0.83333333333333337</v>
      </c>
    </row>
    <row r="247" spans="1:13" x14ac:dyDescent="0.35">
      <c r="A247" t="s">
        <v>7</v>
      </c>
      <c r="B247" s="1">
        <v>40579</v>
      </c>
      <c r="C247" t="s">
        <v>8</v>
      </c>
      <c r="D247" t="s">
        <v>14</v>
      </c>
      <c r="E247" t="s">
        <v>290</v>
      </c>
      <c r="F247">
        <v>2</v>
      </c>
      <c r="G247">
        <v>2</v>
      </c>
      <c r="H247" t="s">
        <v>15</v>
      </c>
      <c r="I247">
        <v>1</v>
      </c>
      <c r="J247">
        <v>1</v>
      </c>
      <c r="L247" s="3">
        <f>SUMPRODUCT((C$3:C247=Table2[[#This Row],[HomeTeam]])*(I$3:I247))/COUNTIF(C$3:C247,Table2[[#This Row],[HomeTeam]])</f>
        <v>1.5384615384615385</v>
      </c>
      <c r="M247" s="3">
        <f>SUMPRODUCT((D$3:D247=Table2[[#This Row],[AwayTeam]])*(J$3:J247))/COUNTIF(D$3:D247,Table2[[#This Row],[AwayTeam]])</f>
        <v>0.76923076923076927</v>
      </c>
    </row>
    <row r="248" spans="1:13" x14ac:dyDescent="0.35">
      <c r="A248" t="s">
        <v>7</v>
      </c>
      <c r="B248" s="1">
        <v>40579</v>
      </c>
      <c r="C248" t="s">
        <v>12</v>
      </c>
      <c r="D248" t="s">
        <v>23</v>
      </c>
      <c r="E248" t="s">
        <v>291</v>
      </c>
      <c r="F248">
        <v>5</v>
      </c>
      <c r="G248">
        <v>3</v>
      </c>
      <c r="H248" t="s">
        <v>10</v>
      </c>
      <c r="I248">
        <v>3</v>
      </c>
      <c r="J248">
        <v>0</v>
      </c>
      <c r="L248" s="3">
        <f>SUMPRODUCT((C$3:C248=Table2[[#This Row],[HomeTeam]])*(I$3:I248))/COUNTIF(C$3:C248,Table2[[#This Row],[HomeTeam]])</f>
        <v>1.4166666666666667</v>
      </c>
      <c r="M248" s="3">
        <f>SUMPRODUCT((D$3:D248=Table2[[#This Row],[AwayTeam]])*(J$3:J248))/COUNTIF(D$3:D248,Table2[[#This Row],[AwayTeam]])</f>
        <v>1.2142857142857142</v>
      </c>
    </row>
    <row r="249" spans="1:13" x14ac:dyDescent="0.35">
      <c r="A249" t="s">
        <v>7</v>
      </c>
      <c r="B249" s="1">
        <v>40579</v>
      </c>
      <c r="C249" t="s">
        <v>21</v>
      </c>
      <c r="D249" t="s">
        <v>17</v>
      </c>
      <c r="E249" t="s">
        <v>292</v>
      </c>
      <c r="F249">
        <v>3</v>
      </c>
      <c r="G249">
        <v>0</v>
      </c>
      <c r="H249" t="s">
        <v>10</v>
      </c>
      <c r="I249">
        <v>3</v>
      </c>
      <c r="J249">
        <v>0</v>
      </c>
      <c r="L249" s="3">
        <f>SUMPRODUCT((C$3:C249=Table2[[#This Row],[HomeTeam]])*(I$3:I249))/COUNTIF(C$3:C249,Table2[[#This Row],[HomeTeam]])</f>
        <v>2.0769230769230771</v>
      </c>
      <c r="M249" s="3">
        <f>SUMPRODUCT((D$3:D249=Table2[[#This Row],[AwayTeam]])*(J$3:J249))/COUNTIF(D$3:D249,Table2[[#This Row],[AwayTeam]])</f>
        <v>0.61538461538461542</v>
      </c>
    </row>
    <row r="250" spans="1:13" x14ac:dyDescent="0.35">
      <c r="A250" t="s">
        <v>7</v>
      </c>
      <c r="B250" s="1">
        <v>40579</v>
      </c>
      <c r="C250" t="s">
        <v>30</v>
      </c>
      <c r="D250" t="s">
        <v>28</v>
      </c>
      <c r="E250" t="s">
        <v>293</v>
      </c>
      <c r="F250">
        <v>4</v>
      </c>
      <c r="G250">
        <v>4</v>
      </c>
      <c r="H250" t="s">
        <v>15</v>
      </c>
      <c r="I250">
        <v>1</v>
      </c>
      <c r="J250">
        <v>1</v>
      </c>
      <c r="L250" s="3">
        <f>SUMPRODUCT((C$3:C250=Table2[[#This Row],[HomeTeam]])*(I$3:I250))/COUNTIF(C$3:C250,Table2[[#This Row],[HomeTeam]])</f>
        <v>1.3076923076923077</v>
      </c>
      <c r="M250" s="3">
        <f>SUMPRODUCT((D$3:D250=Table2[[#This Row],[AwayTeam]])*(J$3:J250))/COUNTIF(D$3:D250,Table2[[#This Row],[AwayTeam]])</f>
        <v>1.9230769230769231</v>
      </c>
    </row>
    <row r="251" spans="1:13" x14ac:dyDescent="0.35">
      <c r="A251" t="s">
        <v>7</v>
      </c>
      <c r="B251" s="1">
        <v>40579</v>
      </c>
      <c r="C251" t="s">
        <v>26</v>
      </c>
      <c r="D251" t="s">
        <v>18</v>
      </c>
      <c r="E251" t="s">
        <v>294</v>
      </c>
      <c r="F251">
        <v>3</v>
      </c>
      <c r="G251">
        <v>2</v>
      </c>
      <c r="H251" t="s">
        <v>10</v>
      </c>
      <c r="I251">
        <v>3</v>
      </c>
      <c r="J251">
        <v>0</v>
      </c>
      <c r="L251" s="3">
        <f>SUMPRODUCT((C$3:C251=Table2[[#This Row],[HomeTeam]])*(I$3:I251))/COUNTIF(C$3:C251,Table2[[#This Row],[HomeTeam]])</f>
        <v>1.7692307692307692</v>
      </c>
      <c r="M251" s="3">
        <f>SUMPRODUCT((D$3:D251=Table2[[#This Row],[AwayTeam]])*(J$3:J251))/COUNTIF(D$3:D251,Table2[[#This Row],[AwayTeam]])</f>
        <v>1.0769230769230769</v>
      </c>
    </row>
    <row r="252" spans="1:13" x14ac:dyDescent="0.35">
      <c r="A252" t="s">
        <v>7</v>
      </c>
      <c r="B252" s="1">
        <v>40579</v>
      </c>
      <c r="C252" t="s">
        <v>20</v>
      </c>
      <c r="D252" t="s">
        <v>13</v>
      </c>
      <c r="E252" t="s">
        <v>295</v>
      </c>
      <c r="F252">
        <v>2</v>
      </c>
      <c r="G252">
        <v>1</v>
      </c>
      <c r="H252" t="s">
        <v>10</v>
      </c>
      <c r="I252">
        <v>3</v>
      </c>
      <c r="J252">
        <v>0</v>
      </c>
      <c r="L252" s="3">
        <f>SUMPRODUCT((C$3:C252=Table2[[#This Row],[HomeTeam]])*(I$3:I252))/COUNTIF(C$3:C252,Table2[[#This Row],[HomeTeam]])</f>
        <v>2</v>
      </c>
      <c r="M252" s="3">
        <f>SUMPRODUCT((D$3:D252=Table2[[#This Row],[AwayTeam]])*(J$3:J252))/COUNTIF(D$3:D252,Table2[[#This Row],[AwayTeam]])</f>
        <v>0.76923076923076927</v>
      </c>
    </row>
    <row r="253" spans="1:13" x14ac:dyDescent="0.35">
      <c r="A253" t="s">
        <v>7</v>
      </c>
      <c r="B253" s="1">
        <v>40579</v>
      </c>
      <c r="C253" t="s">
        <v>22</v>
      </c>
      <c r="D253" t="s">
        <v>11</v>
      </c>
      <c r="E253" t="s">
        <v>296</v>
      </c>
      <c r="F253">
        <v>4</v>
      </c>
      <c r="G253">
        <v>3</v>
      </c>
      <c r="H253" t="s">
        <v>10</v>
      </c>
      <c r="I253">
        <v>3</v>
      </c>
      <c r="J253">
        <v>0</v>
      </c>
      <c r="L253" s="3">
        <f>SUMPRODUCT((C$3:C253=Table2[[#This Row],[HomeTeam]])*(I$3:I253))/COUNTIF(C$3:C253,Table2[[#This Row],[HomeTeam]])</f>
        <v>1.0714285714285714</v>
      </c>
      <c r="M253" s="3">
        <f>SUMPRODUCT((D$3:D253=Table2[[#This Row],[AwayTeam]])*(J$3:J253))/COUNTIF(D$3:D253,Table2[[#This Row],[AwayTeam]])</f>
        <v>0.76923076923076927</v>
      </c>
    </row>
    <row r="254" spans="1:13" x14ac:dyDescent="0.35">
      <c r="A254" t="s">
        <v>7</v>
      </c>
      <c r="B254" s="1">
        <v>40579</v>
      </c>
      <c r="C254" t="s">
        <v>25</v>
      </c>
      <c r="D254" t="s">
        <v>29</v>
      </c>
      <c r="E254" t="s">
        <v>297</v>
      </c>
      <c r="F254">
        <v>2</v>
      </c>
      <c r="G254">
        <v>1</v>
      </c>
      <c r="H254" t="s">
        <v>10</v>
      </c>
      <c r="I254">
        <v>3</v>
      </c>
      <c r="J254">
        <v>0</v>
      </c>
      <c r="L254" s="3">
        <f>SUMPRODUCT((C$3:C254=Table2[[#This Row],[HomeTeam]])*(I$3:I254))/COUNTIF(C$3:C254,Table2[[#This Row],[HomeTeam]])</f>
        <v>1.5384615384615385</v>
      </c>
      <c r="M254" s="3">
        <f>SUMPRODUCT((D$3:D254=Table2[[#This Row],[AwayTeam]])*(J$3:J254))/COUNTIF(D$3:D254,Table2[[#This Row],[AwayTeam]])</f>
        <v>1.4166666666666667</v>
      </c>
    </row>
    <row r="255" spans="1:13" x14ac:dyDescent="0.35">
      <c r="A255" t="s">
        <v>7</v>
      </c>
      <c r="B255" s="1">
        <v>40580</v>
      </c>
      <c r="C255" t="s">
        <v>16</v>
      </c>
      <c r="D255" t="s">
        <v>27</v>
      </c>
      <c r="E255" t="s">
        <v>298</v>
      </c>
      <c r="F255">
        <v>0</v>
      </c>
      <c r="G255">
        <v>1</v>
      </c>
      <c r="H255" t="s">
        <v>24</v>
      </c>
      <c r="I255">
        <v>0</v>
      </c>
      <c r="J255">
        <v>3</v>
      </c>
      <c r="L255" s="3">
        <f>SUMPRODUCT((C$3:C255=Table2[[#This Row],[HomeTeam]])*(I$3:I255))/COUNTIF(C$3:C255,Table2[[#This Row],[HomeTeam]])</f>
        <v>2.1666666666666665</v>
      </c>
      <c r="M255" s="3">
        <f>SUMPRODUCT((D$3:D255=Table2[[#This Row],[AwayTeam]])*(J$3:J255))/COUNTIF(D$3:D255,Table2[[#This Row],[AwayTeam]])</f>
        <v>0.84615384615384615</v>
      </c>
    </row>
    <row r="256" spans="1:13" x14ac:dyDescent="0.35">
      <c r="A256" t="s">
        <v>7</v>
      </c>
      <c r="B256" s="1">
        <v>40580</v>
      </c>
      <c r="C256" t="s">
        <v>9</v>
      </c>
      <c r="D256" t="s">
        <v>19</v>
      </c>
      <c r="E256" t="s">
        <v>299</v>
      </c>
      <c r="F256">
        <v>0</v>
      </c>
      <c r="G256">
        <v>1</v>
      </c>
      <c r="H256" t="s">
        <v>24</v>
      </c>
      <c r="I256">
        <v>0</v>
      </c>
      <c r="J256">
        <v>3</v>
      </c>
      <c r="L256" s="3">
        <f>SUMPRODUCT((C$3:C256=Table2[[#This Row],[HomeTeam]])*(I$3:I256))/COUNTIF(C$3:C256,Table2[[#This Row],[HomeTeam]])</f>
        <v>1</v>
      </c>
      <c r="M256" s="3">
        <f>SUMPRODUCT((D$3:D256=Table2[[#This Row],[AwayTeam]])*(J$3:J256))/COUNTIF(D$3:D256,Table2[[#This Row],[AwayTeam]])</f>
        <v>0.91666666666666663</v>
      </c>
    </row>
    <row r="257" spans="1:13" x14ac:dyDescent="0.35">
      <c r="A257" t="s">
        <v>7</v>
      </c>
      <c r="B257" s="1">
        <v>40586</v>
      </c>
      <c r="C257" t="s">
        <v>28</v>
      </c>
      <c r="D257" t="s">
        <v>25</v>
      </c>
      <c r="E257" t="s">
        <v>300</v>
      </c>
      <c r="F257">
        <v>2</v>
      </c>
      <c r="G257">
        <v>0</v>
      </c>
      <c r="H257" t="s">
        <v>10</v>
      </c>
      <c r="I257">
        <v>3</v>
      </c>
      <c r="J257">
        <v>0</v>
      </c>
      <c r="L257" s="3">
        <f>SUMPRODUCT((C$3:C257=Table2[[#This Row],[HomeTeam]])*(I$3:I257))/COUNTIF(C$3:C257,Table2[[#This Row],[HomeTeam]])</f>
        <v>2.1538461538461537</v>
      </c>
      <c r="M257" s="3">
        <f>SUMPRODUCT((D$3:D257=Table2[[#This Row],[AwayTeam]])*(J$3:J257))/COUNTIF(D$3:D257,Table2[[#This Row],[AwayTeam]])</f>
        <v>0.30769230769230771</v>
      </c>
    </row>
    <row r="258" spans="1:13" x14ac:dyDescent="0.35">
      <c r="A258" t="s">
        <v>7</v>
      </c>
      <c r="B258" s="1">
        <v>40586</v>
      </c>
      <c r="C258" t="s">
        <v>19</v>
      </c>
      <c r="D258" t="s">
        <v>26</v>
      </c>
      <c r="E258" t="s">
        <v>301</v>
      </c>
      <c r="F258">
        <v>1</v>
      </c>
      <c r="G258">
        <v>0</v>
      </c>
      <c r="H258" t="s">
        <v>10</v>
      </c>
      <c r="I258">
        <v>3</v>
      </c>
      <c r="J258">
        <v>0</v>
      </c>
      <c r="L258" s="3">
        <f>SUMPRODUCT((C$3:C258=Table2[[#This Row],[HomeTeam]])*(I$3:I258))/COUNTIF(C$3:C258,Table2[[#This Row],[HomeTeam]])</f>
        <v>1.4615384615384615</v>
      </c>
      <c r="M258" s="3">
        <f>SUMPRODUCT((D$3:D258=Table2[[#This Row],[AwayTeam]])*(J$3:J258))/COUNTIF(D$3:D258,Table2[[#This Row],[AwayTeam]])</f>
        <v>0.76923076923076927</v>
      </c>
    </row>
    <row r="259" spans="1:13" x14ac:dyDescent="0.35">
      <c r="A259" t="s">
        <v>7</v>
      </c>
      <c r="B259" s="1">
        <v>40586</v>
      </c>
      <c r="C259" t="s">
        <v>11</v>
      </c>
      <c r="D259" t="s">
        <v>30</v>
      </c>
      <c r="E259" t="s">
        <v>302</v>
      </c>
      <c r="F259">
        <v>0</v>
      </c>
      <c r="G259">
        <v>0</v>
      </c>
      <c r="H259" t="s">
        <v>15</v>
      </c>
      <c r="I259">
        <v>1</v>
      </c>
      <c r="J259">
        <v>1</v>
      </c>
      <c r="L259" s="3">
        <f>SUMPRODUCT((C$3:C259=Table2[[#This Row],[HomeTeam]])*(I$3:I259))/COUNTIF(C$3:C259,Table2[[#This Row],[HomeTeam]])</f>
        <v>1.5714285714285714</v>
      </c>
      <c r="M259" s="3">
        <f>SUMPRODUCT((D$3:D259=Table2[[#This Row],[AwayTeam]])*(J$3:J259))/COUNTIF(D$3:D259,Table2[[#This Row],[AwayTeam]])</f>
        <v>1.1538461538461537</v>
      </c>
    </row>
    <row r="260" spans="1:13" x14ac:dyDescent="0.35">
      <c r="A260" t="s">
        <v>7</v>
      </c>
      <c r="B260" s="1">
        <v>40586</v>
      </c>
      <c r="C260" t="s">
        <v>23</v>
      </c>
      <c r="D260" t="s">
        <v>8</v>
      </c>
      <c r="E260" t="s">
        <v>303</v>
      </c>
      <c r="F260">
        <v>1</v>
      </c>
      <c r="G260">
        <v>1</v>
      </c>
      <c r="H260" t="s">
        <v>15</v>
      </c>
      <c r="I260">
        <v>1</v>
      </c>
      <c r="J260">
        <v>1</v>
      </c>
      <c r="L260" s="3">
        <f>SUMPRODUCT((C$3:C260=Table2[[#This Row],[HomeTeam]])*(I$3:I260))/COUNTIF(C$3:C260,Table2[[#This Row],[HomeTeam]])</f>
        <v>1</v>
      </c>
      <c r="M260" s="3">
        <f>SUMPRODUCT((D$3:D260=Table2[[#This Row],[AwayTeam]])*(J$3:J260))/COUNTIF(D$3:D260,Table2[[#This Row],[AwayTeam]])</f>
        <v>0.7142857142857143</v>
      </c>
    </row>
    <row r="261" spans="1:13" x14ac:dyDescent="0.35">
      <c r="A261" t="s">
        <v>7</v>
      </c>
      <c r="B261" s="1">
        <v>40586</v>
      </c>
      <c r="C261" t="s">
        <v>27</v>
      </c>
      <c r="D261" t="s">
        <v>22</v>
      </c>
      <c r="E261" t="s">
        <v>304</v>
      </c>
      <c r="F261">
        <v>1</v>
      </c>
      <c r="G261">
        <v>1</v>
      </c>
      <c r="H261" t="s">
        <v>15</v>
      </c>
      <c r="I261">
        <v>1</v>
      </c>
      <c r="J261">
        <v>1</v>
      </c>
      <c r="L261" s="3">
        <f>SUMPRODUCT((C$3:C261=Table2[[#This Row],[HomeTeam]])*(I$3:I261))/COUNTIF(C$3:C261,Table2[[#This Row],[HomeTeam]])</f>
        <v>2</v>
      </c>
      <c r="M261" s="3">
        <f>SUMPRODUCT((D$3:D261=Table2[[#This Row],[AwayTeam]])*(J$3:J261))/COUNTIF(D$3:D261,Table2[[#This Row],[AwayTeam]])</f>
        <v>0.92307692307692313</v>
      </c>
    </row>
    <row r="262" spans="1:13" x14ac:dyDescent="0.35">
      <c r="A262" t="s">
        <v>7</v>
      </c>
      <c r="B262" s="1">
        <v>40586</v>
      </c>
      <c r="C262" t="s">
        <v>29</v>
      </c>
      <c r="D262" t="s">
        <v>21</v>
      </c>
      <c r="E262" t="s">
        <v>305</v>
      </c>
      <c r="F262">
        <v>2</v>
      </c>
      <c r="G262">
        <v>1</v>
      </c>
      <c r="H262" t="s">
        <v>10</v>
      </c>
      <c r="I262">
        <v>3</v>
      </c>
      <c r="J262">
        <v>0</v>
      </c>
      <c r="L262" s="3">
        <f>SUMPRODUCT((C$3:C262=Table2[[#This Row],[HomeTeam]])*(I$3:I262))/COUNTIF(C$3:C262,Table2[[#This Row],[HomeTeam]])</f>
        <v>2.8571428571428572</v>
      </c>
      <c r="M262" s="3">
        <f>SUMPRODUCT((D$3:D262=Table2[[#This Row],[AwayTeam]])*(J$3:J262))/COUNTIF(D$3:D262,Table2[[#This Row],[AwayTeam]])</f>
        <v>1.5714285714285714</v>
      </c>
    </row>
    <row r="263" spans="1:13" x14ac:dyDescent="0.35">
      <c r="A263" t="s">
        <v>7</v>
      </c>
      <c r="B263" s="1">
        <v>40586</v>
      </c>
      <c r="C263" t="s">
        <v>18</v>
      </c>
      <c r="D263" t="s">
        <v>20</v>
      </c>
      <c r="E263" t="s">
        <v>306</v>
      </c>
      <c r="F263">
        <v>1</v>
      </c>
      <c r="G263">
        <v>2</v>
      </c>
      <c r="H263" t="s">
        <v>24</v>
      </c>
      <c r="I263">
        <v>0</v>
      </c>
      <c r="J263">
        <v>3</v>
      </c>
      <c r="L263" s="3">
        <f>SUMPRODUCT((C$3:C263=Table2[[#This Row],[HomeTeam]])*(I$3:I263))/COUNTIF(C$3:C263,Table2[[#This Row],[HomeTeam]])</f>
        <v>1.6428571428571428</v>
      </c>
      <c r="M263" s="3">
        <f>SUMPRODUCT((D$3:D263=Table2[[#This Row],[AwayTeam]])*(J$3:J263))/COUNTIF(D$3:D263,Table2[[#This Row],[AwayTeam]])</f>
        <v>1.6153846153846154</v>
      </c>
    </row>
    <row r="264" spans="1:13" x14ac:dyDescent="0.35">
      <c r="A264" t="s">
        <v>7</v>
      </c>
      <c r="B264" s="1">
        <v>40586</v>
      </c>
      <c r="C264" t="s">
        <v>17</v>
      </c>
      <c r="D264" t="s">
        <v>9</v>
      </c>
      <c r="E264" t="s">
        <v>307</v>
      </c>
      <c r="F264">
        <v>3</v>
      </c>
      <c r="G264">
        <v>3</v>
      </c>
      <c r="H264" t="s">
        <v>15</v>
      </c>
      <c r="I264">
        <v>1</v>
      </c>
      <c r="J264">
        <v>1</v>
      </c>
      <c r="L264" s="3">
        <f>SUMPRODUCT((C$3:C264=Table2[[#This Row],[HomeTeam]])*(I$3:I264))/COUNTIF(C$3:C264,Table2[[#This Row],[HomeTeam]])</f>
        <v>1.4615384615384615</v>
      </c>
      <c r="M264" s="3">
        <f>SUMPRODUCT((D$3:D264=Table2[[#This Row],[AwayTeam]])*(J$3:J264))/COUNTIF(D$3:D264,Table2[[#This Row],[AwayTeam]])</f>
        <v>0.8571428571428571</v>
      </c>
    </row>
    <row r="265" spans="1:13" x14ac:dyDescent="0.35">
      <c r="A265" t="s">
        <v>7</v>
      </c>
      <c r="B265" s="1">
        <v>40587</v>
      </c>
      <c r="C265" t="s">
        <v>13</v>
      </c>
      <c r="D265" t="s">
        <v>12</v>
      </c>
      <c r="E265" t="s">
        <v>308</v>
      </c>
      <c r="F265">
        <v>2</v>
      </c>
      <c r="G265">
        <v>0</v>
      </c>
      <c r="H265" t="s">
        <v>10</v>
      </c>
      <c r="I265">
        <v>3</v>
      </c>
      <c r="J265">
        <v>0</v>
      </c>
      <c r="L265" s="3">
        <f>SUMPRODUCT((C$3:C265=Table2[[#This Row],[HomeTeam]])*(I$3:I265))/COUNTIF(C$3:C265,Table2[[#This Row],[HomeTeam]])</f>
        <v>1.8571428571428572</v>
      </c>
      <c r="M265" s="3">
        <f>SUMPRODUCT((D$3:D265=Table2[[#This Row],[AwayTeam]])*(J$3:J265))/COUNTIF(D$3:D265,Table2[[#This Row],[AwayTeam]])</f>
        <v>0.9285714285714286</v>
      </c>
    </row>
    <row r="266" spans="1:13" x14ac:dyDescent="0.35">
      <c r="A266" t="s">
        <v>7</v>
      </c>
      <c r="B266" s="1">
        <v>40588</v>
      </c>
      <c r="C266" t="s">
        <v>14</v>
      </c>
      <c r="D266" t="s">
        <v>16</v>
      </c>
      <c r="E266" t="s">
        <v>309</v>
      </c>
      <c r="F266">
        <v>0</v>
      </c>
      <c r="G266">
        <v>0</v>
      </c>
      <c r="H266" t="s">
        <v>15</v>
      </c>
      <c r="I266">
        <v>1</v>
      </c>
      <c r="J266">
        <v>1</v>
      </c>
      <c r="L266" s="3">
        <f>SUMPRODUCT((C$3:C266=Table2[[#This Row],[HomeTeam]])*(I$3:I266))/COUNTIF(C$3:C266,Table2[[#This Row],[HomeTeam]])</f>
        <v>1.5</v>
      </c>
      <c r="M266" s="3">
        <f>SUMPRODUCT((D$3:D266=Table2[[#This Row],[AwayTeam]])*(J$3:J266))/COUNTIF(D$3:D266,Table2[[#This Row],[AwayTeam]])</f>
        <v>1.3571428571428572</v>
      </c>
    </row>
    <row r="267" spans="1:13" x14ac:dyDescent="0.35">
      <c r="A267" t="s">
        <v>7</v>
      </c>
      <c r="B267" s="1">
        <v>40589</v>
      </c>
      <c r="C267" t="s">
        <v>19</v>
      </c>
      <c r="D267" t="s">
        <v>30</v>
      </c>
      <c r="E267" t="s">
        <v>310</v>
      </c>
      <c r="F267">
        <v>0</v>
      </c>
      <c r="G267">
        <v>2</v>
      </c>
      <c r="H267" t="s">
        <v>24</v>
      </c>
      <c r="I267">
        <v>0</v>
      </c>
      <c r="J267">
        <v>3</v>
      </c>
      <c r="L267" s="3">
        <f>SUMPRODUCT((C$3:C267=Table2[[#This Row],[HomeTeam]])*(I$3:I267))/COUNTIF(C$3:C267,Table2[[#This Row],[HomeTeam]])</f>
        <v>1.3571428571428572</v>
      </c>
      <c r="M267" s="3">
        <f>SUMPRODUCT((D$3:D267=Table2[[#This Row],[AwayTeam]])*(J$3:J267))/COUNTIF(D$3:D267,Table2[[#This Row],[AwayTeam]])</f>
        <v>1.2857142857142858</v>
      </c>
    </row>
    <row r="268" spans="1:13" x14ac:dyDescent="0.35">
      <c r="A268" t="s">
        <v>7</v>
      </c>
      <c r="B268" s="1">
        <v>40594</v>
      </c>
      <c r="C268" t="s">
        <v>17</v>
      </c>
      <c r="D268" t="s">
        <v>25</v>
      </c>
      <c r="E268" t="s">
        <v>311</v>
      </c>
      <c r="F268">
        <v>1</v>
      </c>
      <c r="G268">
        <v>1</v>
      </c>
      <c r="H268" t="s">
        <v>15</v>
      </c>
      <c r="I268">
        <v>1</v>
      </c>
      <c r="J268">
        <v>1</v>
      </c>
      <c r="L268" s="3">
        <f>SUMPRODUCT((C$3:C268=Table2[[#This Row],[HomeTeam]])*(I$3:I268))/COUNTIF(C$3:C268,Table2[[#This Row],[HomeTeam]])</f>
        <v>1.4285714285714286</v>
      </c>
      <c r="M268" s="3">
        <f>SUMPRODUCT((D$3:D268=Table2[[#This Row],[AwayTeam]])*(J$3:J268))/COUNTIF(D$3:D268,Table2[[#This Row],[AwayTeam]])</f>
        <v>0.35714285714285715</v>
      </c>
    </row>
    <row r="269" spans="1:13" x14ac:dyDescent="0.35">
      <c r="A269" t="s">
        <v>7</v>
      </c>
      <c r="B269" s="1">
        <v>40596</v>
      </c>
      <c r="C269" t="s">
        <v>23</v>
      </c>
      <c r="D269" t="s">
        <v>20</v>
      </c>
      <c r="E269" t="s">
        <v>312</v>
      </c>
      <c r="F269">
        <v>3</v>
      </c>
      <c r="G269">
        <v>1</v>
      </c>
      <c r="H269" t="s">
        <v>10</v>
      </c>
      <c r="I269">
        <v>3</v>
      </c>
      <c r="J269">
        <v>0</v>
      </c>
      <c r="L269" s="3">
        <f>SUMPRODUCT((C$3:C269=Table2[[#This Row],[HomeTeam]])*(I$3:I269))/COUNTIF(C$3:C269,Table2[[#This Row],[HomeTeam]])</f>
        <v>1.1538461538461537</v>
      </c>
      <c r="M269" s="3">
        <f>SUMPRODUCT((D$3:D269=Table2[[#This Row],[AwayTeam]])*(J$3:J269))/COUNTIF(D$3:D269,Table2[[#This Row],[AwayTeam]])</f>
        <v>1.5</v>
      </c>
    </row>
    <row r="270" spans="1:13" x14ac:dyDescent="0.35">
      <c r="A270" t="s">
        <v>7</v>
      </c>
      <c r="B270" s="1">
        <v>40597</v>
      </c>
      <c r="C270" t="s">
        <v>28</v>
      </c>
      <c r="D270" t="s">
        <v>26</v>
      </c>
      <c r="E270" t="s">
        <v>313</v>
      </c>
      <c r="F270">
        <v>1</v>
      </c>
      <c r="G270">
        <v>0</v>
      </c>
      <c r="H270" t="s">
        <v>10</v>
      </c>
      <c r="I270">
        <v>3</v>
      </c>
      <c r="J270">
        <v>0</v>
      </c>
      <c r="L270" s="3">
        <f>SUMPRODUCT((C$3:C270=Table2[[#This Row],[HomeTeam]])*(I$3:I270))/COUNTIF(C$3:C270,Table2[[#This Row],[HomeTeam]])</f>
        <v>2.2142857142857144</v>
      </c>
      <c r="M270" s="3">
        <f>SUMPRODUCT((D$3:D270=Table2[[#This Row],[AwayTeam]])*(J$3:J270))/COUNTIF(D$3:D270,Table2[[#This Row],[AwayTeam]])</f>
        <v>0.7142857142857143</v>
      </c>
    </row>
    <row r="271" spans="1:13" x14ac:dyDescent="0.35">
      <c r="A271" t="s">
        <v>7</v>
      </c>
      <c r="B271" s="1">
        <v>40600</v>
      </c>
      <c r="C271" t="s">
        <v>8</v>
      </c>
      <c r="D271" t="s">
        <v>11</v>
      </c>
      <c r="E271" t="s">
        <v>314</v>
      </c>
      <c r="F271">
        <v>4</v>
      </c>
      <c r="G271">
        <v>1</v>
      </c>
      <c r="H271" t="s">
        <v>10</v>
      </c>
      <c r="I271">
        <v>3</v>
      </c>
      <c r="J271">
        <v>0</v>
      </c>
      <c r="L271" s="3">
        <f>SUMPRODUCT((C$3:C271=Table2[[#This Row],[HomeTeam]])*(I$3:I271))/COUNTIF(C$3:C271,Table2[[#This Row],[HomeTeam]])</f>
        <v>1.6428571428571428</v>
      </c>
      <c r="M271" s="3">
        <f>SUMPRODUCT((D$3:D271=Table2[[#This Row],[AwayTeam]])*(J$3:J271))/COUNTIF(D$3:D271,Table2[[#This Row],[AwayTeam]])</f>
        <v>0.7142857142857143</v>
      </c>
    </row>
    <row r="272" spans="1:13" x14ac:dyDescent="0.35">
      <c r="A272" t="s">
        <v>7</v>
      </c>
      <c r="B272" s="1">
        <v>40600</v>
      </c>
      <c r="C272" t="s">
        <v>12</v>
      </c>
      <c r="D272" t="s">
        <v>18</v>
      </c>
      <c r="E272" t="s">
        <v>315</v>
      </c>
      <c r="F272">
        <v>2</v>
      </c>
      <c r="G272">
        <v>0</v>
      </c>
      <c r="H272" t="s">
        <v>10</v>
      </c>
      <c r="I272">
        <v>3</v>
      </c>
      <c r="J272">
        <v>0</v>
      </c>
      <c r="L272" s="3">
        <f>SUMPRODUCT((C$3:C272=Table2[[#This Row],[HomeTeam]])*(I$3:I272))/COUNTIF(C$3:C272,Table2[[#This Row],[HomeTeam]])</f>
        <v>1.5384615384615385</v>
      </c>
      <c r="M272" s="3">
        <f>SUMPRODUCT((D$3:D272=Table2[[#This Row],[AwayTeam]])*(J$3:J272))/COUNTIF(D$3:D272,Table2[[#This Row],[AwayTeam]])</f>
        <v>1</v>
      </c>
    </row>
    <row r="273" spans="1:13" x14ac:dyDescent="0.35">
      <c r="A273" t="s">
        <v>7</v>
      </c>
      <c r="B273" s="1">
        <v>40600</v>
      </c>
      <c r="C273" t="s">
        <v>30</v>
      </c>
      <c r="D273" t="s">
        <v>13</v>
      </c>
      <c r="E273" t="s">
        <v>316</v>
      </c>
      <c r="F273">
        <v>1</v>
      </c>
      <c r="G273">
        <v>1</v>
      </c>
      <c r="H273" t="s">
        <v>15</v>
      </c>
      <c r="I273">
        <v>1</v>
      </c>
      <c r="J273">
        <v>1</v>
      </c>
      <c r="L273" s="3">
        <f>SUMPRODUCT((C$3:C273=Table2[[#This Row],[HomeTeam]])*(I$3:I273))/COUNTIF(C$3:C273,Table2[[#This Row],[HomeTeam]])</f>
        <v>1.2857142857142858</v>
      </c>
      <c r="M273" s="3">
        <f>SUMPRODUCT((D$3:D273=Table2[[#This Row],[AwayTeam]])*(J$3:J273))/COUNTIF(D$3:D273,Table2[[#This Row],[AwayTeam]])</f>
        <v>0.7857142857142857</v>
      </c>
    </row>
    <row r="274" spans="1:13" x14ac:dyDescent="0.35">
      <c r="A274" t="s">
        <v>7</v>
      </c>
      <c r="B274" s="1">
        <v>40600</v>
      </c>
      <c r="C274" t="s">
        <v>22</v>
      </c>
      <c r="D274" t="s">
        <v>29</v>
      </c>
      <c r="E274" t="s">
        <v>317</v>
      </c>
      <c r="F274">
        <v>0</v>
      </c>
      <c r="G274">
        <v>4</v>
      </c>
      <c r="H274" t="s">
        <v>24</v>
      </c>
      <c r="I274">
        <v>0</v>
      </c>
      <c r="J274">
        <v>3</v>
      </c>
      <c r="L274" s="3">
        <f>SUMPRODUCT((C$3:C274=Table2[[#This Row],[HomeTeam]])*(I$3:I274))/COUNTIF(C$3:C274,Table2[[#This Row],[HomeTeam]])</f>
        <v>1</v>
      </c>
      <c r="M274" s="3">
        <f>SUMPRODUCT((D$3:D274=Table2[[#This Row],[AwayTeam]])*(J$3:J274))/COUNTIF(D$3:D274,Table2[[#This Row],[AwayTeam]])</f>
        <v>1.5384615384615385</v>
      </c>
    </row>
    <row r="275" spans="1:13" x14ac:dyDescent="0.35">
      <c r="A275" t="s">
        <v>7</v>
      </c>
      <c r="B275" s="1">
        <v>40600</v>
      </c>
      <c r="C275" t="s">
        <v>25</v>
      </c>
      <c r="D275" t="s">
        <v>23</v>
      </c>
      <c r="E275" t="s">
        <v>318</v>
      </c>
      <c r="F275">
        <v>4</v>
      </c>
      <c r="G275">
        <v>0</v>
      </c>
      <c r="H275" t="s">
        <v>10</v>
      </c>
      <c r="I275">
        <v>3</v>
      </c>
      <c r="J275">
        <v>0</v>
      </c>
      <c r="L275" s="3">
        <f>SUMPRODUCT((C$3:C275=Table2[[#This Row],[HomeTeam]])*(I$3:I275))/COUNTIF(C$3:C275,Table2[[#This Row],[HomeTeam]])</f>
        <v>1.6428571428571428</v>
      </c>
      <c r="M275" s="3">
        <f>SUMPRODUCT((D$3:D275=Table2[[#This Row],[AwayTeam]])*(J$3:J275))/COUNTIF(D$3:D275,Table2[[#This Row],[AwayTeam]])</f>
        <v>1.1333333333333333</v>
      </c>
    </row>
    <row r="276" spans="1:13" x14ac:dyDescent="0.35">
      <c r="A276" t="s">
        <v>7</v>
      </c>
      <c r="B276" s="1">
        <v>40601</v>
      </c>
      <c r="C276" t="s">
        <v>21</v>
      </c>
      <c r="D276" t="s">
        <v>14</v>
      </c>
      <c r="E276" t="s">
        <v>319</v>
      </c>
      <c r="F276">
        <v>1</v>
      </c>
      <c r="G276">
        <v>1</v>
      </c>
      <c r="H276" t="s">
        <v>15</v>
      </c>
      <c r="I276">
        <v>1</v>
      </c>
      <c r="J276">
        <v>1</v>
      </c>
      <c r="L276" s="3">
        <f>SUMPRODUCT((C$3:C276=Table2[[#This Row],[HomeTeam]])*(I$3:I276))/COUNTIF(C$3:C276,Table2[[#This Row],[HomeTeam]])</f>
        <v>2</v>
      </c>
      <c r="M276" s="3">
        <f>SUMPRODUCT((D$3:D276=Table2[[#This Row],[AwayTeam]])*(J$3:J276))/COUNTIF(D$3:D276,Table2[[#This Row],[AwayTeam]])</f>
        <v>0.7857142857142857</v>
      </c>
    </row>
    <row r="277" spans="1:13" x14ac:dyDescent="0.35">
      <c r="A277" t="s">
        <v>7</v>
      </c>
      <c r="B277" s="1">
        <v>40601</v>
      </c>
      <c r="C277" t="s">
        <v>9</v>
      </c>
      <c r="D277" t="s">
        <v>27</v>
      </c>
      <c r="E277" t="s">
        <v>320</v>
      </c>
      <c r="F277">
        <v>3</v>
      </c>
      <c r="G277">
        <v>1</v>
      </c>
      <c r="H277" t="s">
        <v>10</v>
      </c>
      <c r="I277">
        <v>3</v>
      </c>
      <c r="J277">
        <v>0</v>
      </c>
      <c r="L277" s="3">
        <f>SUMPRODUCT((C$3:C277=Table2[[#This Row],[HomeTeam]])*(I$3:I277))/COUNTIF(C$3:C277,Table2[[#This Row],[HomeTeam]])</f>
        <v>1.1428571428571428</v>
      </c>
      <c r="M277" s="3">
        <f>SUMPRODUCT((D$3:D277=Table2[[#This Row],[AwayTeam]])*(J$3:J277))/COUNTIF(D$3:D277,Table2[[#This Row],[AwayTeam]])</f>
        <v>0.7857142857142857</v>
      </c>
    </row>
    <row r="278" spans="1:13" x14ac:dyDescent="0.35">
      <c r="A278" t="s">
        <v>7</v>
      </c>
      <c r="B278" s="1">
        <v>40602</v>
      </c>
      <c r="C278" t="s">
        <v>26</v>
      </c>
      <c r="D278" t="s">
        <v>17</v>
      </c>
      <c r="E278" t="s">
        <v>321</v>
      </c>
      <c r="F278">
        <v>1</v>
      </c>
      <c r="G278">
        <v>1</v>
      </c>
      <c r="H278" t="s">
        <v>15</v>
      </c>
      <c r="I278">
        <v>1</v>
      </c>
      <c r="J278">
        <v>1</v>
      </c>
      <c r="L278" s="3">
        <f>SUMPRODUCT((C$3:C278=Table2[[#This Row],[HomeTeam]])*(I$3:I278))/COUNTIF(C$3:C278,Table2[[#This Row],[HomeTeam]])</f>
        <v>1.7142857142857142</v>
      </c>
      <c r="M278" s="3">
        <f>SUMPRODUCT((D$3:D278=Table2[[#This Row],[AwayTeam]])*(J$3:J278))/COUNTIF(D$3:D278,Table2[[#This Row],[AwayTeam]])</f>
        <v>0.6428571428571429</v>
      </c>
    </row>
    <row r="279" spans="1:13" x14ac:dyDescent="0.35">
      <c r="A279" t="s">
        <v>7</v>
      </c>
      <c r="B279" s="1">
        <v>40603</v>
      </c>
      <c r="C279" t="s">
        <v>16</v>
      </c>
      <c r="D279" t="s">
        <v>29</v>
      </c>
      <c r="E279" t="s">
        <v>322</v>
      </c>
      <c r="F279">
        <v>2</v>
      </c>
      <c r="G279">
        <v>1</v>
      </c>
      <c r="H279" t="s">
        <v>10</v>
      </c>
      <c r="I279">
        <v>3</v>
      </c>
      <c r="J279">
        <v>0</v>
      </c>
      <c r="L279" s="3">
        <f>SUMPRODUCT((C$3:C279=Table2[[#This Row],[HomeTeam]])*(I$3:I279))/COUNTIF(C$3:C279,Table2[[#This Row],[HomeTeam]])</f>
        <v>2.2307692307692308</v>
      </c>
      <c r="M279" s="3">
        <f>SUMPRODUCT((D$3:D279=Table2[[#This Row],[AwayTeam]])*(J$3:J279))/COUNTIF(D$3:D279,Table2[[#This Row],[AwayTeam]])</f>
        <v>1.4285714285714286</v>
      </c>
    </row>
    <row r="280" spans="1:13" x14ac:dyDescent="0.35">
      <c r="A280" t="s">
        <v>7</v>
      </c>
      <c r="B280" s="1">
        <v>40607</v>
      </c>
      <c r="C280" t="s">
        <v>28</v>
      </c>
      <c r="D280" t="s">
        <v>18</v>
      </c>
      <c r="E280" t="s">
        <v>323</v>
      </c>
      <c r="F280">
        <v>0</v>
      </c>
      <c r="G280">
        <v>0</v>
      </c>
      <c r="H280" t="s">
        <v>15</v>
      </c>
      <c r="I280">
        <v>1</v>
      </c>
      <c r="J280">
        <v>1</v>
      </c>
      <c r="L280" s="3">
        <f>SUMPRODUCT((C$3:C280=Table2[[#This Row],[HomeTeam]])*(I$3:I280))/COUNTIF(C$3:C280,Table2[[#This Row],[HomeTeam]])</f>
        <v>2.1333333333333333</v>
      </c>
      <c r="M280" s="3">
        <f>SUMPRODUCT((D$3:D280=Table2[[#This Row],[AwayTeam]])*(J$3:J280))/COUNTIF(D$3:D280,Table2[[#This Row],[AwayTeam]])</f>
        <v>1</v>
      </c>
    </row>
    <row r="281" spans="1:13" x14ac:dyDescent="0.35">
      <c r="A281" t="s">
        <v>7</v>
      </c>
      <c r="B281" s="1">
        <v>40607</v>
      </c>
      <c r="C281" t="s">
        <v>19</v>
      </c>
      <c r="D281" t="s">
        <v>17</v>
      </c>
      <c r="E281" t="s">
        <v>324</v>
      </c>
      <c r="F281">
        <v>1</v>
      </c>
      <c r="G281">
        <v>3</v>
      </c>
      <c r="H281" t="s">
        <v>24</v>
      </c>
      <c r="I281">
        <v>0</v>
      </c>
      <c r="J281">
        <v>3</v>
      </c>
      <c r="L281" s="3">
        <f>SUMPRODUCT((C$3:C281=Table2[[#This Row],[HomeTeam]])*(I$3:I281))/COUNTIF(C$3:C281,Table2[[#This Row],[HomeTeam]])</f>
        <v>1.2666666666666666</v>
      </c>
      <c r="M281" s="3">
        <f>SUMPRODUCT((D$3:D281=Table2[[#This Row],[AwayTeam]])*(J$3:J281))/COUNTIF(D$3:D281,Table2[[#This Row],[AwayTeam]])</f>
        <v>0.8</v>
      </c>
    </row>
    <row r="282" spans="1:13" x14ac:dyDescent="0.35">
      <c r="A282" t="s">
        <v>7</v>
      </c>
      <c r="B282" s="1">
        <v>40607</v>
      </c>
      <c r="C282" t="s">
        <v>13</v>
      </c>
      <c r="D282" t="s">
        <v>8</v>
      </c>
      <c r="E282" t="s">
        <v>325</v>
      </c>
      <c r="F282">
        <v>3</v>
      </c>
      <c r="G282">
        <v>2</v>
      </c>
      <c r="H282" t="s">
        <v>10</v>
      </c>
      <c r="I282">
        <v>3</v>
      </c>
      <c r="J282">
        <v>0</v>
      </c>
      <c r="L282" s="3">
        <f>SUMPRODUCT((C$3:C282=Table2[[#This Row],[HomeTeam]])*(I$3:I282))/COUNTIF(C$3:C282,Table2[[#This Row],[HomeTeam]])</f>
        <v>1.9333333333333333</v>
      </c>
      <c r="M282" s="3">
        <f>SUMPRODUCT((D$3:D282=Table2[[#This Row],[AwayTeam]])*(J$3:J282))/COUNTIF(D$3:D282,Table2[[#This Row],[AwayTeam]])</f>
        <v>0.66666666666666663</v>
      </c>
    </row>
    <row r="283" spans="1:13" x14ac:dyDescent="0.35">
      <c r="A283" t="s">
        <v>7</v>
      </c>
      <c r="B283" s="1">
        <v>40607</v>
      </c>
      <c r="C283" t="s">
        <v>14</v>
      </c>
      <c r="D283" t="s">
        <v>11</v>
      </c>
      <c r="E283" t="s">
        <v>326</v>
      </c>
      <c r="F283">
        <v>3</v>
      </c>
      <c r="G283">
        <v>2</v>
      </c>
      <c r="H283" t="s">
        <v>10</v>
      </c>
      <c r="I283">
        <v>3</v>
      </c>
      <c r="J283">
        <v>0</v>
      </c>
      <c r="L283" s="3">
        <f>SUMPRODUCT((C$3:C283=Table2[[#This Row],[HomeTeam]])*(I$3:I283))/COUNTIF(C$3:C283,Table2[[#This Row],[HomeTeam]])</f>
        <v>1.6</v>
      </c>
      <c r="M283" s="3">
        <f>SUMPRODUCT((D$3:D283=Table2[[#This Row],[AwayTeam]])*(J$3:J283))/COUNTIF(D$3:D283,Table2[[#This Row],[AwayTeam]])</f>
        <v>0.66666666666666663</v>
      </c>
    </row>
    <row r="284" spans="1:13" x14ac:dyDescent="0.35">
      <c r="A284" t="s">
        <v>7</v>
      </c>
      <c r="B284" s="1">
        <v>40607</v>
      </c>
      <c r="C284" t="s">
        <v>21</v>
      </c>
      <c r="D284" t="s">
        <v>22</v>
      </c>
      <c r="E284" t="s">
        <v>327</v>
      </c>
      <c r="F284">
        <v>1</v>
      </c>
      <c r="G284">
        <v>0</v>
      </c>
      <c r="H284" t="s">
        <v>10</v>
      </c>
      <c r="I284">
        <v>3</v>
      </c>
      <c r="J284">
        <v>0</v>
      </c>
      <c r="L284" s="3">
        <f>SUMPRODUCT((C$3:C284=Table2[[#This Row],[HomeTeam]])*(I$3:I284))/COUNTIF(C$3:C284,Table2[[#This Row],[HomeTeam]])</f>
        <v>2.0666666666666669</v>
      </c>
      <c r="M284" s="3">
        <f>SUMPRODUCT((D$3:D284=Table2[[#This Row],[AwayTeam]])*(J$3:J284))/COUNTIF(D$3:D284,Table2[[#This Row],[AwayTeam]])</f>
        <v>0.8571428571428571</v>
      </c>
    </row>
    <row r="285" spans="1:13" x14ac:dyDescent="0.35">
      <c r="A285" t="s">
        <v>7</v>
      </c>
      <c r="B285" s="1">
        <v>40607</v>
      </c>
      <c r="C285" t="s">
        <v>30</v>
      </c>
      <c r="D285" t="s">
        <v>12</v>
      </c>
      <c r="E285" t="s">
        <v>328</v>
      </c>
      <c r="F285">
        <v>1</v>
      </c>
      <c r="G285">
        <v>2</v>
      </c>
      <c r="H285" t="s">
        <v>24</v>
      </c>
      <c r="I285">
        <v>0</v>
      </c>
      <c r="J285">
        <v>3</v>
      </c>
      <c r="L285" s="3">
        <f>SUMPRODUCT((C$3:C285=Table2[[#This Row],[HomeTeam]])*(I$3:I285))/COUNTIF(C$3:C285,Table2[[#This Row],[HomeTeam]])</f>
        <v>1.2</v>
      </c>
      <c r="M285" s="3">
        <f>SUMPRODUCT((D$3:D285=Table2[[#This Row],[AwayTeam]])*(J$3:J285))/COUNTIF(D$3:D285,Table2[[#This Row],[AwayTeam]])</f>
        <v>1.0666666666666667</v>
      </c>
    </row>
    <row r="286" spans="1:13" x14ac:dyDescent="0.35">
      <c r="A286" t="s">
        <v>7</v>
      </c>
      <c r="B286" s="1">
        <v>40607</v>
      </c>
      <c r="C286" t="s">
        <v>9</v>
      </c>
      <c r="D286" t="s">
        <v>26</v>
      </c>
      <c r="E286" t="s">
        <v>329</v>
      </c>
      <c r="F286">
        <v>3</v>
      </c>
      <c r="G286">
        <v>0</v>
      </c>
      <c r="H286" t="s">
        <v>10</v>
      </c>
      <c r="I286">
        <v>3</v>
      </c>
      <c r="J286">
        <v>0</v>
      </c>
      <c r="L286" s="3">
        <f>SUMPRODUCT((C$3:C286=Table2[[#This Row],[HomeTeam]])*(I$3:I286))/COUNTIF(C$3:C286,Table2[[#This Row],[HomeTeam]])</f>
        <v>1.2666666666666666</v>
      </c>
      <c r="M286" s="3">
        <f>SUMPRODUCT((D$3:D286=Table2[[#This Row],[AwayTeam]])*(J$3:J286))/COUNTIF(D$3:D286,Table2[[#This Row],[AwayTeam]])</f>
        <v>0.66666666666666663</v>
      </c>
    </row>
    <row r="287" spans="1:13" x14ac:dyDescent="0.35">
      <c r="A287" t="s">
        <v>7</v>
      </c>
      <c r="B287" s="1">
        <v>40608</v>
      </c>
      <c r="C287" t="s">
        <v>27</v>
      </c>
      <c r="D287" t="s">
        <v>29</v>
      </c>
      <c r="E287" t="s">
        <v>330</v>
      </c>
      <c r="F287">
        <v>3</v>
      </c>
      <c r="G287">
        <v>1</v>
      </c>
      <c r="H287" t="s">
        <v>10</v>
      </c>
      <c r="I287">
        <v>3</v>
      </c>
      <c r="J287">
        <v>0</v>
      </c>
      <c r="L287" s="3">
        <f>SUMPRODUCT((C$3:C287=Table2[[#This Row],[HomeTeam]])*(I$3:I287))/COUNTIF(C$3:C287,Table2[[#This Row],[HomeTeam]])</f>
        <v>2.0666666666666669</v>
      </c>
      <c r="M287" s="3">
        <f>SUMPRODUCT((D$3:D287=Table2[[#This Row],[AwayTeam]])*(J$3:J287))/COUNTIF(D$3:D287,Table2[[#This Row],[AwayTeam]])</f>
        <v>1.3333333333333333</v>
      </c>
    </row>
    <row r="288" spans="1:13" x14ac:dyDescent="0.35">
      <c r="A288" t="s">
        <v>7</v>
      </c>
      <c r="B288" s="1">
        <v>40608</v>
      </c>
      <c r="C288" t="s">
        <v>25</v>
      </c>
      <c r="D288" t="s">
        <v>20</v>
      </c>
      <c r="E288" t="s">
        <v>331</v>
      </c>
      <c r="F288">
        <v>3</v>
      </c>
      <c r="G288">
        <v>3</v>
      </c>
      <c r="H288" t="s">
        <v>15</v>
      </c>
      <c r="I288">
        <v>1</v>
      </c>
      <c r="J288">
        <v>1</v>
      </c>
      <c r="L288" s="3">
        <f>SUMPRODUCT((C$3:C288=Table2[[#This Row],[HomeTeam]])*(I$3:I288))/COUNTIF(C$3:C288,Table2[[#This Row],[HomeTeam]])</f>
        <v>1.6</v>
      </c>
      <c r="M288" s="3">
        <f>SUMPRODUCT((D$3:D288=Table2[[#This Row],[AwayTeam]])*(J$3:J288))/COUNTIF(D$3:D288,Table2[[#This Row],[AwayTeam]])</f>
        <v>1.4666666666666666</v>
      </c>
    </row>
    <row r="289" spans="1:13" x14ac:dyDescent="0.35">
      <c r="A289" t="s">
        <v>7</v>
      </c>
      <c r="B289" s="1">
        <v>40609</v>
      </c>
      <c r="C289" t="s">
        <v>23</v>
      </c>
      <c r="D289" t="s">
        <v>16</v>
      </c>
      <c r="E289" t="s">
        <v>332</v>
      </c>
      <c r="F289">
        <v>1</v>
      </c>
      <c r="G289">
        <v>3</v>
      </c>
      <c r="H289" t="s">
        <v>24</v>
      </c>
      <c r="I289">
        <v>0</v>
      </c>
      <c r="J289">
        <v>3</v>
      </c>
      <c r="L289" s="3">
        <f>SUMPRODUCT((C$3:C289=Table2[[#This Row],[HomeTeam]])*(I$3:I289))/COUNTIF(C$3:C289,Table2[[#This Row],[HomeTeam]])</f>
        <v>1.0714285714285714</v>
      </c>
      <c r="M289" s="3">
        <f>SUMPRODUCT((D$3:D289=Table2[[#This Row],[AwayTeam]])*(J$3:J289))/COUNTIF(D$3:D289,Table2[[#This Row],[AwayTeam]])</f>
        <v>1.4666666666666666</v>
      </c>
    </row>
    <row r="290" spans="1:13" x14ac:dyDescent="0.35">
      <c r="A290" t="s">
        <v>7</v>
      </c>
      <c r="B290" s="1">
        <v>40611</v>
      </c>
      <c r="C290" t="s">
        <v>12</v>
      </c>
      <c r="D290" t="s">
        <v>19</v>
      </c>
      <c r="E290" t="s">
        <v>333</v>
      </c>
      <c r="F290">
        <v>1</v>
      </c>
      <c r="G290">
        <v>1</v>
      </c>
      <c r="H290" t="s">
        <v>15</v>
      </c>
      <c r="I290">
        <v>1</v>
      </c>
      <c r="J290">
        <v>1</v>
      </c>
      <c r="L290" s="3">
        <f>SUMPRODUCT((C$3:C290=Table2[[#This Row],[HomeTeam]])*(I$3:I290))/COUNTIF(C$3:C290,Table2[[#This Row],[HomeTeam]])</f>
        <v>1.5</v>
      </c>
      <c r="M290" s="3">
        <f>SUMPRODUCT((D$3:D290=Table2[[#This Row],[AwayTeam]])*(J$3:J290))/COUNTIF(D$3:D290,Table2[[#This Row],[AwayTeam]])</f>
        <v>0.92307692307692313</v>
      </c>
    </row>
    <row r="291" spans="1:13" x14ac:dyDescent="0.35">
      <c r="A291" t="s">
        <v>7</v>
      </c>
      <c r="B291" s="1">
        <v>40621</v>
      </c>
      <c r="C291" t="s">
        <v>8</v>
      </c>
      <c r="D291" t="s">
        <v>25</v>
      </c>
      <c r="E291" t="s">
        <v>334</v>
      </c>
      <c r="F291">
        <v>0</v>
      </c>
      <c r="G291">
        <v>1</v>
      </c>
      <c r="H291" t="s">
        <v>24</v>
      </c>
      <c r="I291">
        <v>0</v>
      </c>
      <c r="J291">
        <v>3</v>
      </c>
      <c r="L291" s="3">
        <f>SUMPRODUCT((C$3:C291=Table2[[#This Row],[HomeTeam]])*(I$3:I291))/COUNTIF(C$3:C291,Table2[[#This Row],[HomeTeam]])</f>
        <v>1.5333333333333334</v>
      </c>
      <c r="M291" s="3">
        <f>SUMPRODUCT((D$3:D291=Table2[[#This Row],[AwayTeam]])*(J$3:J291))/COUNTIF(D$3:D291,Table2[[#This Row],[AwayTeam]])</f>
        <v>0.53333333333333333</v>
      </c>
    </row>
    <row r="292" spans="1:13" x14ac:dyDescent="0.35">
      <c r="A292" t="s">
        <v>7</v>
      </c>
      <c r="B292" s="1">
        <v>40621</v>
      </c>
      <c r="C292" t="s">
        <v>11</v>
      </c>
      <c r="D292" t="s">
        <v>23</v>
      </c>
      <c r="E292" t="s">
        <v>335</v>
      </c>
      <c r="F292">
        <v>2</v>
      </c>
      <c r="G292">
        <v>2</v>
      </c>
      <c r="H292" t="s">
        <v>15</v>
      </c>
      <c r="I292">
        <v>1</v>
      </c>
      <c r="J292">
        <v>1</v>
      </c>
      <c r="L292" s="3">
        <f>SUMPRODUCT((C$3:C292=Table2[[#This Row],[HomeTeam]])*(I$3:I292))/COUNTIF(C$3:C292,Table2[[#This Row],[HomeTeam]])</f>
        <v>1.5333333333333334</v>
      </c>
      <c r="M292" s="3">
        <f>SUMPRODUCT((D$3:D292=Table2[[#This Row],[AwayTeam]])*(J$3:J292))/COUNTIF(D$3:D292,Table2[[#This Row],[AwayTeam]])</f>
        <v>1.125</v>
      </c>
    </row>
    <row r="293" spans="1:13" x14ac:dyDescent="0.35">
      <c r="A293" t="s">
        <v>7</v>
      </c>
      <c r="B293" s="1">
        <v>40621</v>
      </c>
      <c r="C293" t="s">
        <v>12</v>
      </c>
      <c r="D293" t="s">
        <v>14</v>
      </c>
      <c r="E293" t="s">
        <v>336</v>
      </c>
      <c r="F293">
        <v>2</v>
      </c>
      <c r="G293">
        <v>1</v>
      </c>
      <c r="H293" t="s">
        <v>10</v>
      </c>
      <c r="I293">
        <v>3</v>
      </c>
      <c r="J293">
        <v>0</v>
      </c>
      <c r="L293" s="3">
        <f>SUMPRODUCT((C$3:C293=Table2[[#This Row],[HomeTeam]])*(I$3:I293))/COUNTIF(C$3:C293,Table2[[#This Row],[HomeTeam]])</f>
        <v>1.6</v>
      </c>
      <c r="M293" s="3">
        <f>SUMPRODUCT((D$3:D293=Table2[[#This Row],[AwayTeam]])*(J$3:J293))/COUNTIF(D$3:D293,Table2[[#This Row],[AwayTeam]])</f>
        <v>0.73333333333333328</v>
      </c>
    </row>
    <row r="294" spans="1:13" x14ac:dyDescent="0.35">
      <c r="A294" t="s">
        <v>7</v>
      </c>
      <c r="B294" s="1">
        <v>40621</v>
      </c>
      <c r="C294" t="s">
        <v>29</v>
      </c>
      <c r="D294" t="s">
        <v>13</v>
      </c>
      <c r="E294" t="s">
        <v>337</v>
      </c>
      <c r="F294">
        <v>1</v>
      </c>
      <c r="G294">
        <v>0</v>
      </c>
      <c r="H294" t="s">
        <v>10</v>
      </c>
      <c r="I294">
        <v>3</v>
      </c>
      <c r="J294">
        <v>0</v>
      </c>
      <c r="L294" s="3">
        <f>SUMPRODUCT((C$3:C294=Table2[[#This Row],[HomeTeam]])*(I$3:I294))/COUNTIF(C$3:C294,Table2[[#This Row],[HomeTeam]])</f>
        <v>2.8666666666666667</v>
      </c>
      <c r="M294" s="3">
        <f>SUMPRODUCT((D$3:D294=Table2[[#This Row],[AwayTeam]])*(J$3:J294))/COUNTIF(D$3:D294,Table2[[#This Row],[AwayTeam]])</f>
        <v>0.73333333333333328</v>
      </c>
    </row>
    <row r="295" spans="1:13" x14ac:dyDescent="0.35">
      <c r="A295" t="s">
        <v>7</v>
      </c>
      <c r="B295" s="1">
        <v>40621</v>
      </c>
      <c r="C295" t="s">
        <v>26</v>
      </c>
      <c r="D295" t="s">
        <v>30</v>
      </c>
      <c r="E295" t="s">
        <v>338</v>
      </c>
      <c r="F295">
        <v>4</v>
      </c>
      <c r="G295">
        <v>0</v>
      </c>
      <c r="H295" t="s">
        <v>10</v>
      </c>
      <c r="I295">
        <v>3</v>
      </c>
      <c r="J295">
        <v>0</v>
      </c>
      <c r="L295" s="3">
        <f>SUMPRODUCT((C$3:C295=Table2[[#This Row],[HomeTeam]])*(I$3:I295))/COUNTIF(C$3:C295,Table2[[#This Row],[HomeTeam]])</f>
        <v>1.8</v>
      </c>
      <c r="M295" s="3">
        <f>SUMPRODUCT((D$3:D295=Table2[[#This Row],[AwayTeam]])*(J$3:J295))/COUNTIF(D$3:D295,Table2[[#This Row],[AwayTeam]])</f>
        <v>1.2</v>
      </c>
    </row>
    <row r="296" spans="1:13" x14ac:dyDescent="0.35">
      <c r="A296" t="s">
        <v>7</v>
      </c>
      <c r="B296" s="1">
        <v>40621</v>
      </c>
      <c r="C296" t="s">
        <v>20</v>
      </c>
      <c r="D296" t="s">
        <v>9</v>
      </c>
      <c r="E296" t="s">
        <v>339</v>
      </c>
      <c r="F296">
        <v>0</v>
      </c>
      <c r="G296">
        <v>0</v>
      </c>
      <c r="H296" t="s">
        <v>15</v>
      </c>
      <c r="I296">
        <v>1</v>
      </c>
      <c r="J296">
        <v>1</v>
      </c>
      <c r="L296" s="3">
        <f>SUMPRODUCT((C$3:C296=Table2[[#This Row],[HomeTeam]])*(I$3:I296))/COUNTIF(C$3:C296,Table2[[#This Row],[HomeTeam]])</f>
        <v>1.9285714285714286</v>
      </c>
      <c r="M296" s="3">
        <f>SUMPRODUCT((D$3:D296=Table2[[#This Row],[AwayTeam]])*(J$3:J296))/COUNTIF(D$3:D296,Table2[[#This Row],[AwayTeam]])</f>
        <v>0.8666666666666667</v>
      </c>
    </row>
    <row r="297" spans="1:13" x14ac:dyDescent="0.35">
      <c r="A297" t="s">
        <v>7</v>
      </c>
      <c r="B297" s="1">
        <v>40621</v>
      </c>
      <c r="C297" t="s">
        <v>17</v>
      </c>
      <c r="D297" t="s">
        <v>28</v>
      </c>
      <c r="E297" t="s">
        <v>340</v>
      </c>
      <c r="F297">
        <v>2</v>
      </c>
      <c r="G297">
        <v>2</v>
      </c>
      <c r="H297" t="s">
        <v>15</v>
      </c>
      <c r="I297">
        <v>1</v>
      </c>
      <c r="J297">
        <v>1</v>
      </c>
      <c r="L297" s="3">
        <f>SUMPRODUCT((C$3:C297=Table2[[#This Row],[HomeTeam]])*(I$3:I297))/COUNTIF(C$3:C297,Table2[[#This Row],[HomeTeam]])</f>
        <v>1.4</v>
      </c>
      <c r="M297" s="3">
        <f>SUMPRODUCT((D$3:D297=Table2[[#This Row],[AwayTeam]])*(J$3:J297))/COUNTIF(D$3:D297,Table2[[#This Row],[AwayTeam]])</f>
        <v>1.8571428571428572</v>
      </c>
    </row>
    <row r="298" spans="1:13" x14ac:dyDescent="0.35">
      <c r="A298" t="s">
        <v>7</v>
      </c>
      <c r="B298" s="1">
        <v>40621</v>
      </c>
      <c r="C298" t="s">
        <v>22</v>
      </c>
      <c r="D298" t="s">
        <v>19</v>
      </c>
      <c r="E298" t="s">
        <v>341</v>
      </c>
      <c r="F298">
        <v>2</v>
      </c>
      <c r="G298">
        <v>1</v>
      </c>
      <c r="H298" t="s">
        <v>10</v>
      </c>
      <c r="I298">
        <v>3</v>
      </c>
      <c r="J298">
        <v>0</v>
      </c>
      <c r="L298" s="3">
        <f>SUMPRODUCT((C$3:C298=Table2[[#This Row],[HomeTeam]])*(I$3:I298))/COUNTIF(C$3:C298,Table2[[#This Row],[HomeTeam]])</f>
        <v>1.125</v>
      </c>
      <c r="M298" s="3">
        <f>SUMPRODUCT((D$3:D298=Table2[[#This Row],[AwayTeam]])*(J$3:J298))/COUNTIF(D$3:D298,Table2[[#This Row],[AwayTeam]])</f>
        <v>0.8571428571428571</v>
      </c>
    </row>
    <row r="299" spans="1:13" x14ac:dyDescent="0.35">
      <c r="A299" t="s">
        <v>7</v>
      </c>
      <c r="B299" s="1">
        <v>40622</v>
      </c>
      <c r="C299" t="s">
        <v>16</v>
      </c>
      <c r="D299" t="s">
        <v>21</v>
      </c>
      <c r="E299" t="s">
        <v>342</v>
      </c>
      <c r="F299">
        <v>2</v>
      </c>
      <c r="G299">
        <v>0</v>
      </c>
      <c r="H299" t="s">
        <v>10</v>
      </c>
      <c r="I299">
        <v>3</v>
      </c>
      <c r="J299">
        <v>0</v>
      </c>
      <c r="L299" s="3">
        <f>SUMPRODUCT((C$3:C299=Table2[[#This Row],[HomeTeam]])*(I$3:I299))/COUNTIF(C$3:C299,Table2[[#This Row],[HomeTeam]])</f>
        <v>2.2857142857142856</v>
      </c>
      <c r="M299" s="3">
        <f>SUMPRODUCT((D$3:D299=Table2[[#This Row],[AwayTeam]])*(J$3:J299))/COUNTIF(D$3:D299,Table2[[#This Row],[AwayTeam]])</f>
        <v>1.4666666666666666</v>
      </c>
    </row>
    <row r="300" spans="1:13" x14ac:dyDescent="0.35">
      <c r="A300" t="s">
        <v>7</v>
      </c>
      <c r="B300" s="1">
        <v>40622</v>
      </c>
      <c r="C300" t="s">
        <v>18</v>
      </c>
      <c r="D300" t="s">
        <v>27</v>
      </c>
      <c r="E300" t="s">
        <v>343</v>
      </c>
      <c r="F300">
        <v>0</v>
      </c>
      <c r="G300">
        <v>2</v>
      </c>
      <c r="H300" t="s">
        <v>24</v>
      </c>
      <c r="I300">
        <v>0</v>
      </c>
      <c r="J300">
        <v>3</v>
      </c>
      <c r="L300" s="3">
        <f>SUMPRODUCT((C$3:C300=Table2[[#This Row],[HomeTeam]])*(I$3:I300))/COUNTIF(C$3:C300,Table2[[#This Row],[HomeTeam]])</f>
        <v>1.5333333333333334</v>
      </c>
      <c r="M300" s="3">
        <f>SUMPRODUCT((D$3:D300=Table2[[#This Row],[AwayTeam]])*(J$3:J300))/COUNTIF(D$3:D300,Table2[[#This Row],[AwayTeam]])</f>
        <v>0.93333333333333335</v>
      </c>
    </row>
    <row r="301" spans="1:13" x14ac:dyDescent="0.35">
      <c r="A301" t="s">
        <v>7</v>
      </c>
      <c r="B301" s="1">
        <v>40635</v>
      </c>
      <c r="C301" t="s">
        <v>28</v>
      </c>
      <c r="D301" t="s">
        <v>11</v>
      </c>
      <c r="E301" t="s">
        <v>344</v>
      </c>
      <c r="F301">
        <v>0</v>
      </c>
      <c r="G301">
        <v>0</v>
      </c>
      <c r="H301" t="s">
        <v>15</v>
      </c>
      <c r="I301">
        <v>1</v>
      </c>
      <c r="J301">
        <v>1</v>
      </c>
      <c r="L301" s="3">
        <f>SUMPRODUCT((C$3:C301=Table2[[#This Row],[HomeTeam]])*(I$3:I301))/COUNTIF(C$3:C301,Table2[[#This Row],[HomeTeam]])</f>
        <v>2.0625</v>
      </c>
      <c r="M301" s="3">
        <f>SUMPRODUCT((D$3:D301=Table2[[#This Row],[AwayTeam]])*(J$3:J301))/COUNTIF(D$3:D301,Table2[[#This Row],[AwayTeam]])</f>
        <v>0.6875</v>
      </c>
    </row>
    <row r="302" spans="1:13" x14ac:dyDescent="0.35">
      <c r="A302" t="s">
        <v>7</v>
      </c>
      <c r="B302" s="1">
        <v>40635</v>
      </c>
      <c r="C302" t="s">
        <v>19</v>
      </c>
      <c r="D302" t="s">
        <v>13</v>
      </c>
      <c r="E302" t="s">
        <v>345</v>
      </c>
      <c r="F302">
        <v>2</v>
      </c>
      <c r="G302">
        <v>1</v>
      </c>
      <c r="H302" t="s">
        <v>10</v>
      </c>
      <c r="I302">
        <v>3</v>
      </c>
      <c r="J302">
        <v>0</v>
      </c>
      <c r="L302" s="3">
        <f>SUMPRODUCT((C$3:C302=Table2[[#This Row],[HomeTeam]])*(I$3:I302))/COUNTIF(C$3:C302,Table2[[#This Row],[HomeTeam]])</f>
        <v>1.375</v>
      </c>
      <c r="M302" s="3">
        <f>SUMPRODUCT((D$3:D302=Table2[[#This Row],[AwayTeam]])*(J$3:J302))/COUNTIF(D$3:D302,Table2[[#This Row],[AwayTeam]])</f>
        <v>0.6875</v>
      </c>
    </row>
    <row r="303" spans="1:13" x14ac:dyDescent="0.35">
      <c r="A303" t="s">
        <v>7</v>
      </c>
      <c r="B303" s="1">
        <v>40635</v>
      </c>
      <c r="C303" t="s">
        <v>12</v>
      </c>
      <c r="D303" t="s">
        <v>8</v>
      </c>
      <c r="E303" t="s">
        <v>346</v>
      </c>
      <c r="F303">
        <v>2</v>
      </c>
      <c r="G303">
        <v>2</v>
      </c>
      <c r="H303" t="s">
        <v>15</v>
      </c>
      <c r="I303">
        <v>1</v>
      </c>
      <c r="J303">
        <v>1</v>
      </c>
      <c r="L303" s="3">
        <f>SUMPRODUCT((C$3:C303=Table2[[#This Row],[HomeTeam]])*(I$3:I303))/COUNTIF(C$3:C303,Table2[[#This Row],[HomeTeam]])</f>
        <v>1.5625</v>
      </c>
      <c r="M303" s="3">
        <f>SUMPRODUCT((D$3:D303=Table2[[#This Row],[AwayTeam]])*(J$3:J303))/COUNTIF(D$3:D303,Table2[[#This Row],[AwayTeam]])</f>
        <v>0.6875</v>
      </c>
    </row>
    <row r="304" spans="1:13" x14ac:dyDescent="0.35">
      <c r="A304" t="s">
        <v>7</v>
      </c>
      <c r="B304" s="1">
        <v>40635</v>
      </c>
      <c r="C304" t="s">
        <v>30</v>
      </c>
      <c r="D304" t="s">
        <v>25</v>
      </c>
      <c r="E304" t="s">
        <v>347</v>
      </c>
      <c r="F304">
        <v>4</v>
      </c>
      <c r="G304">
        <v>1</v>
      </c>
      <c r="H304" t="s">
        <v>10</v>
      </c>
      <c r="I304">
        <v>3</v>
      </c>
      <c r="J304">
        <v>0</v>
      </c>
      <c r="L304" s="3">
        <f>SUMPRODUCT((C$3:C304=Table2[[#This Row],[HomeTeam]])*(I$3:I304))/COUNTIF(C$3:C304,Table2[[#This Row],[HomeTeam]])</f>
        <v>1.3125</v>
      </c>
      <c r="M304" s="3">
        <f>SUMPRODUCT((D$3:D304=Table2[[#This Row],[AwayTeam]])*(J$3:J304))/COUNTIF(D$3:D304,Table2[[#This Row],[AwayTeam]])</f>
        <v>0.5</v>
      </c>
    </row>
    <row r="305" spans="1:13" x14ac:dyDescent="0.35">
      <c r="A305" t="s">
        <v>7</v>
      </c>
      <c r="B305" s="1">
        <v>40635</v>
      </c>
      <c r="C305" t="s">
        <v>26</v>
      </c>
      <c r="D305" t="s">
        <v>16</v>
      </c>
      <c r="E305" t="s">
        <v>348</v>
      </c>
      <c r="F305">
        <v>1</v>
      </c>
      <c r="G305">
        <v>1</v>
      </c>
      <c r="H305" t="s">
        <v>15</v>
      </c>
      <c r="I305">
        <v>1</v>
      </c>
      <c r="J305">
        <v>1</v>
      </c>
      <c r="L305" s="3">
        <f>SUMPRODUCT((C$3:C305=Table2[[#This Row],[HomeTeam]])*(I$3:I305))/COUNTIF(C$3:C305,Table2[[#This Row],[HomeTeam]])</f>
        <v>1.75</v>
      </c>
      <c r="M305" s="3">
        <f>SUMPRODUCT((D$3:D305=Table2[[#This Row],[AwayTeam]])*(J$3:J305))/COUNTIF(D$3:D305,Table2[[#This Row],[AwayTeam]])</f>
        <v>1.4375</v>
      </c>
    </row>
    <row r="306" spans="1:13" x14ac:dyDescent="0.35">
      <c r="A306" t="s">
        <v>7</v>
      </c>
      <c r="B306" s="1">
        <v>40635</v>
      </c>
      <c r="C306" t="s">
        <v>17</v>
      </c>
      <c r="D306" t="s">
        <v>27</v>
      </c>
      <c r="E306" t="s">
        <v>349</v>
      </c>
      <c r="F306">
        <v>2</v>
      </c>
      <c r="G306">
        <v>1</v>
      </c>
      <c r="H306" t="s">
        <v>10</v>
      </c>
      <c r="I306">
        <v>3</v>
      </c>
      <c r="J306">
        <v>0</v>
      </c>
      <c r="L306" s="3">
        <f>SUMPRODUCT((C$3:C306=Table2[[#This Row],[HomeTeam]])*(I$3:I306))/COUNTIF(C$3:C306,Table2[[#This Row],[HomeTeam]])</f>
        <v>1.5</v>
      </c>
      <c r="M306" s="3">
        <f>SUMPRODUCT((D$3:D306=Table2[[#This Row],[AwayTeam]])*(J$3:J306))/COUNTIF(D$3:D306,Table2[[#This Row],[AwayTeam]])</f>
        <v>0.875</v>
      </c>
    </row>
    <row r="307" spans="1:13" x14ac:dyDescent="0.35">
      <c r="A307" t="s">
        <v>7</v>
      </c>
      <c r="B307" s="1">
        <v>40635</v>
      </c>
      <c r="C307" t="s">
        <v>9</v>
      </c>
      <c r="D307" t="s">
        <v>29</v>
      </c>
      <c r="E307" t="s">
        <v>350</v>
      </c>
      <c r="F307">
        <v>2</v>
      </c>
      <c r="G307">
        <v>4</v>
      </c>
      <c r="H307" t="s">
        <v>24</v>
      </c>
      <c r="I307">
        <v>0</v>
      </c>
      <c r="J307">
        <v>3</v>
      </c>
      <c r="L307" s="3">
        <f>SUMPRODUCT((C$3:C307=Table2[[#This Row],[HomeTeam]])*(I$3:I307))/COUNTIF(C$3:C307,Table2[[#This Row],[HomeTeam]])</f>
        <v>1.1875</v>
      </c>
      <c r="M307" s="3">
        <f>SUMPRODUCT((D$3:D307=Table2[[#This Row],[AwayTeam]])*(J$3:J307))/COUNTIF(D$3:D307,Table2[[#This Row],[AwayTeam]])</f>
        <v>1.4375</v>
      </c>
    </row>
    <row r="308" spans="1:13" x14ac:dyDescent="0.35">
      <c r="A308" t="s">
        <v>7</v>
      </c>
      <c r="B308" s="1">
        <v>40635</v>
      </c>
      <c r="C308" t="s">
        <v>22</v>
      </c>
      <c r="D308" t="s">
        <v>20</v>
      </c>
      <c r="E308" t="s">
        <v>351</v>
      </c>
      <c r="F308">
        <v>0</v>
      </c>
      <c r="G308">
        <v>0</v>
      </c>
      <c r="H308" t="s">
        <v>15</v>
      </c>
      <c r="I308">
        <v>1</v>
      </c>
      <c r="J308">
        <v>1</v>
      </c>
      <c r="L308" s="3">
        <f>SUMPRODUCT((C$3:C308=Table2[[#This Row],[HomeTeam]])*(I$3:I308))/COUNTIF(C$3:C308,Table2[[#This Row],[HomeTeam]])</f>
        <v>1.1176470588235294</v>
      </c>
      <c r="M308" s="3">
        <f>SUMPRODUCT((D$3:D308=Table2[[#This Row],[AwayTeam]])*(J$3:J308))/COUNTIF(D$3:D308,Table2[[#This Row],[AwayTeam]])</f>
        <v>1.4375</v>
      </c>
    </row>
    <row r="309" spans="1:13" x14ac:dyDescent="0.35">
      <c r="A309" t="s">
        <v>7</v>
      </c>
      <c r="B309" s="1">
        <v>40636</v>
      </c>
      <c r="C309" t="s">
        <v>14</v>
      </c>
      <c r="D309" t="s">
        <v>23</v>
      </c>
      <c r="E309" t="s">
        <v>352</v>
      </c>
      <c r="F309">
        <v>3</v>
      </c>
      <c r="G309">
        <v>0</v>
      </c>
      <c r="H309" t="s">
        <v>10</v>
      </c>
      <c r="I309">
        <v>3</v>
      </c>
      <c r="J309">
        <v>0</v>
      </c>
      <c r="L309" s="3">
        <f>SUMPRODUCT((C$3:C309=Table2[[#This Row],[HomeTeam]])*(I$3:I309))/COUNTIF(C$3:C309,Table2[[#This Row],[HomeTeam]])</f>
        <v>1.6875</v>
      </c>
      <c r="M309" s="3">
        <f>SUMPRODUCT((D$3:D309=Table2[[#This Row],[AwayTeam]])*(J$3:J309))/COUNTIF(D$3:D309,Table2[[#This Row],[AwayTeam]])</f>
        <v>1.0588235294117647</v>
      </c>
    </row>
    <row r="310" spans="1:13" x14ac:dyDescent="0.35">
      <c r="A310" t="s">
        <v>7</v>
      </c>
      <c r="B310" s="1">
        <v>40636</v>
      </c>
      <c r="C310" t="s">
        <v>21</v>
      </c>
      <c r="D310" t="s">
        <v>18</v>
      </c>
      <c r="E310" t="s">
        <v>353</v>
      </c>
      <c r="F310">
        <v>5</v>
      </c>
      <c r="G310">
        <v>0</v>
      </c>
      <c r="H310" t="s">
        <v>10</v>
      </c>
      <c r="I310">
        <v>3</v>
      </c>
      <c r="J310">
        <v>0</v>
      </c>
      <c r="L310" s="3">
        <f>SUMPRODUCT((C$3:C310=Table2[[#This Row],[HomeTeam]])*(I$3:I310))/COUNTIF(C$3:C310,Table2[[#This Row],[HomeTeam]])</f>
        <v>2.125</v>
      </c>
      <c r="M310" s="3">
        <f>SUMPRODUCT((D$3:D310=Table2[[#This Row],[AwayTeam]])*(J$3:J310))/COUNTIF(D$3:D310,Table2[[#This Row],[AwayTeam]])</f>
        <v>0.9375</v>
      </c>
    </row>
    <row r="311" spans="1:13" x14ac:dyDescent="0.35">
      <c r="A311" t="s">
        <v>7</v>
      </c>
      <c r="B311" s="1">
        <v>40642</v>
      </c>
      <c r="C311" t="s">
        <v>11</v>
      </c>
      <c r="D311" t="s">
        <v>19</v>
      </c>
      <c r="E311" t="s">
        <v>354</v>
      </c>
      <c r="F311">
        <v>1</v>
      </c>
      <c r="G311">
        <v>1</v>
      </c>
      <c r="H311" t="s">
        <v>15</v>
      </c>
      <c r="I311">
        <v>1</v>
      </c>
      <c r="J311">
        <v>1</v>
      </c>
      <c r="L311" s="3">
        <f>SUMPRODUCT((C$3:C311=Table2[[#This Row],[HomeTeam]])*(I$3:I311))/COUNTIF(C$3:C311,Table2[[#This Row],[HomeTeam]])</f>
        <v>1.5</v>
      </c>
      <c r="M311" s="3">
        <f>SUMPRODUCT((D$3:D311=Table2[[#This Row],[AwayTeam]])*(J$3:J311))/COUNTIF(D$3:D311,Table2[[#This Row],[AwayTeam]])</f>
        <v>0.8666666666666667</v>
      </c>
    </row>
    <row r="312" spans="1:13" x14ac:dyDescent="0.35">
      <c r="A312" t="s">
        <v>7</v>
      </c>
      <c r="B312" s="1">
        <v>40642</v>
      </c>
      <c r="C312" t="s">
        <v>13</v>
      </c>
      <c r="D312" t="s">
        <v>9</v>
      </c>
      <c r="E312" t="s">
        <v>355</v>
      </c>
      <c r="F312">
        <v>3</v>
      </c>
      <c r="G312">
        <v>0</v>
      </c>
      <c r="H312" t="s">
        <v>10</v>
      </c>
      <c r="I312">
        <v>3</v>
      </c>
      <c r="J312">
        <v>0</v>
      </c>
      <c r="L312" s="3">
        <f>SUMPRODUCT((C$3:C312=Table2[[#This Row],[HomeTeam]])*(I$3:I312))/COUNTIF(C$3:C312,Table2[[#This Row],[HomeTeam]])</f>
        <v>2</v>
      </c>
      <c r="M312" s="3">
        <f>SUMPRODUCT((D$3:D312=Table2[[#This Row],[AwayTeam]])*(J$3:J312))/COUNTIF(D$3:D312,Table2[[#This Row],[AwayTeam]])</f>
        <v>0.8125</v>
      </c>
    </row>
    <row r="313" spans="1:13" x14ac:dyDescent="0.35">
      <c r="A313" t="s">
        <v>7</v>
      </c>
      <c r="B313" s="1">
        <v>40642</v>
      </c>
      <c r="C313" t="s">
        <v>16</v>
      </c>
      <c r="D313" t="s">
        <v>22</v>
      </c>
      <c r="E313" t="s">
        <v>356</v>
      </c>
      <c r="F313">
        <v>1</v>
      </c>
      <c r="G313">
        <v>0</v>
      </c>
      <c r="H313" t="s">
        <v>10</v>
      </c>
      <c r="I313">
        <v>3</v>
      </c>
      <c r="J313">
        <v>0</v>
      </c>
      <c r="L313" s="3">
        <f>SUMPRODUCT((C$3:C313=Table2[[#This Row],[HomeTeam]])*(I$3:I313))/COUNTIF(C$3:C313,Table2[[#This Row],[HomeTeam]])</f>
        <v>2.3333333333333335</v>
      </c>
      <c r="M313" s="3">
        <f>SUMPRODUCT((D$3:D313=Table2[[#This Row],[AwayTeam]])*(J$3:J313))/COUNTIF(D$3:D313,Table2[[#This Row],[AwayTeam]])</f>
        <v>0.8</v>
      </c>
    </row>
    <row r="314" spans="1:13" x14ac:dyDescent="0.35">
      <c r="A314" t="s">
        <v>7</v>
      </c>
      <c r="B314" s="1">
        <v>40642</v>
      </c>
      <c r="C314" t="s">
        <v>29</v>
      </c>
      <c r="D314" t="s">
        <v>14</v>
      </c>
      <c r="E314" t="s">
        <v>357</v>
      </c>
      <c r="F314">
        <v>2</v>
      </c>
      <c r="G314">
        <v>0</v>
      </c>
      <c r="H314" t="s">
        <v>10</v>
      </c>
      <c r="I314">
        <v>3</v>
      </c>
      <c r="J314">
        <v>0</v>
      </c>
      <c r="L314" s="3">
        <f>SUMPRODUCT((C$3:C314=Table2[[#This Row],[HomeTeam]])*(I$3:I314))/COUNTIF(C$3:C314,Table2[[#This Row],[HomeTeam]])</f>
        <v>2.875</v>
      </c>
      <c r="M314" s="3">
        <f>SUMPRODUCT((D$3:D314=Table2[[#This Row],[AwayTeam]])*(J$3:J314))/COUNTIF(D$3:D314,Table2[[#This Row],[AwayTeam]])</f>
        <v>0.6875</v>
      </c>
    </row>
    <row r="315" spans="1:13" x14ac:dyDescent="0.35">
      <c r="A315" t="s">
        <v>7</v>
      </c>
      <c r="B315" s="1">
        <v>40642</v>
      </c>
      <c r="C315" t="s">
        <v>18</v>
      </c>
      <c r="D315" t="s">
        <v>17</v>
      </c>
      <c r="E315" t="s">
        <v>358</v>
      </c>
      <c r="F315">
        <v>2</v>
      </c>
      <c r="G315">
        <v>3</v>
      </c>
      <c r="H315" t="s">
        <v>24</v>
      </c>
      <c r="I315">
        <v>0</v>
      </c>
      <c r="J315">
        <v>3</v>
      </c>
      <c r="L315" s="3">
        <f>SUMPRODUCT((C$3:C315=Table2[[#This Row],[HomeTeam]])*(I$3:I315))/COUNTIF(C$3:C315,Table2[[#This Row],[HomeTeam]])</f>
        <v>1.4375</v>
      </c>
      <c r="M315" s="3">
        <f>SUMPRODUCT((D$3:D315=Table2[[#This Row],[AwayTeam]])*(J$3:J315))/COUNTIF(D$3:D315,Table2[[#This Row],[AwayTeam]])</f>
        <v>0.9375</v>
      </c>
    </row>
    <row r="316" spans="1:13" x14ac:dyDescent="0.35">
      <c r="A316" t="s">
        <v>7</v>
      </c>
      <c r="B316" s="1">
        <v>40642</v>
      </c>
      <c r="C316" t="s">
        <v>20</v>
      </c>
      <c r="D316" t="s">
        <v>26</v>
      </c>
      <c r="E316" t="s">
        <v>359</v>
      </c>
      <c r="F316">
        <v>3</v>
      </c>
      <c r="G316">
        <v>2</v>
      </c>
      <c r="H316" t="s">
        <v>10</v>
      </c>
      <c r="I316">
        <v>3</v>
      </c>
      <c r="J316">
        <v>0</v>
      </c>
      <c r="L316" s="3">
        <f>SUMPRODUCT((C$3:C316=Table2[[#This Row],[HomeTeam]])*(I$3:I316))/COUNTIF(C$3:C316,Table2[[#This Row],[HomeTeam]])</f>
        <v>2</v>
      </c>
      <c r="M316" s="3">
        <f>SUMPRODUCT((D$3:D316=Table2[[#This Row],[AwayTeam]])*(J$3:J316))/COUNTIF(D$3:D316,Table2[[#This Row],[AwayTeam]])</f>
        <v>0.625</v>
      </c>
    </row>
    <row r="317" spans="1:13" x14ac:dyDescent="0.35">
      <c r="A317" t="s">
        <v>7</v>
      </c>
      <c r="B317" s="1">
        <v>40642</v>
      </c>
      <c r="C317" t="s">
        <v>25</v>
      </c>
      <c r="D317" t="s">
        <v>12</v>
      </c>
      <c r="E317" t="s">
        <v>360</v>
      </c>
      <c r="F317">
        <v>0</v>
      </c>
      <c r="G317">
        <v>3</v>
      </c>
      <c r="H317" t="s">
        <v>24</v>
      </c>
      <c r="I317">
        <v>0</v>
      </c>
      <c r="J317">
        <v>3</v>
      </c>
      <c r="L317" s="3">
        <f>SUMPRODUCT((C$3:C317=Table2[[#This Row],[HomeTeam]])*(I$3:I317))/COUNTIF(C$3:C317,Table2[[#This Row],[HomeTeam]])</f>
        <v>1.5</v>
      </c>
      <c r="M317" s="3">
        <f>SUMPRODUCT((D$3:D317=Table2[[#This Row],[AwayTeam]])*(J$3:J317))/COUNTIF(D$3:D317,Table2[[#This Row],[AwayTeam]])</f>
        <v>1.1875</v>
      </c>
    </row>
    <row r="318" spans="1:13" x14ac:dyDescent="0.35">
      <c r="A318" t="s">
        <v>7</v>
      </c>
      <c r="B318" s="1">
        <v>40643</v>
      </c>
      <c r="C318" t="s">
        <v>8</v>
      </c>
      <c r="D318" t="s">
        <v>30</v>
      </c>
      <c r="E318" t="s">
        <v>361</v>
      </c>
      <c r="F318">
        <v>1</v>
      </c>
      <c r="G318">
        <v>0</v>
      </c>
      <c r="H318" t="s">
        <v>10</v>
      </c>
      <c r="I318">
        <v>3</v>
      </c>
      <c r="J318">
        <v>0</v>
      </c>
      <c r="L318" s="3">
        <f>SUMPRODUCT((C$3:C318=Table2[[#This Row],[HomeTeam]])*(I$3:I318))/COUNTIF(C$3:C318,Table2[[#This Row],[HomeTeam]])</f>
        <v>1.625</v>
      </c>
      <c r="M318" s="3">
        <f>SUMPRODUCT((D$3:D318=Table2[[#This Row],[AwayTeam]])*(J$3:J318))/COUNTIF(D$3:D318,Table2[[#This Row],[AwayTeam]])</f>
        <v>1.125</v>
      </c>
    </row>
    <row r="319" spans="1:13" x14ac:dyDescent="0.35">
      <c r="A319" t="s">
        <v>7</v>
      </c>
      <c r="B319" s="1">
        <v>40643</v>
      </c>
      <c r="C319" t="s">
        <v>23</v>
      </c>
      <c r="D319" t="s">
        <v>28</v>
      </c>
      <c r="E319" t="s">
        <v>362</v>
      </c>
      <c r="F319">
        <v>1</v>
      </c>
      <c r="G319">
        <v>3</v>
      </c>
      <c r="H319" t="s">
        <v>24</v>
      </c>
      <c r="I319">
        <v>0</v>
      </c>
      <c r="J319">
        <v>3</v>
      </c>
      <c r="L319" s="3">
        <f>SUMPRODUCT((C$3:C319=Table2[[#This Row],[HomeTeam]])*(I$3:I319))/COUNTIF(C$3:C319,Table2[[#This Row],[HomeTeam]])</f>
        <v>1</v>
      </c>
      <c r="M319" s="3">
        <f>SUMPRODUCT((D$3:D319=Table2[[#This Row],[AwayTeam]])*(J$3:J319))/COUNTIF(D$3:D319,Table2[[#This Row],[AwayTeam]])</f>
        <v>1.9333333333333333</v>
      </c>
    </row>
    <row r="320" spans="1:13" x14ac:dyDescent="0.35">
      <c r="A320" t="s">
        <v>7</v>
      </c>
      <c r="B320" s="1">
        <v>40644</v>
      </c>
      <c r="C320" t="s">
        <v>27</v>
      </c>
      <c r="D320" t="s">
        <v>21</v>
      </c>
      <c r="E320" t="s">
        <v>363</v>
      </c>
      <c r="F320">
        <v>3</v>
      </c>
      <c r="G320">
        <v>0</v>
      </c>
      <c r="H320" t="s">
        <v>10</v>
      </c>
      <c r="I320">
        <v>3</v>
      </c>
      <c r="J320">
        <v>0</v>
      </c>
      <c r="L320" s="3">
        <f>SUMPRODUCT((C$3:C320=Table2[[#This Row],[HomeTeam]])*(I$3:I320))/COUNTIF(C$3:C320,Table2[[#This Row],[HomeTeam]])</f>
        <v>2.125</v>
      </c>
      <c r="M320" s="3">
        <f>SUMPRODUCT((D$3:D320=Table2[[#This Row],[AwayTeam]])*(J$3:J320))/COUNTIF(D$3:D320,Table2[[#This Row],[AwayTeam]])</f>
        <v>1.375</v>
      </c>
    </row>
    <row r="321" spans="1:13" x14ac:dyDescent="0.35">
      <c r="A321" t="s">
        <v>7</v>
      </c>
      <c r="B321" s="1">
        <v>40649</v>
      </c>
      <c r="C321" t="s">
        <v>19</v>
      </c>
      <c r="D321" t="s">
        <v>18</v>
      </c>
      <c r="E321" t="s">
        <v>364</v>
      </c>
      <c r="F321">
        <v>2</v>
      </c>
      <c r="G321">
        <v>0</v>
      </c>
      <c r="H321" t="s">
        <v>10</v>
      </c>
      <c r="I321">
        <v>3</v>
      </c>
      <c r="J321">
        <v>0</v>
      </c>
      <c r="L321" s="3">
        <f>SUMPRODUCT((C$3:C321=Table2[[#This Row],[HomeTeam]])*(I$3:I321))/COUNTIF(C$3:C321,Table2[[#This Row],[HomeTeam]])</f>
        <v>1.4705882352941178</v>
      </c>
      <c r="M321" s="3">
        <f>SUMPRODUCT((D$3:D321=Table2[[#This Row],[AwayTeam]])*(J$3:J321))/COUNTIF(D$3:D321,Table2[[#This Row],[AwayTeam]])</f>
        <v>0.88235294117647056</v>
      </c>
    </row>
    <row r="322" spans="1:13" x14ac:dyDescent="0.35">
      <c r="A322" t="s">
        <v>7</v>
      </c>
      <c r="B322" s="1">
        <v>40649</v>
      </c>
      <c r="C322" t="s">
        <v>23</v>
      </c>
      <c r="D322" t="s">
        <v>22</v>
      </c>
      <c r="E322" t="s">
        <v>365</v>
      </c>
      <c r="F322">
        <v>1</v>
      </c>
      <c r="G322">
        <v>3</v>
      </c>
      <c r="H322" t="s">
        <v>24</v>
      </c>
      <c r="I322">
        <v>0</v>
      </c>
      <c r="J322">
        <v>3</v>
      </c>
      <c r="L322" s="3">
        <f>SUMPRODUCT((C$3:C322=Table2[[#This Row],[HomeTeam]])*(I$3:I322))/COUNTIF(C$3:C322,Table2[[#This Row],[HomeTeam]])</f>
        <v>0.9375</v>
      </c>
      <c r="M322" s="3">
        <f>SUMPRODUCT((D$3:D322=Table2[[#This Row],[AwayTeam]])*(J$3:J322))/COUNTIF(D$3:D322,Table2[[#This Row],[AwayTeam]])</f>
        <v>0.9375</v>
      </c>
    </row>
    <row r="323" spans="1:13" x14ac:dyDescent="0.35">
      <c r="A323" t="s">
        <v>7</v>
      </c>
      <c r="B323" s="1">
        <v>40649</v>
      </c>
      <c r="C323" t="s">
        <v>12</v>
      </c>
      <c r="D323" t="s">
        <v>11</v>
      </c>
      <c r="E323" t="s">
        <v>366</v>
      </c>
      <c r="F323">
        <v>2</v>
      </c>
      <c r="G323">
        <v>0</v>
      </c>
      <c r="H323" t="s">
        <v>10</v>
      </c>
      <c r="I323">
        <v>3</v>
      </c>
      <c r="J323">
        <v>0</v>
      </c>
      <c r="L323" s="3">
        <f>SUMPRODUCT((C$3:C323=Table2[[#This Row],[HomeTeam]])*(I$3:I323))/COUNTIF(C$3:C323,Table2[[#This Row],[HomeTeam]])</f>
        <v>1.6470588235294117</v>
      </c>
      <c r="M323" s="3">
        <f>SUMPRODUCT((D$3:D323=Table2[[#This Row],[AwayTeam]])*(J$3:J323))/COUNTIF(D$3:D323,Table2[[#This Row],[AwayTeam]])</f>
        <v>0.6470588235294118</v>
      </c>
    </row>
    <row r="324" spans="1:13" x14ac:dyDescent="0.35">
      <c r="A324" t="s">
        <v>7</v>
      </c>
      <c r="B324" s="1">
        <v>40649</v>
      </c>
      <c r="C324" t="s">
        <v>17</v>
      </c>
      <c r="D324" t="s">
        <v>16</v>
      </c>
      <c r="E324" t="s">
        <v>367</v>
      </c>
      <c r="F324">
        <v>1</v>
      </c>
      <c r="G324">
        <v>3</v>
      </c>
      <c r="H324" t="s">
        <v>24</v>
      </c>
      <c r="I324">
        <v>0</v>
      </c>
      <c r="J324">
        <v>3</v>
      </c>
      <c r="L324" s="3">
        <f>SUMPRODUCT((C$3:C324=Table2[[#This Row],[HomeTeam]])*(I$3:I324))/COUNTIF(C$3:C324,Table2[[#This Row],[HomeTeam]])</f>
        <v>1.411764705882353</v>
      </c>
      <c r="M324" s="3">
        <f>SUMPRODUCT((D$3:D324=Table2[[#This Row],[AwayTeam]])*(J$3:J324))/COUNTIF(D$3:D324,Table2[[#This Row],[AwayTeam]])</f>
        <v>1.5294117647058822</v>
      </c>
    </row>
    <row r="325" spans="1:13" x14ac:dyDescent="0.35">
      <c r="A325" t="s">
        <v>7</v>
      </c>
      <c r="B325" s="1">
        <v>40649</v>
      </c>
      <c r="C325" t="s">
        <v>9</v>
      </c>
      <c r="D325" t="s">
        <v>8</v>
      </c>
      <c r="E325" t="s">
        <v>368</v>
      </c>
      <c r="F325">
        <v>1</v>
      </c>
      <c r="G325">
        <v>2</v>
      </c>
      <c r="H325" t="s">
        <v>24</v>
      </c>
      <c r="I325">
        <v>0</v>
      </c>
      <c r="J325">
        <v>3</v>
      </c>
      <c r="L325" s="3">
        <f>SUMPRODUCT((C$3:C325=Table2[[#This Row],[HomeTeam]])*(I$3:I325))/COUNTIF(C$3:C325,Table2[[#This Row],[HomeTeam]])</f>
        <v>1.1176470588235294</v>
      </c>
      <c r="M325" s="3">
        <f>SUMPRODUCT((D$3:D325=Table2[[#This Row],[AwayTeam]])*(J$3:J325))/COUNTIF(D$3:D325,Table2[[#This Row],[AwayTeam]])</f>
        <v>0.82352941176470584</v>
      </c>
    </row>
    <row r="326" spans="1:13" x14ac:dyDescent="0.35">
      <c r="A326" t="s">
        <v>7</v>
      </c>
      <c r="B326" s="1">
        <v>40650</v>
      </c>
      <c r="C326" t="s">
        <v>28</v>
      </c>
      <c r="D326" t="s">
        <v>27</v>
      </c>
      <c r="E326" t="s">
        <v>369</v>
      </c>
      <c r="F326">
        <v>1</v>
      </c>
      <c r="G326">
        <v>1</v>
      </c>
      <c r="H326" t="s">
        <v>15</v>
      </c>
      <c r="I326">
        <v>1</v>
      </c>
      <c r="J326">
        <v>1</v>
      </c>
      <c r="L326" s="3">
        <f>SUMPRODUCT((C$3:C326=Table2[[#This Row],[HomeTeam]])*(I$3:I326))/COUNTIF(C$3:C326,Table2[[#This Row],[HomeTeam]])</f>
        <v>2</v>
      </c>
      <c r="M326" s="3">
        <f>SUMPRODUCT((D$3:D326=Table2[[#This Row],[AwayTeam]])*(J$3:J326))/COUNTIF(D$3:D326,Table2[[#This Row],[AwayTeam]])</f>
        <v>0.88235294117647056</v>
      </c>
    </row>
    <row r="327" spans="1:13" x14ac:dyDescent="0.35">
      <c r="A327" t="s">
        <v>7</v>
      </c>
      <c r="B327" s="1">
        <v>40652</v>
      </c>
      <c r="C327" t="s">
        <v>30</v>
      </c>
      <c r="D327" t="s">
        <v>29</v>
      </c>
      <c r="E327" t="s">
        <v>370</v>
      </c>
      <c r="F327">
        <v>0</v>
      </c>
      <c r="G327">
        <v>0</v>
      </c>
      <c r="H327" t="s">
        <v>15</v>
      </c>
      <c r="I327">
        <v>1</v>
      </c>
      <c r="J327">
        <v>1</v>
      </c>
      <c r="L327" s="3">
        <f>SUMPRODUCT((C$3:C327=Table2[[#This Row],[HomeTeam]])*(I$3:I327))/COUNTIF(C$3:C327,Table2[[#This Row],[HomeTeam]])</f>
        <v>1.2941176470588236</v>
      </c>
      <c r="M327" s="3">
        <f>SUMPRODUCT((D$3:D327=Table2[[#This Row],[AwayTeam]])*(J$3:J327))/COUNTIF(D$3:D327,Table2[[#This Row],[AwayTeam]])</f>
        <v>1.411764705882353</v>
      </c>
    </row>
    <row r="328" spans="1:13" x14ac:dyDescent="0.35">
      <c r="A328" t="s">
        <v>7</v>
      </c>
      <c r="B328" s="1">
        <v>40653</v>
      </c>
      <c r="C328" t="s">
        <v>16</v>
      </c>
      <c r="D328" t="s">
        <v>19</v>
      </c>
      <c r="E328" t="s">
        <v>371</v>
      </c>
      <c r="F328">
        <v>3</v>
      </c>
      <c r="G328">
        <v>1</v>
      </c>
      <c r="H328" t="s">
        <v>10</v>
      </c>
      <c r="I328">
        <v>3</v>
      </c>
      <c r="J328">
        <v>0</v>
      </c>
      <c r="L328" s="3">
        <f>SUMPRODUCT((C$3:C328=Table2[[#This Row],[HomeTeam]])*(I$3:I328))/COUNTIF(C$3:C328,Table2[[#This Row],[HomeTeam]])</f>
        <v>2.375</v>
      </c>
      <c r="M328" s="3">
        <f>SUMPRODUCT((D$3:D328=Table2[[#This Row],[AwayTeam]])*(J$3:J328))/COUNTIF(D$3:D328,Table2[[#This Row],[AwayTeam]])</f>
        <v>0.8125</v>
      </c>
    </row>
    <row r="329" spans="1:13" x14ac:dyDescent="0.35">
      <c r="A329" t="s">
        <v>7</v>
      </c>
      <c r="B329" s="1">
        <v>40653</v>
      </c>
      <c r="C329" t="s">
        <v>20</v>
      </c>
      <c r="D329" t="s">
        <v>28</v>
      </c>
      <c r="E329" t="s">
        <v>372</v>
      </c>
      <c r="F329">
        <v>3</v>
      </c>
      <c r="G329">
        <v>3</v>
      </c>
      <c r="H329" t="s">
        <v>15</v>
      </c>
      <c r="I329">
        <v>1</v>
      </c>
      <c r="J329">
        <v>1</v>
      </c>
      <c r="L329" s="3">
        <f>SUMPRODUCT((C$3:C329=Table2[[#This Row],[HomeTeam]])*(I$3:I329))/COUNTIF(C$3:C329,Table2[[#This Row],[HomeTeam]])</f>
        <v>1.9375</v>
      </c>
      <c r="M329" s="3">
        <f>SUMPRODUCT((D$3:D329=Table2[[#This Row],[AwayTeam]])*(J$3:J329))/COUNTIF(D$3:D329,Table2[[#This Row],[AwayTeam]])</f>
        <v>1.875</v>
      </c>
    </row>
    <row r="330" spans="1:13" x14ac:dyDescent="0.35">
      <c r="A330" t="s">
        <v>7</v>
      </c>
      <c r="B330" s="1">
        <v>40656</v>
      </c>
      <c r="C330" t="s">
        <v>8</v>
      </c>
      <c r="D330" t="s">
        <v>26</v>
      </c>
      <c r="E330" t="s">
        <v>373</v>
      </c>
      <c r="F330">
        <v>1</v>
      </c>
      <c r="G330">
        <v>1</v>
      </c>
      <c r="H330" t="s">
        <v>15</v>
      </c>
      <c r="I330">
        <v>1</v>
      </c>
      <c r="J330">
        <v>1</v>
      </c>
      <c r="L330" s="3">
        <f>SUMPRODUCT((C$3:C330=Table2[[#This Row],[HomeTeam]])*(I$3:I330))/COUNTIF(C$3:C330,Table2[[#This Row],[HomeTeam]])</f>
        <v>1.588235294117647</v>
      </c>
      <c r="M330" s="3">
        <f>SUMPRODUCT((D$3:D330=Table2[[#This Row],[AwayTeam]])*(J$3:J330))/COUNTIF(D$3:D330,Table2[[#This Row],[AwayTeam]])</f>
        <v>0.6470588235294118</v>
      </c>
    </row>
    <row r="331" spans="1:13" x14ac:dyDescent="0.35">
      <c r="A331" t="s">
        <v>7</v>
      </c>
      <c r="B331" s="1">
        <v>40656</v>
      </c>
      <c r="C331" t="s">
        <v>23</v>
      </c>
      <c r="D331" t="s">
        <v>30</v>
      </c>
      <c r="E331" t="s">
        <v>374</v>
      </c>
      <c r="F331">
        <v>1</v>
      </c>
      <c r="G331">
        <v>1</v>
      </c>
      <c r="H331" t="s">
        <v>15</v>
      </c>
      <c r="I331">
        <v>1</v>
      </c>
      <c r="J331">
        <v>1</v>
      </c>
      <c r="L331" s="3">
        <f>SUMPRODUCT((C$3:C331=Table2[[#This Row],[HomeTeam]])*(I$3:I331))/COUNTIF(C$3:C331,Table2[[#This Row],[HomeTeam]])</f>
        <v>0.94117647058823528</v>
      </c>
      <c r="M331" s="3">
        <f>SUMPRODUCT((D$3:D331=Table2[[#This Row],[AwayTeam]])*(J$3:J331))/COUNTIF(D$3:D331,Table2[[#This Row],[AwayTeam]])</f>
        <v>1.1176470588235294</v>
      </c>
    </row>
    <row r="332" spans="1:13" x14ac:dyDescent="0.35">
      <c r="A332" t="s">
        <v>7</v>
      </c>
      <c r="B332" s="1">
        <v>40656</v>
      </c>
      <c r="C332" t="s">
        <v>16</v>
      </c>
      <c r="D332" t="s">
        <v>9</v>
      </c>
      <c r="E332" t="s">
        <v>375</v>
      </c>
      <c r="F332">
        <v>3</v>
      </c>
      <c r="G332">
        <v>0</v>
      </c>
      <c r="H332" t="s">
        <v>10</v>
      </c>
      <c r="I332">
        <v>3</v>
      </c>
      <c r="J332">
        <v>0</v>
      </c>
      <c r="L332" s="3">
        <f>SUMPRODUCT((C$3:C332=Table2[[#This Row],[HomeTeam]])*(I$3:I332))/COUNTIF(C$3:C332,Table2[[#This Row],[HomeTeam]])</f>
        <v>2.4117647058823528</v>
      </c>
      <c r="M332" s="3">
        <f>SUMPRODUCT((D$3:D332=Table2[[#This Row],[AwayTeam]])*(J$3:J332))/COUNTIF(D$3:D332,Table2[[#This Row],[AwayTeam]])</f>
        <v>0.76470588235294112</v>
      </c>
    </row>
    <row r="333" spans="1:13" x14ac:dyDescent="0.35">
      <c r="A333" t="s">
        <v>7</v>
      </c>
      <c r="B333" s="1">
        <v>40656</v>
      </c>
      <c r="C333" t="s">
        <v>27</v>
      </c>
      <c r="D333" t="s">
        <v>19</v>
      </c>
      <c r="E333" t="s">
        <v>376</v>
      </c>
      <c r="F333">
        <v>5</v>
      </c>
      <c r="G333">
        <v>0</v>
      </c>
      <c r="H333" t="s">
        <v>10</v>
      </c>
      <c r="I333">
        <v>3</v>
      </c>
      <c r="J333">
        <v>0</v>
      </c>
      <c r="L333" s="3">
        <f>SUMPRODUCT((C$3:C333=Table2[[#This Row],[HomeTeam]])*(I$3:I333))/COUNTIF(C$3:C333,Table2[[#This Row],[HomeTeam]])</f>
        <v>2.1764705882352939</v>
      </c>
      <c r="M333" s="3">
        <f>SUMPRODUCT((D$3:D333=Table2[[#This Row],[AwayTeam]])*(J$3:J333))/COUNTIF(D$3:D333,Table2[[#This Row],[AwayTeam]])</f>
        <v>0.76470588235294112</v>
      </c>
    </row>
    <row r="334" spans="1:13" x14ac:dyDescent="0.35">
      <c r="A334" t="s">
        <v>7</v>
      </c>
      <c r="B334" s="1">
        <v>40656</v>
      </c>
      <c r="C334" t="s">
        <v>29</v>
      </c>
      <c r="D334" t="s">
        <v>12</v>
      </c>
      <c r="E334" t="s">
        <v>377</v>
      </c>
      <c r="F334">
        <v>1</v>
      </c>
      <c r="G334">
        <v>0</v>
      </c>
      <c r="H334" t="s">
        <v>10</v>
      </c>
      <c r="I334">
        <v>3</v>
      </c>
      <c r="J334">
        <v>0</v>
      </c>
      <c r="L334" s="3">
        <f>SUMPRODUCT((C$3:C334=Table2[[#This Row],[HomeTeam]])*(I$3:I334))/COUNTIF(C$3:C334,Table2[[#This Row],[HomeTeam]])</f>
        <v>2.8823529411764706</v>
      </c>
      <c r="M334" s="3">
        <f>SUMPRODUCT((D$3:D334=Table2[[#This Row],[AwayTeam]])*(J$3:J334))/COUNTIF(D$3:D334,Table2[[#This Row],[AwayTeam]])</f>
        <v>1.1176470588235294</v>
      </c>
    </row>
    <row r="335" spans="1:13" x14ac:dyDescent="0.35">
      <c r="A335" t="s">
        <v>7</v>
      </c>
      <c r="B335" s="1">
        <v>40656</v>
      </c>
      <c r="C335" t="s">
        <v>18</v>
      </c>
      <c r="D335" t="s">
        <v>22</v>
      </c>
      <c r="E335" t="s">
        <v>378</v>
      </c>
      <c r="F335">
        <v>4</v>
      </c>
      <c r="G335">
        <v>2</v>
      </c>
      <c r="H335" t="s">
        <v>10</v>
      </c>
      <c r="I335">
        <v>3</v>
      </c>
      <c r="J335">
        <v>0</v>
      </c>
      <c r="L335" s="3">
        <f>SUMPRODUCT((C$3:C335=Table2[[#This Row],[HomeTeam]])*(I$3:I335))/COUNTIF(C$3:C335,Table2[[#This Row],[HomeTeam]])</f>
        <v>1.5294117647058822</v>
      </c>
      <c r="M335" s="3">
        <f>SUMPRODUCT((D$3:D335=Table2[[#This Row],[AwayTeam]])*(J$3:J335))/COUNTIF(D$3:D335,Table2[[#This Row],[AwayTeam]])</f>
        <v>0.88235294117647056</v>
      </c>
    </row>
    <row r="336" spans="1:13" x14ac:dyDescent="0.35">
      <c r="A336" t="s">
        <v>7</v>
      </c>
      <c r="B336" s="1">
        <v>40656</v>
      </c>
      <c r="C336" t="s">
        <v>20</v>
      </c>
      <c r="D336" t="s">
        <v>17</v>
      </c>
      <c r="E336" t="s">
        <v>379</v>
      </c>
      <c r="F336">
        <v>2</v>
      </c>
      <c r="G336">
        <v>2</v>
      </c>
      <c r="H336" t="s">
        <v>15</v>
      </c>
      <c r="I336">
        <v>1</v>
      </c>
      <c r="J336">
        <v>1</v>
      </c>
      <c r="L336" s="3">
        <f>SUMPRODUCT((C$3:C336=Table2[[#This Row],[HomeTeam]])*(I$3:I336))/COUNTIF(C$3:C336,Table2[[#This Row],[HomeTeam]])</f>
        <v>1.8823529411764706</v>
      </c>
      <c r="M336" s="3">
        <f>SUMPRODUCT((D$3:D336=Table2[[#This Row],[AwayTeam]])*(J$3:J336))/COUNTIF(D$3:D336,Table2[[#This Row],[AwayTeam]])</f>
        <v>0.94117647058823528</v>
      </c>
    </row>
    <row r="337" spans="1:13" x14ac:dyDescent="0.35">
      <c r="A337" t="s">
        <v>7</v>
      </c>
      <c r="B337" s="1">
        <v>40656</v>
      </c>
      <c r="C337" t="s">
        <v>25</v>
      </c>
      <c r="D337" t="s">
        <v>14</v>
      </c>
      <c r="E337" t="s">
        <v>380</v>
      </c>
      <c r="F337">
        <v>1</v>
      </c>
      <c r="G337">
        <v>1</v>
      </c>
      <c r="H337" t="s">
        <v>15</v>
      </c>
      <c r="I337">
        <v>1</v>
      </c>
      <c r="J337">
        <v>1</v>
      </c>
      <c r="L337" s="3">
        <f>SUMPRODUCT((C$3:C337=Table2[[#This Row],[HomeTeam]])*(I$3:I337))/COUNTIF(C$3:C337,Table2[[#This Row],[HomeTeam]])</f>
        <v>1.4705882352941178</v>
      </c>
      <c r="M337" s="3">
        <f>SUMPRODUCT((D$3:D337=Table2[[#This Row],[AwayTeam]])*(J$3:J337))/COUNTIF(D$3:D337,Table2[[#This Row],[AwayTeam]])</f>
        <v>0.70588235294117652</v>
      </c>
    </row>
    <row r="338" spans="1:13" x14ac:dyDescent="0.35">
      <c r="A338" t="s">
        <v>7</v>
      </c>
      <c r="B338" s="1">
        <v>40657</v>
      </c>
      <c r="C338" t="s">
        <v>13</v>
      </c>
      <c r="D338" t="s">
        <v>28</v>
      </c>
      <c r="E338" t="s">
        <v>381</v>
      </c>
      <c r="F338">
        <v>2</v>
      </c>
      <c r="G338">
        <v>1</v>
      </c>
      <c r="H338" t="s">
        <v>10</v>
      </c>
      <c r="I338">
        <v>3</v>
      </c>
      <c r="J338">
        <v>0</v>
      </c>
      <c r="L338" s="3">
        <f>SUMPRODUCT((C$3:C338=Table2[[#This Row],[HomeTeam]])*(I$3:I338))/COUNTIF(C$3:C338,Table2[[#This Row],[HomeTeam]])</f>
        <v>2.0588235294117645</v>
      </c>
      <c r="M338" s="3">
        <f>SUMPRODUCT((D$3:D338=Table2[[#This Row],[AwayTeam]])*(J$3:J338))/COUNTIF(D$3:D338,Table2[[#This Row],[AwayTeam]])</f>
        <v>1.7647058823529411</v>
      </c>
    </row>
    <row r="339" spans="1:13" x14ac:dyDescent="0.35">
      <c r="A339" t="s">
        <v>7</v>
      </c>
      <c r="B339" s="1">
        <v>40658</v>
      </c>
      <c r="C339" t="s">
        <v>11</v>
      </c>
      <c r="D339" t="s">
        <v>21</v>
      </c>
      <c r="E339" t="s">
        <v>382</v>
      </c>
      <c r="F339">
        <v>0</v>
      </c>
      <c r="G339">
        <v>1</v>
      </c>
      <c r="H339" t="s">
        <v>24</v>
      </c>
      <c r="I339">
        <v>0</v>
      </c>
      <c r="J339">
        <v>3</v>
      </c>
      <c r="L339" s="3">
        <f>SUMPRODUCT((C$3:C339=Table2[[#This Row],[HomeTeam]])*(I$3:I339))/COUNTIF(C$3:C339,Table2[[#This Row],[HomeTeam]])</f>
        <v>1.411764705882353</v>
      </c>
      <c r="M339" s="3">
        <f>SUMPRODUCT((D$3:D339=Table2[[#This Row],[AwayTeam]])*(J$3:J339))/COUNTIF(D$3:D339,Table2[[#This Row],[AwayTeam]])</f>
        <v>1.4705882352941178</v>
      </c>
    </row>
    <row r="340" spans="1:13" x14ac:dyDescent="0.35">
      <c r="A340" t="s">
        <v>7</v>
      </c>
      <c r="B340" s="1">
        <v>40659</v>
      </c>
      <c r="C340" t="s">
        <v>26</v>
      </c>
      <c r="D340" t="s">
        <v>25</v>
      </c>
      <c r="E340" t="s">
        <v>383</v>
      </c>
      <c r="F340">
        <v>3</v>
      </c>
      <c r="G340">
        <v>0</v>
      </c>
      <c r="H340" t="s">
        <v>10</v>
      </c>
      <c r="I340">
        <v>3</v>
      </c>
      <c r="J340">
        <v>0</v>
      </c>
      <c r="L340" s="3">
        <f>SUMPRODUCT((C$3:C340=Table2[[#This Row],[HomeTeam]])*(I$3:I340))/COUNTIF(C$3:C340,Table2[[#This Row],[HomeTeam]])</f>
        <v>1.8235294117647058</v>
      </c>
      <c r="M340" s="3">
        <f>SUMPRODUCT((D$3:D340=Table2[[#This Row],[AwayTeam]])*(J$3:J340))/COUNTIF(D$3:D340,Table2[[#This Row],[AwayTeam]])</f>
        <v>0.47058823529411764</v>
      </c>
    </row>
    <row r="341" spans="1:13" x14ac:dyDescent="0.35">
      <c r="A341" t="s">
        <v>7</v>
      </c>
      <c r="B341" s="1">
        <v>40660</v>
      </c>
      <c r="C341" t="s">
        <v>14</v>
      </c>
      <c r="D341" t="s">
        <v>13</v>
      </c>
      <c r="E341" t="s">
        <v>384</v>
      </c>
      <c r="F341">
        <v>3</v>
      </c>
      <c r="G341">
        <v>0</v>
      </c>
      <c r="H341" t="s">
        <v>10</v>
      </c>
      <c r="I341">
        <v>3</v>
      </c>
      <c r="J341">
        <v>0</v>
      </c>
      <c r="L341" s="3">
        <f>SUMPRODUCT((C$3:C341=Table2[[#This Row],[HomeTeam]])*(I$3:I341))/COUNTIF(C$3:C341,Table2[[#This Row],[HomeTeam]])</f>
        <v>1.7647058823529411</v>
      </c>
      <c r="M341" s="3">
        <f>SUMPRODUCT((D$3:D341=Table2[[#This Row],[AwayTeam]])*(J$3:J341))/COUNTIF(D$3:D341,Table2[[#This Row],[AwayTeam]])</f>
        <v>0.6470588235294118</v>
      </c>
    </row>
    <row r="342" spans="1:13" x14ac:dyDescent="0.35">
      <c r="A342" t="s">
        <v>7</v>
      </c>
      <c r="B342" s="1">
        <v>40663</v>
      </c>
      <c r="C342" t="s">
        <v>11</v>
      </c>
      <c r="D342" t="s">
        <v>13</v>
      </c>
      <c r="E342" t="s">
        <v>385</v>
      </c>
      <c r="F342">
        <v>1</v>
      </c>
      <c r="G342">
        <v>0</v>
      </c>
      <c r="H342" t="s">
        <v>10</v>
      </c>
      <c r="I342">
        <v>3</v>
      </c>
      <c r="J342">
        <v>0</v>
      </c>
      <c r="L342" s="3">
        <f>SUMPRODUCT((C$3:C342=Table2[[#This Row],[HomeTeam]])*(I$3:I342))/COUNTIF(C$3:C342,Table2[[#This Row],[HomeTeam]])</f>
        <v>1.5</v>
      </c>
      <c r="M342" s="3">
        <f>SUMPRODUCT((D$3:D342=Table2[[#This Row],[AwayTeam]])*(J$3:J342))/COUNTIF(D$3:D342,Table2[[#This Row],[AwayTeam]])</f>
        <v>0.61111111111111116</v>
      </c>
    </row>
    <row r="343" spans="1:13" x14ac:dyDescent="0.35">
      <c r="A343" t="s">
        <v>7</v>
      </c>
      <c r="B343" s="1">
        <v>40663</v>
      </c>
      <c r="C343" t="s">
        <v>23</v>
      </c>
      <c r="D343" t="s">
        <v>26</v>
      </c>
      <c r="E343" t="s">
        <v>386</v>
      </c>
      <c r="F343">
        <v>0</v>
      </c>
      <c r="G343">
        <v>0</v>
      </c>
      <c r="H343" t="s">
        <v>15</v>
      </c>
      <c r="I343">
        <v>1</v>
      </c>
      <c r="J343">
        <v>1</v>
      </c>
      <c r="L343" s="3">
        <f>SUMPRODUCT((C$3:C343=Table2[[#This Row],[HomeTeam]])*(I$3:I343))/COUNTIF(C$3:C343,Table2[[#This Row],[HomeTeam]])</f>
        <v>0.94444444444444442</v>
      </c>
      <c r="M343" s="3">
        <f>SUMPRODUCT((D$3:D343=Table2[[#This Row],[AwayTeam]])*(J$3:J343))/COUNTIF(D$3:D343,Table2[[#This Row],[AwayTeam]])</f>
        <v>0.66666666666666663</v>
      </c>
    </row>
    <row r="344" spans="1:13" x14ac:dyDescent="0.35">
      <c r="A344" t="s">
        <v>7</v>
      </c>
      <c r="B344" s="1">
        <v>40663</v>
      </c>
      <c r="C344" t="s">
        <v>16</v>
      </c>
      <c r="D344" t="s">
        <v>20</v>
      </c>
      <c r="E344" t="s">
        <v>387</v>
      </c>
      <c r="F344">
        <v>2</v>
      </c>
      <c r="G344">
        <v>1</v>
      </c>
      <c r="H344" t="s">
        <v>10</v>
      </c>
      <c r="I344">
        <v>3</v>
      </c>
      <c r="J344">
        <v>0</v>
      </c>
      <c r="L344" s="3">
        <f>SUMPRODUCT((C$3:C344=Table2[[#This Row],[HomeTeam]])*(I$3:I344))/COUNTIF(C$3:C344,Table2[[#This Row],[HomeTeam]])</f>
        <v>2.4444444444444446</v>
      </c>
      <c r="M344" s="3">
        <f>SUMPRODUCT((D$3:D344=Table2[[#This Row],[AwayTeam]])*(J$3:J344))/COUNTIF(D$3:D344,Table2[[#This Row],[AwayTeam]])</f>
        <v>1.3529411764705883</v>
      </c>
    </row>
    <row r="345" spans="1:13" x14ac:dyDescent="0.35">
      <c r="A345" t="s">
        <v>7</v>
      </c>
      <c r="B345" s="1">
        <v>40663</v>
      </c>
      <c r="C345" t="s">
        <v>18</v>
      </c>
      <c r="D345" t="s">
        <v>14</v>
      </c>
      <c r="E345" t="s">
        <v>388</v>
      </c>
      <c r="F345">
        <v>0</v>
      </c>
      <c r="G345">
        <v>3</v>
      </c>
      <c r="H345" t="s">
        <v>24</v>
      </c>
      <c r="I345">
        <v>0</v>
      </c>
      <c r="J345">
        <v>3</v>
      </c>
      <c r="L345" s="3">
        <f>SUMPRODUCT((C$3:C345=Table2[[#This Row],[HomeTeam]])*(I$3:I345))/COUNTIF(C$3:C345,Table2[[#This Row],[HomeTeam]])</f>
        <v>1.4444444444444444</v>
      </c>
      <c r="M345" s="3">
        <f>SUMPRODUCT((D$3:D345=Table2[[#This Row],[AwayTeam]])*(J$3:J345))/COUNTIF(D$3:D345,Table2[[#This Row],[AwayTeam]])</f>
        <v>0.83333333333333337</v>
      </c>
    </row>
    <row r="346" spans="1:13" x14ac:dyDescent="0.35">
      <c r="A346" t="s">
        <v>7</v>
      </c>
      <c r="B346" s="1">
        <v>40663</v>
      </c>
      <c r="C346" t="s">
        <v>17</v>
      </c>
      <c r="D346" t="s">
        <v>8</v>
      </c>
      <c r="E346" t="s">
        <v>389</v>
      </c>
      <c r="F346">
        <v>2</v>
      </c>
      <c r="G346">
        <v>1</v>
      </c>
      <c r="H346" t="s">
        <v>10</v>
      </c>
      <c r="I346">
        <v>3</v>
      </c>
      <c r="J346">
        <v>0</v>
      </c>
      <c r="L346" s="3">
        <f>SUMPRODUCT((C$3:C346=Table2[[#This Row],[HomeTeam]])*(I$3:I346))/COUNTIF(C$3:C346,Table2[[#This Row],[HomeTeam]])</f>
        <v>1.5</v>
      </c>
      <c r="M346" s="3">
        <f>SUMPRODUCT((D$3:D346=Table2[[#This Row],[AwayTeam]])*(J$3:J346))/COUNTIF(D$3:D346,Table2[[#This Row],[AwayTeam]])</f>
        <v>0.77777777777777779</v>
      </c>
    </row>
    <row r="347" spans="1:13" x14ac:dyDescent="0.35">
      <c r="A347" t="s">
        <v>7</v>
      </c>
      <c r="B347" s="1">
        <v>40663</v>
      </c>
      <c r="C347" t="s">
        <v>22</v>
      </c>
      <c r="D347" t="s">
        <v>12</v>
      </c>
      <c r="E347" t="s">
        <v>390</v>
      </c>
      <c r="F347">
        <v>1</v>
      </c>
      <c r="G347">
        <v>1</v>
      </c>
      <c r="H347" t="s">
        <v>15</v>
      </c>
      <c r="I347">
        <v>1</v>
      </c>
      <c r="J347">
        <v>1</v>
      </c>
      <c r="L347" s="3">
        <f>SUMPRODUCT((C$3:C347=Table2[[#This Row],[HomeTeam]])*(I$3:I347))/COUNTIF(C$3:C347,Table2[[#This Row],[HomeTeam]])</f>
        <v>1.1111111111111112</v>
      </c>
      <c r="M347" s="3">
        <f>SUMPRODUCT((D$3:D347=Table2[[#This Row],[AwayTeam]])*(J$3:J347))/COUNTIF(D$3:D347,Table2[[#This Row],[AwayTeam]])</f>
        <v>1.1111111111111112</v>
      </c>
    </row>
    <row r="348" spans="1:13" x14ac:dyDescent="0.35">
      <c r="A348" t="s">
        <v>7</v>
      </c>
      <c r="B348" s="1">
        <v>40664</v>
      </c>
      <c r="C348" t="s">
        <v>28</v>
      </c>
      <c r="D348" t="s">
        <v>29</v>
      </c>
      <c r="E348" t="s">
        <v>391</v>
      </c>
      <c r="F348">
        <v>1</v>
      </c>
      <c r="G348">
        <v>0</v>
      </c>
      <c r="H348" t="s">
        <v>10</v>
      </c>
      <c r="I348">
        <v>3</v>
      </c>
      <c r="J348">
        <v>0</v>
      </c>
      <c r="L348" s="3">
        <f>SUMPRODUCT((C$3:C348=Table2[[#This Row],[HomeTeam]])*(I$3:I348))/COUNTIF(C$3:C348,Table2[[#This Row],[HomeTeam]])</f>
        <v>2.0555555555555554</v>
      </c>
      <c r="M348" s="3">
        <f>SUMPRODUCT((D$3:D348=Table2[[#This Row],[AwayTeam]])*(J$3:J348))/COUNTIF(D$3:D348,Table2[[#This Row],[AwayTeam]])</f>
        <v>1.3333333333333333</v>
      </c>
    </row>
    <row r="349" spans="1:13" x14ac:dyDescent="0.35">
      <c r="A349" t="s">
        <v>7</v>
      </c>
      <c r="B349" s="1">
        <v>40664</v>
      </c>
      <c r="C349" t="s">
        <v>19</v>
      </c>
      <c r="D349" t="s">
        <v>25</v>
      </c>
      <c r="E349" t="s">
        <v>392</v>
      </c>
      <c r="F349">
        <v>1</v>
      </c>
      <c r="G349">
        <v>1</v>
      </c>
      <c r="H349" t="s">
        <v>15</v>
      </c>
      <c r="I349">
        <v>1</v>
      </c>
      <c r="J349">
        <v>1</v>
      </c>
      <c r="L349" s="3">
        <f>SUMPRODUCT((C$3:C349=Table2[[#This Row],[HomeTeam]])*(I$3:I349))/COUNTIF(C$3:C349,Table2[[#This Row],[HomeTeam]])</f>
        <v>1.4444444444444444</v>
      </c>
      <c r="M349" s="3">
        <f>SUMPRODUCT((D$3:D349=Table2[[#This Row],[AwayTeam]])*(J$3:J349))/COUNTIF(D$3:D349,Table2[[#This Row],[AwayTeam]])</f>
        <v>0.5</v>
      </c>
    </row>
    <row r="350" spans="1:13" x14ac:dyDescent="0.35">
      <c r="A350" t="s">
        <v>7</v>
      </c>
      <c r="B350" s="1">
        <v>40664</v>
      </c>
      <c r="C350" t="s">
        <v>27</v>
      </c>
      <c r="D350" t="s">
        <v>30</v>
      </c>
      <c r="E350" t="s">
        <v>393</v>
      </c>
      <c r="F350">
        <v>3</v>
      </c>
      <c r="G350">
        <v>0</v>
      </c>
      <c r="H350" t="s">
        <v>10</v>
      </c>
      <c r="I350">
        <v>3</v>
      </c>
      <c r="J350">
        <v>0</v>
      </c>
      <c r="L350" s="3">
        <f>SUMPRODUCT((C$3:C350=Table2[[#This Row],[HomeTeam]])*(I$3:I350))/COUNTIF(C$3:C350,Table2[[#This Row],[HomeTeam]])</f>
        <v>2.2222222222222223</v>
      </c>
      <c r="M350" s="3">
        <f>SUMPRODUCT((D$3:D350=Table2[[#This Row],[AwayTeam]])*(J$3:J350))/COUNTIF(D$3:D350,Table2[[#This Row],[AwayTeam]])</f>
        <v>1.0555555555555556</v>
      </c>
    </row>
    <row r="351" spans="1:13" x14ac:dyDescent="0.35">
      <c r="A351" t="s">
        <v>7</v>
      </c>
      <c r="B351" s="1">
        <v>40664</v>
      </c>
      <c r="C351" t="s">
        <v>21</v>
      </c>
      <c r="D351" t="s">
        <v>9</v>
      </c>
      <c r="E351" t="s">
        <v>394</v>
      </c>
      <c r="F351">
        <v>2</v>
      </c>
      <c r="G351">
        <v>1</v>
      </c>
      <c r="H351" t="s">
        <v>10</v>
      </c>
      <c r="I351">
        <v>3</v>
      </c>
      <c r="J351">
        <v>0</v>
      </c>
      <c r="L351" s="3">
        <f>SUMPRODUCT((C$3:C351=Table2[[#This Row],[HomeTeam]])*(I$3:I351))/COUNTIF(C$3:C351,Table2[[#This Row],[HomeTeam]])</f>
        <v>2.1764705882352939</v>
      </c>
      <c r="M351" s="3">
        <f>SUMPRODUCT((D$3:D351=Table2[[#This Row],[AwayTeam]])*(J$3:J351))/COUNTIF(D$3:D351,Table2[[#This Row],[AwayTeam]])</f>
        <v>0.72222222222222221</v>
      </c>
    </row>
    <row r="352" spans="1:13" x14ac:dyDescent="0.35">
      <c r="A352" t="s">
        <v>7</v>
      </c>
      <c r="B352" s="1">
        <v>40670</v>
      </c>
      <c r="C352" t="s">
        <v>8</v>
      </c>
      <c r="D352" t="s">
        <v>22</v>
      </c>
      <c r="E352" t="s">
        <v>395</v>
      </c>
      <c r="F352">
        <v>1</v>
      </c>
      <c r="G352">
        <v>1</v>
      </c>
      <c r="H352" t="s">
        <v>15</v>
      </c>
      <c r="I352">
        <v>1</v>
      </c>
      <c r="J352">
        <v>1</v>
      </c>
      <c r="L352" s="3">
        <f>SUMPRODUCT((C$3:C352=Table2[[#This Row],[HomeTeam]])*(I$3:I352))/COUNTIF(C$3:C352,Table2[[#This Row],[HomeTeam]])</f>
        <v>1.5555555555555556</v>
      </c>
      <c r="M352" s="3">
        <f>SUMPRODUCT((D$3:D352=Table2[[#This Row],[AwayTeam]])*(J$3:J352))/COUNTIF(D$3:D352,Table2[[#This Row],[AwayTeam]])</f>
        <v>0.88888888888888884</v>
      </c>
    </row>
    <row r="353" spans="1:13" x14ac:dyDescent="0.35">
      <c r="A353" t="s">
        <v>7</v>
      </c>
      <c r="B353" s="1">
        <v>40670</v>
      </c>
      <c r="C353" t="s">
        <v>13</v>
      </c>
      <c r="D353" t="s">
        <v>18</v>
      </c>
      <c r="E353" t="s">
        <v>396</v>
      </c>
      <c r="F353">
        <v>1</v>
      </c>
      <c r="G353">
        <v>2</v>
      </c>
      <c r="H353" t="s">
        <v>24</v>
      </c>
      <c r="I353">
        <v>0</v>
      </c>
      <c r="J353">
        <v>3</v>
      </c>
      <c r="L353" s="3">
        <f>SUMPRODUCT((C$3:C353=Table2[[#This Row],[HomeTeam]])*(I$3:I353))/COUNTIF(C$3:C353,Table2[[#This Row],[HomeTeam]])</f>
        <v>1.9444444444444444</v>
      </c>
      <c r="M353" s="3">
        <f>SUMPRODUCT((D$3:D353=Table2[[#This Row],[AwayTeam]])*(J$3:J353))/COUNTIF(D$3:D353,Table2[[#This Row],[AwayTeam]])</f>
        <v>1</v>
      </c>
    </row>
    <row r="354" spans="1:13" x14ac:dyDescent="0.35">
      <c r="A354" t="s">
        <v>7</v>
      </c>
      <c r="B354" s="1">
        <v>40670</v>
      </c>
      <c r="C354" t="s">
        <v>12</v>
      </c>
      <c r="D354" t="s">
        <v>21</v>
      </c>
      <c r="E354" t="s">
        <v>397</v>
      </c>
      <c r="F354">
        <v>2</v>
      </c>
      <c r="G354">
        <v>1</v>
      </c>
      <c r="H354" t="s">
        <v>10</v>
      </c>
      <c r="I354">
        <v>3</v>
      </c>
      <c r="J354">
        <v>0</v>
      </c>
      <c r="L354" s="3">
        <f>SUMPRODUCT((C$3:C354=Table2[[#This Row],[HomeTeam]])*(I$3:I354))/COUNTIF(C$3:C354,Table2[[#This Row],[HomeTeam]])</f>
        <v>1.7222222222222223</v>
      </c>
      <c r="M354" s="3">
        <f>SUMPRODUCT((D$3:D354=Table2[[#This Row],[AwayTeam]])*(J$3:J354))/COUNTIF(D$3:D354,Table2[[#This Row],[AwayTeam]])</f>
        <v>1.3888888888888888</v>
      </c>
    </row>
    <row r="355" spans="1:13" x14ac:dyDescent="0.35">
      <c r="A355" t="s">
        <v>7</v>
      </c>
      <c r="B355" s="1">
        <v>40670</v>
      </c>
      <c r="C355" t="s">
        <v>30</v>
      </c>
      <c r="D355" t="s">
        <v>19</v>
      </c>
      <c r="E355" t="s">
        <v>398</v>
      </c>
      <c r="F355">
        <v>2</v>
      </c>
      <c r="G355">
        <v>1</v>
      </c>
      <c r="H355" t="s">
        <v>10</v>
      </c>
      <c r="I355">
        <v>3</v>
      </c>
      <c r="J355">
        <v>0</v>
      </c>
      <c r="L355" s="3">
        <f>SUMPRODUCT((C$3:C355=Table2[[#This Row],[HomeTeam]])*(I$3:I355))/COUNTIF(C$3:C355,Table2[[#This Row],[HomeTeam]])</f>
        <v>1.3888888888888888</v>
      </c>
      <c r="M355" s="3">
        <f>SUMPRODUCT((D$3:D355=Table2[[#This Row],[AwayTeam]])*(J$3:J355))/COUNTIF(D$3:D355,Table2[[#This Row],[AwayTeam]])</f>
        <v>0.72222222222222221</v>
      </c>
    </row>
    <row r="356" spans="1:13" x14ac:dyDescent="0.35">
      <c r="A356" t="s">
        <v>7</v>
      </c>
      <c r="B356" s="1">
        <v>40670</v>
      </c>
      <c r="C356" t="s">
        <v>20</v>
      </c>
      <c r="D356" t="s">
        <v>23</v>
      </c>
      <c r="E356" t="s">
        <v>399</v>
      </c>
      <c r="F356">
        <v>1</v>
      </c>
      <c r="G356">
        <v>1</v>
      </c>
      <c r="H356" t="s">
        <v>15</v>
      </c>
      <c r="I356">
        <v>1</v>
      </c>
      <c r="J356">
        <v>1</v>
      </c>
      <c r="L356" s="3">
        <f>SUMPRODUCT((C$3:C356=Table2[[#This Row],[HomeTeam]])*(I$3:I356))/COUNTIF(C$3:C356,Table2[[#This Row],[HomeTeam]])</f>
        <v>1.8333333333333333</v>
      </c>
      <c r="M356" s="3">
        <f>SUMPRODUCT((D$3:D356=Table2[[#This Row],[AwayTeam]])*(J$3:J356))/COUNTIF(D$3:D356,Table2[[#This Row],[AwayTeam]])</f>
        <v>1.0555555555555556</v>
      </c>
    </row>
    <row r="357" spans="1:13" x14ac:dyDescent="0.35">
      <c r="A357" t="s">
        <v>7</v>
      </c>
      <c r="B357" s="1">
        <v>40670</v>
      </c>
      <c r="C357" t="s">
        <v>9</v>
      </c>
      <c r="D357" t="s">
        <v>11</v>
      </c>
      <c r="E357" t="s">
        <v>400</v>
      </c>
      <c r="F357">
        <v>1</v>
      </c>
      <c r="G357">
        <v>1</v>
      </c>
      <c r="H357" t="s">
        <v>15</v>
      </c>
      <c r="I357">
        <v>1</v>
      </c>
      <c r="J357">
        <v>1</v>
      </c>
      <c r="L357" s="3">
        <f>SUMPRODUCT((C$3:C357=Table2[[#This Row],[HomeTeam]])*(I$3:I357))/COUNTIF(C$3:C357,Table2[[#This Row],[HomeTeam]])</f>
        <v>1.1111111111111112</v>
      </c>
      <c r="M357" s="3">
        <f>SUMPRODUCT((D$3:D357=Table2[[#This Row],[AwayTeam]])*(J$3:J357))/COUNTIF(D$3:D357,Table2[[#This Row],[AwayTeam]])</f>
        <v>0.66666666666666663</v>
      </c>
    </row>
    <row r="358" spans="1:13" x14ac:dyDescent="0.35">
      <c r="A358" t="s">
        <v>7</v>
      </c>
      <c r="B358" s="1">
        <v>40671</v>
      </c>
      <c r="C358" t="s">
        <v>29</v>
      </c>
      <c r="D358" t="s">
        <v>16</v>
      </c>
      <c r="E358" t="s">
        <v>401</v>
      </c>
      <c r="F358">
        <v>2</v>
      </c>
      <c r="G358">
        <v>1</v>
      </c>
      <c r="H358" t="s">
        <v>10</v>
      </c>
      <c r="I358">
        <v>3</v>
      </c>
      <c r="J358">
        <v>0</v>
      </c>
      <c r="L358" s="3">
        <f>SUMPRODUCT((C$3:C358=Table2[[#This Row],[HomeTeam]])*(I$3:I358))/COUNTIF(C$3:C358,Table2[[#This Row],[HomeTeam]])</f>
        <v>2.8888888888888888</v>
      </c>
      <c r="M358" s="3">
        <f>SUMPRODUCT((D$3:D358=Table2[[#This Row],[AwayTeam]])*(J$3:J358))/COUNTIF(D$3:D358,Table2[[#This Row],[AwayTeam]])</f>
        <v>1.4444444444444444</v>
      </c>
    </row>
    <row r="359" spans="1:13" x14ac:dyDescent="0.35">
      <c r="A359" t="s">
        <v>7</v>
      </c>
      <c r="B359" s="1">
        <v>40671</v>
      </c>
      <c r="C359" t="s">
        <v>26</v>
      </c>
      <c r="D359" t="s">
        <v>28</v>
      </c>
      <c r="E359" t="s">
        <v>402</v>
      </c>
      <c r="F359">
        <v>3</v>
      </c>
      <c r="G359">
        <v>1</v>
      </c>
      <c r="H359" t="s">
        <v>10</v>
      </c>
      <c r="I359">
        <v>3</v>
      </c>
      <c r="J359">
        <v>0</v>
      </c>
      <c r="L359" s="3">
        <f>SUMPRODUCT((C$3:C359=Table2[[#This Row],[HomeTeam]])*(I$3:I359))/COUNTIF(C$3:C359,Table2[[#This Row],[HomeTeam]])</f>
        <v>1.8888888888888888</v>
      </c>
      <c r="M359" s="3">
        <f>SUMPRODUCT((D$3:D359=Table2[[#This Row],[AwayTeam]])*(J$3:J359))/COUNTIF(D$3:D359,Table2[[#This Row],[AwayTeam]])</f>
        <v>1.6666666666666667</v>
      </c>
    </row>
    <row r="360" spans="1:13" x14ac:dyDescent="0.35">
      <c r="A360" t="s">
        <v>7</v>
      </c>
      <c r="B360" s="1">
        <v>40671</v>
      </c>
      <c r="C360" t="s">
        <v>25</v>
      </c>
      <c r="D360" t="s">
        <v>17</v>
      </c>
      <c r="E360" t="s">
        <v>403</v>
      </c>
      <c r="F360">
        <v>3</v>
      </c>
      <c r="G360">
        <v>1</v>
      </c>
      <c r="H360" t="s">
        <v>10</v>
      </c>
      <c r="I360">
        <v>3</v>
      </c>
      <c r="J360">
        <v>0</v>
      </c>
      <c r="L360" s="3">
        <f>SUMPRODUCT((C$3:C360=Table2[[#This Row],[HomeTeam]])*(I$3:I360))/COUNTIF(C$3:C360,Table2[[#This Row],[HomeTeam]])</f>
        <v>1.5555555555555556</v>
      </c>
      <c r="M360" s="3">
        <f>SUMPRODUCT((D$3:D360=Table2[[#This Row],[AwayTeam]])*(J$3:J360))/COUNTIF(D$3:D360,Table2[[#This Row],[AwayTeam]])</f>
        <v>0.88888888888888884</v>
      </c>
    </row>
    <row r="361" spans="1:13" x14ac:dyDescent="0.35">
      <c r="A361" t="s">
        <v>7</v>
      </c>
      <c r="B361" s="1">
        <v>40672</v>
      </c>
      <c r="C361" t="s">
        <v>14</v>
      </c>
      <c r="D361" t="s">
        <v>27</v>
      </c>
      <c r="E361" t="s">
        <v>404</v>
      </c>
      <c r="F361">
        <v>2</v>
      </c>
      <c r="G361">
        <v>5</v>
      </c>
      <c r="H361" t="s">
        <v>24</v>
      </c>
      <c r="I361">
        <v>0</v>
      </c>
      <c r="J361">
        <v>3</v>
      </c>
      <c r="L361" s="3">
        <f>SUMPRODUCT((C$3:C361=Table2[[#This Row],[HomeTeam]])*(I$3:I361))/COUNTIF(C$3:C361,Table2[[#This Row],[HomeTeam]])</f>
        <v>1.6666666666666667</v>
      </c>
      <c r="M361" s="3">
        <f>SUMPRODUCT((D$3:D361=Table2[[#This Row],[AwayTeam]])*(J$3:J361))/COUNTIF(D$3:D361,Table2[[#This Row],[AwayTeam]])</f>
        <v>1</v>
      </c>
    </row>
    <row r="362" spans="1:13" x14ac:dyDescent="0.35">
      <c r="A362" t="s">
        <v>7</v>
      </c>
      <c r="B362" s="1">
        <v>40673</v>
      </c>
      <c r="C362" t="s">
        <v>21</v>
      </c>
      <c r="D362" t="s">
        <v>20</v>
      </c>
      <c r="E362" t="s">
        <v>405</v>
      </c>
      <c r="F362">
        <v>1</v>
      </c>
      <c r="G362">
        <v>0</v>
      </c>
      <c r="H362" t="s">
        <v>10</v>
      </c>
      <c r="I362">
        <v>3</v>
      </c>
      <c r="J362">
        <v>0</v>
      </c>
      <c r="L362" s="3">
        <f>SUMPRODUCT((C$3:C362=Table2[[#This Row],[HomeTeam]])*(I$3:I362))/COUNTIF(C$3:C362,Table2[[#This Row],[HomeTeam]])</f>
        <v>2.2222222222222223</v>
      </c>
      <c r="M362" s="3">
        <f>SUMPRODUCT((D$3:D362=Table2[[#This Row],[AwayTeam]])*(J$3:J362))/COUNTIF(D$3:D362,Table2[[#This Row],[AwayTeam]])</f>
        <v>1.2777777777777777</v>
      </c>
    </row>
    <row r="363" spans="1:13" x14ac:dyDescent="0.35">
      <c r="A363" t="s">
        <v>7</v>
      </c>
      <c r="B363" s="1">
        <v>40677</v>
      </c>
      <c r="C363" t="s">
        <v>11</v>
      </c>
      <c r="D363" t="s">
        <v>29</v>
      </c>
      <c r="E363" t="s">
        <v>406</v>
      </c>
      <c r="F363">
        <v>1</v>
      </c>
      <c r="G363">
        <v>1</v>
      </c>
      <c r="H363" t="s">
        <v>15</v>
      </c>
      <c r="I363">
        <v>1</v>
      </c>
      <c r="J363">
        <v>1</v>
      </c>
      <c r="L363" s="3">
        <f>SUMPRODUCT((C$3:C363=Table2[[#This Row],[HomeTeam]])*(I$3:I363))/COUNTIF(C$3:C363,Table2[[#This Row],[HomeTeam]])</f>
        <v>1.4736842105263157</v>
      </c>
      <c r="M363" s="3">
        <f>SUMPRODUCT((D$3:D363=Table2[[#This Row],[AwayTeam]])*(J$3:J363))/COUNTIF(D$3:D363,Table2[[#This Row],[AwayTeam]])</f>
        <v>1.3157894736842106</v>
      </c>
    </row>
    <row r="364" spans="1:13" x14ac:dyDescent="0.35">
      <c r="A364" t="s">
        <v>7</v>
      </c>
      <c r="B364" s="1">
        <v>40677</v>
      </c>
      <c r="C364" t="s">
        <v>23</v>
      </c>
      <c r="D364" t="s">
        <v>13</v>
      </c>
      <c r="E364" t="s">
        <v>407</v>
      </c>
      <c r="F364">
        <v>4</v>
      </c>
      <c r="G364">
        <v>3</v>
      </c>
      <c r="H364" t="s">
        <v>10</v>
      </c>
      <c r="I364">
        <v>3</v>
      </c>
      <c r="J364">
        <v>0</v>
      </c>
      <c r="L364" s="3">
        <f>SUMPRODUCT((C$3:C364=Table2[[#This Row],[HomeTeam]])*(I$3:I364))/COUNTIF(C$3:C364,Table2[[#This Row],[HomeTeam]])</f>
        <v>1.0526315789473684</v>
      </c>
      <c r="M364" s="3">
        <f>SUMPRODUCT((D$3:D364=Table2[[#This Row],[AwayTeam]])*(J$3:J364))/COUNTIF(D$3:D364,Table2[[#This Row],[AwayTeam]])</f>
        <v>0.57894736842105265</v>
      </c>
    </row>
    <row r="365" spans="1:13" x14ac:dyDescent="0.35">
      <c r="A365" t="s">
        <v>7</v>
      </c>
      <c r="B365" s="1">
        <v>40677</v>
      </c>
      <c r="C365" t="s">
        <v>18</v>
      </c>
      <c r="D365" t="s">
        <v>25</v>
      </c>
      <c r="E365" t="s">
        <v>408</v>
      </c>
      <c r="F365">
        <v>1</v>
      </c>
      <c r="G365">
        <v>3</v>
      </c>
      <c r="H365" t="s">
        <v>24</v>
      </c>
      <c r="I365">
        <v>0</v>
      </c>
      <c r="J365">
        <v>3</v>
      </c>
      <c r="L365" s="3">
        <f>SUMPRODUCT((C$3:C365=Table2[[#This Row],[HomeTeam]])*(I$3:I365))/COUNTIF(C$3:C365,Table2[[#This Row],[HomeTeam]])</f>
        <v>1.368421052631579</v>
      </c>
      <c r="M365" s="3">
        <f>SUMPRODUCT((D$3:D365=Table2[[#This Row],[AwayTeam]])*(J$3:J365))/COUNTIF(D$3:D365,Table2[[#This Row],[AwayTeam]])</f>
        <v>0.63157894736842102</v>
      </c>
    </row>
    <row r="366" spans="1:13" x14ac:dyDescent="0.35">
      <c r="A366" t="s">
        <v>7</v>
      </c>
      <c r="B366" s="1">
        <v>40677</v>
      </c>
      <c r="C366" t="s">
        <v>17</v>
      </c>
      <c r="D366" t="s">
        <v>12</v>
      </c>
      <c r="E366" t="s">
        <v>409</v>
      </c>
      <c r="F366">
        <v>1</v>
      </c>
      <c r="G366">
        <v>0</v>
      </c>
      <c r="H366" t="s">
        <v>10</v>
      </c>
      <c r="I366">
        <v>3</v>
      </c>
      <c r="J366">
        <v>0</v>
      </c>
      <c r="L366" s="3">
        <f>SUMPRODUCT((C$3:C366=Table2[[#This Row],[HomeTeam]])*(I$3:I366))/COUNTIF(C$3:C366,Table2[[#This Row],[HomeTeam]])</f>
        <v>1.5789473684210527</v>
      </c>
      <c r="M366" s="3">
        <f>SUMPRODUCT((D$3:D366=Table2[[#This Row],[AwayTeam]])*(J$3:J366))/COUNTIF(D$3:D366,Table2[[#This Row],[AwayTeam]])</f>
        <v>1.0526315789473684</v>
      </c>
    </row>
    <row r="367" spans="1:13" x14ac:dyDescent="0.35">
      <c r="A367" t="s">
        <v>7</v>
      </c>
      <c r="B367" s="1">
        <v>40678</v>
      </c>
      <c r="C367" t="s">
        <v>28</v>
      </c>
      <c r="D367" t="s">
        <v>8</v>
      </c>
      <c r="E367" t="s">
        <v>410</v>
      </c>
      <c r="F367">
        <v>1</v>
      </c>
      <c r="G367">
        <v>2</v>
      </c>
      <c r="H367" t="s">
        <v>24</v>
      </c>
      <c r="I367">
        <v>0</v>
      </c>
      <c r="J367">
        <v>3</v>
      </c>
      <c r="L367" s="3">
        <f>SUMPRODUCT((C$3:C367=Table2[[#This Row],[HomeTeam]])*(I$3:I367))/COUNTIF(C$3:C367,Table2[[#This Row],[HomeTeam]])</f>
        <v>1.9473684210526316</v>
      </c>
      <c r="M367" s="3">
        <f>SUMPRODUCT((D$3:D367=Table2[[#This Row],[AwayTeam]])*(J$3:J367))/COUNTIF(D$3:D367,Table2[[#This Row],[AwayTeam]])</f>
        <v>0.89473684210526316</v>
      </c>
    </row>
    <row r="368" spans="1:13" x14ac:dyDescent="0.35">
      <c r="A368" t="s">
        <v>7</v>
      </c>
      <c r="B368" s="1">
        <v>40678</v>
      </c>
      <c r="C368" t="s">
        <v>19</v>
      </c>
      <c r="D368" t="s">
        <v>14</v>
      </c>
      <c r="E368" t="s">
        <v>411</v>
      </c>
      <c r="F368">
        <v>0</v>
      </c>
      <c r="G368">
        <v>2</v>
      </c>
      <c r="H368" t="s">
        <v>24</v>
      </c>
      <c r="I368">
        <v>0</v>
      </c>
      <c r="J368">
        <v>3</v>
      </c>
      <c r="L368" s="3">
        <f>SUMPRODUCT((C$3:C368=Table2[[#This Row],[HomeTeam]])*(I$3:I368))/COUNTIF(C$3:C368,Table2[[#This Row],[HomeTeam]])</f>
        <v>1.368421052631579</v>
      </c>
      <c r="M368" s="3">
        <f>SUMPRODUCT((D$3:D368=Table2[[#This Row],[AwayTeam]])*(J$3:J368))/COUNTIF(D$3:D368,Table2[[#This Row],[AwayTeam]])</f>
        <v>0.94736842105263153</v>
      </c>
    </row>
    <row r="369" spans="1:13" x14ac:dyDescent="0.35">
      <c r="A369" t="s">
        <v>7</v>
      </c>
      <c r="B369" s="1">
        <v>40678</v>
      </c>
      <c r="C369" t="s">
        <v>16</v>
      </c>
      <c r="D369" t="s">
        <v>30</v>
      </c>
      <c r="E369" t="s">
        <v>412</v>
      </c>
      <c r="F369">
        <v>2</v>
      </c>
      <c r="G369">
        <v>2</v>
      </c>
      <c r="H369" t="s">
        <v>15</v>
      </c>
      <c r="I369">
        <v>1</v>
      </c>
      <c r="J369">
        <v>1</v>
      </c>
      <c r="L369" s="3">
        <f>SUMPRODUCT((C$3:C369=Table2[[#This Row],[HomeTeam]])*(I$3:I369))/COUNTIF(C$3:C369,Table2[[#This Row],[HomeTeam]])</f>
        <v>2.3684210526315788</v>
      </c>
      <c r="M369" s="3">
        <f>SUMPRODUCT((D$3:D369=Table2[[#This Row],[AwayTeam]])*(J$3:J369))/COUNTIF(D$3:D369,Table2[[#This Row],[AwayTeam]])</f>
        <v>1.0526315789473684</v>
      </c>
    </row>
    <row r="370" spans="1:13" x14ac:dyDescent="0.35">
      <c r="A370" t="s">
        <v>7</v>
      </c>
      <c r="B370" s="1">
        <v>40678</v>
      </c>
      <c r="C370" t="s">
        <v>27</v>
      </c>
      <c r="D370" t="s">
        <v>20</v>
      </c>
      <c r="E370" t="s">
        <v>413</v>
      </c>
      <c r="F370">
        <v>0</v>
      </c>
      <c r="G370">
        <v>2</v>
      </c>
      <c r="H370" t="s">
        <v>24</v>
      </c>
      <c r="I370">
        <v>0</v>
      </c>
      <c r="J370">
        <v>3</v>
      </c>
      <c r="L370" s="3">
        <f>SUMPRODUCT((C$3:C370=Table2[[#This Row],[HomeTeam]])*(I$3:I370))/COUNTIF(C$3:C370,Table2[[#This Row],[HomeTeam]])</f>
        <v>2.1052631578947367</v>
      </c>
      <c r="M370" s="3">
        <f>SUMPRODUCT((D$3:D370=Table2[[#This Row],[AwayTeam]])*(J$3:J370))/COUNTIF(D$3:D370,Table2[[#This Row],[AwayTeam]])</f>
        <v>1.368421052631579</v>
      </c>
    </row>
    <row r="371" spans="1:13" x14ac:dyDescent="0.35">
      <c r="A371" t="s">
        <v>7</v>
      </c>
      <c r="B371" s="1">
        <v>40678</v>
      </c>
      <c r="C371" t="s">
        <v>22</v>
      </c>
      <c r="D371" t="s">
        <v>9</v>
      </c>
      <c r="E371" t="s">
        <v>414</v>
      </c>
      <c r="F371">
        <v>3</v>
      </c>
      <c r="G371">
        <v>2</v>
      </c>
      <c r="H371" t="s">
        <v>10</v>
      </c>
      <c r="I371">
        <v>3</v>
      </c>
      <c r="J371">
        <v>0</v>
      </c>
      <c r="L371" s="3">
        <f>SUMPRODUCT((C$3:C371=Table2[[#This Row],[HomeTeam]])*(I$3:I371))/COUNTIF(C$3:C371,Table2[[#This Row],[HomeTeam]])</f>
        <v>1.2105263157894737</v>
      </c>
      <c r="M371" s="3">
        <f>SUMPRODUCT((D$3:D371=Table2[[#This Row],[AwayTeam]])*(J$3:J371))/COUNTIF(D$3:D371,Table2[[#This Row],[AwayTeam]])</f>
        <v>0.68421052631578949</v>
      </c>
    </row>
    <row r="372" spans="1:13" x14ac:dyDescent="0.35">
      <c r="A372" t="s">
        <v>7</v>
      </c>
      <c r="B372" s="1">
        <v>40680</v>
      </c>
      <c r="C372" t="s">
        <v>21</v>
      </c>
      <c r="D372" t="s">
        <v>26</v>
      </c>
      <c r="E372" t="s">
        <v>415</v>
      </c>
      <c r="F372">
        <v>3</v>
      </c>
      <c r="G372">
        <v>0</v>
      </c>
      <c r="H372" t="s">
        <v>10</v>
      </c>
      <c r="I372">
        <v>3</v>
      </c>
      <c r="J372">
        <v>0</v>
      </c>
      <c r="L372" s="3">
        <f>SUMPRODUCT((C$3:C372=Table2[[#This Row],[HomeTeam]])*(I$3:I372))/COUNTIF(C$3:C372,Table2[[#This Row],[HomeTeam]])</f>
        <v>2.263157894736842</v>
      </c>
      <c r="M372" s="3">
        <f>SUMPRODUCT((D$3:D372=Table2[[#This Row],[AwayTeam]])*(J$3:J372))/COUNTIF(D$3:D372,Table2[[#This Row],[AwayTeam]])</f>
        <v>0.63157894736842102</v>
      </c>
    </row>
    <row r="373" spans="1:13" x14ac:dyDescent="0.35">
      <c r="A373" t="s">
        <v>7</v>
      </c>
      <c r="B373" s="1">
        <v>40685</v>
      </c>
      <c r="C373" t="s">
        <v>8</v>
      </c>
      <c r="D373" t="s">
        <v>27</v>
      </c>
      <c r="E373" t="s">
        <v>416</v>
      </c>
      <c r="F373">
        <v>1</v>
      </c>
      <c r="G373">
        <v>0</v>
      </c>
      <c r="H373" t="s">
        <v>10</v>
      </c>
      <c r="I373">
        <v>3</v>
      </c>
      <c r="J373">
        <v>0</v>
      </c>
      <c r="L373" s="3">
        <f>SUMPRODUCT((C$3:C373=Table2[[#This Row],[HomeTeam]])*(I$3:I373))/COUNTIF(C$3:C373,Table2[[#This Row],[HomeTeam]])</f>
        <v>1.631578947368421</v>
      </c>
      <c r="M373" s="3">
        <f>SUMPRODUCT((D$3:D373=Table2[[#This Row],[AwayTeam]])*(J$3:J373))/COUNTIF(D$3:D373,Table2[[#This Row],[AwayTeam]])</f>
        <v>0.94736842105263153</v>
      </c>
    </row>
    <row r="374" spans="1:13" x14ac:dyDescent="0.35">
      <c r="A374" t="s">
        <v>7</v>
      </c>
      <c r="B374" s="1">
        <v>40685</v>
      </c>
      <c r="C374" t="s">
        <v>13</v>
      </c>
      <c r="D374" t="s">
        <v>21</v>
      </c>
      <c r="E374" t="s">
        <v>417</v>
      </c>
      <c r="F374">
        <v>0</v>
      </c>
      <c r="G374">
        <v>2</v>
      </c>
      <c r="H374" t="s">
        <v>24</v>
      </c>
      <c r="I374">
        <v>0</v>
      </c>
      <c r="J374">
        <v>3</v>
      </c>
      <c r="L374" s="3">
        <f>SUMPRODUCT((C$3:C374=Table2[[#This Row],[HomeTeam]])*(I$3:I374))/COUNTIF(C$3:C374,Table2[[#This Row],[HomeTeam]])</f>
        <v>1.8421052631578947</v>
      </c>
      <c r="M374" s="3">
        <f>SUMPRODUCT((D$3:D374=Table2[[#This Row],[AwayTeam]])*(J$3:J374))/COUNTIF(D$3:D374,Table2[[#This Row],[AwayTeam]])</f>
        <v>1.4736842105263157</v>
      </c>
    </row>
    <row r="375" spans="1:13" x14ac:dyDescent="0.35">
      <c r="A375" t="s">
        <v>7</v>
      </c>
      <c r="B375" s="1">
        <v>40685</v>
      </c>
      <c r="C375" t="s">
        <v>12</v>
      </c>
      <c r="D375" t="s">
        <v>16</v>
      </c>
      <c r="E375" t="s">
        <v>418</v>
      </c>
      <c r="F375">
        <v>1</v>
      </c>
      <c r="G375">
        <v>0</v>
      </c>
      <c r="H375" t="s">
        <v>10</v>
      </c>
      <c r="I375">
        <v>3</v>
      </c>
      <c r="J375">
        <v>0</v>
      </c>
      <c r="L375" s="3">
        <f>SUMPRODUCT((C$3:C375=Table2[[#This Row],[HomeTeam]])*(I$3:I375))/COUNTIF(C$3:C375,Table2[[#This Row],[HomeTeam]])</f>
        <v>1.7894736842105263</v>
      </c>
      <c r="M375" s="3">
        <f>SUMPRODUCT((D$3:D375=Table2[[#This Row],[AwayTeam]])*(J$3:J375))/COUNTIF(D$3:D375,Table2[[#This Row],[AwayTeam]])</f>
        <v>1.368421052631579</v>
      </c>
    </row>
    <row r="376" spans="1:13" x14ac:dyDescent="0.35">
      <c r="A376" t="s">
        <v>7</v>
      </c>
      <c r="B376" s="1">
        <v>40685</v>
      </c>
      <c r="C376" t="s">
        <v>14</v>
      </c>
      <c r="D376" t="s">
        <v>28</v>
      </c>
      <c r="E376" t="s">
        <v>419</v>
      </c>
      <c r="F376">
        <v>2</v>
      </c>
      <c r="G376">
        <v>2</v>
      </c>
      <c r="H376" t="s">
        <v>15</v>
      </c>
      <c r="I376">
        <v>1</v>
      </c>
      <c r="J376">
        <v>1</v>
      </c>
      <c r="L376" s="3">
        <f>SUMPRODUCT((C$3:C376=Table2[[#This Row],[HomeTeam]])*(I$3:I376))/COUNTIF(C$3:C376,Table2[[#This Row],[HomeTeam]])</f>
        <v>1.631578947368421</v>
      </c>
      <c r="M376" s="3">
        <f>SUMPRODUCT((D$3:D376=Table2[[#This Row],[AwayTeam]])*(J$3:J376))/COUNTIF(D$3:D376,Table2[[#This Row],[AwayTeam]])</f>
        <v>1.631578947368421</v>
      </c>
    </row>
    <row r="377" spans="1:13" x14ac:dyDescent="0.35">
      <c r="A377" t="s">
        <v>7</v>
      </c>
      <c r="B377" s="1">
        <v>40685</v>
      </c>
      <c r="C377" t="s">
        <v>29</v>
      </c>
      <c r="D377" t="s">
        <v>23</v>
      </c>
      <c r="E377" t="s">
        <v>420</v>
      </c>
      <c r="F377">
        <v>4</v>
      </c>
      <c r="G377">
        <v>2</v>
      </c>
      <c r="H377" t="s">
        <v>10</v>
      </c>
      <c r="I377">
        <v>3</v>
      </c>
      <c r="J377">
        <v>0</v>
      </c>
      <c r="L377" s="3">
        <f>SUMPRODUCT((C$3:C377=Table2[[#This Row],[HomeTeam]])*(I$3:I377))/COUNTIF(C$3:C377,Table2[[#This Row],[HomeTeam]])</f>
        <v>2.8947368421052633</v>
      </c>
      <c r="M377" s="3">
        <f>SUMPRODUCT((D$3:D377=Table2[[#This Row],[AwayTeam]])*(J$3:J377))/COUNTIF(D$3:D377,Table2[[#This Row],[AwayTeam]])</f>
        <v>1</v>
      </c>
    </row>
    <row r="378" spans="1:13" x14ac:dyDescent="0.35">
      <c r="A378" t="s">
        <v>7</v>
      </c>
      <c r="B378" s="1">
        <v>40685</v>
      </c>
      <c r="C378" t="s">
        <v>30</v>
      </c>
      <c r="D378" t="s">
        <v>17</v>
      </c>
      <c r="E378" t="s">
        <v>421</v>
      </c>
      <c r="F378">
        <v>3</v>
      </c>
      <c r="G378">
        <v>3</v>
      </c>
      <c r="H378" t="s">
        <v>15</v>
      </c>
      <c r="I378">
        <v>1</v>
      </c>
      <c r="J378">
        <v>1</v>
      </c>
      <c r="L378" s="3">
        <f>SUMPRODUCT((C$3:C378=Table2[[#This Row],[HomeTeam]])*(I$3:I378))/COUNTIF(C$3:C378,Table2[[#This Row],[HomeTeam]])</f>
        <v>1.368421052631579</v>
      </c>
      <c r="M378" s="3">
        <f>SUMPRODUCT((D$3:D378=Table2[[#This Row],[AwayTeam]])*(J$3:J378))/COUNTIF(D$3:D378,Table2[[#This Row],[AwayTeam]])</f>
        <v>0.89473684210526316</v>
      </c>
    </row>
    <row r="379" spans="1:13" x14ac:dyDescent="0.35">
      <c r="A379" t="s">
        <v>7</v>
      </c>
      <c r="B379" s="1">
        <v>40685</v>
      </c>
      <c r="C379" t="s">
        <v>26</v>
      </c>
      <c r="D379" t="s">
        <v>22</v>
      </c>
      <c r="E379" t="s">
        <v>422</v>
      </c>
      <c r="F379">
        <v>0</v>
      </c>
      <c r="G379">
        <v>1</v>
      </c>
      <c r="H379" t="s">
        <v>24</v>
      </c>
      <c r="I379">
        <v>0</v>
      </c>
      <c r="J379">
        <v>3</v>
      </c>
      <c r="L379" s="3">
        <f>SUMPRODUCT((C$3:C379=Table2[[#This Row],[HomeTeam]])*(I$3:I379))/COUNTIF(C$3:C379,Table2[[#This Row],[HomeTeam]])</f>
        <v>1.7894736842105263</v>
      </c>
      <c r="M379" s="3">
        <f>SUMPRODUCT((D$3:D379=Table2[[#This Row],[AwayTeam]])*(J$3:J379))/COUNTIF(D$3:D379,Table2[[#This Row],[AwayTeam]])</f>
        <v>1</v>
      </c>
    </row>
    <row r="380" spans="1:13" x14ac:dyDescent="0.35">
      <c r="A380" t="s">
        <v>7</v>
      </c>
      <c r="B380" s="1">
        <v>40685</v>
      </c>
      <c r="C380" t="s">
        <v>20</v>
      </c>
      <c r="D380" t="s">
        <v>19</v>
      </c>
      <c r="E380" t="s">
        <v>423</v>
      </c>
      <c r="F380">
        <v>2</v>
      </c>
      <c r="G380">
        <v>1</v>
      </c>
      <c r="H380" t="s">
        <v>10</v>
      </c>
      <c r="I380">
        <v>3</v>
      </c>
      <c r="J380">
        <v>0</v>
      </c>
      <c r="L380" s="3">
        <f>SUMPRODUCT((C$3:C380=Table2[[#This Row],[HomeTeam]])*(I$3:I380))/COUNTIF(C$3:C380,Table2[[#This Row],[HomeTeam]])</f>
        <v>1.8947368421052631</v>
      </c>
      <c r="M380" s="3">
        <f>SUMPRODUCT((D$3:D380=Table2[[#This Row],[AwayTeam]])*(J$3:J380))/COUNTIF(D$3:D380,Table2[[#This Row],[AwayTeam]])</f>
        <v>0.68421052631578949</v>
      </c>
    </row>
    <row r="381" spans="1:13" x14ac:dyDescent="0.35">
      <c r="A381" t="s">
        <v>7</v>
      </c>
      <c r="B381" s="1">
        <v>40685</v>
      </c>
      <c r="C381" t="s">
        <v>9</v>
      </c>
      <c r="D381" t="s">
        <v>18</v>
      </c>
      <c r="E381" t="s">
        <v>424</v>
      </c>
      <c r="F381">
        <v>0</v>
      </c>
      <c r="G381">
        <v>3</v>
      </c>
      <c r="H381" t="s">
        <v>24</v>
      </c>
      <c r="I381">
        <v>0</v>
      </c>
      <c r="J381">
        <v>3</v>
      </c>
      <c r="L381" s="3">
        <f>SUMPRODUCT((C$3:C381=Table2[[#This Row],[HomeTeam]])*(I$3:I381))/COUNTIF(C$3:C381,Table2[[#This Row],[HomeTeam]])</f>
        <v>1.0526315789473684</v>
      </c>
      <c r="M381" s="3">
        <f>SUMPRODUCT((D$3:D381=Table2[[#This Row],[AwayTeam]])*(J$3:J381))/COUNTIF(D$3:D381,Table2[[#This Row],[AwayTeam]])</f>
        <v>1.1052631578947369</v>
      </c>
    </row>
    <row r="382" spans="1:13" x14ac:dyDescent="0.35">
      <c r="A382" t="s">
        <v>7</v>
      </c>
      <c r="B382" s="1">
        <v>40685</v>
      </c>
      <c r="C382" t="s">
        <v>25</v>
      </c>
      <c r="D382" t="s">
        <v>11</v>
      </c>
      <c r="E382" t="s">
        <v>425</v>
      </c>
      <c r="F382">
        <v>2</v>
      </c>
      <c r="G382">
        <v>3</v>
      </c>
      <c r="H382" t="s">
        <v>24</v>
      </c>
      <c r="I382">
        <v>0</v>
      </c>
      <c r="J382">
        <v>3</v>
      </c>
      <c r="L382" s="3">
        <f>SUMPRODUCT((C$3:C382=Table2[[#This Row],[HomeTeam]])*(I$3:I382))/COUNTIF(C$3:C382,Table2[[#This Row],[HomeTeam]])</f>
        <v>1.4736842105263157</v>
      </c>
      <c r="M382" s="3">
        <f>SUMPRODUCT((D$3:D382=Table2[[#This Row],[AwayTeam]])*(J$3:J382))/COUNTIF(D$3:D382,Table2[[#This Row],[AwayTeam]])</f>
        <v>0.78947368421052633</v>
      </c>
    </row>
    <row r="383" spans="1:13" x14ac:dyDescent="0.35">
      <c r="A383" t="s">
        <v>31</v>
      </c>
      <c r="B383" s="1">
        <v>40768</v>
      </c>
      <c r="C383" t="s">
        <v>11</v>
      </c>
      <c r="D383" t="s">
        <v>25</v>
      </c>
      <c r="E383" t="s">
        <v>198</v>
      </c>
      <c r="F383">
        <v>1</v>
      </c>
      <c r="G383">
        <v>2</v>
      </c>
      <c r="H383" t="s">
        <v>24</v>
      </c>
      <c r="I383">
        <v>0</v>
      </c>
      <c r="J383">
        <v>3</v>
      </c>
      <c r="L383" s="3">
        <f>SUMPRODUCT((C$3:C383=Table2[[#This Row],[HomeTeam]])*(I$3:I383))/COUNTIF(C$3:C383,Table2[[#This Row],[HomeTeam]])</f>
        <v>1.4</v>
      </c>
      <c r="M383" s="3">
        <f>SUMPRODUCT((D$3:D383=Table2[[#This Row],[AwayTeam]])*(J$3:J383))/COUNTIF(D$3:D383,Table2[[#This Row],[AwayTeam]])</f>
        <v>0.75</v>
      </c>
    </row>
    <row r="384" spans="1:13" x14ac:dyDescent="0.35">
      <c r="A384" t="s">
        <v>31</v>
      </c>
      <c r="B384" s="1">
        <v>40768</v>
      </c>
      <c r="C384" t="s">
        <v>14</v>
      </c>
      <c r="D384" t="s">
        <v>8</v>
      </c>
      <c r="E384" t="s">
        <v>150</v>
      </c>
      <c r="F384">
        <v>0</v>
      </c>
      <c r="G384">
        <v>0</v>
      </c>
      <c r="H384" t="s">
        <v>15</v>
      </c>
      <c r="I384">
        <v>1</v>
      </c>
      <c r="J384">
        <v>1</v>
      </c>
      <c r="L384" s="3">
        <f>SUMPRODUCT((C$3:C384=Table2[[#This Row],[HomeTeam]])*(I$3:I384))/COUNTIF(C$3:C384,Table2[[#This Row],[HomeTeam]])</f>
        <v>1.6</v>
      </c>
      <c r="M384" s="3">
        <f>SUMPRODUCT((D$3:D384=Table2[[#This Row],[AwayTeam]])*(J$3:J384))/COUNTIF(D$3:D384,Table2[[#This Row],[AwayTeam]])</f>
        <v>0.9</v>
      </c>
    </row>
    <row r="385" spans="1:13" x14ac:dyDescent="0.35">
      <c r="A385" t="s">
        <v>31</v>
      </c>
      <c r="B385" s="1">
        <v>40768</v>
      </c>
      <c r="C385" t="s">
        <v>27</v>
      </c>
      <c r="D385" t="s">
        <v>18</v>
      </c>
      <c r="E385" t="s">
        <v>100</v>
      </c>
      <c r="F385">
        <v>1</v>
      </c>
      <c r="G385">
        <v>1</v>
      </c>
      <c r="H385" t="s">
        <v>15</v>
      </c>
      <c r="I385">
        <v>1</v>
      </c>
      <c r="J385">
        <v>1</v>
      </c>
      <c r="L385" s="3">
        <f>SUMPRODUCT((C$3:C385=Table2[[#This Row],[HomeTeam]])*(I$3:I385))/COUNTIF(C$3:C385,Table2[[#This Row],[HomeTeam]])</f>
        <v>2.0499999999999998</v>
      </c>
      <c r="M385" s="3">
        <f>SUMPRODUCT((D$3:D385=Table2[[#This Row],[AwayTeam]])*(J$3:J385))/COUNTIF(D$3:D385,Table2[[#This Row],[AwayTeam]])</f>
        <v>1.1000000000000001</v>
      </c>
    </row>
    <row r="386" spans="1:13" x14ac:dyDescent="0.35">
      <c r="A386" t="s">
        <v>31</v>
      </c>
      <c r="B386" s="1">
        <v>40768</v>
      </c>
      <c r="C386" t="s">
        <v>30</v>
      </c>
      <c r="D386" t="s">
        <v>28</v>
      </c>
      <c r="E386" t="s">
        <v>293</v>
      </c>
      <c r="F386">
        <v>0</v>
      </c>
      <c r="G386">
        <v>0</v>
      </c>
      <c r="H386" t="s">
        <v>15</v>
      </c>
      <c r="I386">
        <v>1</v>
      </c>
      <c r="J386">
        <v>1</v>
      </c>
      <c r="L386" s="3">
        <f>SUMPRODUCT((C$3:C386=Table2[[#This Row],[HomeTeam]])*(I$3:I386))/COUNTIF(C$3:C386,Table2[[#This Row],[HomeTeam]])</f>
        <v>1.35</v>
      </c>
      <c r="M386" s="3">
        <f>SUMPRODUCT((D$3:D386=Table2[[#This Row],[AwayTeam]])*(J$3:J386))/COUNTIF(D$3:D386,Table2[[#This Row],[AwayTeam]])</f>
        <v>1.6</v>
      </c>
    </row>
    <row r="387" spans="1:13" x14ac:dyDescent="0.35">
      <c r="A387" t="s">
        <v>31</v>
      </c>
      <c r="B387" s="1">
        <v>40768</v>
      </c>
      <c r="C387" t="s">
        <v>32</v>
      </c>
      <c r="D387" t="s">
        <v>13</v>
      </c>
      <c r="E387" t="s">
        <v>426</v>
      </c>
      <c r="F387">
        <v>0</v>
      </c>
      <c r="G387">
        <v>4</v>
      </c>
      <c r="H387" t="s">
        <v>24</v>
      </c>
      <c r="I387">
        <v>0</v>
      </c>
      <c r="J387">
        <v>3</v>
      </c>
      <c r="L387" s="3">
        <f>SUMPRODUCT((C$3:C387=Table2[[#This Row],[HomeTeam]])*(I$3:I387))/COUNTIF(C$3:C387,Table2[[#This Row],[HomeTeam]])</f>
        <v>0</v>
      </c>
      <c r="M387" s="3">
        <f>SUMPRODUCT((D$3:D387=Table2[[#This Row],[AwayTeam]])*(J$3:J387))/COUNTIF(D$3:D387,Table2[[#This Row],[AwayTeam]])</f>
        <v>0.7</v>
      </c>
    </row>
    <row r="388" spans="1:13" x14ac:dyDescent="0.35">
      <c r="A388" t="s">
        <v>31</v>
      </c>
      <c r="B388" s="1">
        <v>40768</v>
      </c>
      <c r="C388" t="s">
        <v>22</v>
      </c>
      <c r="D388" t="s">
        <v>33</v>
      </c>
      <c r="E388" t="s">
        <v>427</v>
      </c>
      <c r="F388">
        <v>1</v>
      </c>
      <c r="G388">
        <v>1</v>
      </c>
      <c r="H388" t="s">
        <v>15</v>
      </c>
      <c r="I388">
        <v>1</v>
      </c>
      <c r="J388">
        <v>1</v>
      </c>
      <c r="L388" s="3">
        <f>SUMPRODUCT((C$3:C388=Table2[[#This Row],[HomeTeam]])*(I$3:I388))/COUNTIF(C$3:C388,Table2[[#This Row],[HomeTeam]])</f>
        <v>1.2</v>
      </c>
      <c r="M388" s="3">
        <f>SUMPRODUCT((D$3:D388=Table2[[#This Row],[AwayTeam]])*(J$3:J388))/COUNTIF(D$3:D388,Table2[[#This Row],[AwayTeam]])</f>
        <v>1</v>
      </c>
    </row>
    <row r="389" spans="1:13" x14ac:dyDescent="0.35">
      <c r="A389" t="s">
        <v>31</v>
      </c>
      <c r="B389" s="1">
        <v>40769</v>
      </c>
      <c r="C389" t="s">
        <v>26</v>
      </c>
      <c r="D389" t="s">
        <v>16</v>
      </c>
      <c r="E389" t="s">
        <v>348</v>
      </c>
      <c r="F389">
        <v>0</v>
      </c>
      <c r="G389">
        <v>0</v>
      </c>
      <c r="H389" t="s">
        <v>15</v>
      </c>
      <c r="I389">
        <v>1</v>
      </c>
      <c r="J389">
        <v>1</v>
      </c>
      <c r="L389" s="3">
        <f>SUMPRODUCT((C$3:C389=Table2[[#This Row],[HomeTeam]])*(I$3:I389))/COUNTIF(C$3:C389,Table2[[#This Row],[HomeTeam]])</f>
        <v>1.75</v>
      </c>
      <c r="M389" s="3">
        <f>SUMPRODUCT((D$3:D389=Table2[[#This Row],[AwayTeam]])*(J$3:J389))/COUNTIF(D$3:D389,Table2[[#This Row],[AwayTeam]])</f>
        <v>1.35</v>
      </c>
    </row>
    <row r="390" spans="1:13" x14ac:dyDescent="0.35">
      <c r="A390" t="s">
        <v>31</v>
      </c>
      <c r="B390" s="1">
        <v>40769</v>
      </c>
      <c r="C390" t="s">
        <v>17</v>
      </c>
      <c r="D390" t="s">
        <v>29</v>
      </c>
      <c r="E390" t="s">
        <v>242</v>
      </c>
      <c r="F390">
        <v>1</v>
      </c>
      <c r="G390">
        <v>2</v>
      </c>
      <c r="H390" t="s">
        <v>24</v>
      </c>
      <c r="I390">
        <v>0</v>
      </c>
      <c r="J390">
        <v>3</v>
      </c>
      <c r="L390" s="3">
        <f>SUMPRODUCT((C$3:C390=Table2[[#This Row],[HomeTeam]])*(I$3:I390))/COUNTIF(C$3:C390,Table2[[#This Row],[HomeTeam]])</f>
        <v>1.5</v>
      </c>
      <c r="M390" s="3">
        <f>SUMPRODUCT((D$3:D390=Table2[[#This Row],[AwayTeam]])*(J$3:J390))/COUNTIF(D$3:D390,Table2[[#This Row],[AwayTeam]])</f>
        <v>1.4</v>
      </c>
    </row>
    <row r="391" spans="1:13" x14ac:dyDescent="0.35">
      <c r="A391" t="s">
        <v>31</v>
      </c>
      <c r="B391" s="1">
        <v>40770</v>
      </c>
      <c r="C391" t="s">
        <v>21</v>
      </c>
      <c r="D391" t="s">
        <v>34</v>
      </c>
      <c r="E391" t="s">
        <v>428</v>
      </c>
      <c r="F391">
        <v>4</v>
      </c>
      <c r="G391">
        <v>0</v>
      </c>
      <c r="H391" t="s">
        <v>10</v>
      </c>
      <c r="I391">
        <v>3</v>
      </c>
      <c r="J391">
        <v>0</v>
      </c>
      <c r="L391" s="3">
        <f>SUMPRODUCT((C$3:C391=Table2[[#This Row],[HomeTeam]])*(I$3:I391))/COUNTIF(C$3:C391,Table2[[#This Row],[HomeTeam]])</f>
        <v>2.2999999999999998</v>
      </c>
      <c r="M391" s="3">
        <f>SUMPRODUCT((D$3:D391=Table2[[#This Row],[AwayTeam]])*(J$3:J391))/COUNTIF(D$3:D391,Table2[[#This Row],[AwayTeam]])</f>
        <v>0</v>
      </c>
    </row>
    <row r="392" spans="1:13" x14ac:dyDescent="0.35">
      <c r="A392" t="s">
        <v>31</v>
      </c>
      <c r="B392" s="1">
        <v>40775</v>
      </c>
      <c r="C392" t="s">
        <v>28</v>
      </c>
      <c r="D392" t="s">
        <v>27</v>
      </c>
      <c r="E392" t="s">
        <v>369</v>
      </c>
      <c r="F392">
        <v>0</v>
      </c>
      <c r="G392">
        <v>2</v>
      </c>
      <c r="H392" t="s">
        <v>24</v>
      </c>
      <c r="I392">
        <v>0</v>
      </c>
      <c r="J392">
        <v>3</v>
      </c>
      <c r="L392" s="3">
        <f>SUMPRODUCT((C$3:C392=Table2[[#This Row],[HomeTeam]])*(I$3:I392))/COUNTIF(C$3:C392,Table2[[#This Row],[HomeTeam]])</f>
        <v>1.85</v>
      </c>
      <c r="M392" s="3">
        <f>SUMPRODUCT((D$3:D392=Table2[[#This Row],[AwayTeam]])*(J$3:J392))/COUNTIF(D$3:D392,Table2[[#This Row],[AwayTeam]])</f>
        <v>1.05</v>
      </c>
    </row>
    <row r="393" spans="1:13" x14ac:dyDescent="0.35">
      <c r="A393" t="s">
        <v>31</v>
      </c>
      <c r="B393" s="1">
        <v>40775</v>
      </c>
      <c r="C393" t="s">
        <v>8</v>
      </c>
      <c r="D393" t="s">
        <v>11</v>
      </c>
      <c r="E393" t="s">
        <v>314</v>
      </c>
      <c r="F393">
        <v>3</v>
      </c>
      <c r="G393">
        <v>1</v>
      </c>
      <c r="H393" t="s">
        <v>10</v>
      </c>
      <c r="I393">
        <v>3</v>
      </c>
      <c r="J393">
        <v>0</v>
      </c>
      <c r="L393" s="3">
        <f>SUMPRODUCT((C$3:C393=Table2[[#This Row],[HomeTeam]])*(I$3:I393))/COUNTIF(C$3:C393,Table2[[#This Row],[HomeTeam]])</f>
        <v>1.7</v>
      </c>
      <c r="M393" s="3">
        <f>SUMPRODUCT((D$3:D393=Table2[[#This Row],[AwayTeam]])*(J$3:J393))/COUNTIF(D$3:D393,Table2[[#This Row],[AwayTeam]])</f>
        <v>0.75</v>
      </c>
    </row>
    <row r="394" spans="1:13" x14ac:dyDescent="0.35">
      <c r="A394" t="s">
        <v>31</v>
      </c>
      <c r="B394" s="1">
        <v>40775</v>
      </c>
      <c r="C394" t="s">
        <v>16</v>
      </c>
      <c r="D394" t="s">
        <v>17</v>
      </c>
      <c r="E394" t="s">
        <v>49</v>
      </c>
      <c r="F394">
        <v>2</v>
      </c>
      <c r="G394">
        <v>1</v>
      </c>
      <c r="H394" t="s">
        <v>10</v>
      </c>
      <c r="I394">
        <v>3</v>
      </c>
      <c r="J394">
        <v>0</v>
      </c>
      <c r="L394" s="3">
        <f>SUMPRODUCT((C$3:C394=Table2[[#This Row],[HomeTeam]])*(I$3:I394))/COUNTIF(C$3:C394,Table2[[#This Row],[HomeTeam]])</f>
        <v>2.4</v>
      </c>
      <c r="M394" s="3">
        <f>SUMPRODUCT((D$3:D394=Table2[[#This Row],[AwayTeam]])*(J$3:J394))/COUNTIF(D$3:D394,Table2[[#This Row],[AwayTeam]])</f>
        <v>0.85</v>
      </c>
    </row>
    <row r="395" spans="1:13" x14ac:dyDescent="0.35">
      <c r="A395" t="s">
        <v>31</v>
      </c>
      <c r="B395" s="1">
        <v>40775</v>
      </c>
      <c r="C395" t="s">
        <v>12</v>
      </c>
      <c r="D395" t="s">
        <v>32</v>
      </c>
      <c r="E395" t="s">
        <v>429</v>
      </c>
      <c r="F395">
        <v>0</v>
      </c>
      <c r="G395">
        <v>1</v>
      </c>
      <c r="H395" t="s">
        <v>24</v>
      </c>
      <c r="I395">
        <v>0</v>
      </c>
      <c r="J395">
        <v>3</v>
      </c>
      <c r="L395" s="3">
        <f>SUMPRODUCT((C$3:C395=Table2[[#This Row],[HomeTeam]])*(I$3:I395))/COUNTIF(C$3:C395,Table2[[#This Row],[HomeTeam]])</f>
        <v>1.7</v>
      </c>
      <c r="M395" s="3">
        <f>SUMPRODUCT((D$3:D395=Table2[[#This Row],[AwayTeam]])*(J$3:J395))/COUNTIF(D$3:D395,Table2[[#This Row],[AwayTeam]])</f>
        <v>3</v>
      </c>
    </row>
    <row r="396" spans="1:13" x14ac:dyDescent="0.35">
      <c r="A396" t="s">
        <v>31</v>
      </c>
      <c r="B396" s="1">
        <v>40775</v>
      </c>
      <c r="C396" t="s">
        <v>18</v>
      </c>
      <c r="D396" t="s">
        <v>30</v>
      </c>
      <c r="E396" t="s">
        <v>265</v>
      </c>
      <c r="F396">
        <v>0</v>
      </c>
      <c r="G396">
        <v>1</v>
      </c>
      <c r="H396" t="s">
        <v>24</v>
      </c>
      <c r="I396">
        <v>0</v>
      </c>
      <c r="J396">
        <v>3</v>
      </c>
      <c r="L396" s="3">
        <f>SUMPRODUCT((C$3:C396=Table2[[#This Row],[HomeTeam]])*(I$3:I396))/COUNTIF(C$3:C396,Table2[[#This Row],[HomeTeam]])</f>
        <v>1.3</v>
      </c>
      <c r="M396" s="3">
        <f>SUMPRODUCT((D$3:D396=Table2[[#This Row],[AwayTeam]])*(J$3:J396))/COUNTIF(D$3:D396,Table2[[#This Row],[AwayTeam]])</f>
        <v>1.1499999999999999</v>
      </c>
    </row>
    <row r="397" spans="1:13" x14ac:dyDescent="0.35">
      <c r="A397" t="s">
        <v>31</v>
      </c>
      <c r="B397" s="1">
        <v>40775</v>
      </c>
      <c r="C397" t="s">
        <v>34</v>
      </c>
      <c r="D397" t="s">
        <v>22</v>
      </c>
      <c r="E397" t="s">
        <v>430</v>
      </c>
      <c r="F397">
        <v>0</v>
      </c>
      <c r="G397">
        <v>0</v>
      </c>
      <c r="H397" t="s">
        <v>15</v>
      </c>
      <c r="I397">
        <v>1</v>
      </c>
      <c r="J397">
        <v>1</v>
      </c>
      <c r="L397" s="3">
        <f>SUMPRODUCT((C$3:C397=Table2[[#This Row],[HomeTeam]])*(I$3:I397))/COUNTIF(C$3:C397,Table2[[#This Row],[HomeTeam]])</f>
        <v>1</v>
      </c>
      <c r="M397" s="3">
        <f>SUMPRODUCT((D$3:D397=Table2[[#This Row],[AwayTeam]])*(J$3:J397))/COUNTIF(D$3:D397,Table2[[#This Row],[AwayTeam]])</f>
        <v>1</v>
      </c>
    </row>
    <row r="398" spans="1:13" x14ac:dyDescent="0.35">
      <c r="A398" t="s">
        <v>31</v>
      </c>
      <c r="B398" s="1">
        <v>40776</v>
      </c>
      <c r="C398" t="s">
        <v>13</v>
      </c>
      <c r="D398" t="s">
        <v>21</v>
      </c>
      <c r="E398" t="s">
        <v>417</v>
      </c>
      <c r="F398">
        <v>2</v>
      </c>
      <c r="G398">
        <v>3</v>
      </c>
      <c r="H398" t="s">
        <v>24</v>
      </c>
      <c r="I398">
        <v>0</v>
      </c>
      <c r="J398">
        <v>3</v>
      </c>
      <c r="L398" s="3">
        <f>SUMPRODUCT((C$3:C398=Table2[[#This Row],[HomeTeam]])*(I$3:I398))/COUNTIF(C$3:C398,Table2[[#This Row],[HomeTeam]])</f>
        <v>1.75</v>
      </c>
      <c r="M398" s="3">
        <f>SUMPRODUCT((D$3:D398=Table2[[#This Row],[AwayTeam]])*(J$3:J398))/COUNTIF(D$3:D398,Table2[[#This Row],[AwayTeam]])</f>
        <v>1.55</v>
      </c>
    </row>
    <row r="399" spans="1:13" x14ac:dyDescent="0.35">
      <c r="A399" t="s">
        <v>31</v>
      </c>
      <c r="B399" s="1">
        <v>40776</v>
      </c>
      <c r="C399" t="s">
        <v>33</v>
      </c>
      <c r="D399" t="s">
        <v>26</v>
      </c>
      <c r="E399" t="s">
        <v>431</v>
      </c>
      <c r="F399">
        <v>1</v>
      </c>
      <c r="G399">
        <v>1</v>
      </c>
      <c r="H399" t="s">
        <v>15</v>
      </c>
      <c r="I399">
        <v>1</v>
      </c>
      <c r="J399">
        <v>1</v>
      </c>
      <c r="L399" s="3">
        <f>SUMPRODUCT((C$3:C399=Table2[[#This Row],[HomeTeam]])*(I$3:I399))/COUNTIF(C$3:C399,Table2[[#This Row],[HomeTeam]])</f>
        <v>1</v>
      </c>
      <c r="M399" s="3">
        <f>SUMPRODUCT((D$3:D399=Table2[[#This Row],[AwayTeam]])*(J$3:J399))/COUNTIF(D$3:D399,Table2[[#This Row],[AwayTeam]])</f>
        <v>0.65</v>
      </c>
    </row>
    <row r="400" spans="1:13" x14ac:dyDescent="0.35">
      <c r="A400" t="s">
        <v>31</v>
      </c>
      <c r="B400" s="1">
        <v>40776</v>
      </c>
      <c r="C400" t="s">
        <v>25</v>
      </c>
      <c r="D400" t="s">
        <v>14</v>
      </c>
      <c r="E400" t="s">
        <v>380</v>
      </c>
      <c r="F400">
        <v>2</v>
      </c>
      <c r="G400">
        <v>0</v>
      </c>
      <c r="H400" t="s">
        <v>10</v>
      </c>
      <c r="I400">
        <v>3</v>
      </c>
      <c r="J400">
        <v>0</v>
      </c>
      <c r="L400" s="3">
        <f>SUMPRODUCT((C$3:C400=Table2[[#This Row],[HomeTeam]])*(I$3:I400))/COUNTIF(C$3:C400,Table2[[#This Row],[HomeTeam]])</f>
        <v>1.55</v>
      </c>
      <c r="M400" s="3">
        <f>SUMPRODUCT((D$3:D400=Table2[[#This Row],[AwayTeam]])*(J$3:J400))/COUNTIF(D$3:D400,Table2[[#This Row],[AwayTeam]])</f>
        <v>0.9</v>
      </c>
    </row>
    <row r="401" spans="1:13" x14ac:dyDescent="0.35">
      <c r="A401" t="s">
        <v>31</v>
      </c>
      <c r="B401" s="1">
        <v>40777</v>
      </c>
      <c r="C401" t="s">
        <v>29</v>
      </c>
      <c r="D401" t="s">
        <v>20</v>
      </c>
      <c r="E401" t="s">
        <v>140</v>
      </c>
      <c r="F401">
        <v>3</v>
      </c>
      <c r="G401">
        <v>0</v>
      </c>
      <c r="H401" t="s">
        <v>10</v>
      </c>
      <c r="I401">
        <v>3</v>
      </c>
      <c r="J401">
        <v>0</v>
      </c>
      <c r="L401" s="3">
        <f>SUMPRODUCT((C$3:C401=Table2[[#This Row],[HomeTeam]])*(I$3:I401))/COUNTIF(C$3:C401,Table2[[#This Row],[HomeTeam]])</f>
        <v>2.9</v>
      </c>
      <c r="M401" s="3">
        <f>SUMPRODUCT((D$3:D401=Table2[[#This Row],[AwayTeam]])*(J$3:J401))/COUNTIF(D$3:D401,Table2[[#This Row],[AwayTeam]])</f>
        <v>1.3</v>
      </c>
    </row>
    <row r="402" spans="1:13" x14ac:dyDescent="0.35">
      <c r="A402" t="s">
        <v>31</v>
      </c>
      <c r="B402" s="1">
        <v>40782</v>
      </c>
      <c r="C402" t="s">
        <v>8</v>
      </c>
      <c r="D402" t="s">
        <v>25</v>
      </c>
      <c r="E402" t="s">
        <v>334</v>
      </c>
      <c r="F402">
        <v>0</v>
      </c>
      <c r="G402">
        <v>0</v>
      </c>
      <c r="H402" t="s">
        <v>15</v>
      </c>
      <c r="I402">
        <v>1</v>
      </c>
      <c r="J402">
        <v>1</v>
      </c>
      <c r="L402" s="3">
        <f>SUMPRODUCT((C$3:C402=Table2[[#This Row],[HomeTeam]])*(I$3:I402))/COUNTIF(C$3:C402,Table2[[#This Row],[HomeTeam]])</f>
        <v>1.6666666666666667</v>
      </c>
      <c r="M402" s="3">
        <f>SUMPRODUCT((D$3:D402=Table2[[#This Row],[AwayTeam]])*(J$3:J402))/COUNTIF(D$3:D402,Table2[[#This Row],[AwayTeam]])</f>
        <v>0.76190476190476186</v>
      </c>
    </row>
    <row r="403" spans="1:13" x14ac:dyDescent="0.35">
      <c r="A403" t="s">
        <v>31</v>
      </c>
      <c r="B403" s="1">
        <v>40782</v>
      </c>
      <c r="C403" t="s">
        <v>11</v>
      </c>
      <c r="D403" t="s">
        <v>12</v>
      </c>
      <c r="E403" t="s">
        <v>47</v>
      </c>
      <c r="F403">
        <v>0</v>
      </c>
      <c r="G403">
        <v>1</v>
      </c>
      <c r="H403" t="s">
        <v>24</v>
      </c>
      <c r="I403">
        <v>0</v>
      </c>
      <c r="J403">
        <v>3</v>
      </c>
      <c r="L403" s="3">
        <f>SUMPRODUCT((C$3:C403=Table2[[#This Row],[HomeTeam]])*(I$3:I403))/COUNTIF(C$3:C403,Table2[[#This Row],[HomeTeam]])</f>
        <v>1.3333333333333333</v>
      </c>
      <c r="M403" s="3">
        <f>SUMPRODUCT((D$3:D403=Table2[[#This Row],[AwayTeam]])*(J$3:J403))/COUNTIF(D$3:D403,Table2[[#This Row],[AwayTeam]])</f>
        <v>1.1499999999999999</v>
      </c>
    </row>
    <row r="404" spans="1:13" x14ac:dyDescent="0.35">
      <c r="A404" t="s">
        <v>31</v>
      </c>
      <c r="B404" s="1">
        <v>40782</v>
      </c>
      <c r="C404" t="s">
        <v>16</v>
      </c>
      <c r="D404" t="s">
        <v>33</v>
      </c>
      <c r="E404" t="s">
        <v>432</v>
      </c>
      <c r="F404">
        <v>3</v>
      </c>
      <c r="G404">
        <v>1</v>
      </c>
      <c r="H404" t="s">
        <v>10</v>
      </c>
      <c r="I404">
        <v>3</v>
      </c>
      <c r="J404">
        <v>0</v>
      </c>
      <c r="L404" s="3">
        <f>SUMPRODUCT((C$3:C404=Table2[[#This Row],[HomeTeam]])*(I$3:I404))/COUNTIF(C$3:C404,Table2[[#This Row],[HomeTeam]])</f>
        <v>2.4285714285714284</v>
      </c>
      <c r="M404" s="3">
        <f>SUMPRODUCT((D$3:D404=Table2[[#This Row],[AwayTeam]])*(J$3:J404))/COUNTIF(D$3:D404,Table2[[#This Row],[AwayTeam]])</f>
        <v>0.5</v>
      </c>
    </row>
    <row r="405" spans="1:13" x14ac:dyDescent="0.35">
      <c r="A405" t="s">
        <v>31</v>
      </c>
      <c r="B405" s="1">
        <v>40782</v>
      </c>
      <c r="C405" t="s">
        <v>27</v>
      </c>
      <c r="D405" t="s">
        <v>13</v>
      </c>
      <c r="E405" t="s">
        <v>237</v>
      </c>
      <c r="F405">
        <v>3</v>
      </c>
      <c r="G405">
        <v>1</v>
      </c>
      <c r="H405" t="s">
        <v>10</v>
      </c>
      <c r="I405">
        <v>3</v>
      </c>
      <c r="J405">
        <v>0</v>
      </c>
      <c r="L405" s="3">
        <f>SUMPRODUCT((C$3:C405=Table2[[#This Row],[HomeTeam]])*(I$3:I405))/COUNTIF(C$3:C405,Table2[[#This Row],[HomeTeam]])</f>
        <v>2.0952380952380953</v>
      </c>
      <c r="M405" s="3">
        <f>SUMPRODUCT((D$3:D405=Table2[[#This Row],[AwayTeam]])*(J$3:J405))/COUNTIF(D$3:D405,Table2[[#This Row],[AwayTeam]])</f>
        <v>0.66666666666666663</v>
      </c>
    </row>
    <row r="406" spans="1:13" x14ac:dyDescent="0.35">
      <c r="A406" t="s">
        <v>31</v>
      </c>
      <c r="B406" s="1">
        <v>40782</v>
      </c>
      <c r="C406" t="s">
        <v>34</v>
      </c>
      <c r="D406" t="s">
        <v>18</v>
      </c>
      <c r="E406" t="s">
        <v>433</v>
      </c>
      <c r="F406">
        <v>0</v>
      </c>
      <c r="G406">
        <v>0</v>
      </c>
      <c r="H406" t="s">
        <v>15</v>
      </c>
      <c r="I406">
        <v>1</v>
      </c>
      <c r="J406">
        <v>1</v>
      </c>
      <c r="L406" s="3">
        <f>SUMPRODUCT((C$3:C406=Table2[[#This Row],[HomeTeam]])*(I$3:I406))/COUNTIF(C$3:C406,Table2[[#This Row],[HomeTeam]])</f>
        <v>1</v>
      </c>
      <c r="M406" s="3">
        <f>SUMPRODUCT((D$3:D406=Table2[[#This Row],[AwayTeam]])*(J$3:J406))/COUNTIF(D$3:D406,Table2[[#This Row],[AwayTeam]])</f>
        <v>1.0952380952380953</v>
      </c>
    </row>
    <row r="407" spans="1:13" x14ac:dyDescent="0.35">
      <c r="A407" t="s">
        <v>31</v>
      </c>
      <c r="B407" s="1">
        <v>40782</v>
      </c>
      <c r="C407" t="s">
        <v>22</v>
      </c>
      <c r="D407" t="s">
        <v>32</v>
      </c>
      <c r="E407" t="s">
        <v>434</v>
      </c>
      <c r="F407">
        <v>2</v>
      </c>
      <c r="G407">
        <v>0</v>
      </c>
      <c r="H407" t="s">
        <v>10</v>
      </c>
      <c r="I407">
        <v>3</v>
      </c>
      <c r="J407">
        <v>0</v>
      </c>
      <c r="L407" s="3">
        <f>SUMPRODUCT((C$3:C407=Table2[[#This Row],[HomeTeam]])*(I$3:I407))/COUNTIF(C$3:C407,Table2[[#This Row],[HomeTeam]])</f>
        <v>1.2857142857142858</v>
      </c>
      <c r="M407" s="3">
        <f>SUMPRODUCT((D$3:D407=Table2[[#This Row],[AwayTeam]])*(J$3:J407))/COUNTIF(D$3:D407,Table2[[#This Row],[AwayTeam]])</f>
        <v>1.5</v>
      </c>
    </row>
    <row r="408" spans="1:13" x14ac:dyDescent="0.35">
      <c r="A408" t="s">
        <v>31</v>
      </c>
      <c r="B408" s="1">
        <v>40783</v>
      </c>
      <c r="C408" t="s">
        <v>29</v>
      </c>
      <c r="D408" t="s">
        <v>28</v>
      </c>
      <c r="E408" t="s">
        <v>214</v>
      </c>
      <c r="F408">
        <v>8</v>
      </c>
      <c r="G408">
        <v>2</v>
      </c>
      <c r="H408" t="s">
        <v>10</v>
      </c>
      <c r="I408">
        <v>3</v>
      </c>
      <c r="J408">
        <v>0</v>
      </c>
      <c r="L408" s="3">
        <f>SUMPRODUCT((C$3:C408=Table2[[#This Row],[HomeTeam]])*(I$3:I408))/COUNTIF(C$3:C408,Table2[[#This Row],[HomeTeam]])</f>
        <v>2.9047619047619047</v>
      </c>
      <c r="M408" s="3">
        <f>SUMPRODUCT((D$3:D408=Table2[[#This Row],[AwayTeam]])*(J$3:J408))/COUNTIF(D$3:D408,Table2[[#This Row],[AwayTeam]])</f>
        <v>1.5238095238095237</v>
      </c>
    </row>
    <row r="409" spans="1:13" x14ac:dyDescent="0.35">
      <c r="A409" t="s">
        <v>31</v>
      </c>
      <c r="B409" s="1">
        <v>40783</v>
      </c>
      <c r="C409" t="s">
        <v>30</v>
      </c>
      <c r="D409" t="s">
        <v>14</v>
      </c>
      <c r="E409" t="s">
        <v>168</v>
      </c>
      <c r="F409">
        <v>2</v>
      </c>
      <c r="G409">
        <v>1</v>
      </c>
      <c r="H409" t="s">
        <v>10</v>
      </c>
      <c r="I409">
        <v>3</v>
      </c>
      <c r="J409">
        <v>0</v>
      </c>
      <c r="L409" s="3">
        <f>SUMPRODUCT((C$3:C409=Table2[[#This Row],[HomeTeam]])*(I$3:I409))/COUNTIF(C$3:C409,Table2[[#This Row],[HomeTeam]])</f>
        <v>1.4285714285714286</v>
      </c>
      <c r="M409" s="3">
        <f>SUMPRODUCT((D$3:D409=Table2[[#This Row],[AwayTeam]])*(J$3:J409))/COUNTIF(D$3:D409,Table2[[#This Row],[AwayTeam]])</f>
        <v>0.8571428571428571</v>
      </c>
    </row>
    <row r="410" spans="1:13" x14ac:dyDescent="0.35">
      <c r="A410" t="s">
        <v>31</v>
      </c>
      <c r="B410" s="1">
        <v>40783</v>
      </c>
      <c r="C410" t="s">
        <v>20</v>
      </c>
      <c r="D410" t="s">
        <v>21</v>
      </c>
      <c r="E410" t="s">
        <v>51</v>
      </c>
      <c r="F410">
        <v>1</v>
      </c>
      <c r="G410">
        <v>5</v>
      </c>
      <c r="H410" t="s">
        <v>24</v>
      </c>
      <c r="I410">
        <v>0</v>
      </c>
      <c r="J410">
        <v>3</v>
      </c>
      <c r="L410" s="3">
        <f>SUMPRODUCT((C$3:C410=Table2[[#This Row],[HomeTeam]])*(I$3:I410))/COUNTIF(C$3:C410,Table2[[#This Row],[HomeTeam]])</f>
        <v>1.8</v>
      </c>
      <c r="M410" s="3">
        <f>SUMPRODUCT((D$3:D410=Table2[[#This Row],[AwayTeam]])*(J$3:J410))/COUNTIF(D$3:D410,Table2[[#This Row],[AwayTeam]])</f>
        <v>1.6190476190476191</v>
      </c>
    </row>
    <row r="411" spans="1:13" x14ac:dyDescent="0.35">
      <c r="A411" t="s">
        <v>31</v>
      </c>
      <c r="B411" s="1">
        <v>40783</v>
      </c>
      <c r="C411" t="s">
        <v>17</v>
      </c>
      <c r="D411" t="s">
        <v>26</v>
      </c>
      <c r="E411" t="s">
        <v>182</v>
      </c>
      <c r="F411">
        <v>0</v>
      </c>
      <c r="G411">
        <v>1</v>
      </c>
      <c r="H411" t="s">
        <v>24</v>
      </c>
      <c r="I411">
        <v>0</v>
      </c>
      <c r="J411">
        <v>3</v>
      </c>
      <c r="L411" s="3">
        <f>SUMPRODUCT((C$3:C411=Table2[[#This Row],[HomeTeam]])*(I$3:I411))/COUNTIF(C$3:C411,Table2[[#This Row],[HomeTeam]])</f>
        <v>1.4285714285714286</v>
      </c>
      <c r="M411" s="3">
        <f>SUMPRODUCT((D$3:D411=Table2[[#This Row],[AwayTeam]])*(J$3:J411))/COUNTIF(D$3:D411,Table2[[#This Row],[AwayTeam]])</f>
        <v>0.76190476190476186</v>
      </c>
    </row>
    <row r="412" spans="1:13" x14ac:dyDescent="0.35">
      <c r="A412" t="s">
        <v>31</v>
      </c>
      <c r="B412" s="1">
        <v>40796</v>
      </c>
      <c r="C412" t="s">
        <v>28</v>
      </c>
      <c r="D412" t="s">
        <v>34</v>
      </c>
      <c r="E412" t="s">
        <v>435</v>
      </c>
      <c r="F412">
        <v>1</v>
      </c>
      <c r="G412">
        <v>0</v>
      </c>
      <c r="H412" t="s">
        <v>10</v>
      </c>
      <c r="I412">
        <v>3</v>
      </c>
      <c r="J412">
        <v>0</v>
      </c>
      <c r="L412" s="3">
        <f>SUMPRODUCT((C$3:C412=Table2[[#This Row],[HomeTeam]])*(I$3:I412))/COUNTIF(C$3:C412,Table2[[#This Row],[HomeTeam]])</f>
        <v>1.9047619047619047</v>
      </c>
      <c r="M412" s="3">
        <f>SUMPRODUCT((D$3:D412=Table2[[#This Row],[AwayTeam]])*(J$3:J412))/COUNTIF(D$3:D412,Table2[[#This Row],[AwayTeam]])</f>
        <v>0</v>
      </c>
    </row>
    <row r="413" spans="1:13" x14ac:dyDescent="0.35">
      <c r="A413" t="s">
        <v>31</v>
      </c>
      <c r="B413" s="1">
        <v>40796</v>
      </c>
      <c r="C413" t="s">
        <v>13</v>
      </c>
      <c r="D413" t="s">
        <v>29</v>
      </c>
      <c r="E413" t="s">
        <v>103</v>
      </c>
      <c r="F413">
        <v>0</v>
      </c>
      <c r="G413">
        <v>5</v>
      </c>
      <c r="H413" t="s">
        <v>24</v>
      </c>
      <c r="I413">
        <v>0</v>
      </c>
      <c r="J413">
        <v>3</v>
      </c>
      <c r="L413" s="3">
        <f>SUMPRODUCT((C$3:C413=Table2[[#This Row],[HomeTeam]])*(I$3:I413))/COUNTIF(C$3:C413,Table2[[#This Row],[HomeTeam]])</f>
        <v>1.6666666666666667</v>
      </c>
      <c r="M413" s="3">
        <f>SUMPRODUCT((D$3:D413=Table2[[#This Row],[AwayTeam]])*(J$3:J413))/COUNTIF(D$3:D413,Table2[[#This Row],[AwayTeam]])</f>
        <v>1.4761904761904763</v>
      </c>
    </row>
    <row r="414" spans="1:13" x14ac:dyDescent="0.35">
      <c r="A414" t="s">
        <v>31</v>
      </c>
      <c r="B414" s="1">
        <v>40796</v>
      </c>
      <c r="C414" t="s">
        <v>12</v>
      </c>
      <c r="D414" t="s">
        <v>8</v>
      </c>
      <c r="E414" t="s">
        <v>346</v>
      </c>
      <c r="F414">
        <v>2</v>
      </c>
      <c r="G414">
        <v>2</v>
      </c>
      <c r="H414" t="s">
        <v>15</v>
      </c>
      <c r="I414">
        <v>1</v>
      </c>
      <c r="J414">
        <v>1</v>
      </c>
      <c r="L414" s="3">
        <f>SUMPRODUCT((C$3:C414=Table2[[#This Row],[HomeTeam]])*(I$3:I414))/COUNTIF(C$3:C414,Table2[[#This Row],[HomeTeam]])</f>
        <v>1.6666666666666667</v>
      </c>
      <c r="M414" s="3">
        <f>SUMPRODUCT((D$3:D414=Table2[[#This Row],[AwayTeam]])*(J$3:J414))/COUNTIF(D$3:D414,Table2[[#This Row],[AwayTeam]])</f>
        <v>0.90476190476190477</v>
      </c>
    </row>
    <row r="415" spans="1:13" x14ac:dyDescent="0.35">
      <c r="A415" t="s">
        <v>31</v>
      </c>
      <c r="B415" s="1">
        <v>40796</v>
      </c>
      <c r="C415" t="s">
        <v>21</v>
      </c>
      <c r="D415" t="s">
        <v>22</v>
      </c>
      <c r="E415" t="s">
        <v>327</v>
      </c>
      <c r="F415">
        <v>3</v>
      </c>
      <c r="G415">
        <v>0</v>
      </c>
      <c r="H415" t="s">
        <v>10</v>
      </c>
      <c r="I415">
        <v>3</v>
      </c>
      <c r="J415">
        <v>0</v>
      </c>
      <c r="L415" s="3">
        <f>SUMPRODUCT((C$3:C415=Table2[[#This Row],[HomeTeam]])*(I$3:I415))/COUNTIF(C$3:C415,Table2[[#This Row],[HomeTeam]])</f>
        <v>2.3333333333333335</v>
      </c>
      <c r="M415" s="3">
        <f>SUMPRODUCT((D$3:D415=Table2[[#This Row],[AwayTeam]])*(J$3:J415))/COUNTIF(D$3:D415,Table2[[#This Row],[AwayTeam]])</f>
        <v>0.95238095238095233</v>
      </c>
    </row>
    <row r="416" spans="1:13" x14ac:dyDescent="0.35">
      <c r="A416" t="s">
        <v>31</v>
      </c>
      <c r="B416" s="1">
        <v>40796</v>
      </c>
      <c r="C416" t="s">
        <v>26</v>
      </c>
      <c r="D416" t="s">
        <v>27</v>
      </c>
      <c r="E416" t="s">
        <v>169</v>
      </c>
      <c r="F416">
        <v>1</v>
      </c>
      <c r="G416">
        <v>0</v>
      </c>
      <c r="H416" t="s">
        <v>10</v>
      </c>
      <c r="I416">
        <v>3</v>
      </c>
      <c r="J416">
        <v>0</v>
      </c>
      <c r="L416" s="3">
        <f>SUMPRODUCT((C$3:C416=Table2[[#This Row],[HomeTeam]])*(I$3:I416))/COUNTIF(C$3:C416,Table2[[#This Row],[HomeTeam]])</f>
        <v>1.8095238095238095</v>
      </c>
      <c r="M416" s="3">
        <f>SUMPRODUCT((D$3:D416=Table2[[#This Row],[AwayTeam]])*(J$3:J416))/COUNTIF(D$3:D416,Table2[[#This Row],[AwayTeam]])</f>
        <v>1</v>
      </c>
    </row>
    <row r="417" spans="1:13" x14ac:dyDescent="0.35">
      <c r="A417" t="s">
        <v>31</v>
      </c>
      <c r="B417" s="1">
        <v>40796</v>
      </c>
      <c r="C417" t="s">
        <v>18</v>
      </c>
      <c r="D417" t="s">
        <v>16</v>
      </c>
      <c r="E417" t="s">
        <v>282</v>
      </c>
      <c r="F417">
        <v>1</v>
      </c>
      <c r="G417">
        <v>2</v>
      </c>
      <c r="H417" t="s">
        <v>24</v>
      </c>
      <c r="I417">
        <v>0</v>
      </c>
      <c r="J417">
        <v>3</v>
      </c>
      <c r="L417" s="3">
        <f>SUMPRODUCT((C$3:C417=Table2[[#This Row],[HomeTeam]])*(I$3:I417))/COUNTIF(C$3:C417,Table2[[#This Row],[HomeTeam]])</f>
        <v>1.2380952380952381</v>
      </c>
      <c r="M417" s="3">
        <f>SUMPRODUCT((D$3:D417=Table2[[#This Row],[AwayTeam]])*(J$3:J417))/COUNTIF(D$3:D417,Table2[[#This Row],[AwayTeam]])</f>
        <v>1.4285714285714286</v>
      </c>
    </row>
    <row r="418" spans="1:13" x14ac:dyDescent="0.35">
      <c r="A418" t="s">
        <v>31</v>
      </c>
      <c r="B418" s="1">
        <v>40796</v>
      </c>
      <c r="C418" t="s">
        <v>25</v>
      </c>
      <c r="D418" t="s">
        <v>20</v>
      </c>
      <c r="E418" t="s">
        <v>331</v>
      </c>
      <c r="F418">
        <v>0</v>
      </c>
      <c r="G418">
        <v>2</v>
      </c>
      <c r="H418" t="s">
        <v>24</v>
      </c>
      <c r="I418">
        <v>0</v>
      </c>
      <c r="J418">
        <v>3</v>
      </c>
      <c r="L418" s="3">
        <f>SUMPRODUCT((C$3:C418=Table2[[#This Row],[HomeTeam]])*(I$3:I418))/COUNTIF(C$3:C418,Table2[[#This Row],[HomeTeam]])</f>
        <v>1.4761904761904763</v>
      </c>
      <c r="M418" s="3">
        <f>SUMPRODUCT((D$3:D418=Table2[[#This Row],[AwayTeam]])*(J$3:J418))/COUNTIF(D$3:D418,Table2[[#This Row],[AwayTeam]])</f>
        <v>1.3809523809523809</v>
      </c>
    </row>
    <row r="419" spans="1:13" x14ac:dyDescent="0.35">
      <c r="A419" t="s">
        <v>31</v>
      </c>
      <c r="B419" s="1">
        <v>40797</v>
      </c>
      <c r="C419" t="s">
        <v>14</v>
      </c>
      <c r="D419" t="s">
        <v>11</v>
      </c>
      <c r="E419" t="s">
        <v>326</v>
      </c>
      <c r="F419">
        <v>1</v>
      </c>
      <c r="G419">
        <v>1</v>
      </c>
      <c r="H419" t="s">
        <v>15</v>
      </c>
      <c r="I419">
        <v>1</v>
      </c>
      <c r="J419">
        <v>1</v>
      </c>
      <c r="L419" s="3">
        <f>SUMPRODUCT((C$3:C419=Table2[[#This Row],[HomeTeam]])*(I$3:I419))/COUNTIF(C$3:C419,Table2[[#This Row],[HomeTeam]])</f>
        <v>1.5714285714285714</v>
      </c>
      <c r="M419" s="3">
        <f>SUMPRODUCT((D$3:D419=Table2[[#This Row],[AwayTeam]])*(J$3:J419))/COUNTIF(D$3:D419,Table2[[#This Row],[AwayTeam]])</f>
        <v>0.76190476190476186</v>
      </c>
    </row>
    <row r="420" spans="1:13" x14ac:dyDescent="0.35">
      <c r="A420" t="s">
        <v>31</v>
      </c>
      <c r="B420" s="1">
        <v>40797</v>
      </c>
      <c r="C420" t="s">
        <v>33</v>
      </c>
      <c r="D420" t="s">
        <v>17</v>
      </c>
      <c r="E420" t="s">
        <v>436</v>
      </c>
      <c r="F420">
        <v>0</v>
      </c>
      <c r="G420">
        <v>1</v>
      </c>
      <c r="H420" t="s">
        <v>24</v>
      </c>
      <c r="I420">
        <v>0</v>
      </c>
      <c r="J420">
        <v>3</v>
      </c>
      <c r="L420" s="3">
        <f>SUMPRODUCT((C$3:C420=Table2[[#This Row],[HomeTeam]])*(I$3:I420))/COUNTIF(C$3:C420,Table2[[#This Row],[HomeTeam]])</f>
        <v>0.5</v>
      </c>
      <c r="M420" s="3">
        <f>SUMPRODUCT((D$3:D420=Table2[[#This Row],[AwayTeam]])*(J$3:J420))/COUNTIF(D$3:D420,Table2[[#This Row],[AwayTeam]])</f>
        <v>0.95238095238095233</v>
      </c>
    </row>
    <row r="421" spans="1:13" x14ac:dyDescent="0.35">
      <c r="A421" t="s">
        <v>31</v>
      </c>
      <c r="B421" s="1">
        <v>40798</v>
      </c>
      <c r="C421" t="s">
        <v>32</v>
      </c>
      <c r="D421" t="s">
        <v>30</v>
      </c>
      <c r="E421" t="s">
        <v>437</v>
      </c>
      <c r="F421">
        <v>0</v>
      </c>
      <c r="G421">
        <v>0</v>
      </c>
      <c r="H421" t="s">
        <v>15</v>
      </c>
      <c r="I421">
        <v>1</v>
      </c>
      <c r="J421">
        <v>1</v>
      </c>
      <c r="L421" s="3">
        <f>SUMPRODUCT((C$3:C421=Table2[[#This Row],[HomeTeam]])*(I$3:I421))/COUNTIF(C$3:C421,Table2[[#This Row],[HomeTeam]])</f>
        <v>0.5</v>
      </c>
      <c r="M421" s="3">
        <f>SUMPRODUCT((D$3:D421=Table2[[#This Row],[AwayTeam]])*(J$3:J421))/COUNTIF(D$3:D421,Table2[[#This Row],[AwayTeam]])</f>
        <v>1.1428571428571428</v>
      </c>
    </row>
    <row r="422" spans="1:13" x14ac:dyDescent="0.35">
      <c r="A422" t="s">
        <v>31</v>
      </c>
      <c r="B422" s="1">
        <v>40803</v>
      </c>
      <c r="C422" t="s">
        <v>8</v>
      </c>
      <c r="D422" t="s">
        <v>30</v>
      </c>
      <c r="E422" t="s">
        <v>361</v>
      </c>
      <c r="F422">
        <v>1</v>
      </c>
      <c r="G422">
        <v>1</v>
      </c>
      <c r="H422" t="s">
        <v>15</v>
      </c>
      <c r="I422">
        <v>1</v>
      </c>
      <c r="J422">
        <v>1</v>
      </c>
      <c r="L422" s="3">
        <f>SUMPRODUCT((C$3:C422=Table2[[#This Row],[HomeTeam]])*(I$3:I422))/COUNTIF(C$3:C422,Table2[[#This Row],[HomeTeam]])</f>
        <v>1.6363636363636365</v>
      </c>
      <c r="M422" s="3">
        <f>SUMPRODUCT((D$3:D422=Table2[[#This Row],[AwayTeam]])*(J$3:J422))/COUNTIF(D$3:D422,Table2[[#This Row],[AwayTeam]])</f>
        <v>1.1363636363636365</v>
      </c>
    </row>
    <row r="423" spans="1:13" x14ac:dyDescent="0.35">
      <c r="A423" t="s">
        <v>31</v>
      </c>
      <c r="B423" s="1">
        <v>40803</v>
      </c>
      <c r="C423" t="s">
        <v>11</v>
      </c>
      <c r="D423" t="s">
        <v>28</v>
      </c>
      <c r="E423" t="s">
        <v>66</v>
      </c>
      <c r="F423">
        <v>4</v>
      </c>
      <c r="G423">
        <v>3</v>
      </c>
      <c r="H423" t="s">
        <v>10</v>
      </c>
      <c r="I423">
        <v>3</v>
      </c>
      <c r="J423">
        <v>0</v>
      </c>
      <c r="L423" s="3">
        <f>SUMPRODUCT((C$3:C423=Table2[[#This Row],[HomeTeam]])*(I$3:I423))/COUNTIF(C$3:C423,Table2[[#This Row],[HomeTeam]])</f>
        <v>1.4090909090909092</v>
      </c>
      <c r="M423" s="3">
        <f>SUMPRODUCT((D$3:D423=Table2[[#This Row],[AwayTeam]])*(J$3:J423))/COUNTIF(D$3:D423,Table2[[#This Row],[AwayTeam]])</f>
        <v>1.4545454545454546</v>
      </c>
    </row>
    <row r="424" spans="1:13" x14ac:dyDescent="0.35">
      <c r="A424" t="s">
        <v>31</v>
      </c>
      <c r="B424" s="1">
        <v>40803</v>
      </c>
      <c r="C424" t="s">
        <v>13</v>
      </c>
      <c r="D424" t="s">
        <v>33</v>
      </c>
      <c r="E424" t="s">
        <v>438</v>
      </c>
      <c r="F424">
        <v>1</v>
      </c>
      <c r="G424">
        <v>2</v>
      </c>
      <c r="H424" t="s">
        <v>24</v>
      </c>
      <c r="I424">
        <v>0</v>
      </c>
      <c r="J424">
        <v>3</v>
      </c>
      <c r="L424" s="3">
        <f>SUMPRODUCT((C$3:C424=Table2[[#This Row],[HomeTeam]])*(I$3:I424))/COUNTIF(C$3:C424,Table2[[#This Row],[HomeTeam]])</f>
        <v>1.5909090909090908</v>
      </c>
      <c r="M424" s="3">
        <f>SUMPRODUCT((D$3:D424=Table2[[#This Row],[AwayTeam]])*(J$3:J424))/COUNTIF(D$3:D424,Table2[[#This Row],[AwayTeam]])</f>
        <v>1.3333333333333333</v>
      </c>
    </row>
    <row r="425" spans="1:13" x14ac:dyDescent="0.35">
      <c r="A425" t="s">
        <v>31</v>
      </c>
      <c r="B425" s="1">
        <v>40803</v>
      </c>
      <c r="C425" t="s">
        <v>12</v>
      </c>
      <c r="D425" t="s">
        <v>22</v>
      </c>
      <c r="E425" t="s">
        <v>206</v>
      </c>
      <c r="F425">
        <v>3</v>
      </c>
      <c r="G425">
        <v>1</v>
      </c>
      <c r="H425" t="s">
        <v>10</v>
      </c>
      <c r="I425">
        <v>3</v>
      </c>
      <c r="J425">
        <v>0</v>
      </c>
      <c r="L425" s="3">
        <f>SUMPRODUCT((C$3:C425=Table2[[#This Row],[HomeTeam]])*(I$3:I425))/COUNTIF(C$3:C425,Table2[[#This Row],[HomeTeam]])</f>
        <v>1.7272727272727273</v>
      </c>
      <c r="M425" s="3">
        <f>SUMPRODUCT((D$3:D425=Table2[[#This Row],[AwayTeam]])*(J$3:J425))/COUNTIF(D$3:D425,Table2[[#This Row],[AwayTeam]])</f>
        <v>0.90909090909090906</v>
      </c>
    </row>
    <row r="426" spans="1:13" x14ac:dyDescent="0.35">
      <c r="A426" t="s">
        <v>31</v>
      </c>
      <c r="B426" s="1">
        <v>40803</v>
      </c>
      <c r="C426" t="s">
        <v>34</v>
      </c>
      <c r="D426" t="s">
        <v>17</v>
      </c>
      <c r="E426" t="s">
        <v>439</v>
      </c>
      <c r="F426">
        <v>3</v>
      </c>
      <c r="G426">
        <v>0</v>
      </c>
      <c r="H426" t="s">
        <v>10</v>
      </c>
      <c r="I426">
        <v>3</v>
      </c>
      <c r="J426">
        <v>0</v>
      </c>
      <c r="L426" s="3">
        <f>SUMPRODUCT((C$3:C426=Table2[[#This Row],[HomeTeam]])*(I$3:I426))/COUNTIF(C$3:C426,Table2[[#This Row],[HomeTeam]])</f>
        <v>1.6666666666666667</v>
      </c>
      <c r="M426" s="3">
        <f>SUMPRODUCT((D$3:D426=Table2[[#This Row],[AwayTeam]])*(J$3:J426))/COUNTIF(D$3:D426,Table2[[#This Row],[AwayTeam]])</f>
        <v>0.90909090909090906</v>
      </c>
    </row>
    <row r="427" spans="1:13" x14ac:dyDescent="0.35">
      <c r="A427" t="s">
        <v>31</v>
      </c>
      <c r="B427" s="1">
        <v>40803</v>
      </c>
      <c r="C427" t="s">
        <v>25</v>
      </c>
      <c r="D427" t="s">
        <v>32</v>
      </c>
      <c r="E427" t="s">
        <v>440</v>
      </c>
      <c r="F427">
        <v>0</v>
      </c>
      <c r="G427">
        <v>3</v>
      </c>
      <c r="H427" t="s">
        <v>24</v>
      </c>
      <c r="I427">
        <v>0</v>
      </c>
      <c r="J427">
        <v>3</v>
      </c>
      <c r="L427" s="3">
        <f>SUMPRODUCT((C$3:C427=Table2[[#This Row],[HomeTeam]])*(I$3:I427))/COUNTIF(C$3:C427,Table2[[#This Row],[HomeTeam]])</f>
        <v>1.4090909090909092</v>
      </c>
      <c r="M427" s="3">
        <f>SUMPRODUCT((D$3:D427=Table2[[#This Row],[AwayTeam]])*(J$3:J427))/COUNTIF(D$3:D427,Table2[[#This Row],[AwayTeam]])</f>
        <v>2</v>
      </c>
    </row>
    <row r="428" spans="1:13" x14ac:dyDescent="0.35">
      <c r="A428" t="s">
        <v>31</v>
      </c>
      <c r="B428" s="1">
        <v>40804</v>
      </c>
      <c r="C428" t="s">
        <v>14</v>
      </c>
      <c r="D428" t="s">
        <v>21</v>
      </c>
      <c r="E428" t="s">
        <v>184</v>
      </c>
      <c r="F428">
        <v>2</v>
      </c>
      <c r="G428">
        <v>2</v>
      </c>
      <c r="H428" t="s">
        <v>15</v>
      </c>
      <c r="I428">
        <v>1</v>
      </c>
      <c r="J428">
        <v>1</v>
      </c>
      <c r="L428" s="3">
        <f>SUMPRODUCT((C$3:C428=Table2[[#This Row],[HomeTeam]])*(I$3:I428))/COUNTIF(C$3:C428,Table2[[#This Row],[HomeTeam]])</f>
        <v>1.5454545454545454</v>
      </c>
      <c r="M428" s="3">
        <f>SUMPRODUCT((D$3:D428=Table2[[#This Row],[AwayTeam]])*(J$3:J428))/COUNTIF(D$3:D428,Table2[[#This Row],[AwayTeam]])</f>
        <v>1.5909090909090908</v>
      </c>
    </row>
    <row r="429" spans="1:13" x14ac:dyDescent="0.35">
      <c r="A429" t="s">
        <v>31</v>
      </c>
      <c r="B429" s="1">
        <v>40804</v>
      </c>
      <c r="C429" t="s">
        <v>29</v>
      </c>
      <c r="D429" t="s">
        <v>16</v>
      </c>
      <c r="E429" t="s">
        <v>401</v>
      </c>
      <c r="F429">
        <v>3</v>
      </c>
      <c r="G429">
        <v>1</v>
      </c>
      <c r="H429" t="s">
        <v>10</v>
      </c>
      <c r="I429">
        <v>3</v>
      </c>
      <c r="J429">
        <v>0</v>
      </c>
      <c r="L429" s="3">
        <f>SUMPRODUCT((C$3:C429=Table2[[#This Row],[HomeTeam]])*(I$3:I429))/COUNTIF(C$3:C429,Table2[[#This Row],[HomeTeam]])</f>
        <v>2.9090909090909092</v>
      </c>
      <c r="M429" s="3">
        <f>SUMPRODUCT((D$3:D429=Table2[[#This Row],[AwayTeam]])*(J$3:J429))/COUNTIF(D$3:D429,Table2[[#This Row],[AwayTeam]])</f>
        <v>1.3636363636363635</v>
      </c>
    </row>
    <row r="430" spans="1:13" x14ac:dyDescent="0.35">
      <c r="A430" t="s">
        <v>31</v>
      </c>
      <c r="B430" s="1">
        <v>40804</v>
      </c>
      <c r="C430" t="s">
        <v>18</v>
      </c>
      <c r="D430" t="s">
        <v>26</v>
      </c>
      <c r="E430" t="s">
        <v>152</v>
      </c>
      <c r="F430">
        <v>4</v>
      </c>
      <c r="G430">
        <v>0</v>
      </c>
      <c r="H430" t="s">
        <v>10</v>
      </c>
      <c r="I430">
        <v>3</v>
      </c>
      <c r="J430">
        <v>0</v>
      </c>
      <c r="L430" s="3">
        <f>SUMPRODUCT((C$3:C430=Table2[[#This Row],[HomeTeam]])*(I$3:I430))/COUNTIF(C$3:C430,Table2[[#This Row],[HomeTeam]])</f>
        <v>1.3181818181818181</v>
      </c>
      <c r="M430" s="3">
        <f>SUMPRODUCT((D$3:D430=Table2[[#This Row],[AwayTeam]])*(J$3:J430))/COUNTIF(D$3:D430,Table2[[#This Row],[AwayTeam]])</f>
        <v>0.72727272727272729</v>
      </c>
    </row>
    <row r="431" spans="1:13" x14ac:dyDescent="0.35">
      <c r="A431" t="s">
        <v>31</v>
      </c>
      <c r="B431" s="1">
        <v>40804</v>
      </c>
      <c r="C431" t="s">
        <v>20</v>
      </c>
      <c r="D431" t="s">
        <v>27</v>
      </c>
      <c r="E431" t="s">
        <v>195</v>
      </c>
      <c r="F431">
        <v>4</v>
      </c>
      <c r="G431">
        <v>0</v>
      </c>
      <c r="H431" t="s">
        <v>10</v>
      </c>
      <c r="I431">
        <v>3</v>
      </c>
      <c r="J431">
        <v>0</v>
      </c>
      <c r="L431" s="3">
        <f>SUMPRODUCT((C$3:C431=Table2[[#This Row],[HomeTeam]])*(I$3:I431))/COUNTIF(C$3:C431,Table2[[#This Row],[HomeTeam]])</f>
        <v>1.8571428571428572</v>
      </c>
      <c r="M431" s="3">
        <f>SUMPRODUCT((D$3:D431=Table2[[#This Row],[AwayTeam]])*(J$3:J431))/COUNTIF(D$3:D431,Table2[[#This Row],[AwayTeam]])</f>
        <v>0.95454545454545459</v>
      </c>
    </row>
    <row r="432" spans="1:13" x14ac:dyDescent="0.35">
      <c r="A432" t="s">
        <v>31</v>
      </c>
      <c r="B432" s="1">
        <v>40810</v>
      </c>
      <c r="C432" t="s">
        <v>28</v>
      </c>
      <c r="D432" t="s">
        <v>13</v>
      </c>
      <c r="E432" t="s">
        <v>76</v>
      </c>
      <c r="F432">
        <v>3</v>
      </c>
      <c r="G432">
        <v>0</v>
      </c>
      <c r="H432" t="s">
        <v>10</v>
      </c>
      <c r="I432">
        <v>3</v>
      </c>
      <c r="J432">
        <v>0</v>
      </c>
      <c r="L432" s="3">
        <f>SUMPRODUCT((C$3:C432=Table2[[#This Row],[HomeTeam]])*(I$3:I432))/COUNTIF(C$3:C432,Table2[[#This Row],[HomeTeam]])</f>
        <v>1.9545454545454546</v>
      </c>
      <c r="M432" s="3">
        <f>SUMPRODUCT((D$3:D432=Table2[[#This Row],[AwayTeam]])*(J$3:J432))/COUNTIF(D$3:D432,Table2[[#This Row],[AwayTeam]])</f>
        <v>0.63636363636363635</v>
      </c>
    </row>
    <row r="433" spans="1:13" x14ac:dyDescent="0.35">
      <c r="A433" t="s">
        <v>31</v>
      </c>
      <c r="B433" s="1">
        <v>40810</v>
      </c>
      <c r="C433" t="s">
        <v>16</v>
      </c>
      <c r="D433" t="s">
        <v>34</v>
      </c>
      <c r="E433" t="s">
        <v>441</v>
      </c>
      <c r="F433">
        <v>4</v>
      </c>
      <c r="G433">
        <v>1</v>
      </c>
      <c r="H433" t="s">
        <v>10</v>
      </c>
      <c r="I433">
        <v>3</v>
      </c>
      <c r="J433">
        <v>0</v>
      </c>
      <c r="L433" s="3">
        <f>SUMPRODUCT((C$3:C433=Table2[[#This Row],[HomeTeam]])*(I$3:I433))/COUNTIF(C$3:C433,Table2[[#This Row],[HomeTeam]])</f>
        <v>2.4545454545454546</v>
      </c>
      <c r="M433" s="3">
        <f>SUMPRODUCT((D$3:D433=Table2[[#This Row],[AwayTeam]])*(J$3:J433))/COUNTIF(D$3:D433,Table2[[#This Row],[AwayTeam]])</f>
        <v>0</v>
      </c>
    </row>
    <row r="434" spans="1:13" x14ac:dyDescent="0.35">
      <c r="A434" t="s">
        <v>31</v>
      </c>
      <c r="B434" s="1">
        <v>40810</v>
      </c>
      <c r="C434" t="s">
        <v>27</v>
      </c>
      <c r="D434" t="s">
        <v>25</v>
      </c>
      <c r="E434" t="s">
        <v>234</v>
      </c>
      <c r="F434">
        <v>2</v>
      </c>
      <c r="G434">
        <v>1</v>
      </c>
      <c r="H434" t="s">
        <v>10</v>
      </c>
      <c r="I434">
        <v>3</v>
      </c>
      <c r="J434">
        <v>0</v>
      </c>
      <c r="L434" s="3">
        <f>SUMPRODUCT((C$3:C434=Table2[[#This Row],[HomeTeam]])*(I$3:I434))/COUNTIF(C$3:C434,Table2[[#This Row],[HomeTeam]])</f>
        <v>2.1363636363636362</v>
      </c>
      <c r="M434" s="3">
        <f>SUMPRODUCT((D$3:D434=Table2[[#This Row],[AwayTeam]])*(J$3:J434))/COUNTIF(D$3:D434,Table2[[#This Row],[AwayTeam]])</f>
        <v>0.72727272727272729</v>
      </c>
    </row>
    <row r="435" spans="1:13" x14ac:dyDescent="0.35">
      <c r="A435" t="s">
        <v>31</v>
      </c>
      <c r="B435" s="1">
        <v>40810</v>
      </c>
      <c r="C435" t="s">
        <v>21</v>
      </c>
      <c r="D435" t="s">
        <v>12</v>
      </c>
      <c r="E435" t="s">
        <v>217</v>
      </c>
      <c r="F435">
        <v>2</v>
      </c>
      <c r="G435">
        <v>0</v>
      </c>
      <c r="H435" t="s">
        <v>10</v>
      </c>
      <c r="I435">
        <v>3</v>
      </c>
      <c r="J435">
        <v>0</v>
      </c>
      <c r="L435" s="3">
        <f>SUMPRODUCT((C$3:C435=Table2[[#This Row],[HomeTeam]])*(I$3:I435))/COUNTIF(C$3:C435,Table2[[#This Row],[HomeTeam]])</f>
        <v>2.3636363636363638</v>
      </c>
      <c r="M435" s="3">
        <f>SUMPRODUCT((D$3:D435=Table2[[#This Row],[AwayTeam]])*(J$3:J435))/COUNTIF(D$3:D435,Table2[[#This Row],[AwayTeam]])</f>
        <v>1.0952380952380953</v>
      </c>
    </row>
    <row r="436" spans="1:13" x14ac:dyDescent="0.35">
      <c r="A436" t="s">
        <v>31</v>
      </c>
      <c r="B436" s="1">
        <v>40810</v>
      </c>
      <c r="C436" t="s">
        <v>30</v>
      </c>
      <c r="D436" t="s">
        <v>11</v>
      </c>
      <c r="E436" t="s">
        <v>162</v>
      </c>
      <c r="F436">
        <v>3</v>
      </c>
      <c r="G436">
        <v>1</v>
      </c>
      <c r="H436" t="s">
        <v>10</v>
      </c>
      <c r="I436">
        <v>3</v>
      </c>
      <c r="J436">
        <v>0</v>
      </c>
      <c r="L436" s="3">
        <f>SUMPRODUCT((C$3:C436=Table2[[#This Row],[HomeTeam]])*(I$3:I436))/COUNTIF(C$3:C436,Table2[[#This Row],[HomeTeam]])</f>
        <v>1.5</v>
      </c>
      <c r="M436" s="3">
        <f>SUMPRODUCT((D$3:D436=Table2[[#This Row],[AwayTeam]])*(J$3:J436))/COUNTIF(D$3:D436,Table2[[#This Row],[AwayTeam]])</f>
        <v>0.72727272727272729</v>
      </c>
    </row>
    <row r="437" spans="1:13" x14ac:dyDescent="0.35">
      <c r="A437" t="s">
        <v>31</v>
      </c>
      <c r="B437" s="1">
        <v>40810</v>
      </c>
      <c r="C437" t="s">
        <v>26</v>
      </c>
      <c r="D437" t="s">
        <v>29</v>
      </c>
      <c r="E437" t="s">
        <v>135</v>
      </c>
      <c r="F437">
        <v>1</v>
      </c>
      <c r="G437">
        <v>1</v>
      </c>
      <c r="H437" t="s">
        <v>15</v>
      </c>
      <c r="I437">
        <v>1</v>
      </c>
      <c r="J437">
        <v>1</v>
      </c>
      <c r="L437" s="3">
        <f>SUMPRODUCT((C$3:C437=Table2[[#This Row],[HomeTeam]])*(I$3:I437))/COUNTIF(C$3:C437,Table2[[#This Row],[HomeTeam]])</f>
        <v>1.7727272727272727</v>
      </c>
      <c r="M437" s="3">
        <f>SUMPRODUCT((D$3:D437=Table2[[#This Row],[AwayTeam]])*(J$3:J437))/COUNTIF(D$3:D437,Table2[[#This Row],[AwayTeam]])</f>
        <v>1.4545454545454546</v>
      </c>
    </row>
    <row r="438" spans="1:13" x14ac:dyDescent="0.35">
      <c r="A438" t="s">
        <v>31</v>
      </c>
      <c r="B438" s="1">
        <v>40810</v>
      </c>
      <c r="C438" t="s">
        <v>17</v>
      </c>
      <c r="D438" t="s">
        <v>14</v>
      </c>
      <c r="E438" t="s">
        <v>130</v>
      </c>
      <c r="F438">
        <v>0</v>
      </c>
      <c r="G438">
        <v>0</v>
      </c>
      <c r="H438" t="s">
        <v>15</v>
      </c>
      <c r="I438">
        <v>1</v>
      </c>
      <c r="J438">
        <v>1</v>
      </c>
      <c r="L438" s="3">
        <f>SUMPRODUCT((C$3:C438=Table2[[#This Row],[HomeTeam]])*(I$3:I438))/COUNTIF(C$3:C438,Table2[[#This Row],[HomeTeam]])</f>
        <v>1.4090909090909092</v>
      </c>
      <c r="M438" s="3">
        <f>SUMPRODUCT((D$3:D438=Table2[[#This Row],[AwayTeam]])*(J$3:J438))/COUNTIF(D$3:D438,Table2[[#This Row],[AwayTeam]])</f>
        <v>0.86363636363636365</v>
      </c>
    </row>
    <row r="439" spans="1:13" x14ac:dyDescent="0.35">
      <c r="A439" t="s">
        <v>31</v>
      </c>
      <c r="B439" s="1">
        <v>40810</v>
      </c>
      <c r="C439" t="s">
        <v>22</v>
      </c>
      <c r="D439" t="s">
        <v>20</v>
      </c>
      <c r="E439" t="s">
        <v>351</v>
      </c>
      <c r="F439">
        <v>1</v>
      </c>
      <c r="G439">
        <v>2</v>
      </c>
      <c r="H439" t="s">
        <v>24</v>
      </c>
      <c r="I439">
        <v>0</v>
      </c>
      <c r="J439">
        <v>3</v>
      </c>
      <c r="L439" s="3">
        <f>SUMPRODUCT((C$3:C439=Table2[[#This Row],[HomeTeam]])*(I$3:I439))/COUNTIF(C$3:C439,Table2[[#This Row],[HomeTeam]])</f>
        <v>1.2272727272727273</v>
      </c>
      <c r="M439" s="3">
        <f>SUMPRODUCT((D$3:D439=Table2[[#This Row],[AwayTeam]])*(J$3:J439))/COUNTIF(D$3:D439,Table2[[#This Row],[AwayTeam]])</f>
        <v>1.4545454545454546</v>
      </c>
    </row>
    <row r="440" spans="1:13" x14ac:dyDescent="0.35">
      <c r="A440" t="s">
        <v>31</v>
      </c>
      <c r="B440" s="1">
        <v>40811</v>
      </c>
      <c r="C440" t="s">
        <v>32</v>
      </c>
      <c r="D440" t="s">
        <v>8</v>
      </c>
      <c r="E440" t="s">
        <v>442</v>
      </c>
      <c r="F440">
        <v>1</v>
      </c>
      <c r="G440">
        <v>1</v>
      </c>
      <c r="H440" t="s">
        <v>15</v>
      </c>
      <c r="I440">
        <v>1</v>
      </c>
      <c r="J440">
        <v>1</v>
      </c>
      <c r="L440" s="3">
        <f>SUMPRODUCT((C$3:C440=Table2[[#This Row],[HomeTeam]])*(I$3:I440))/COUNTIF(C$3:C440,Table2[[#This Row],[HomeTeam]])</f>
        <v>0.66666666666666663</v>
      </c>
      <c r="M440" s="3">
        <f>SUMPRODUCT((D$3:D440=Table2[[#This Row],[AwayTeam]])*(J$3:J440))/COUNTIF(D$3:D440,Table2[[#This Row],[AwayTeam]])</f>
        <v>0.90909090909090906</v>
      </c>
    </row>
    <row r="441" spans="1:13" x14ac:dyDescent="0.35">
      <c r="A441" t="s">
        <v>31</v>
      </c>
      <c r="B441" s="1">
        <v>40812</v>
      </c>
      <c r="C441" t="s">
        <v>33</v>
      </c>
      <c r="D441" t="s">
        <v>18</v>
      </c>
      <c r="E441" t="s">
        <v>443</v>
      </c>
      <c r="F441">
        <v>2</v>
      </c>
      <c r="G441">
        <v>1</v>
      </c>
      <c r="H441" t="s">
        <v>10</v>
      </c>
      <c r="I441">
        <v>3</v>
      </c>
      <c r="J441">
        <v>0</v>
      </c>
      <c r="L441" s="3">
        <f>SUMPRODUCT((C$3:C441=Table2[[#This Row],[HomeTeam]])*(I$3:I441))/COUNTIF(C$3:C441,Table2[[#This Row],[HomeTeam]])</f>
        <v>1.3333333333333333</v>
      </c>
      <c r="M441" s="3">
        <f>SUMPRODUCT((D$3:D441=Table2[[#This Row],[AwayTeam]])*(J$3:J441))/COUNTIF(D$3:D441,Table2[[#This Row],[AwayTeam]])</f>
        <v>1.0454545454545454</v>
      </c>
    </row>
    <row r="442" spans="1:13" x14ac:dyDescent="0.35">
      <c r="A442" t="s">
        <v>31</v>
      </c>
      <c r="B442" s="1">
        <v>40817</v>
      </c>
      <c r="C442" t="s">
        <v>8</v>
      </c>
      <c r="D442" t="s">
        <v>22</v>
      </c>
      <c r="E442" t="s">
        <v>395</v>
      </c>
      <c r="F442">
        <v>2</v>
      </c>
      <c r="G442">
        <v>0</v>
      </c>
      <c r="H442" t="s">
        <v>10</v>
      </c>
      <c r="I442">
        <v>3</v>
      </c>
      <c r="J442">
        <v>0</v>
      </c>
      <c r="L442" s="3">
        <f>SUMPRODUCT((C$3:C442=Table2[[#This Row],[HomeTeam]])*(I$3:I442))/COUNTIF(C$3:C442,Table2[[#This Row],[HomeTeam]])</f>
        <v>1.6956521739130435</v>
      </c>
      <c r="M442" s="3">
        <f>SUMPRODUCT((D$3:D442=Table2[[#This Row],[AwayTeam]])*(J$3:J442))/COUNTIF(D$3:D442,Table2[[#This Row],[AwayTeam]])</f>
        <v>0.86956521739130432</v>
      </c>
    </row>
    <row r="443" spans="1:13" x14ac:dyDescent="0.35">
      <c r="A443" t="s">
        <v>31</v>
      </c>
      <c r="B443" s="1">
        <v>40817</v>
      </c>
      <c r="C443" t="s">
        <v>11</v>
      </c>
      <c r="D443" t="s">
        <v>21</v>
      </c>
      <c r="E443" t="s">
        <v>382</v>
      </c>
      <c r="F443">
        <v>0</v>
      </c>
      <c r="G443">
        <v>4</v>
      </c>
      <c r="H443" t="s">
        <v>24</v>
      </c>
      <c r="I443">
        <v>0</v>
      </c>
      <c r="J443">
        <v>3</v>
      </c>
      <c r="L443" s="3">
        <f>SUMPRODUCT((C$3:C443=Table2[[#This Row],[HomeTeam]])*(I$3:I443))/COUNTIF(C$3:C443,Table2[[#This Row],[HomeTeam]])</f>
        <v>1.3478260869565217</v>
      </c>
      <c r="M443" s="3">
        <f>SUMPRODUCT((D$3:D443=Table2[[#This Row],[AwayTeam]])*(J$3:J443))/COUNTIF(D$3:D443,Table2[[#This Row],[AwayTeam]])</f>
        <v>1.6521739130434783</v>
      </c>
    </row>
    <row r="444" spans="1:13" x14ac:dyDescent="0.35">
      <c r="A444" t="s">
        <v>31</v>
      </c>
      <c r="B444" s="1">
        <v>40817</v>
      </c>
      <c r="C444" t="s">
        <v>12</v>
      </c>
      <c r="D444" t="s">
        <v>27</v>
      </c>
      <c r="E444" t="s">
        <v>124</v>
      </c>
      <c r="F444">
        <v>0</v>
      </c>
      <c r="G444">
        <v>2</v>
      </c>
      <c r="H444" t="s">
        <v>24</v>
      </c>
      <c r="I444">
        <v>0</v>
      </c>
      <c r="J444">
        <v>3</v>
      </c>
      <c r="L444" s="3">
        <f>SUMPRODUCT((C$3:C444=Table2[[#This Row],[HomeTeam]])*(I$3:I444))/COUNTIF(C$3:C444,Table2[[#This Row],[HomeTeam]])</f>
        <v>1.6521739130434783</v>
      </c>
      <c r="M444" s="3">
        <f>SUMPRODUCT((D$3:D444=Table2[[#This Row],[AwayTeam]])*(J$3:J444))/COUNTIF(D$3:D444,Table2[[#This Row],[AwayTeam]])</f>
        <v>1.0434782608695652</v>
      </c>
    </row>
    <row r="445" spans="1:13" x14ac:dyDescent="0.35">
      <c r="A445" t="s">
        <v>31</v>
      </c>
      <c r="B445" s="1">
        <v>40817</v>
      </c>
      <c r="C445" t="s">
        <v>29</v>
      </c>
      <c r="D445" t="s">
        <v>33</v>
      </c>
      <c r="E445" t="s">
        <v>444</v>
      </c>
      <c r="F445">
        <v>2</v>
      </c>
      <c r="G445">
        <v>0</v>
      </c>
      <c r="H445" t="s">
        <v>10</v>
      </c>
      <c r="I445">
        <v>3</v>
      </c>
      <c r="J445">
        <v>0</v>
      </c>
      <c r="L445" s="3">
        <f>SUMPRODUCT((C$3:C445=Table2[[#This Row],[HomeTeam]])*(I$3:I445))/COUNTIF(C$3:C445,Table2[[#This Row],[HomeTeam]])</f>
        <v>2.9130434782608696</v>
      </c>
      <c r="M445" s="3">
        <f>SUMPRODUCT((D$3:D445=Table2[[#This Row],[AwayTeam]])*(J$3:J445))/COUNTIF(D$3:D445,Table2[[#This Row],[AwayTeam]])</f>
        <v>1</v>
      </c>
    </row>
    <row r="446" spans="1:13" x14ac:dyDescent="0.35">
      <c r="A446" t="s">
        <v>31</v>
      </c>
      <c r="B446" s="1">
        <v>40817</v>
      </c>
      <c r="C446" t="s">
        <v>18</v>
      </c>
      <c r="D446" t="s">
        <v>17</v>
      </c>
      <c r="E446" t="s">
        <v>358</v>
      </c>
      <c r="F446">
        <v>2</v>
      </c>
      <c r="G446">
        <v>2</v>
      </c>
      <c r="H446" t="s">
        <v>15</v>
      </c>
      <c r="I446">
        <v>1</v>
      </c>
      <c r="J446">
        <v>1</v>
      </c>
      <c r="L446" s="3">
        <f>SUMPRODUCT((C$3:C446=Table2[[#This Row],[HomeTeam]])*(I$3:I446))/COUNTIF(C$3:C446,Table2[[#This Row],[HomeTeam]])</f>
        <v>1.3043478260869565</v>
      </c>
      <c r="M446" s="3">
        <f>SUMPRODUCT((D$3:D446=Table2[[#This Row],[AwayTeam]])*(J$3:J446))/COUNTIF(D$3:D446,Table2[[#This Row],[AwayTeam]])</f>
        <v>0.91304347826086951</v>
      </c>
    </row>
    <row r="447" spans="1:13" x14ac:dyDescent="0.35">
      <c r="A447" t="s">
        <v>31</v>
      </c>
      <c r="B447" s="1">
        <v>40817</v>
      </c>
      <c r="C447" t="s">
        <v>25</v>
      </c>
      <c r="D447" t="s">
        <v>30</v>
      </c>
      <c r="E447" t="s">
        <v>71</v>
      </c>
      <c r="F447">
        <v>1</v>
      </c>
      <c r="G447">
        <v>2</v>
      </c>
      <c r="H447" t="s">
        <v>24</v>
      </c>
      <c r="I447">
        <v>0</v>
      </c>
      <c r="J447">
        <v>3</v>
      </c>
      <c r="L447" s="3">
        <f>SUMPRODUCT((C$3:C447=Table2[[#This Row],[HomeTeam]])*(I$3:I447))/COUNTIF(C$3:C447,Table2[[#This Row],[HomeTeam]])</f>
        <v>1.3478260869565217</v>
      </c>
      <c r="M447" s="3">
        <f>SUMPRODUCT((D$3:D447=Table2[[#This Row],[AwayTeam]])*(J$3:J447))/COUNTIF(D$3:D447,Table2[[#This Row],[AwayTeam]])</f>
        <v>1.2173913043478262</v>
      </c>
    </row>
    <row r="448" spans="1:13" x14ac:dyDescent="0.35">
      <c r="A448" t="s">
        <v>31</v>
      </c>
      <c r="B448" s="1">
        <v>40818</v>
      </c>
      <c r="C448" t="s">
        <v>13</v>
      </c>
      <c r="D448" t="s">
        <v>16</v>
      </c>
      <c r="E448" t="s">
        <v>276</v>
      </c>
      <c r="F448">
        <v>1</v>
      </c>
      <c r="G448">
        <v>5</v>
      </c>
      <c r="H448" t="s">
        <v>24</v>
      </c>
      <c r="I448">
        <v>0</v>
      </c>
      <c r="J448">
        <v>3</v>
      </c>
      <c r="L448" s="3">
        <f>SUMPRODUCT((C$3:C448=Table2[[#This Row],[HomeTeam]])*(I$3:I448))/COUNTIF(C$3:C448,Table2[[#This Row],[HomeTeam]])</f>
        <v>1.5217391304347827</v>
      </c>
      <c r="M448" s="3">
        <f>SUMPRODUCT((D$3:D448=Table2[[#This Row],[AwayTeam]])*(J$3:J448))/COUNTIF(D$3:D448,Table2[[#This Row],[AwayTeam]])</f>
        <v>1.4347826086956521</v>
      </c>
    </row>
    <row r="449" spans="1:13" x14ac:dyDescent="0.35">
      <c r="A449" t="s">
        <v>31</v>
      </c>
      <c r="B449" s="1">
        <v>40818</v>
      </c>
      <c r="C449" t="s">
        <v>14</v>
      </c>
      <c r="D449" t="s">
        <v>32</v>
      </c>
      <c r="E449" t="s">
        <v>445</v>
      </c>
      <c r="F449">
        <v>6</v>
      </c>
      <c r="G449">
        <v>0</v>
      </c>
      <c r="H449" t="s">
        <v>10</v>
      </c>
      <c r="I449">
        <v>3</v>
      </c>
      <c r="J449">
        <v>0</v>
      </c>
      <c r="L449" s="3">
        <f>SUMPRODUCT((C$3:C449=Table2[[#This Row],[HomeTeam]])*(I$3:I449))/COUNTIF(C$3:C449,Table2[[#This Row],[HomeTeam]])</f>
        <v>1.6086956521739131</v>
      </c>
      <c r="M449" s="3">
        <f>SUMPRODUCT((D$3:D449=Table2[[#This Row],[AwayTeam]])*(J$3:J449))/COUNTIF(D$3:D449,Table2[[#This Row],[AwayTeam]])</f>
        <v>1.5</v>
      </c>
    </row>
    <row r="450" spans="1:13" x14ac:dyDescent="0.35">
      <c r="A450" t="s">
        <v>31</v>
      </c>
      <c r="B450" s="1">
        <v>40818</v>
      </c>
      <c r="C450" t="s">
        <v>34</v>
      </c>
      <c r="D450" t="s">
        <v>26</v>
      </c>
      <c r="E450" t="s">
        <v>446</v>
      </c>
      <c r="F450">
        <v>2</v>
      </c>
      <c r="G450">
        <v>0</v>
      </c>
      <c r="H450" t="s">
        <v>10</v>
      </c>
      <c r="I450">
        <v>3</v>
      </c>
      <c r="J450">
        <v>0</v>
      </c>
      <c r="L450" s="3">
        <f>SUMPRODUCT((C$3:C450=Table2[[#This Row],[HomeTeam]])*(I$3:I450))/COUNTIF(C$3:C450,Table2[[#This Row],[HomeTeam]])</f>
        <v>2</v>
      </c>
      <c r="M450" s="3">
        <f>SUMPRODUCT((D$3:D450=Table2[[#This Row],[AwayTeam]])*(J$3:J450))/COUNTIF(D$3:D450,Table2[[#This Row],[AwayTeam]])</f>
        <v>0.69565217391304346</v>
      </c>
    </row>
    <row r="451" spans="1:13" x14ac:dyDescent="0.35">
      <c r="A451" t="s">
        <v>31</v>
      </c>
      <c r="B451" s="1">
        <v>40818</v>
      </c>
      <c r="C451" t="s">
        <v>20</v>
      </c>
      <c r="D451" t="s">
        <v>28</v>
      </c>
      <c r="E451" t="s">
        <v>372</v>
      </c>
      <c r="F451">
        <v>2</v>
      </c>
      <c r="G451">
        <v>1</v>
      </c>
      <c r="H451" t="s">
        <v>10</v>
      </c>
      <c r="I451">
        <v>3</v>
      </c>
      <c r="J451">
        <v>0</v>
      </c>
      <c r="L451" s="3">
        <f>SUMPRODUCT((C$3:C451=Table2[[#This Row],[HomeTeam]])*(I$3:I451))/COUNTIF(C$3:C451,Table2[[#This Row],[HomeTeam]])</f>
        <v>1.9090909090909092</v>
      </c>
      <c r="M451" s="3">
        <f>SUMPRODUCT((D$3:D451=Table2[[#This Row],[AwayTeam]])*(J$3:J451))/COUNTIF(D$3:D451,Table2[[#This Row],[AwayTeam]])</f>
        <v>1.3913043478260869</v>
      </c>
    </row>
    <row r="452" spans="1:13" x14ac:dyDescent="0.35">
      <c r="A452" t="s">
        <v>31</v>
      </c>
      <c r="B452" s="1">
        <v>40831</v>
      </c>
      <c r="C452" t="s">
        <v>16</v>
      </c>
      <c r="D452" t="s">
        <v>12</v>
      </c>
      <c r="E452" t="s">
        <v>199</v>
      </c>
      <c r="F452">
        <v>3</v>
      </c>
      <c r="G452">
        <v>1</v>
      </c>
      <c r="H452" t="s">
        <v>10</v>
      </c>
      <c r="I452">
        <v>3</v>
      </c>
      <c r="J452">
        <v>0</v>
      </c>
      <c r="L452" s="3">
        <f>SUMPRODUCT((C$3:C452=Table2[[#This Row],[HomeTeam]])*(I$3:I452))/COUNTIF(C$3:C452,Table2[[#This Row],[HomeTeam]])</f>
        <v>2.4782608695652173</v>
      </c>
      <c r="M452" s="3">
        <f>SUMPRODUCT((D$3:D452=Table2[[#This Row],[AwayTeam]])*(J$3:J452))/COUNTIF(D$3:D452,Table2[[#This Row],[AwayTeam]])</f>
        <v>1.0454545454545454</v>
      </c>
    </row>
    <row r="453" spans="1:13" x14ac:dyDescent="0.35">
      <c r="A453" t="s">
        <v>31</v>
      </c>
      <c r="B453" s="1">
        <v>40831</v>
      </c>
      <c r="C453" t="s">
        <v>27</v>
      </c>
      <c r="D453" t="s">
        <v>29</v>
      </c>
      <c r="E453" t="s">
        <v>330</v>
      </c>
      <c r="F453">
        <v>1</v>
      </c>
      <c r="G453">
        <v>1</v>
      </c>
      <c r="H453" t="s">
        <v>15</v>
      </c>
      <c r="I453">
        <v>1</v>
      </c>
      <c r="J453">
        <v>1</v>
      </c>
      <c r="L453" s="3">
        <f>SUMPRODUCT((C$3:C453=Table2[[#This Row],[HomeTeam]])*(I$3:I453))/COUNTIF(C$3:C453,Table2[[#This Row],[HomeTeam]])</f>
        <v>2.0869565217391304</v>
      </c>
      <c r="M453" s="3">
        <f>SUMPRODUCT((D$3:D453=Table2[[#This Row],[AwayTeam]])*(J$3:J453))/COUNTIF(D$3:D453,Table2[[#This Row],[AwayTeam]])</f>
        <v>1.4347826086956521</v>
      </c>
    </row>
    <row r="454" spans="1:13" x14ac:dyDescent="0.35">
      <c r="A454" t="s">
        <v>31</v>
      </c>
      <c r="B454" s="1">
        <v>40831</v>
      </c>
      <c r="C454" t="s">
        <v>21</v>
      </c>
      <c r="D454" t="s">
        <v>8</v>
      </c>
      <c r="E454" t="s">
        <v>227</v>
      </c>
      <c r="F454">
        <v>4</v>
      </c>
      <c r="G454">
        <v>1</v>
      </c>
      <c r="H454" t="s">
        <v>10</v>
      </c>
      <c r="I454">
        <v>3</v>
      </c>
      <c r="J454">
        <v>0</v>
      </c>
      <c r="L454" s="3">
        <f>SUMPRODUCT((C$3:C454=Table2[[#This Row],[HomeTeam]])*(I$3:I454))/COUNTIF(C$3:C454,Table2[[#This Row],[HomeTeam]])</f>
        <v>2.3913043478260869</v>
      </c>
      <c r="M454" s="3">
        <f>SUMPRODUCT((D$3:D454=Table2[[#This Row],[AwayTeam]])*(J$3:J454))/COUNTIF(D$3:D454,Table2[[#This Row],[AwayTeam]])</f>
        <v>0.86956521739130432</v>
      </c>
    </row>
    <row r="455" spans="1:13" x14ac:dyDescent="0.35">
      <c r="A455" t="s">
        <v>31</v>
      </c>
      <c r="B455" s="1">
        <v>40831</v>
      </c>
      <c r="C455" t="s">
        <v>33</v>
      </c>
      <c r="D455" t="s">
        <v>34</v>
      </c>
      <c r="E455" t="s">
        <v>447</v>
      </c>
      <c r="F455">
        <v>3</v>
      </c>
      <c r="G455">
        <v>1</v>
      </c>
      <c r="H455" t="s">
        <v>10</v>
      </c>
      <c r="I455">
        <v>3</v>
      </c>
      <c r="J455">
        <v>0</v>
      </c>
      <c r="L455" s="3">
        <f>SUMPRODUCT((C$3:C455=Table2[[#This Row],[HomeTeam]])*(I$3:I455))/COUNTIF(C$3:C455,Table2[[#This Row],[HomeTeam]])</f>
        <v>1.75</v>
      </c>
      <c r="M455" s="3">
        <f>SUMPRODUCT((D$3:D455=Table2[[#This Row],[AwayTeam]])*(J$3:J455))/COUNTIF(D$3:D455,Table2[[#This Row],[AwayTeam]])</f>
        <v>0</v>
      </c>
    </row>
    <row r="456" spans="1:13" x14ac:dyDescent="0.35">
      <c r="A456" t="s">
        <v>31</v>
      </c>
      <c r="B456" s="1">
        <v>40831</v>
      </c>
      <c r="C456" t="s">
        <v>32</v>
      </c>
      <c r="D456" t="s">
        <v>11</v>
      </c>
      <c r="E456" t="s">
        <v>448</v>
      </c>
      <c r="F456">
        <v>1</v>
      </c>
      <c r="G456">
        <v>1</v>
      </c>
      <c r="H456" t="s">
        <v>15</v>
      </c>
      <c r="I456">
        <v>1</v>
      </c>
      <c r="J456">
        <v>1</v>
      </c>
      <c r="L456" s="3">
        <f>SUMPRODUCT((C$3:C456=Table2[[#This Row],[HomeTeam]])*(I$3:I456))/COUNTIF(C$3:C456,Table2[[#This Row],[HomeTeam]])</f>
        <v>0.75</v>
      </c>
      <c r="M456" s="3">
        <f>SUMPRODUCT((D$3:D456=Table2[[#This Row],[AwayTeam]])*(J$3:J456))/COUNTIF(D$3:D456,Table2[[#This Row],[AwayTeam]])</f>
        <v>0.73913043478260865</v>
      </c>
    </row>
    <row r="457" spans="1:13" x14ac:dyDescent="0.35">
      <c r="A457" t="s">
        <v>31</v>
      </c>
      <c r="B457" s="1">
        <v>40831</v>
      </c>
      <c r="C457" t="s">
        <v>26</v>
      </c>
      <c r="D457" t="s">
        <v>14</v>
      </c>
      <c r="E457" t="s">
        <v>228</v>
      </c>
      <c r="F457">
        <v>2</v>
      </c>
      <c r="G457">
        <v>0</v>
      </c>
      <c r="H457" t="s">
        <v>10</v>
      </c>
      <c r="I457">
        <v>3</v>
      </c>
      <c r="J457">
        <v>0</v>
      </c>
      <c r="L457" s="3">
        <f>SUMPRODUCT((C$3:C457=Table2[[#This Row],[HomeTeam]])*(I$3:I457))/COUNTIF(C$3:C457,Table2[[#This Row],[HomeTeam]])</f>
        <v>1.826086956521739</v>
      </c>
      <c r="M457" s="3">
        <f>SUMPRODUCT((D$3:D457=Table2[[#This Row],[AwayTeam]])*(J$3:J457))/COUNTIF(D$3:D457,Table2[[#This Row],[AwayTeam]])</f>
        <v>0.82608695652173914</v>
      </c>
    </row>
    <row r="458" spans="1:13" x14ac:dyDescent="0.35">
      <c r="A458" t="s">
        <v>31</v>
      </c>
      <c r="B458" s="1">
        <v>40831</v>
      </c>
      <c r="C458" t="s">
        <v>22</v>
      </c>
      <c r="D458" t="s">
        <v>13</v>
      </c>
      <c r="E458" t="s">
        <v>132</v>
      </c>
      <c r="F458">
        <v>1</v>
      </c>
      <c r="G458">
        <v>3</v>
      </c>
      <c r="H458" t="s">
        <v>24</v>
      </c>
      <c r="I458">
        <v>0</v>
      </c>
      <c r="J458">
        <v>3</v>
      </c>
      <c r="L458" s="3">
        <f>SUMPRODUCT((C$3:C458=Table2[[#This Row],[HomeTeam]])*(I$3:I458))/COUNTIF(C$3:C458,Table2[[#This Row],[HomeTeam]])</f>
        <v>1.173913043478261</v>
      </c>
      <c r="M458" s="3">
        <f>SUMPRODUCT((D$3:D458=Table2[[#This Row],[AwayTeam]])*(J$3:J458))/COUNTIF(D$3:D458,Table2[[#This Row],[AwayTeam]])</f>
        <v>0.73913043478260865</v>
      </c>
    </row>
    <row r="459" spans="1:13" x14ac:dyDescent="0.35">
      <c r="A459" t="s">
        <v>31</v>
      </c>
      <c r="B459" s="1">
        <v>40832</v>
      </c>
      <c r="C459" t="s">
        <v>28</v>
      </c>
      <c r="D459" t="s">
        <v>18</v>
      </c>
      <c r="E459" t="s">
        <v>323</v>
      </c>
      <c r="F459">
        <v>2</v>
      </c>
      <c r="G459">
        <v>1</v>
      </c>
      <c r="H459" t="s">
        <v>10</v>
      </c>
      <c r="I459">
        <v>3</v>
      </c>
      <c r="J459">
        <v>0</v>
      </c>
      <c r="L459" s="3">
        <f>SUMPRODUCT((C$3:C459=Table2[[#This Row],[HomeTeam]])*(I$3:I459))/COUNTIF(C$3:C459,Table2[[#This Row],[HomeTeam]])</f>
        <v>2</v>
      </c>
      <c r="M459" s="3">
        <f>SUMPRODUCT((D$3:D459=Table2[[#This Row],[AwayTeam]])*(J$3:J459))/COUNTIF(D$3:D459,Table2[[#This Row],[AwayTeam]])</f>
        <v>1</v>
      </c>
    </row>
    <row r="460" spans="1:13" x14ac:dyDescent="0.35">
      <c r="A460" t="s">
        <v>31</v>
      </c>
      <c r="B460" s="1">
        <v>40832</v>
      </c>
      <c r="C460" t="s">
        <v>30</v>
      </c>
      <c r="D460" t="s">
        <v>20</v>
      </c>
      <c r="E460" t="s">
        <v>273</v>
      </c>
      <c r="F460">
        <v>2</v>
      </c>
      <c r="G460">
        <v>2</v>
      </c>
      <c r="H460" t="s">
        <v>15</v>
      </c>
      <c r="I460">
        <v>1</v>
      </c>
      <c r="J460">
        <v>1</v>
      </c>
      <c r="L460" s="3">
        <f>SUMPRODUCT((C$3:C460=Table2[[#This Row],[HomeTeam]])*(I$3:I460))/COUNTIF(C$3:C460,Table2[[#This Row],[HomeTeam]])</f>
        <v>1.4782608695652173</v>
      </c>
      <c r="M460" s="3">
        <f>SUMPRODUCT((D$3:D460=Table2[[#This Row],[AwayTeam]])*(J$3:J460))/COUNTIF(D$3:D460,Table2[[#This Row],[AwayTeam]])</f>
        <v>1.4347826086956521</v>
      </c>
    </row>
    <row r="461" spans="1:13" x14ac:dyDescent="0.35">
      <c r="A461" t="s">
        <v>31</v>
      </c>
      <c r="B461" s="1">
        <v>40832</v>
      </c>
      <c r="C461" t="s">
        <v>17</v>
      </c>
      <c r="D461" t="s">
        <v>25</v>
      </c>
      <c r="E461" t="s">
        <v>311</v>
      </c>
      <c r="F461">
        <v>2</v>
      </c>
      <c r="G461">
        <v>0</v>
      </c>
      <c r="H461" t="s">
        <v>10</v>
      </c>
      <c r="I461">
        <v>3</v>
      </c>
      <c r="J461">
        <v>0</v>
      </c>
      <c r="L461" s="3">
        <f>SUMPRODUCT((C$3:C461=Table2[[#This Row],[HomeTeam]])*(I$3:I461))/COUNTIF(C$3:C461,Table2[[#This Row],[HomeTeam]])</f>
        <v>1.4782608695652173</v>
      </c>
      <c r="M461" s="3">
        <f>SUMPRODUCT((D$3:D461=Table2[[#This Row],[AwayTeam]])*(J$3:J461))/COUNTIF(D$3:D461,Table2[[#This Row],[AwayTeam]])</f>
        <v>0.69565217391304346</v>
      </c>
    </row>
    <row r="462" spans="1:13" x14ac:dyDescent="0.35">
      <c r="A462" t="s">
        <v>31</v>
      </c>
      <c r="B462" s="1">
        <v>40838</v>
      </c>
      <c r="C462" t="s">
        <v>8</v>
      </c>
      <c r="D462" t="s">
        <v>17</v>
      </c>
      <c r="E462" t="s">
        <v>205</v>
      </c>
      <c r="F462">
        <v>1</v>
      </c>
      <c r="G462">
        <v>2</v>
      </c>
      <c r="H462" t="s">
        <v>24</v>
      </c>
      <c r="I462">
        <v>0</v>
      </c>
      <c r="J462">
        <v>3</v>
      </c>
      <c r="L462" s="3">
        <f>SUMPRODUCT((C$3:C462=Table2[[#This Row],[HomeTeam]])*(I$3:I462))/COUNTIF(C$3:C462,Table2[[#This Row],[HomeTeam]])</f>
        <v>1.625</v>
      </c>
      <c r="M462" s="3">
        <f>SUMPRODUCT((D$3:D462=Table2[[#This Row],[AwayTeam]])*(J$3:J462))/COUNTIF(D$3:D462,Table2[[#This Row],[AwayTeam]])</f>
        <v>1</v>
      </c>
    </row>
    <row r="463" spans="1:13" x14ac:dyDescent="0.35">
      <c r="A463" t="s">
        <v>31</v>
      </c>
      <c r="B463" s="1">
        <v>40838</v>
      </c>
      <c r="C463" t="s">
        <v>13</v>
      </c>
      <c r="D463" t="s">
        <v>18</v>
      </c>
      <c r="E463" t="s">
        <v>396</v>
      </c>
      <c r="F463">
        <v>0</v>
      </c>
      <c r="G463">
        <v>2</v>
      </c>
      <c r="H463" t="s">
        <v>24</v>
      </c>
      <c r="I463">
        <v>0</v>
      </c>
      <c r="J463">
        <v>3</v>
      </c>
      <c r="L463" s="3">
        <f>SUMPRODUCT((C$3:C463=Table2[[#This Row],[HomeTeam]])*(I$3:I463))/COUNTIF(C$3:C463,Table2[[#This Row],[HomeTeam]])</f>
        <v>1.4583333333333333</v>
      </c>
      <c r="M463" s="3">
        <f>SUMPRODUCT((D$3:D463=Table2[[#This Row],[AwayTeam]])*(J$3:J463))/COUNTIF(D$3:D463,Table2[[#This Row],[AwayTeam]])</f>
        <v>1.0833333333333333</v>
      </c>
    </row>
    <row r="464" spans="1:13" x14ac:dyDescent="0.35">
      <c r="A464" t="s">
        <v>31</v>
      </c>
      <c r="B464" s="1">
        <v>40838</v>
      </c>
      <c r="C464" t="s">
        <v>27</v>
      </c>
      <c r="D464" t="s">
        <v>33</v>
      </c>
      <c r="E464" t="s">
        <v>449</v>
      </c>
      <c r="F464">
        <v>1</v>
      </c>
      <c r="G464">
        <v>1</v>
      </c>
      <c r="H464" t="s">
        <v>15</v>
      </c>
      <c r="I464">
        <v>1</v>
      </c>
      <c r="J464">
        <v>1</v>
      </c>
      <c r="L464" s="3">
        <f>SUMPRODUCT((C$3:C464=Table2[[#This Row],[HomeTeam]])*(I$3:I464))/COUNTIF(C$3:C464,Table2[[#This Row],[HomeTeam]])</f>
        <v>2.0416666666666665</v>
      </c>
      <c r="M464" s="3">
        <f>SUMPRODUCT((D$3:D464=Table2[[#This Row],[AwayTeam]])*(J$3:J464))/COUNTIF(D$3:D464,Table2[[#This Row],[AwayTeam]])</f>
        <v>1</v>
      </c>
    </row>
    <row r="465" spans="1:13" x14ac:dyDescent="0.35">
      <c r="A465" t="s">
        <v>31</v>
      </c>
      <c r="B465" s="1">
        <v>40838</v>
      </c>
      <c r="C465" t="s">
        <v>30</v>
      </c>
      <c r="D465" t="s">
        <v>22</v>
      </c>
      <c r="E465" t="s">
        <v>121</v>
      </c>
      <c r="F465">
        <v>1</v>
      </c>
      <c r="G465">
        <v>0</v>
      </c>
      <c r="H465" t="s">
        <v>10</v>
      </c>
      <c r="I465">
        <v>3</v>
      </c>
      <c r="J465">
        <v>0</v>
      </c>
      <c r="L465" s="3">
        <f>SUMPRODUCT((C$3:C465=Table2[[#This Row],[HomeTeam]])*(I$3:I465))/COUNTIF(C$3:C465,Table2[[#This Row],[HomeTeam]])</f>
        <v>1.5416666666666667</v>
      </c>
      <c r="M465" s="3">
        <f>SUMPRODUCT((D$3:D465=Table2[[#This Row],[AwayTeam]])*(J$3:J465))/COUNTIF(D$3:D465,Table2[[#This Row],[AwayTeam]])</f>
        <v>0.83333333333333337</v>
      </c>
    </row>
    <row r="466" spans="1:13" x14ac:dyDescent="0.35">
      <c r="A466" t="s">
        <v>31</v>
      </c>
      <c r="B466" s="1">
        <v>40838</v>
      </c>
      <c r="C466" t="s">
        <v>25</v>
      </c>
      <c r="D466" t="s">
        <v>34</v>
      </c>
      <c r="E466" t="s">
        <v>450</v>
      </c>
      <c r="F466">
        <v>2</v>
      </c>
      <c r="G466">
        <v>2</v>
      </c>
      <c r="H466" t="s">
        <v>15</v>
      </c>
      <c r="I466">
        <v>1</v>
      </c>
      <c r="J466">
        <v>1</v>
      </c>
      <c r="L466" s="3">
        <f>SUMPRODUCT((C$3:C466=Table2[[#This Row],[HomeTeam]])*(I$3:I466))/COUNTIF(C$3:C466,Table2[[#This Row],[HomeTeam]])</f>
        <v>1.3333333333333333</v>
      </c>
      <c r="M466" s="3">
        <f>SUMPRODUCT((D$3:D466=Table2[[#This Row],[AwayTeam]])*(J$3:J466))/COUNTIF(D$3:D466,Table2[[#This Row],[AwayTeam]])</f>
        <v>0.2</v>
      </c>
    </row>
    <row r="467" spans="1:13" x14ac:dyDescent="0.35">
      <c r="A467" t="s">
        <v>31</v>
      </c>
      <c r="B467" s="1">
        <v>40839</v>
      </c>
      <c r="C467" t="s">
        <v>28</v>
      </c>
      <c r="D467" t="s">
        <v>26</v>
      </c>
      <c r="E467" t="s">
        <v>313</v>
      </c>
      <c r="F467">
        <v>3</v>
      </c>
      <c r="G467">
        <v>1</v>
      </c>
      <c r="H467" t="s">
        <v>10</v>
      </c>
      <c r="I467">
        <v>3</v>
      </c>
      <c r="J467">
        <v>0</v>
      </c>
      <c r="L467" s="3">
        <f>SUMPRODUCT((C$3:C467=Table2[[#This Row],[HomeTeam]])*(I$3:I467))/COUNTIF(C$3:C467,Table2[[#This Row],[HomeTeam]])</f>
        <v>2.0416666666666665</v>
      </c>
      <c r="M467" s="3">
        <f>SUMPRODUCT((D$3:D467=Table2[[#This Row],[AwayTeam]])*(J$3:J467))/COUNTIF(D$3:D467,Table2[[#This Row],[AwayTeam]])</f>
        <v>0.66666666666666663</v>
      </c>
    </row>
    <row r="468" spans="1:13" x14ac:dyDescent="0.35">
      <c r="A468" t="s">
        <v>31</v>
      </c>
      <c r="B468" s="1">
        <v>40839</v>
      </c>
      <c r="C468" t="s">
        <v>11</v>
      </c>
      <c r="D468" t="s">
        <v>20</v>
      </c>
      <c r="E468" t="s">
        <v>285</v>
      </c>
      <c r="F468">
        <v>1</v>
      </c>
      <c r="G468">
        <v>2</v>
      </c>
      <c r="H468" t="s">
        <v>24</v>
      </c>
      <c r="I468">
        <v>0</v>
      </c>
      <c r="J468">
        <v>3</v>
      </c>
      <c r="L468" s="3">
        <f>SUMPRODUCT((C$3:C468=Table2[[#This Row],[HomeTeam]])*(I$3:I468))/COUNTIF(C$3:C468,Table2[[#This Row],[HomeTeam]])</f>
        <v>1.2916666666666667</v>
      </c>
      <c r="M468" s="3">
        <f>SUMPRODUCT((D$3:D468=Table2[[#This Row],[AwayTeam]])*(J$3:J468))/COUNTIF(D$3:D468,Table2[[#This Row],[AwayTeam]])</f>
        <v>1.5</v>
      </c>
    </row>
    <row r="469" spans="1:13" x14ac:dyDescent="0.35">
      <c r="A469" t="s">
        <v>31</v>
      </c>
      <c r="B469" s="1">
        <v>40839</v>
      </c>
      <c r="C469" t="s">
        <v>14</v>
      </c>
      <c r="D469" t="s">
        <v>12</v>
      </c>
      <c r="E469" t="s">
        <v>99</v>
      </c>
      <c r="F469">
        <v>1</v>
      </c>
      <c r="G469">
        <v>3</v>
      </c>
      <c r="H469" t="s">
        <v>24</v>
      </c>
      <c r="I469">
        <v>0</v>
      </c>
      <c r="J469">
        <v>3</v>
      </c>
      <c r="L469" s="3">
        <f>SUMPRODUCT((C$3:C469=Table2[[#This Row],[HomeTeam]])*(I$3:I469))/COUNTIF(C$3:C469,Table2[[#This Row],[HomeTeam]])</f>
        <v>1.5416666666666667</v>
      </c>
      <c r="M469" s="3">
        <f>SUMPRODUCT((D$3:D469=Table2[[#This Row],[AwayTeam]])*(J$3:J469))/COUNTIF(D$3:D469,Table2[[#This Row],[AwayTeam]])</f>
        <v>1.1304347826086956</v>
      </c>
    </row>
    <row r="470" spans="1:13" x14ac:dyDescent="0.35">
      <c r="A470" t="s">
        <v>31</v>
      </c>
      <c r="B470" s="1">
        <v>40839</v>
      </c>
      <c r="C470" t="s">
        <v>29</v>
      </c>
      <c r="D470" t="s">
        <v>21</v>
      </c>
      <c r="E470" t="s">
        <v>305</v>
      </c>
      <c r="F470">
        <v>1</v>
      </c>
      <c r="G470">
        <v>6</v>
      </c>
      <c r="H470" t="s">
        <v>24</v>
      </c>
      <c r="I470">
        <v>0</v>
      </c>
      <c r="J470">
        <v>3</v>
      </c>
      <c r="L470" s="3">
        <f>SUMPRODUCT((C$3:C470=Table2[[#This Row],[HomeTeam]])*(I$3:I470))/COUNTIF(C$3:C470,Table2[[#This Row],[HomeTeam]])</f>
        <v>2.7916666666666665</v>
      </c>
      <c r="M470" s="3">
        <f>SUMPRODUCT((D$3:D470=Table2[[#This Row],[AwayTeam]])*(J$3:J470))/COUNTIF(D$3:D470,Table2[[#This Row],[AwayTeam]])</f>
        <v>1.7083333333333333</v>
      </c>
    </row>
    <row r="471" spans="1:13" x14ac:dyDescent="0.35">
      <c r="A471" t="s">
        <v>31</v>
      </c>
      <c r="B471" s="1">
        <v>40839</v>
      </c>
      <c r="C471" t="s">
        <v>32</v>
      </c>
      <c r="D471" t="s">
        <v>16</v>
      </c>
      <c r="E471" t="s">
        <v>451</v>
      </c>
      <c r="F471">
        <v>1</v>
      </c>
      <c r="G471">
        <v>0</v>
      </c>
      <c r="H471" t="s">
        <v>10</v>
      </c>
      <c r="I471">
        <v>3</v>
      </c>
      <c r="J471">
        <v>0</v>
      </c>
      <c r="L471" s="3">
        <f>SUMPRODUCT((C$3:C471=Table2[[#This Row],[HomeTeam]])*(I$3:I471))/COUNTIF(C$3:C471,Table2[[#This Row],[HomeTeam]])</f>
        <v>1.2</v>
      </c>
      <c r="M471" s="3">
        <f>SUMPRODUCT((D$3:D471=Table2[[#This Row],[AwayTeam]])*(J$3:J471))/COUNTIF(D$3:D471,Table2[[#This Row],[AwayTeam]])</f>
        <v>1.375</v>
      </c>
    </row>
    <row r="472" spans="1:13" x14ac:dyDescent="0.35">
      <c r="A472" t="s">
        <v>31</v>
      </c>
      <c r="B472" s="1">
        <v>40845</v>
      </c>
      <c r="C472" t="s">
        <v>16</v>
      </c>
      <c r="D472" t="s">
        <v>28</v>
      </c>
      <c r="E472" t="s">
        <v>113</v>
      </c>
      <c r="F472">
        <v>3</v>
      </c>
      <c r="G472">
        <v>5</v>
      </c>
      <c r="H472" t="s">
        <v>24</v>
      </c>
      <c r="I472">
        <v>0</v>
      </c>
      <c r="J472">
        <v>3</v>
      </c>
      <c r="L472" s="3">
        <f>SUMPRODUCT((C$3:C472=Table2[[#This Row],[HomeTeam]])*(I$3:I472))/COUNTIF(C$3:C472,Table2[[#This Row],[HomeTeam]])</f>
        <v>2.375</v>
      </c>
      <c r="M472" s="3">
        <f>SUMPRODUCT((D$3:D472=Table2[[#This Row],[AwayTeam]])*(J$3:J472))/COUNTIF(D$3:D472,Table2[[#This Row],[AwayTeam]])</f>
        <v>1.4583333333333333</v>
      </c>
    </row>
    <row r="473" spans="1:13" x14ac:dyDescent="0.35">
      <c r="A473" t="s">
        <v>31</v>
      </c>
      <c r="B473" s="1">
        <v>40845</v>
      </c>
      <c r="C473" t="s">
        <v>12</v>
      </c>
      <c r="D473" t="s">
        <v>29</v>
      </c>
      <c r="E473" t="s">
        <v>77</v>
      </c>
      <c r="F473">
        <v>0</v>
      </c>
      <c r="G473">
        <v>1</v>
      </c>
      <c r="H473" t="s">
        <v>24</v>
      </c>
      <c r="I473">
        <v>0</v>
      </c>
      <c r="J473">
        <v>3</v>
      </c>
      <c r="L473" s="3">
        <f>SUMPRODUCT((C$3:C473=Table2[[#This Row],[HomeTeam]])*(I$3:I473))/COUNTIF(C$3:C473,Table2[[#This Row],[HomeTeam]])</f>
        <v>1.5833333333333333</v>
      </c>
      <c r="M473" s="3">
        <f>SUMPRODUCT((D$3:D473=Table2[[#This Row],[AwayTeam]])*(J$3:J473))/COUNTIF(D$3:D473,Table2[[#This Row],[AwayTeam]])</f>
        <v>1.5</v>
      </c>
    </row>
    <row r="474" spans="1:13" x14ac:dyDescent="0.35">
      <c r="A474" t="s">
        <v>31</v>
      </c>
      <c r="B474" s="1">
        <v>40845</v>
      </c>
      <c r="C474" t="s">
        <v>21</v>
      </c>
      <c r="D474" t="s">
        <v>25</v>
      </c>
      <c r="E474" t="s">
        <v>258</v>
      </c>
      <c r="F474">
        <v>3</v>
      </c>
      <c r="G474">
        <v>1</v>
      </c>
      <c r="H474" t="s">
        <v>10</v>
      </c>
      <c r="I474">
        <v>3</v>
      </c>
      <c r="J474">
        <v>0</v>
      </c>
      <c r="L474" s="3">
        <f>SUMPRODUCT((C$3:C474=Table2[[#This Row],[HomeTeam]])*(I$3:I474))/COUNTIF(C$3:C474,Table2[[#This Row],[HomeTeam]])</f>
        <v>2.4166666666666665</v>
      </c>
      <c r="M474" s="3">
        <f>SUMPRODUCT((D$3:D474=Table2[[#This Row],[AwayTeam]])*(J$3:J474))/COUNTIF(D$3:D474,Table2[[#This Row],[AwayTeam]])</f>
        <v>0.66666666666666663</v>
      </c>
    </row>
    <row r="475" spans="1:13" x14ac:dyDescent="0.35">
      <c r="A475" t="s">
        <v>31</v>
      </c>
      <c r="B475" s="1">
        <v>40845</v>
      </c>
      <c r="C475" t="s">
        <v>33</v>
      </c>
      <c r="D475" t="s">
        <v>11</v>
      </c>
      <c r="E475" t="s">
        <v>452</v>
      </c>
      <c r="F475">
        <v>3</v>
      </c>
      <c r="G475">
        <v>3</v>
      </c>
      <c r="H475" t="s">
        <v>15</v>
      </c>
      <c r="I475">
        <v>1</v>
      </c>
      <c r="J475">
        <v>1</v>
      </c>
      <c r="L475" s="3">
        <f>SUMPRODUCT((C$3:C475=Table2[[#This Row],[HomeTeam]])*(I$3:I475))/COUNTIF(C$3:C475,Table2[[#This Row],[HomeTeam]])</f>
        <v>1.6</v>
      </c>
      <c r="M475" s="3">
        <f>SUMPRODUCT((D$3:D475=Table2[[#This Row],[AwayTeam]])*(J$3:J475))/COUNTIF(D$3:D475,Table2[[#This Row],[AwayTeam]])</f>
        <v>0.75</v>
      </c>
    </row>
    <row r="476" spans="1:13" x14ac:dyDescent="0.35">
      <c r="A476" t="s">
        <v>31</v>
      </c>
      <c r="B476" s="1">
        <v>40845</v>
      </c>
      <c r="C476" t="s">
        <v>18</v>
      </c>
      <c r="D476" t="s">
        <v>8</v>
      </c>
      <c r="E476" t="s">
        <v>128</v>
      </c>
      <c r="F476">
        <v>2</v>
      </c>
      <c r="G476">
        <v>2</v>
      </c>
      <c r="H476" t="s">
        <v>15</v>
      </c>
      <c r="I476">
        <v>1</v>
      </c>
      <c r="J476">
        <v>1</v>
      </c>
      <c r="L476" s="3">
        <f>SUMPRODUCT((C$3:C476=Table2[[#This Row],[HomeTeam]])*(I$3:I476))/COUNTIF(C$3:C476,Table2[[#This Row],[HomeTeam]])</f>
        <v>1.2916666666666667</v>
      </c>
      <c r="M476" s="3">
        <f>SUMPRODUCT((D$3:D476=Table2[[#This Row],[AwayTeam]])*(J$3:J476))/COUNTIF(D$3:D476,Table2[[#This Row],[AwayTeam]])</f>
        <v>0.875</v>
      </c>
    </row>
    <row r="477" spans="1:13" x14ac:dyDescent="0.35">
      <c r="A477" t="s">
        <v>31</v>
      </c>
      <c r="B477" s="1">
        <v>40845</v>
      </c>
      <c r="C477" t="s">
        <v>34</v>
      </c>
      <c r="D477" t="s">
        <v>13</v>
      </c>
      <c r="E477" t="s">
        <v>453</v>
      </c>
      <c r="F477">
        <v>3</v>
      </c>
      <c r="G477">
        <v>1</v>
      </c>
      <c r="H477" t="s">
        <v>10</v>
      </c>
      <c r="I477">
        <v>3</v>
      </c>
      <c r="J477">
        <v>0</v>
      </c>
      <c r="L477" s="3">
        <f>SUMPRODUCT((C$3:C477=Table2[[#This Row],[HomeTeam]])*(I$3:I477))/COUNTIF(C$3:C477,Table2[[#This Row],[HomeTeam]])</f>
        <v>2.2000000000000002</v>
      </c>
      <c r="M477" s="3">
        <f>SUMPRODUCT((D$3:D477=Table2[[#This Row],[AwayTeam]])*(J$3:J477))/COUNTIF(D$3:D477,Table2[[#This Row],[AwayTeam]])</f>
        <v>0.70833333333333337</v>
      </c>
    </row>
    <row r="478" spans="1:13" x14ac:dyDescent="0.35">
      <c r="A478" t="s">
        <v>31</v>
      </c>
      <c r="B478" s="1">
        <v>40845</v>
      </c>
      <c r="C478" t="s">
        <v>17</v>
      </c>
      <c r="D478" t="s">
        <v>27</v>
      </c>
      <c r="E478" t="s">
        <v>349</v>
      </c>
      <c r="F478">
        <v>0</v>
      </c>
      <c r="G478">
        <v>2</v>
      </c>
      <c r="H478" t="s">
        <v>24</v>
      </c>
      <c r="I478">
        <v>0</v>
      </c>
      <c r="J478">
        <v>3</v>
      </c>
      <c r="L478" s="3">
        <f>SUMPRODUCT((C$3:C478=Table2[[#This Row],[HomeTeam]])*(I$3:I478))/COUNTIF(C$3:C478,Table2[[#This Row],[HomeTeam]])</f>
        <v>1.4166666666666667</v>
      </c>
      <c r="M478" s="3">
        <f>SUMPRODUCT((D$3:D478=Table2[[#This Row],[AwayTeam]])*(J$3:J478))/COUNTIF(D$3:D478,Table2[[#This Row],[AwayTeam]])</f>
        <v>1.125</v>
      </c>
    </row>
    <row r="479" spans="1:13" x14ac:dyDescent="0.35">
      <c r="A479" t="s">
        <v>31</v>
      </c>
      <c r="B479" s="1">
        <v>40845</v>
      </c>
      <c r="C479" t="s">
        <v>22</v>
      </c>
      <c r="D479" t="s">
        <v>14</v>
      </c>
      <c r="E479" t="s">
        <v>262</v>
      </c>
      <c r="F479">
        <v>0</v>
      </c>
      <c r="G479">
        <v>2</v>
      </c>
      <c r="H479" t="s">
        <v>24</v>
      </c>
      <c r="I479">
        <v>0</v>
      </c>
      <c r="J479">
        <v>3</v>
      </c>
      <c r="L479" s="3">
        <f>SUMPRODUCT((C$3:C479=Table2[[#This Row],[HomeTeam]])*(I$3:I479))/COUNTIF(C$3:C479,Table2[[#This Row],[HomeTeam]])</f>
        <v>1.125</v>
      </c>
      <c r="M479" s="3">
        <f>SUMPRODUCT((D$3:D479=Table2[[#This Row],[AwayTeam]])*(J$3:J479))/COUNTIF(D$3:D479,Table2[[#This Row],[AwayTeam]])</f>
        <v>0.91666666666666663</v>
      </c>
    </row>
    <row r="480" spans="1:13" x14ac:dyDescent="0.35">
      <c r="A480" t="s">
        <v>31</v>
      </c>
      <c r="B480" s="1">
        <v>40846</v>
      </c>
      <c r="C480" t="s">
        <v>20</v>
      </c>
      <c r="D480" t="s">
        <v>32</v>
      </c>
      <c r="E480" t="s">
        <v>454</v>
      </c>
      <c r="F480">
        <v>3</v>
      </c>
      <c r="G480">
        <v>1</v>
      </c>
      <c r="H480" t="s">
        <v>10</v>
      </c>
      <c r="I480">
        <v>3</v>
      </c>
      <c r="J480">
        <v>0</v>
      </c>
      <c r="L480" s="3">
        <f>SUMPRODUCT((C$3:C480=Table2[[#This Row],[HomeTeam]])*(I$3:I480))/COUNTIF(C$3:C480,Table2[[#This Row],[HomeTeam]])</f>
        <v>1.9565217391304348</v>
      </c>
      <c r="M480" s="3">
        <f>SUMPRODUCT((D$3:D480=Table2[[#This Row],[AwayTeam]])*(J$3:J480))/COUNTIF(D$3:D480,Table2[[#This Row],[AwayTeam]])</f>
        <v>1.2</v>
      </c>
    </row>
    <row r="481" spans="1:13" x14ac:dyDescent="0.35">
      <c r="A481" t="s">
        <v>31</v>
      </c>
      <c r="B481" s="1">
        <v>40847</v>
      </c>
      <c r="C481" t="s">
        <v>26</v>
      </c>
      <c r="D481" t="s">
        <v>30</v>
      </c>
      <c r="E481" t="s">
        <v>338</v>
      </c>
      <c r="F481">
        <v>1</v>
      </c>
      <c r="G481">
        <v>3</v>
      </c>
      <c r="H481" t="s">
        <v>24</v>
      </c>
      <c r="I481">
        <v>0</v>
      </c>
      <c r="J481">
        <v>3</v>
      </c>
      <c r="L481" s="3">
        <f>SUMPRODUCT((C$3:C481=Table2[[#This Row],[HomeTeam]])*(I$3:I481))/COUNTIF(C$3:C481,Table2[[#This Row],[HomeTeam]])</f>
        <v>1.75</v>
      </c>
      <c r="M481" s="3">
        <f>SUMPRODUCT((D$3:D481=Table2[[#This Row],[AwayTeam]])*(J$3:J481))/COUNTIF(D$3:D481,Table2[[#This Row],[AwayTeam]])</f>
        <v>1.2916666666666667</v>
      </c>
    </row>
    <row r="482" spans="1:13" x14ac:dyDescent="0.35">
      <c r="A482" t="s">
        <v>31</v>
      </c>
      <c r="B482" s="1">
        <v>40852</v>
      </c>
      <c r="C482" t="s">
        <v>28</v>
      </c>
      <c r="D482" t="s">
        <v>17</v>
      </c>
      <c r="E482" t="s">
        <v>96</v>
      </c>
      <c r="F482">
        <v>3</v>
      </c>
      <c r="G482">
        <v>0</v>
      </c>
      <c r="H482" t="s">
        <v>10</v>
      </c>
      <c r="I482">
        <v>3</v>
      </c>
      <c r="J482">
        <v>0</v>
      </c>
      <c r="L482" s="3">
        <f>SUMPRODUCT((C$3:C482=Table2[[#This Row],[HomeTeam]])*(I$3:I482))/COUNTIF(C$3:C482,Table2[[#This Row],[HomeTeam]])</f>
        <v>2.08</v>
      </c>
      <c r="M482" s="3">
        <f>SUMPRODUCT((D$3:D482=Table2[[#This Row],[AwayTeam]])*(J$3:J482))/COUNTIF(D$3:D482,Table2[[#This Row],[AwayTeam]])</f>
        <v>0.96</v>
      </c>
    </row>
    <row r="483" spans="1:13" x14ac:dyDescent="0.35">
      <c r="A483" t="s">
        <v>31</v>
      </c>
      <c r="B483" s="1">
        <v>40852</v>
      </c>
      <c r="C483" t="s">
        <v>8</v>
      </c>
      <c r="D483" t="s">
        <v>33</v>
      </c>
      <c r="E483" t="s">
        <v>455</v>
      </c>
      <c r="F483">
        <v>3</v>
      </c>
      <c r="G483">
        <v>2</v>
      </c>
      <c r="H483" t="s">
        <v>10</v>
      </c>
      <c r="I483">
        <v>3</v>
      </c>
      <c r="J483">
        <v>0</v>
      </c>
      <c r="L483" s="3">
        <f>SUMPRODUCT((C$3:C483=Table2[[#This Row],[HomeTeam]])*(I$3:I483))/COUNTIF(C$3:C483,Table2[[#This Row],[HomeTeam]])</f>
        <v>1.68</v>
      </c>
      <c r="M483" s="3">
        <f>SUMPRODUCT((D$3:D483=Table2[[#This Row],[AwayTeam]])*(J$3:J483))/COUNTIF(D$3:D483,Table2[[#This Row],[AwayTeam]])</f>
        <v>0.83333333333333337</v>
      </c>
    </row>
    <row r="484" spans="1:13" x14ac:dyDescent="0.35">
      <c r="A484" t="s">
        <v>31</v>
      </c>
      <c r="B484" s="1">
        <v>40852</v>
      </c>
      <c r="C484" t="s">
        <v>11</v>
      </c>
      <c r="D484" t="s">
        <v>16</v>
      </c>
      <c r="E484" t="s">
        <v>137</v>
      </c>
      <c r="F484">
        <v>0</v>
      </c>
      <c r="G484">
        <v>1</v>
      </c>
      <c r="H484" t="s">
        <v>24</v>
      </c>
      <c r="I484">
        <v>0</v>
      </c>
      <c r="J484">
        <v>3</v>
      </c>
      <c r="L484" s="3">
        <f>SUMPRODUCT((C$3:C484=Table2[[#This Row],[HomeTeam]])*(I$3:I484))/COUNTIF(C$3:C484,Table2[[#This Row],[HomeTeam]])</f>
        <v>1.24</v>
      </c>
      <c r="M484" s="3">
        <f>SUMPRODUCT((D$3:D484=Table2[[#This Row],[AwayTeam]])*(J$3:J484))/COUNTIF(D$3:D484,Table2[[#This Row],[AwayTeam]])</f>
        <v>1.44</v>
      </c>
    </row>
    <row r="485" spans="1:13" x14ac:dyDescent="0.35">
      <c r="A485" t="s">
        <v>31</v>
      </c>
      <c r="B485" s="1">
        <v>40852</v>
      </c>
      <c r="C485" t="s">
        <v>27</v>
      </c>
      <c r="D485" t="s">
        <v>34</v>
      </c>
      <c r="E485" t="s">
        <v>456</v>
      </c>
      <c r="F485">
        <v>0</v>
      </c>
      <c r="G485">
        <v>0</v>
      </c>
      <c r="H485" t="s">
        <v>15</v>
      </c>
      <c r="I485">
        <v>1</v>
      </c>
      <c r="J485">
        <v>1</v>
      </c>
      <c r="L485" s="3">
        <f>SUMPRODUCT((C$3:C485=Table2[[#This Row],[HomeTeam]])*(I$3:I485))/COUNTIF(C$3:C485,Table2[[#This Row],[HomeTeam]])</f>
        <v>2</v>
      </c>
      <c r="M485" s="3">
        <f>SUMPRODUCT((D$3:D485=Table2[[#This Row],[AwayTeam]])*(J$3:J485))/COUNTIF(D$3:D485,Table2[[#This Row],[AwayTeam]])</f>
        <v>0.33333333333333331</v>
      </c>
    </row>
    <row r="486" spans="1:13" x14ac:dyDescent="0.35">
      <c r="A486" t="s">
        <v>31</v>
      </c>
      <c r="B486" s="1">
        <v>40852</v>
      </c>
      <c r="C486" t="s">
        <v>29</v>
      </c>
      <c r="D486" t="s">
        <v>18</v>
      </c>
      <c r="E486" t="s">
        <v>222</v>
      </c>
      <c r="F486">
        <v>1</v>
      </c>
      <c r="G486">
        <v>0</v>
      </c>
      <c r="H486" t="s">
        <v>10</v>
      </c>
      <c r="I486">
        <v>3</v>
      </c>
      <c r="J486">
        <v>0</v>
      </c>
      <c r="L486" s="3">
        <f>SUMPRODUCT((C$3:C486=Table2[[#This Row],[HomeTeam]])*(I$3:I486))/COUNTIF(C$3:C486,Table2[[#This Row],[HomeTeam]])</f>
        <v>2.8</v>
      </c>
      <c r="M486" s="3">
        <f>SUMPRODUCT((D$3:D486=Table2[[#This Row],[AwayTeam]])*(J$3:J486))/COUNTIF(D$3:D486,Table2[[#This Row],[AwayTeam]])</f>
        <v>1.04</v>
      </c>
    </row>
    <row r="487" spans="1:13" x14ac:dyDescent="0.35">
      <c r="A487" t="s">
        <v>31</v>
      </c>
      <c r="B487" s="1">
        <v>40852</v>
      </c>
      <c r="C487" t="s">
        <v>30</v>
      </c>
      <c r="D487" t="s">
        <v>12</v>
      </c>
      <c r="E487" t="s">
        <v>328</v>
      </c>
      <c r="F487">
        <v>2</v>
      </c>
      <c r="G487">
        <v>1</v>
      </c>
      <c r="H487" t="s">
        <v>10</v>
      </c>
      <c r="I487">
        <v>3</v>
      </c>
      <c r="J487">
        <v>0</v>
      </c>
      <c r="L487" s="3">
        <f>SUMPRODUCT((C$3:C487=Table2[[#This Row],[HomeTeam]])*(I$3:I487))/COUNTIF(C$3:C487,Table2[[#This Row],[HomeTeam]])</f>
        <v>1.6</v>
      </c>
      <c r="M487" s="3">
        <f>SUMPRODUCT((D$3:D487=Table2[[#This Row],[AwayTeam]])*(J$3:J487))/COUNTIF(D$3:D487,Table2[[#This Row],[AwayTeam]])</f>
        <v>1.0833333333333333</v>
      </c>
    </row>
    <row r="488" spans="1:13" x14ac:dyDescent="0.35">
      <c r="A488" t="s">
        <v>31</v>
      </c>
      <c r="B488" s="1">
        <v>40852</v>
      </c>
      <c r="C488" t="s">
        <v>32</v>
      </c>
      <c r="D488" t="s">
        <v>21</v>
      </c>
      <c r="E488" t="s">
        <v>457</v>
      </c>
      <c r="F488">
        <v>2</v>
      </c>
      <c r="G488">
        <v>3</v>
      </c>
      <c r="H488" t="s">
        <v>24</v>
      </c>
      <c r="I488">
        <v>0</v>
      </c>
      <c r="J488">
        <v>3</v>
      </c>
      <c r="L488" s="3">
        <f>SUMPRODUCT((C$3:C488=Table2[[#This Row],[HomeTeam]])*(I$3:I488))/COUNTIF(C$3:C488,Table2[[#This Row],[HomeTeam]])</f>
        <v>1</v>
      </c>
      <c r="M488" s="3">
        <f>SUMPRODUCT((D$3:D488=Table2[[#This Row],[AwayTeam]])*(J$3:J488))/COUNTIF(D$3:D488,Table2[[#This Row],[AwayTeam]])</f>
        <v>1.76</v>
      </c>
    </row>
    <row r="489" spans="1:13" x14ac:dyDescent="0.35">
      <c r="A489" t="s">
        <v>31</v>
      </c>
      <c r="B489" s="1">
        <v>40853</v>
      </c>
      <c r="C489" t="s">
        <v>13</v>
      </c>
      <c r="D489" t="s">
        <v>26</v>
      </c>
      <c r="E489" t="s">
        <v>118</v>
      </c>
      <c r="F489">
        <v>5</v>
      </c>
      <c r="G489">
        <v>0</v>
      </c>
      <c r="H489" t="s">
        <v>10</v>
      </c>
      <c r="I489">
        <v>3</v>
      </c>
      <c r="J489">
        <v>0</v>
      </c>
      <c r="L489" s="3">
        <f>SUMPRODUCT((C$3:C489=Table2[[#This Row],[HomeTeam]])*(I$3:I489))/COUNTIF(C$3:C489,Table2[[#This Row],[HomeTeam]])</f>
        <v>1.52</v>
      </c>
      <c r="M489" s="3">
        <f>SUMPRODUCT((D$3:D489=Table2[[#This Row],[AwayTeam]])*(J$3:J489))/COUNTIF(D$3:D489,Table2[[#This Row],[AwayTeam]])</f>
        <v>0.64</v>
      </c>
    </row>
    <row r="490" spans="1:13" x14ac:dyDescent="0.35">
      <c r="A490" t="s">
        <v>31</v>
      </c>
      <c r="B490" s="1">
        <v>40853</v>
      </c>
      <c r="C490" t="s">
        <v>14</v>
      </c>
      <c r="D490" t="s">
        <v>20</v>
      </c>
      <c r="E490" t="s">
        <v>119</v>
      </c>
      <c r="F490">
        <v>1</v>
      </c>
      <c r="G490">
        <v>3</v>
      </c>
      <c r="H490" t="s">
        <v>24</v>
      </c>
      <c r="I490">
        <v>0</v>
      </c>
      <c r="J490">
        <v>3</v>
      </c>
      <c r="L490" s="3">
        <f>SUMPRODUCT((C$3:C490=Table2[[#This Row],[HomeTeam]])*(I$3:I490))/COUNTIF(C$3:C490,Table2[[#This Row],[HomeTeam]])</f>
        <v>1.48</v>
      </c>
      <c r="M490" s="3">
        <f>SUMPRODUCT((D$3:D490=Table2[[#This Row],[AwayTeam]])*(J$3:J490))/COUNTIF(D$3:D490,Table2[[#This Row],[AwayTeam]])</f>
        <v>1.56</v>
      </c>
    </row>
    <row r="491" spans="1:13" x14ac:dyDescent="0.35">
      <c r="A491" t="s">
        <v>31</v>
      </c>
      <c r="B491" s="1">
        <v>40853</v>
      </c>
      <c r="C491" t="s">
        <v>25</v>
      </c>
      <c r="D491" t="s">
        <v>22</v>
      </c>
      <c r="E491" t="s">
        <v>224</v>
      </c>
      <c r="F491">
        <v>3</v>
      </c>
      <c r="G491">
        <v>1</v>
      </c>
      <c r="H491" t="s">
        <v>10</v>
      </c>
      <c r="I491">
        <v>3</v>
      </c>
      <c r="J491">
        <v>0</v>
      </c>
      <c r="L491" s="3">
        <f>SUMPRODUCT((C$3:C491=Table2[[#This Row],[HomeTeam]])*(I$3:I491))/COUNTIF(C$3:C491,Table2[[#This Row],[HomeTeam]])</f>
        <v>1.4</v>
      </c>
      <c r="M491" s="3">
        <f>SUMPRODUCT((D$3:D491=Table2[[#This Row],[AwayTeam]])*(J$3:J491))/COUNTIF(D$3:D491,Table2[[#This Row],[AwayTeam]])</f>
        <v>0.8</v>
      </c>
    </row>
    <row r="492" spans="1:13" x14ac:dyDescent="0.35">
      <c r="A492" t="s">
        <v>31</v>
      </c>
      <c r="B492" s="1">
        <v>40866</v>
      </c>
      <c r="C492" t="s">
        <v>12</v>
      </c>
      <c r="D492" t="s">
        <v>25</v>
      </c>
      <c r="E492" t="s">
        <v>58</v>
      </c>
      <c r="F492">
        <v>2</v>
      </c>
      <c r="G492">
        <v>1</v>
      </c>
      <c r="H492" t="s">
        <v>10</v>
      </c>
      <c r="I492">
        <v>3</v>
      </c>
      <c r="J492">
        <v>0</v>
      </c>
      <c r="L492" s="3">
        <f>SUMPRODUCT((C$3:C492=Table2[[#This Row],[HomeTeam]])*(I$3:I492))/COUNTIF(C$3:C492,Table2[[#This Row],[HomeTeam]])</f>
        <v>1.64</v>
      </c>
      <c r="M492" s="3">
        <f>SUMPRODUCT((D$3:D492=Table2[[#This Row],[AwayTeam]])*(J$3:J492))/COUNTIF(D$3:D492,Table2[[#This Row],[AwayTeam]])</f>
        <v>0.64</v>
      </c>
    </row>
    <row r="493" spans="1:13" x14ac:dyDescent="0.35">
      <c r="A493" t="s">
        <v>31</v>
      </c>
      <c r="B493" s="1">
        <v>40866</v>
      </c>
      <c r="C493" t="s">
        <v>21</v>
      </c>
      <c r="D493" t="s">
        <v>30</v>
      </c>
      <c r="E493" t="s">
        <v>115</v>
      </c>
      <c r="F493">
        <v>3</v>
      </c>
      <c r="G493">
        <v>1</v>
      </c>
      <c r="H493" t="s">
        <v>10</v>
      </c>
      <c r="I493">
        <v>3</v>
      </c>
      <c r="J493">
        <v>0</v>
      </c>
      <c r="L493" s="3">
        <f>SUMPRODUCT((C$3:C493=Table2[[#This Row],[HomeTeam]])*(I$3:I493))/COUNTIF(C$3:C493,Table2[[#This Row],[HomeTeam]])</f>
        <v>2.44</v>
      </c>
      <c r="M493" s="3">
        <f>SUMPRODUCT((D$3:D493=Table2[[#This Row],[AwayTeam]])*(J$3:J493))/COUNTIF(D$3:D493,Table2[[#This Row],[AwayTeam]])</f>
        <v>1.24</v>
      </c>
    </row>
    <row r="494" spans="1:13" x14ac:dyDescent="0.35">
      <c r="A494" t="s">
        <v>31</v>
      </c>
      <c r="B494" s="1">
        <v>40866</v>
      </c>
      <c r="C494" t="s">
        <v>33</v>
      </c>
      <c r="D494" t="s">
        <v>28</v>
      </c>
      <c r="E494" t="s">
        <v>458</v>
      </c>
      <c r="F494">
        <v>1</v>
      </c>
      <c r="G494">
        <v>2</v>
      </c>
      <c r="H494" t="s">
        <v>24</v>
      </c>
      <c r="I494">
        <v>0</v>
      </c>
      <c r="J494">
        <v>3</v>
      </c>
      <c r="L494" s="3">
        <f>SUMPRODUCT((C$3:C494=Table2[[#This Row],[HomeTeam]])*(I$3:I494))/COUNTIF(C$3:C494,Table2[[#This Row],[HomeTeam]])</f>
        <v>1.3333333333333333</v>
      </c>
      <c r="M494" s="3">
        <f>SUMPRODUCT((D$3:D494=Table2[[#This Row],[AwayTeam]])*(J$3:J494))/COUNTIF(D$3:D494,Table2[[#This Row],[AwayTeam]])</f>
        <v>1.52</v>
      </c>
    </row>
    <row r="495" spans="1:13" x14ac:dyDescent="0.35">
      <c r="A495" t="s">
        <v>31</v>
      </c>
      <c r="B495" s="1">
        <v>40866</v>
      </c>
      <c r="C495" t="s">
        <v>26</v>
      </c>
      <c r="D495" t="s">
        <v>32</v>
      </c>
      <c r="E495" t="s">
        <v>459</v>
      </c>
      <c r="F495">
        <v>2</v>
      </c>
      <c r="G495">
        <v>3</v>
      </c>
      <c r="H495" t="s">
        <v>24</v>
      </c>
      <c r="I495">
        <v>0</v>
      </c>
      <c r="J495">
        <v>3</v>
      </c>
      <c r="L495" s="3">
        <f>SUMPRODUCT((C$3:C495=Table2[[#This Row],[HomeTeam]])*(I$3:I495))/COUNTIF(C$3:C495,Table2[[#This Row],[HomeTeam]])</f>
        <v>1.68</v>
      </c>
      <c r="M495" s="3">
        <f>SUMPRODUCT((D$3:D495=Table2[[#This Row],[AwayTeam]])*(J$3:J495))/COUNTIF(D$3:D495,Table2[[#This Row],[AwayTeam]])</f>
        <v>1.5</v>
      </c>
    </row>
    <row r="496" spans="1:13" x14ac:dyDescent="0.35">
      <c r="A496" t="s">
        <v>31</v>
      </c>
      <c r="B496" s="1">
        <v>40866</v>
      </c>
      <c r="C496" t="s">
        <v>18</v>
      </c>
      <c r="D496" t="s">
        <v>14</v>
      </c>
      <c r="E496" t="s">
        <v>388</v>
      </c>
      <c r="F496">
        <v>0</v>
      </c>
      <c r="G496">
        <v>0</v>
      </c>
      <c r="H496" t="s">
        <v>15</v>
      </c>
      <c r="I496">
        <v>1</v>
      </c>
      <c r="J496">
        <v>1</v>
      </c>
      <c r="L496" s="3">
        <f>SUMPRODUCT((C$3:C496=Table2[[#This Row],[HomeTeam]])*(I$3:I496))/COUNTIF(C$3:C496,Table2[[#This Row],[HomeTeam]])</f>
        <v>1.28</v>
      </c>
      <c r="M496" s="3">
        <f>SUMPRODUCT((D$3:D496=Table2[[#This Row],[AwayTeam]])*(J$3:J496))/COUNTIF(D$3:D496,Table2[[#This Row],[AwayTeam]])</f>
        <v>0.92</v>
      </c>
    </row>
    <row r="497" spans="1:13" x14ac:dyDescent="0.35">
      <c r="A497" t="s">
        <v>31</v>
      </c>
      <c r="B497" s="1">
        <v>40866</v>
      </c>
      <c r="C497" t="s">
        <v>34</v>
      </c>
      <c r="D497" t="s">
        <v>29</v>
      </c>
      <c r="E497" t="s">
        <v>460</v>
      </c>
      <c r="F497">
        <v>0</v>
      </c>
      <c r="G497">
        <v>1</v>
      </c>
      <c r="H497" t="s">
        <v>24</v>
      </c>
      <c r="I497">
        <v>0</v>
      </c>
      <c r="J497">
        <v>3</v>
      </c>
      <c r="L497" s="3">
        <f>SUMPRODUCT((C$3:C497=Table2[[#This Row],[HomeTeam]])*(I$3:I497))/COUNTIF(C$3:C497,Table2[[#This Row],[HomeTeam]])</f>
        <v>1.8333333333333333</v>
      </c>
      <c r="M497" s="3">
        <f>SUMPRODUCT((D$3:D497=Table2[[#This Row],[AwayTeam]])*(J$3:J497))/COUNTIF(D$3:D497,Table2[[#This Row],[AwayTeam]])</f>
        <v>1.56</v>
      </c>
    </row>
    <row r="498" spans="1:13" x14ac:dyDescent="0.35">
      <c r="A498" t="s">
        <v>31</v>
      </c>
      <c r="B498" s="1">
        <v>40866</v>
      </c>
      <c r="C498" t="s">
        <v>17</v>
      </c>
      <c r="D498" t="s">
        <v>13</v>
      </c>
      <c r="E498" t="s">
        <v>110</v>
      </c>
      <c r="F498">
        <v>2</v>
      </c>
      <c r="G498">
        <v>1</v>
      </c>
      <c r="H498" t="s">
        <v>10</v>
      </c>
      <c r="I498">
        <v>3</v>
      </c>
      <c r="J498">
        <v>0</v>
      </c>
      <c r="L498" s="3">
        <f>SUMPRODUCT((C$3:C498=Table2[[#This Row],[HomeTeam]])*(I$3:I498))/COUNTIF(C$3:C498,Table2[[#This Row],[HomeTeam]])</f>
        <v>1.48</v>
      </c>
      <c r="M498" s="3">
        <f>SUMPRODUCT((D$3:D498=Table2[[#This Row],[AwayTeam]])*(J$3:J498))/COUNTIF(D$3:D498,Table2[[#This Row],[AwayTeam]])</f>
        <v>0.68</v>
      </c>
    </row>
    <row r="499" spans="1:13" x14ac:dyDescent="0.35">
      <c r="A499" t="s">
        <v>31</v>
      </c>
      <c r="B499" s="1">
        <v>40866</v>
      </c>
      <c r="C499" t="s">
        <v>22</v>
      </c>
      <c r="D499" t="s">
        <v>11</v>
      </c>
      <c r="E499" t="s">
        <v>296</v>
      </c>
      <c r="F499">
        <v>3</v>
      </c>
      <c r="G499">
        <v>3</v>
      </c>
      <c r="H499" t="s">
        <v>15</v>
      </c>
      <c r="I499">
        <v>1</v>
      </c>
      <c r="J499">
        <v>1</v>
      </c>
      <c r="L499" s="3">
        <f>SUMPRODUCT((C$3:C499=Table2[[#This Row],[HomeTeam]])*(I$3:I499))/COUNTIF(C$3:C499,Table2[[#This Row],[HomeTeam]])</f>
        <v>1.1200000000000001</v>
      </c>
      <c r="M499" s="3">
        <f>SUMPRODUCT((D$3:D499=Table2[[#This Row],[AwayTeam]])*(J$3:J499))/COUNTIF(D$3:D499,Table2[[#This Row],[AwayTeam]])</f>
        <v>0.76</v>
      </c>
    </row>
    <row r="500" spans="1:13" x14ac:dyDescent="0.35">
      <c r="A500" t="s">
        <v>31</v>
      </c>
      <c r="B500" s="1">
        <v>40867</v>
      </c>
      <c r="C500" t="s">
        <v>16</v>
      </c>
      <c r="D500" t="s">
        <v>27</v>
      </c>
      <c r="E500" t="s">
        <v>298</v>
      </c>
      <c r="F500">
        <v>1</v>
      </c>
      <c r="G500">
        <v>2</v>
      </c>
      <c r="H500" t="s">
        <v>24</v>
      </c>
      <c r="I500">
        <v>0</v>
      </c>
      <c r="J500">
        <v>3</v>
      </c>
      <c r="L500" s="3">
        <f>SUMPRODUCT((C$3:C500=Table2[[#This Row],[HomeTeam]])*(I$3:I500))/COUNTIF(C$3:C500,Table2[[#This Row],[HomeTeam]])</f>
        <v>2.2799999999999998</v>
      </c>
      <c r="M500" s="3">
        <f>SUMPRODUCT((D$3:D500=Table2[[#This Row],[AwayTeam]])*(J$3:J500))/COUNTIF(D$3:D500,Table2[[#This Row],[AwayTeam]])</f>
        <v>1.2</v>
      </c>
    </row>
    <row r="501" spans="1:13" x14ac:dyDescent="0.35">
      <c r="A501" t="s">
        <v>31</v>
      </c>
      <c r="B501" s="1">
        <v>40868</v>
      </c>
      <c r="C501" t="s">
        <v>20</v>
      </c>
      <c r="D501" t="s">
        <v>8</v>
      </c>
      <c r="E501" t="s">
        <v>109</v>
      </c>
      <c r="F501">
        <v>2</v>
      </c>
      <c r="G501">
        <v>0</v>
      </c>
      <c r="H501" t="s">
        <v>10</v>
      </c>
      <c r="I501">
        <v>3</v>
      </c>
      <c r="J501">
        <v>0</v>
      </c>
      <c r="L501" s="3">
        <f>SUMPRODUCT((C$3:C501=Table2[[#This Row],[HomeTeam]])*(I$3:I501))/COUNTIF(C$3:C501,Table2[[#This Row],[HomeTeam]])</f>
        <v>2</v>
      </c>
      <c r="M501" s="3">
        <f>SUMPRODUCT((D$3:D501=Table2[[#This Row],[AwayTeam]])*(J$3:J501))/COUNTIF(D$3:D501,Table2[[#This Row],[AwayTeam]])</f>
        <v>0.84</v>
      </c>
    </row>
    <row r="502" spans="1:13" x14ac:dyDescent="0.35">
      <c r="A502" t="s">
        <v>31</v>
      </c>
      <c r="B502" s="1">
        <v>40873</v>
      </c>
      <c r="C502" t="s">
        <v>28</v>
      </c>
      <c r="D502" t="s">
        <v>14</v>
      </c>
      <c r="E502" t="s">
        <v>196</v>
      </c>
      <c r="F502">
        <v>1</v>
      </c>
      <c r="G502">
        <v>1</v>
      </c>
      <c r="H502" t="s">
        <v>15</v>
      </c>
      <c r="I502">
        <v>1</v>
      </c>
      <c r="J502">
        <v>1</v>
      </c>
      <c r="L502" s="3">
        <f>SUMPRODUCT((C$3:C502=Table2[[#This Row],[HomeTeam]])*(I$3:I502))/COUNTIF(C$3:C502,Table2[[#This Row],[HomeTeam]])</f>
        <v>2.0384615384615383</v>
      </c>
      <c r="M502" s="3">
        <f>SUMPRODUCT((D$3:D502=Table2[[#This Row],[AwayTeam]])*(J$3:J502))/COUNTIF(D$3:D502,Table2[[#This Row],[AwayTeam]])</f>
        <v>0.92307692307692313</v>
      </c>
    </row>
    <row r="503" spans="1:13" x14ac:dyDescent="0.35">
      <c r="A503" t="s">
        <v>31</v>
      </c>
      <c r="B503" s="1">
        <v>40873</v>
      </c>
      <c r="C503" t="s">
        <v>13</v>
      </c>
      <c r="D503" t="s">
        <v>12</v>
      </c>
      <c r="E503" t="s">
        <v>308</v>
      </c>
      <c r="F503">
        <v>0</v>
      </c>
      <c r="G503">
        <v>2</v>
      </c>
      <c r="H503" t="s">
        <v>24</v>
      </c>
      <c r="I503">
        <v>0</v>
      </c>
      <c r="J503">
        <v>3</v>
      </c>
      <c r="L503" s="3">
        <f>SUMPRODUCT((C$3:C503=Table2[[#This Row],[HomeTeam]])*(I$3:I503))/COUNTIF(C$3:C503,Table2[[#This Row],[HomeTeam]])</f>
        <v>1.4615384615384615</v>
      </c>
      <c r="M503" s="3">
        <f>SUMPRODUCT((D$3:D503=Table2[[#This Row],[AwayTeam]])*(J$3:J503))/COUNTIF(D$3:D503,Table2[[#This Row],[AwayTeam]])</f>
        <v>1.1599999999999999</v>
      </c>
    </row>
    <row r="504" spans="1:13" x14ac:dyDescent="0.35">
      <c r="A504" t="s">
        <v>31</v>
      </c>
      <c r="B504" s="1">
        <v>40873</v>
      </c>
      <c r="C504" t="s">
        <v>16</v>
      </c>
      <c r="D504" t="s">
        <v>25</v>
      </c>
      <c r="E504" t="s">
        <v>127</v>
      </c>
      <c r="F504">
        <v>3</v>
      </c>
      <c r="G504">
        <v>0</v>
      </c>
      <c r="H504" t="s">
        <v>10</v>
      </c>
      <c r="I504">
        <v>3</v>
      </c>
      <c r="J504">
        <v>0</v>
      </c>
      <c r="L504" s="3">
        <f>SUMPRODUCT((C$3:C504=Table2[[#This Row],[HomeTeam]])*(I$3:I504))/COUNTIF(C$3:C504,Table2[[#This Row],[HomeTeam]])</f>
        <v>2.3076923076923075</v>
      </c>
      <c r="M504" s="3">
        <f>SUMPRODUCT((D$3:D504=Table2[[#This Row],[AwayTeam]])*(J$3:J504))/COUNTIF(D$3:D504,Table2[[#This Row],[AwayTeam]])</f>
        <v>0.61538461538461542</v>
      </c>
    </row>
    <row r="505" spans="1:13" x14ac:dyDescent="0.35">
      <c r="A505" t="s">
        <v>31</v>
      </c>
      <c r="B505" s="1">
        <v>40873</v>
      </c>
      <c r="C505" t="s">
        <v>29</v>
      </c>
      <c r="D505" t="s">
        <v>30</v>
      </c>
      <c r="E505" t="s">
        <v>55</v>
      </c>
      <c r="F505">
        <v>1</v>
      </c>
      <c r="G505">
        <v>1</v>
      </c>
      <c r="H505" t="s">
        <v>15</v>
      </c>
      <c r="I505">
        <v>1</v>
      </c>
      <c r="J505">
        <v>1</v>
      </c>
      <c r="L505" s="3">
        <f>SUMPRODUCT((C$3:C505=Table2[[#This Row],[HomeTeam]])*(I$3:I505))/COUNTIF(C$3:C505,Table2[[#This Row],[HomeTeam]])</f>
        <v>2.7307692307692308</v>
      </c>
      <c r="M505" s="3">
        <f>SUMPRODUCT((D$3:D505=Table2[[#This Row],[AwayTeam]])*(J$3:J505))/COUNTIF(D$3:D505,Table2[[#This Row],[AwayTeam]])</f>
        <v>1.2307692307692308</v>
      </c>
    </row>
    <row r="506" spans="1:13" x14ac:dyDescent="0.35">
      <c r="A506" t="s">
        <v>31</v>
      </c>
      <c r="B506" s="1">
        <v>40873</v>
      </c>
      <c r="C506" t="s">
        <v>33</v>
      </c>
      <c r="D506" t="s">
        <v>32</v>
      </c>
      <c r="E506" t="s">
        <v>461</v>
      </c>
      <c r="F506">
        <v>2</v>
      </c>
      <c r="G506">
        <v>1</v>
      </c>
      <c r="H506" t="s">
        <v>10</v>
      </c>
      <c r="I506">
        <v>3</v>
      </c>
      <c r="J506">
        <v>0</v>
      </c>
      <c r="L506" s="3">
        <f>SUMPRODUCT((C$3:C506=Table2[[#This Row],[HomeTeam]])*(I$3:I506))/COUNTIF(C$3:C506,Table2[[#This Row],[HomeTeam]])</f>
        <v>1.5714285714285714</v>
      </c>
      <c r="M506" s="3">
        <f>SUMPRODUCT((D$3:D506=Table2[[#This Row],[AwayTeam]])*(J$3:J506))/COUNTIF(D$3:D506,Table2[[#This Row],[AwayTeam]])</f>
        <v>1.2857142857142858</v>
      </c>
    </row>
    <row r="507" spans="1:13" x14ac:dyDescent="0.35">
      <c r="A507" t="s">
        <v>31</v>
      </c>
      <c r="B507" s="1">
        <v>40873</v>
      </c>
      <c r="C507" t="s">
        <v>26</v>
      </c>
      <c r="D507" t="s">
        <v>11</v>
      </c>
      <c r="E507" t="s">
        <v>107</v>
      </c>
      <c r="F507">
        <v>3</v>
      </c>
      <c r="G507">
        <v>1</v>
      </c>
      <c r="H507" t="s">
        <v>10</v>
      </c>
      <c r="I507">
        <v>3</v>
      </c>
      <c r="J507">
        <v>0</v>
      </c>
      <c r="L507" s="3">
        <f>SUMPRODUCT((C$3:C507=Table2[[#This Row],[HomeTeam]])*(I$3:I507))/COUNTIF(C$3:C507,Table2[[#This Row],[HomeTeam]])</f>
        <v>1.7307692307692308</v>
      </c>
      <c r="M507" s="3">
        <f>SUMPRODUCT((D$3:D507=Table2[[#This Row],[AwayTeam]])*(J$3:J507))/COUNTIF(D$3:D507,Table2[[#This Row],[AwayTeam]])</f>
        <v>0.73076923076923073</v>
      </c>
    </row>
    <row r="508" spans="1:13" x14ac:dyDescent="0.35">
      <c r="A508" t="s">
        <v>31</v>
      </c>
      <c r="B508" s="1">
        <v>40873</v>
      </c>
      <c r="C508" t="s">
        <v>18</v>
      </c>
      <c r="D508" t="s">
        <v>22</v>
      </c>
      <c r="E508" t="s">
        <v>378</v>
      </c>
      <c r="F508">
        <v>1</v>
      </c>
      <c r="G508">
        <v>2</v>
      </c>
      <c r="H508" t="s">
        <v>24</v>
      </c>
      <c r="I508">
        <v>0</v>
      </c>
      <c r="J508">
        <v>3</v>
      </c>
      <c r="L508" s="3">
        <f>SUMPRODUCT((C$3:C508=Table2[[#This Row],[HomeTeam]])*(I$3:I508))/COUNTIF(C$3:C508,Table2[[#This Row],[HomeTeam]])</f>
        <v>1.2307692307692308</v>
      </c>
      <c r="M508" s="3">
        <f>SUMPRODUCT((D$3:D508=Table2[[#This Row],[AwayTeam]])*(J$3:J508))/COUNTIF(D$3:D508,Table2[[#This Row],[AwayTeam]])</f>
        <v>0.88461538461538458</v>
      </c>
    </row>
    <row r="509" spans="1:13" x14ac:dyDescent="0.35">
      <c r="A509" t="s">
        <v>31</v>
      </c>
      <c r="B509" s="1">
        <v>40873</v>
      </c>
      <c r="C509" t="s">
        <v>17</v>
      </c>
      <c r="D509" t="s">
        <v>20</v>
      </c>
      <c r="E509" t="s">
        <v>81</v>
      </c>
      <c r="F509">
        <v>1</v>
      </c>
      <c r="G509">
        <v>3</v>
      </c>
      <c r="H509" t="s">
        <v>24</v>
      </c>
      <c r="I509">
        <v>0</v>
      </c>
      <c r="J509">
        <v>3</v>
      </c>
      <c r="L509" s="3">
        <f>SUMPRODUCT((C$3:C509=Table2[[#This Row],[HomeTeam]])*(I$3:I509))/COUNTIF(C$3:C509,Table2[[#This Row],[HomeTeam]])</f>
        <v>1.4230769230769231</v>
      </c>
      <c r="M509" s="3">
        <f>SUMPRODUCT((D$3:D509=Table2[[#This Row],[AwayTeam]])*(J$3:J509))/COUNTIF(D$3:D509,Table2[[#This Row],[AwayTeam]])</f>
        <v>1.6153846153846154</v>
      </c>
    </row>
    <row r="510" spans="1:13" x14ac:dyDescent="0.35">
      <c r="A510" t="s">
        <v>31</v>
      </c>
      <c r="B510" s="1">
        <v>40874</v>
      </c>
      <c r="C510" t="s">
        <v>27</v>
      </c>
      <c r="D510" t="s">
        <v>21</v>
      </c>
      <c r="E510" t="s">
        <v>363</v>
      </c>
      <c r="F510">
        <v>1</v>
      </c>
      <c r="G510">
        <v>1</v>
      </c>
      <c r="H510" t="s">
        <v>15</v>
      </c>
      <c r="I510">
        <v>1</v>
      </c>
      <c r="J510">
        <v>1</v>
      </c>
      <c r="L510" s="3">
        <f>SUMPRODUCT((C$3:C510=Table2[[#This Row],[HomeTeam]])*(I$3:I510))/COUNTIF(C$3:C510,Table2[[#This Row],[HomeTeam]])</f>
        <v>1.9615384615384615</v>
      </c>
      <c r="M510" s="3">
        <f>SUMPRODUCT((D$3:D510=Table2[[#This Row],[AwayTeam]])*(J$3:J510))/COUNTIF(D$3:D510,Table2[[#This Row],[AwayTeam]])</f>
        <v>1.7307692307692308</v>
      </c>
    </row>
    <row r="511" spans="1:13" x14ac:dyDescent="0.35">
      <c r="A511" t="s">
        <v>31</v>
      </c>
      <c r="B511" s="1">
        <v>40874</v>
      </c>
      <c r="C511" t="s">
        <v>34</v>
      </c>
      <c r="D511" t="s">
        <v>8</v>
      </c>
      <c r="E511" t="s">
        <v>462</v>
      </c>
      <c r="F511">
        <v>0</v>
      </c>
      <c r="G511">
        <v>0</v>
      </c>
      <c r="H511" t="s">
        <v>15</v>
      </c>
      <c r="I511">
        <v>1</v>
      </c>
      <c r="J511">
        <v>1</v>
      </c>
      <c r="L511" s="3">
        <f>SUMPRODUCT((C$3:C511=Table2[[#This Row],[HomeTeam]])*(I$3:I511))/COUNTIF(C$3:C511,Table2[[#This Row],[HomeTeam]])</f>
        <v>1.7142857142857142</v>
      </c>
      <c r="M511" s="3">
        <f>SUMPRODUCT((D$3:D511=Table2[[#This Row],[AwayTeam]])*(J$3:J511))/COUNTIF(D$3:D511,Table2[[#This Row],[AwayTeam]])</f>
        <v>0.84615384615384615</v>
      </c>
    </row>
    <row r="512" spans="1:13" x14ac:dyDescent="0.35">
      <c r="A512" t="s">
        <v>31</v>
      </c>
      <c r="B512" s="1">
        <v>40880</v>
      </c>
      <c r="C512" t="s">
        <v>8</v>
      </c>
      <c r="D512" t="s">
        <v>29</v>
      </c>
      <c r="E512" t="s">
        <v>166</v>
      </c>
      <c r="F512">
        <v>0</v>
      </c>
      <c r="G512">
        <v>1</v>
      </c>
      <c r="H512" t="s">
        <v>24</v>
      </c>
      <c r="I512">
        <v>0</v>
      </c>
      <c r="J512">
        <v>3</v>
      </c>
      <c r="L512" s="3">
        <f>SUMPRODUCT((C$3:C512=Table2[[#This Row],[HomeTeam]])*(I$3:I512))/COUNTIF(C$3:C512,Table2[[#This Row],[HomeTeam]])</f>
        <v>1.6153846153846154</v>
      </c>
      <c r="M512" s="3">
        <f>SUMPRODUCT((D$3:D512=Table2[[#This Row],[AwayTeam]])*(J$3:J512))/COUNTIF(D$3:D512,Table2[[#This Row],[AwayTeam]])</f>
        <v>1.6153846153846154</v>
      </c>
    </row>
    <row r="513" spans="1:13" x14ac:dyDescent="0.35">
      <c r="A513" t="s">
        <v>31</v>
      </c>
      <c r="B513" s="1">
        <v>40880</v>
      </c>
      <c r="C513" t="s">
        <v>11</v>
      </c>
      <c r="D513" t="s">
        <v>34</v>
      </c>
      <c r="E513" t="s">
        <v>463</v>
      </c>
      <c r="F513">
        <v>4</v>
      </c>
      <c r="G513">
        <v>2</v>
      </c>
      <c r="H513" t="s">
        <v>10</v>
      </c>
      <c r="I513">
        <v>3</v>
      </c>
      <c r="J513">
        <v>0</v>
      </c>
      <c r="L513" s="3">
        <f>SUMPRODUCT((C$3:C513=Table2[[#This Row],[HomeTeam]])*(I$3:I513))/COUNTIF(C$3:C513,Table2[[#This Row],[HomeTeam]])</f>
        <v>1.3076923076923077</v>
      </c>
      <c r="M513" s="3">
        <f>SUMPRODUCT((D$3:D513=Table2[[#This Row],[AwayTeam]])*(J$3:J513))/COUNTIF(D$3:D513,Table2[[#This Row],[AwayTeam]])</f>
        <v>0.2857142857142857</v>
      </c>
    </row>
    <row r="514" spans="1:13" x14ac:dyDescent="0.35">
      <c r="A514" t="s">
        <v>31</v>
      </c>
      <c r="B514" s="1">
        <v>40880</v>
      </c>
      <c r="C514" t="s">
        <v>21</v>
      </c>
      <c r="D514" t="s">
        <v>33</v>
      </c>
      <c r="E514" t="s">
        <v>464</v>
      </c>
      <c r="F514">
        <v>5</v>
      </c>
      <c r="G514">
        <v>1</v>
      </c>
      <c r="H514" t="s">
        <v>10</v>
      </c>
      <c r="I514">
        <v>3</v>
      </c>
      <c r="J514">
        <v>0</v>
      </c>
      <c r="L514" s="3">
        <f>SUMPRODUCT((C$3:C514=Table2[[#This Row],[HomeTeam]])*(I$3:I514))/COUNTIF(C$3:C514,Table2[[#This Row],[HomeTeam]])</f>
        <v>2.4615384615384617</v>
      </c>
      <c r="M514" s="3">
        <f>SUMPRODUCT((D$3:D514=Table2[[#This Row],[AwayTeam]])*(J$3:J514))/COUNTIF(D$3:D514,Table2[[#This Row],[AwayTeam]])</f>
        <v>0.7142857142857143</v>
      </c>
    </row>
    <row r="515" spans="1:13" x14ac:dyDescent="0.35">
      <c r="A515" t="s">
        <v>31</v>
      </c>
      <c r="B515" s="1">
        <v>40880</v>
      </c>
      <c r="C515" t="s">
        <v>30</v>
      </c>
      <c r="D515" t="s">
        <v>16</v>
      </c>
      <c r="E515" t="s">
        <v>194</v>
      </c>
      <c r="F515">
        <v>0</v>
      </c>
      <c r="G515">
        <v>3</v>
      </c>
      <c r="H515" t="s">
        <v>24</v>
      </c>
      <c r="I515">
        <v>0</v>
      </c>
      <c r="J515">
        <v>3</v>
      </c>
      <c r="L515" s="3">
        <f>SUMPRODUCT((C$3:C515=Table2[[#This Row],[HomeTeam]])*(I$3:I515))/COUNTIF(C$3:C515,Table2[[#This Row],[HomeTeam]])</f>
        <v>1.5384615384615385</v>
      </c>
      <c r="M515" s="3">
        <f>SUMPRODUCT((D$3:D515=Table2[[#This Row],[AwayTeam]])*(J$3:J515))/COUNTIF(D$3:D515,Table2[[#This Row],[AwayTeam]])</f>
        <v>1.5</v>
      </c>
    </row>
    <row r="516" spans="1:13" x14ac:dyDescent="0.35">
      <c r="A516" t="s">
        <v>31</v>
      </c>
      <c r="B516" s="1">
        <v>40880</v>
      </c>
      <c r="C516" t="s">
        <v>32</v>
      </c>
      <c r="D516" t="s">
        <v>17</v>
      </c>
      <c r="E516" t="s">
        <v>465</v>
      </c>
      <c r="F516">
        <v>1</v>
      </c>
      <c r="G516">
        <v>1</v>
      </c>
      <c r="H516" t="s">
        <v>15</v>
      </c>
      <c r="I516">
        <v>1</v>
      </c>
      <c r="J516">
        <v>1</v>
      </c>
      <c r="L516" s="3">
        <f>SUMPRODUCT((C$3:C516=Table2[[#This Row],[HomeTeam]])*(I$3:I516))/COUNTIF(C$3:C516,Table2[[#This Row],[HomeTeam]])</f>
        <v>1</v>
      </c>
      <c r="M516" s="3">
        <f>SUMPRODUCT((D$3:D516=Table2[[#This Row],[AwayTeam]])*(J$3:J516))/COUNTIF(D$3:D516,Table2[[#This Row],[AwayTeam]])</f>
        <v>0.96153846153846156</v>
      </c>
    </row>
    <row r="517" spans="1:13" x14ac:dyDescent="0.35">
      <c r="A517" t="s">
        <v>31</v>
      </c>
      <c r="B517" s="1">
        <v>40880</v>
      </c>
      <c r="C517" t="s">
        <v>20</v>
      </c>
      <c r="D517" t="s">
        <v>13</v>
      </c>
      <c r="E517" t="s">
        <v>295</v>
      </c>
      <c r="F517">
        <v>3</v>
      </c>
      <c r="G517">
        <v>0</v>
      </c>
      <c r="H517" t="s">
        <v>10</v>
      </c>
      <c r="I517">
        <v>3</v>
      </c>
      <c r="J517">
        <v>0</v>
      </c>
      <c r="L517" s="3">
        <f>SUMPRODUCT((C$3:C517=Table2[[#This Row],[HomeTeam]])*(I$3:I517))/COUNTIF(C$3:C517,Table2[[#This Row],[HomeTeam]])</f>
        <v>2.04</v>
      </c>
      <c r="M517" s="3">
        <f>SUMPRODUCT((D$3:D517=Table2[[#This Row],[AwayTeam]])*(J$3:J517))/COUNTIF(D$3:D517,Table2[[#This Row],[AwayTeam]])</f>
        <v>0.65384615384615385</v>
      </c>
    </row>
    <row r="518" spans="1:13" x14ac:dyDescent="0.35">
      <c r="A518" t="s">
        <v>31</v>
      </c>
      <c r="B518" s="1">
        <v>40880</v>
      </c>
      <c r="C518" t="s">
        <v>22</v>
      </c>
      <c r="D518" t="s">
        <v>28</v>
      </c>
      <c r="E518" t="s">
        <v>235</v>
      </c>
      <c r="F518">
        <v>0</v>
      </c>
      <c r="G518">
        <v>4</v>
      </c>
      <c r="H518" t="s">
        <v>24</v>
      </c>
      <c r="I518">
        <v>0</v>
      </c>
      <c r="J518">
        <v>3</v>
      </c>
      <c r="L518" s="3">
        <f>SUMPRODUCT((C$3:C518=Table2[[#This Row],[HomeTeam]])*(I$3:I518))/COUNTIF(C$3:C518,Table2[[#This Row],[HomeTeam]])</f>
        <v>1.0769230769230769</v>
      </c>
      <c r="M518" s="3">
        <f>SUMPRODUCT((D$3:D518=Table2[[#This Row],[AwayTeam]])*(J$3:J518))/COUNTIF(D$3:D518,Table2[[#This Row],[AwayTeam]])</f>
        <v>1.5769230769230769</v>
      </c>
    </row>
    <row r="519" spans="1:13" x14ac:dyDescent="0.35">
      <c r="A519" t="s">
        <v>31</v>
      </c>
      <c r="B519" s="1">
        <v>40881</v>
      </c>
      <c r="C519" t="s">
        <v>12</v>
      </c>
      <c r="D519" t="s">
        <v>26</v>
      </c>
      <c r="E519" t="s">
        <v>138</v>
      </c>
      <c r="F519">
        <v>0</v>
      </c>
      <c r="G519">
        <v>1</v>
      </c>
      <c r="H519" t="s">
        <v>24</v>
      </c>
      <c r="I519">
        <v>0</v>
      </c>
      <c r="J519">
        <v>3</v>
      </c>
      <c r="L519" s="3">
        <f>SUMPRODUCT((C$3:C519=Table2[[#This Row],[HomeTeam]])*(I$3:I519))/COUNTIF(C$3:C519,Table2[[#This Row],[HomeTeam]])</f>
        <v>1.5769230769230769</v>
      </c>
      <c r="M519" s="3">
        <f>SUMPRODUCT((D$3:D519=Table2[[#This Row],[AwayTeam]])*(J$3:J519))/COUNTIF(D$3:D519,Table2[[#This Row],[AwayTeam]])</f>
        <v>0.73076923076923073</v>
      </c>
    </row>
    <row r="520" spans="1:13" x14ac:dyDescent="0.35">
      <c r="A520" t="s">
        <v>31</v>
      </c>
      <c r="B520" s="1">
        <v>40881</v>
      </c>
      <c r="C520" t="s">
        <v>25</v>
      </c>
      <c r="D520" t="s">
        <v>18</v>
      </c>
      <c r="E520" t="s">
        <v>193</v>
      </c>
      <c r="F520">
        <v>2</v>
      </c>
      <c r="G520">
        <v>1</v>
      </c>
      <c r="H520" t="s">
        <v>10</v>
      </c>
      <c r="I520">
        <v>3</v>
      </c>
      <c r="J520">
        <v>0</v>
      </c>
      <c r="L520" s="3">
        <f>SUMPRODUCT((C$3:C520=Table2[[#This Row],[HomeTeam]])*(I$3:I520))/COUNTIF(C$3:C520,Table2[[#This Row],[HomeTeam]])</f>
        <v>1.4615384615384615</v>
      </c>
      <c r="M520" s="3">
        <f>SUMPRODUCT((D$3:D520=Table2[[#This Row],[AwayTeam]])*(J$3:J520))/COUNTIF(D$3:D520,Table2[[#This Row],[AwayTeam]])</f>
        <v>1</v>
      </c>
    </row>
    <row r="521" spans="1:13" x14ac:dyDescent="0.35">
      <c r="A521" t="s">
        <v>31</v>
      </c>
      <c r="B521" s="1">
        <v>40882</v>
      </c>
      <c r="C521" t="s">
        <v>14</v>
      </c>
      <c r="D521" t="s">
        <v>27</v>
      </c>
      <c r="E521" t="s">
        <v>404</v>
      </c>
      <c r="F521">
        <v>1</v>
      </c>
      <c r="G521">
        <v>0</v>
      </c>
      <c r="H521" t="s">
        <v>10</v>
      </c>
      <c r="I521">
        <v>3</v>
      </c>
      <c r="J521">
        <v>0</v>
      </c>
      <c r="L521" s="3">
        <f>SUMPRODUCT((C$3:C521=Table2[[#This Row],[HomeTeam]])*(I$3:I521))/COUNTIF(C$3:C521,Table2[[#This Row],[HomeTeam]])</f>
        <v>1.5384615384615385</v>
      </c>
      <c r="M521" s="3">
        <f>SUMPRODUCT((D$3:D521=Table2[[#This Row],[AwayTeam]])*(J$3:J521))/COUNTIF(D$3:D521,Table2[[#This Row],[AwayTeam]])</f>
        <v>1.1538461538461537</v>
      </c>
    </row>
    <row r="522" spans="1:13" x14ac:dyDescent="0.35">
      <c r="A522" t="s">
        <v>31</v>
      </c>
      <c r="B522" s="1">
        <v>40887</v>
      </c>
      <c r="C522" t="s">
        <v>28</v>
      </c>
      <c r="D522" t="s">
        <v>12</v>
      </c>
      <c r="E522" t="s">
        <v>280</v>
      </c>
      <c r="F522">
        <v>1</v>
      </c>
      <c r="G522">
        <v>0</v>
      </c>
      <c r="H522" t="s">
        <v>10</v>
      </c>
      <c r="I522">
        <v>3</v>
      </c>
      <c r="J522">
        <v>0</v>
      </c>
      <c r="L522" s="3">
        <f>SUMPRODUCT((C$3:C522=Table2[[#This Row],[HomeTeam]])*(I$3:I522))/COUNTIF(C$3:C522,Table2[[#This Row],[HomeTeam]])</f>
        <v>2.074074074074074</v>
      </c>
      <c r="M522" s="3">
        <f>SUMPRODUCT((D$3:D522=Table2[[#This Row],[AwayTeam]])*(J$3:J522))/COUNTIF(D$3:D522,Table2[[#This Row],[AwayTeam]])</f>
        <v>1.1153846153846154</v>
      </c>
    </row>
    <row r="523" spans="1:13" x14ac:dyDescent="0.35">
      <c r="A523" t="s">
        <v>31</v>
      </c>
      <c r="B523" s="1">
        <v>40887</v>
      </c>
      <c r="C523" t="s">
        <v>13</v>
      </c>
      <c r="D523" t="s">
        <v>8</v>
      </c>
      <c r="E523" t="s">
        <v>325</v>
      </c>
      <c r="F523">
        <v>1</v>
      </c>
      <c r="G523">
        <v>2</v>
      </c>
      <c r="H523" t="s">
        <v>24</v>
      </c>
      <c r="I523">
        <v>0</v>
      </c>
      <c r="J523">
        <v>3</v>
      </c>
      <c r="L523" s="3">
        <f>SUMPRODUCT((C$3:C523=Table2[[#This Row],[HomeTeam]])*(I$3:I523))/COUNTIF(C$3:C523,Table2[[#This Row],[HomeTeam]])</f>
        <v>1.4074074074074074</v>
      </c>
      <c r="M523" s="3">
        <f>SUMPRODUCT((D$3:D523=Table2[[#This Row],[AwayTeam]])*(J$3:J523))/COUNTIF(D$3:D523,Table2[[#This Row],[AwayTeam]])</f>
        <v>0.92592592592592593</v>
      </c>
    </row>
    <row r="524" spans="1:13" x14ac:dyDescent="0.35">
      <c r="A524" t="s">
        <v>31</v>
      </c>
      <c r="B524" s="1">
        <v>40887</v>
      </c>
      <c r="C524" t="s">
        <v>27</v>
      </c>
      <c r="D524" t="s">
        <v>32</v>
      </c>
      <c r="E524" t="s">
        <v>466</v>
      </c>
      <c r="F524">
        <v>1</v>
      </c>
      <c r="G524">
        <v>0</v>
      </c>
      <c r="H524" t="s">
        <v>10</v>
      </c>
      <c r="I524">
        <v>3</v>
      </c>
      <c r="J524">
        <v>0</v>
      </c>
      <c r="L524" s="3">
        <f>SUMPRODUCT((C$3:C524=Table2[[#This Row],[HomeTeam]])*(I$3:I524))/COUNTIF(C$3:C524,Table2[[#This Row],[HomeTeam]])</f>
        <v>2</v>
      </c>
      <c r="M524" s="3">
        <f>SUMPRODUCT((D$3:D524=Table2[[#This Row],[AwayTeam]])*(J$3:J524))/COUNTIF(D$3:D524,Table2[[#This Row],[AwayTeam]])</f>
        <v>1.125</v>
      </c>
    </row>
    <row r="525" spans="1:13" x14ac:dyDescent="0.35">
      <c r="A525" t="s">
        <v>31</v>
      </c>
      <c r="B525" s="1">
        <v>40887</v>
      </c>
      <c r="C525" t="s">
        <v>29</v>
      </c>
      <c r="D525" t="s">
        <v>25</v>
      </c>
      <c r="E525" t="s">
        <v>151</v>
      </c>
      <c r="F525">
        <v>4</v>
      </c>
      <c r="G525">
        <v>1</v>
      </c>
      <c r="H525" t="s">
        <v>10</v>
      </c>
      <c r="I525">
        <v>3</v>
      </c>
      <c r="J525">
        <v>0</v>
      </c>
      <c r="L525" s="3">
        <f>SUMPRODUCT((C$3:C525=Table2[[#This Row],[HomeTeam]])*(I$3:I525))/COUNTIF(C$3:C525,Table2[[#This Row],[HomeTeam]])</f>
        <v>2.7407407407407409</v>
      </c>
      <c r="M525" s="3">
        <f>SUMPRODUCT((D$3:D525=Table2[[#This Row],[AwayTeam]])*(J$3:J525))/COUNTIF(D$3:D525,Table2[[#This Row],[AwayTeam]])</f>
        <v>0.59259259259259256</v>
      </c>
    </row>
    <row r="526" spans="1:13" x14ac:dyDescent="0.35">
      <c r="A526" t="s">
        <v>31</v>
      </c>
      <c r="B526" s="1">
        <v>40887</v>
      </c>
      <c r="C526" t="s">
        <v>33</v>
      </c>
      <c r="D526" t="s">
        <v>30</v>
      </c>
      <c r="E526" t="s">
        <v>467</v>
      </c>
      <c r="F526">
        <v>4</v>
      </c>
      <c r="G526">
        <v>2</v>
      </c>
      <c r="H526" t="s">
        <v>10</v>
      </c>
      <c r="I526">
        <v>3</v>
      </c>
      <c r="J526">
        <v>0</v>
      </c>
      <c r="L526" s="3">
        <f>SUMPRODUCT((C$3:C526=Table2[[#This Row],[HomeTeam]])*(I$3:I526))/COUNTIF(C$3:C526,Table2[[#This Row],[HomeTeam]])</f>
        <v>1.75</v>
      </c>
      <c r="M526" s="3">
        <f>SUMPRODUCT((D$3:D526=Table2[[#This Row],[AwayTeam]])*(J$3:J526))/COUNTIF(D$3:D526,Table2[[#This Row],[AwayTeam]])</f>
        <v>1.1851851851851851</v>
      </c>
    </row>
    <row r="527" spans="1:13" x14ac:dyDescent="0.35">
      <c r="A527" t="s">
        <v>31</v>
      </c>
      <c r="B527" s="1">
        <v>40887</v>
      </c>
      <c r="C527" t="s">
        <v>34</v>
      </c>
      <c r="D527" t="s">
        <v>14</v>
      </c>
      <c r="E527" t="s">
        <v>468</v>
      </c>
      <c r="F527">
        <v>2</v>
      </c>
      <c r="G527">
        <v>0</v>
      </c>
      <c r="H527" t="s">
        <v>10</v>
      </c>
      <c r="I527">
        <v>3</v>
      </c>
      <c r="J527">
        <v>0</v>
      </c>
      <c r="L527" s="3">
        <f>SUMPRODUCT((C$3:C527=Table2[[#This Row],[HomeTeam]])*(I$3:I527))/COUNTIF(C$3:C527,Table2[[#This Row],[HomeTeam]])</f>
        <v>1.875</v>
      </c>
      <c r="M527" s="3">
        <f>SUMPRODUCT((D$3:D527=Table2[[#This Row],[AwayTeam]])*(J$3:J527))/COUNTIF(D$3:D527,Table2[[#This Row],[AwayTeam]])</f>
        <v>0.88888888888888884</v>
      </c>
    </row>
    <row r="528" spans="1:13" x14ac:dyDescent="0.35">
      <c r="A528" t="s">
        <v>31</v>
      </c>
      <c r="B528" s="1">
        <v>40887</v>
      </c>
      <c r="C528" t="s">
        <v>17</v>
      </c>
      <c r="D528" t="s">
        <v>22</v>
      </c>
      <c r="E528" t="s">
        <v>283</v>
      </c>
      <c r="F528">
        <v>1</v>
      </c>
      <c r="G528">
        <v>2</v>
      </c>
      <c r="H528" t="s">
        <v>24</v>
      </c>
      <c r="I528">
        <v>0</v>
      </c>
      <c r="J528">
        <v>3</v>
      </c>
      <c r="L528" s="3">
        <f>SUMPRODUCT((C$3:C528=Table2[[#This Row],[HomeTeam]])*(I$3:I528))/COUNTIF(C$3:C528,Table2[[#This Row],[HomeTeam]])</f>
        <v>1.3703703703703705</v>
      </c>
      <c r="M528" s="3">
        <f>SUMPRODUCT((D$3:D528=Table2[[#This Row],[AwayTeam]])*(J$3:J528))/COUNTIF(D$3:D528,Table2[[#This Row],[AwayTeam]])</f>
        <v>0.96296296296296291</v>
      </c>
    </row>
    <row r="529" spans="1:13" x14ac:dyDescent="0.35">
      <c r="A529" t="s">
        <v>31</v>
      </c>
      <c r="B529" s="1">
        <v>40888</v>
      </c>
      <c r="C529" t="s">
        <v>26</v>
      </c>
      <c r="D529" t="s">
        <v>20</v>
      </c>
      <c r="E529" t="s">
        <v>59</v>
      </c>
      <c r="F529">
        <v>2</v>
      </c>
      <c r="G529">
        <v>1</v>
      </c>
      <c r="H529" t="s">
        <v>10</v>
      </c>
      <c r="I529">
        <v>3</v>
      </c>
      <c r="J529">
        <v>0</v>
      </c>
      <c r="L529" s="3">
        <f>SUMPRODUCT((C$3:C529=Table2[[#This Row],[HomeTeam]])*(I$3:I529))/COUNTIF(C$3:C529,Table2[[#This Row],[HomeTeam]])</f>
        <v>1.7777777777777777</v>
      </c>
      <c r="M529" s="3">
        <f>SUMPRODUCT((D$3:D529=Table2[[#This Row],[AwayTeam]])*(J$3:J529))/COUNTIF(D$3:D529,Table2[[#This Row],[AwayTeam]])</f>
        <v>1.5555555555555556</v>
      </c>
    </row>
    <row r="530" spans="1:13" x14ac:dyDescent="0.35">
      <c r="A530" t="s">
        <v>31</v>
      </c>
      <c r="B530" s="1">
        <v>40888</v>
      </c>
      <c r="C530" t="s">
        <v>18</v>
      </c>
      <c r="D530" t="s">
        <v>11</v>
      </c>
      <c r="E530" t="s">
        <v>240</v>
      </c>
      <c r="F530">
        <v>2</v>
      </c>
      <c r="G530">
        <v>1</v>
      </c>
      <c r="H530" t="s">
        <v>10</v>
      </c>
      <c r="I530">
        <v>3</v>
      </c>
      <c r="J530">
        <v>0</v>
      </c>
      <c r="L530" s="3">
        <f>SUMPRODUCT((C$3:C530=Table2[[#This Row],[HomeTeam]])*(I$3:I530))/COUNTIF(C$3:C530,Table2[[#This Row],[HomeTeam]])</f>
        <v>1.2962962962962963</v>
      </c>
      <c r="M530" s="3">
        <f>SUMPRODUCT((D$3:D530=Table2[[#This Row],[AwayTeam]])*(J$3:J530))/COUNTIF(D$3:D530,Table2[[#This Row],[AwayTeam]])</f>
        <v>0.70370370370370372</v>
      </c>
    </row>
    <row r="531" spans="1:13" x14ac:dyDescent="0.35">
      <c r="A531" t="s">
        <v>31</v>
      </c>
      <c r="B531" s="1">
        <v>40889</v>
      </c>
      <c r="C531" t="s">
        <v>16</v>
      </c>
      <c r="D531" t="s">
        <v>21</v>
      </c>
      <c r="E531" t="s">
        <v>342</v>
      </c>
      <c r="F531">
        <v>2</v>
      </c>
      <c r="G531">
        <v>1</v>
      </c>
      <c r="H531" t="s">
        <v>10</v>
      </c>
      <c r="I531">
        <v>3</v>
      </c>
      <c r="J531">
        <v>0</v>
      </c>
      <c r="L531" s="3">
        <f>SUMPRODUCT((C$3:C531=Table2[[#This Row],[HomeTeam]])*(I$3:I531))/COUNTIF(C$3:C531,Table2[[#This Row],[HomeTeam]])</f>
        <v>2.3333333333333335</v>
      </c>
      <c r="M531" s="3">
        <f>SUMPRODUCT((D$3:D531=Table2[[#This Row],[AwayTeam]])*(J$3:J531))/COUNTIF(D$3:D531,Table2[[#This Row],[AwayTeam]])</f>
        <v>1.6666666666666667</v>
      </c>
    </row>
    <row r="532" spans="1:13" x14ac:dyDescent="0.35">
      <c r="A532" t="s">
        <v>31</v>
      </c>
      <c r="B532" s="1">
        <v>40894</v>
      </c>
      <c r="C532" t="s">
        <v>11</v>
      </c>
      <c r="D532" t="s">
        <v>17</v>
      </c>
      <c r="E532" t="s">
        <v>275</v>
      </c>
      <c r="F532">
        <v>1</v>
      </c>
      <c r="G532">
        <v>2</v>
      </c>
      <c r="H532" t="s">
        <v>24</v>
      </c>
      <c r="I532">
        <v>0</v>
      </c>
      <c r="J532">
        <v>3</v>
      </c>
      <c r="L532" s="3">
        <f>SUMPRODUCT((C$3:C532=Table2[[#This Row],[HomeTeam]])*(I$3:I532))/COUNTIF(C$3:C532,Table2[[#This Row],[HomeTeam]])</f>
        <v>1.2592592592592593</v>
      </c>
      <c r="M532" s="3">
        <f>SUMPRODUCT((D$3:D532=Table2[[#This Row],[AwayTeam]])*(J$3:J532))/COUNTIF(D$3:D532,Table2[[#This Row],[AwayTeam]])</f>
        <v>1.037037037037037</v>
      </c>
    </row>
    <row r="533" spans="1:13" x14ac:dyDescent="0.35">
      <c r="A533" t="s">
        <v>31</v>
      </c>
      <c r="B533" s="1">
        <v>40894</v>
      </c>
      <c r="C533" t="s">
        <v>12</v>
      </c>
      <c r="D533" t="s">
        <v>33</v>
      </c>
      <c r="E533" t="s">
        <v>469</v>
      </c>
      <c r="F533">
        <v>1</v>
      </c>
      <c r="G533">
        <v>1</v>
      </c>
      <c r="H533" t="s">
        <v>15</v>
      </c>
      <c r="I533">
        <v>1</v>
      </c>
      <c r="J533">
        <v>1</v>
      </c>
      <c r="L533" s="3">
        <f>SUMPRODUCT((C$3:C533=Table2[[#This Row],[HomeTeam]])*(I$3:I533))/COUNTIF(C$3:C533,Table2[[#This Row],[HomeTeam]])</f>
        <v>1.5555555555555556</v>
      </c>
      <c r="M533" s="3">
        <f>SUMPRODUCT((D$3:D533=Table2[[#This Row],[AwayTeam]])*(J$3:J533))/COUNTIF(D$3:D533,Table2[[#This Row],[AwayTeam]])</f>
        <v>0.75</v>
      </c>
    </row>
    <row r="534" spans="1:13" x14ac:dyDescent="0.35">
      <c r="A534" t="s">
        <v>31</v>
      </c>
      <c r="B534" s="1">
        <v>40894</v>
      </c>
      <c r="C534" t="s">
        <v>14</v>
      </c>
      <c r="D534" t="s">
        <v>13</v>
      </c>
      <c r="E534" t="s">
        <v>384</v>
      </c>
      <c r="F534">
        <v>2</v>
      </c>
      <c r="G534">
        <v>0</v>
      </c>
      <c r="H534" t="s">
        <v>10</v>
      </c>
      <c r="I534">
        <v>3</v>
      </c>
      <c r="J534">
        <v>0</v>
      </c>
      <c r="L534" s="3">
        <f>SUMPRODUCT((C$3:C534=Table2[[#This Row],[HomeTeam]])*(I$3:I534))/COUNTIF(C$3:C534,Table2[[#This Row],[HomeTeam]])</f>
        <v>1.5925925925925926</v>
      </c>
      <c r="M534" s="3">
        <f>SUMPRODUCT((D$3:D534=Table2[[#This Row],[AwayTeam]])*(J$3:J534))/COUNTIF(D$3:D534,Table2[[#This Row],[AwayTeam]])</f>
        <v>0.62962962962962965</v>
      </c>
    </row>
    <row r="535" spans="1:13" x14ac:dyDescent="0.35">
      <c r="A535" t="s">
        <v>31</v>
      </c>
      <c r="B535" s="1">
        <v>40894</v>
      </c>
      <c r="C535" t="s">
        <v>30</v>
      </c>
      <c r="D535" t="s">
        <v>34</v>
      </c>
      <c r="E535" t="s">
        <v>470</v>
      </c>
      <c r="F535">
        <v>0</v>
      </c>
      <c r="G535">
        <v>0</v>
      </c>
      <c r="H535" t="s">
        <v>15</v>
      </c>
      <c r="I535">
        <v>1</v>
      </c>
      <c r="J535">
        <v>1</v>
      </c>
      <c r="L535" s="3">
        <f>SUMPRODUCT((C$3:C535=Table2[[#This Row],[HomeTeam]])*(I$3:I535))/COUNTIF(C$3:C535,Table2[[#This Row],[HomeTeam]])</f>
        <v>1.5185185185185186</v>
      </c>
      <c r="M535" s="3">
        <f>SUMPRODUCT((D$3:D535=Table2[[#This Row],[AwayTeam]])*(J$3:J535))/COUNTIF(D$3:D535,Table2[[#This Row],[AwayTeam]])</f>
        <v>0.375</v>
      </c>
    </row>
    <row r="536" spans="1:13" x14ac:dyDescent="0.35">
      <c r="A536" t="s">
        <v>31</v>
      </c>
      <c r="B536" s="1">
        <v>40894</v>
      </c>
      <c r="C536" t="s">
        <v>22</v>
      </c>
      <c r="D536" t="s">
        <v>16</v>
      </c>
      <c r="E536" t="s">
        <v>62</v>
      </c>
      <c r="F536">
        <v>1</v>
      </c>
      <c r="G536">
        <v>1</v>
      </c>
      <c r="H536" t="s">
        <v>15</v>
      </c>
      <c r="I536">
        <v>1</v>
      </c>
      <c r="J536">
        <v>1</v>
      </c>
      <c r="L536" s="3">
        <f>SUMPRODUCT((C$3:C536=Table2[[#This Row],[HomeTeam]])*(I$3:I536))/COUNTIF(C$3:C536,Table2[[#This Row],[HomeTeam]])</f>
        <v>1.0740740740740742</v>
      </c>
      <c r="M536" s="3">
        <f>SUMPRODUCT((D$3:D536=Table2[[#This Row],[AwayTeam]])*(J$3:J536))/COUNTIF(D$3:D536,Table2[[#This Row],[AwayTeam]])</f>
        <v>1.4814814814814814</v>
      </c>
    </row>
    <row r="537" spans="1:13" x14ac:dyDescent="0.35">
      <c r="A537" t="s">
        <v>31</v>
      </c>
      <c r="B537" s="1">
        <v>40894</v>
      </c>
      <c r="C537" t="s">
        <v>25</v>
      </c>
      <c r="D537" t="s">
        <v>26</v>
      </c>
      <c r="E537" t="s">
        <v>53</v>
      </c>
      <c r="F537">
        <v>1</v>
      </c>
      <c r="G537">
        <v>2</v>
      </c>
      <c r="H537" t="s">
        <v>24</v>
      </c>
      <c r="I537">
        <v>0</v>
      </c>
      <c r="J537">
        <v>3</v>
      </c>
      <c r="L537" s="3">
        <f>SUMPRODUCT((C$3:C537=Table2[[#This Row],[HomeTeam]])*(I$3:I537))/COUNTIF(C$3:C537,Table2[[#This Row],[HomeTeam]])</f>
        <v>1.4074074074074074</v>
      </c>
      <c r="M537" s="3">
        <f>SUMPRODUCT((D$3:D537=Table2[[#This Row],[AwayTeam]])*(J$3:J537))/COUNTIF(D$3:D537,Table2[[#This Row],[AwayTeam]])</f>
        <v>0.81481481481481477</v>
      </c>
    </row>
    <row r="538" spans="1:13" x14ac:dyDescent="0.35">
      <c r="A538" t="s">
        <v>31</v>
      </c>
      <c r="B538" s="1">
        <v>40895</v>
      </c>
      <c r="C538" t="s">
        <v>8</v>
      </c>
      <c r="D538" t="s">
        <v>27</v>
      </c>
      <c r="E538" t="s">
        <v>416</v>
      </c>
      <c r="F538">
        <v>0</v>
      </c>
      <c r="G538">
        <v>2</v>
      </c>
      <c r="H538" t="s">
        <v>24</v>
      </c>
      <c r="I538">
        <v>0</v>
      </c>
      <c r="J538">
        <v>3</v>
      </c>
      <c r="L538" s="3">
        <f>SUMPRODUCT((C$3:C538=Table2[[#This Row],[HomeTeam]])*(I$3:I538))/COUNTIF(C$3:C538,Table2[[#This Row],[HomeTeam]])</f>
        <v>1.5555555555555556</v>
      </c>
      <c r="M538" s="3">
        <f>SUMPRODUCT((D$3:D538=Table2[[#This Row],[AwayTeam]])*(J$3:J538))/COUNTIF(D$3:D538,Table2[[#This Row],[AwayTeam]])</f>
        <v>1.2222222222222223</v>
      </c>
    </row>
    <row r="539" spans="1:13" x14ac:dyDescent="0.35">
      <c r="A539" t="s">
        <v>31</v>
      </c>
      <c r="B539" s="1">
        <v>40895</v>
      </c>
      <c r="C539" t="s">
        <v>21</v>
      </c>
      <c r="D539" t="s">
        <v>28</v>
      </c>
      <c r="E539" t="s">
        <v>134</v>
      </c>
      <c r="F539">
        <v>1</v>
      </c>
      <c r="G539">
        <v>0</v>
      </c>
      <c r="H539" t="s">
        <v>10</v>
      </c>
      <c r="I539">
        <v>3</v>
      </c>
      <c r="J539">
        <v>0</v>
      </c>
      <c r="L539" s="3">
        <f>SUMPRODUCT((C$3:C539=Table2[[#This Row],[HomeTeam]])*(I$3:I539))/COUNTIF(C$3:C539,Table2[[#This Row],[HomeTeam]])</f>
        <v>2.4814814814814814</v>
      </c>
      <c r="M539" s="3">
        <f>SUMPRODUCT((D$3:D539=Table2[[#This Row],[AwayTeam]])*(J$3:J539))/COUNTIF(D$3:D539,Table2[[#This Row],[AwayTeam]])</f>
        <v>1.5185185185185186</v>
      </c>
    </row>
    <row r="540" spans="1:13" x14ac:dyDescent="0.35">
      <c r="A540" t="s">
        <v>31</v>
      </c>
      <c r="B540" s="1">
        <v>40895</v>
      </c>
      <c r="C540" t="s">
        <v>32</v>
      </c>
      <c r="D540" t="s">
        <v>29</v>
      </c>
      <c r="E540" t="s">
        <v>471</v>
      </c>
      <c r="F540">
        <v>0</v>
      </c>
      <c r="G540">
        <v>2</v>
      </c>
      <c r="H540" t="s">
        <v>24</v>
      </c>
      <c r="I540">
        <v>0</v>
      </c>
      <c r="J540">
        <v>3</v>
      </c>
      <c r="L540" s="3">
        <f>SUMPRODUCT((C$3:C540=Table2[[#This Row],[HomeTeam]])*(I$3:I540))/COUNTIF(C$3:C540,Table2[[#This Row],[HomeTeam]])</f>
        <v>0.875</v>
      </c>
      <c r="M540" s="3">
        <f>SUMPRODUCT((D$3:D540=Table2[[#This Row],[AwayTeam]])*(J$3:J540))/COUNTIF(D$3:D540,Table2[[#This Row],[AwayTeam]])</f>
        <v>1.6666666666666667</v>
      </c>
    </row>
    <row r="541" spans="1:13" x14ac:dyDescent="0.35">
      <c r="A541" t="s">
        <v>31</v>
      </c>
      <c r="B541" s="1">
        <v>40895</v>
      </c>
      <c r="C541" t="s">
        <v>20</v>
      </c>
      <c r="D541" t="s">
        <v>18</v>
      </c>
      <c r="E541" t="s">
        <v>157</v>
      </c>
      <c r="F541">
        <v>1</v>
      </c>
      <c r="G541">
        <v>0</v>
      </c>
      <c r="H541" t="s">
        <v>10</v>
      </c>
      <c r="I541">
        <v>3</v>
      </c>
      <c r="J541">
        <v>0</v>
      </c>
      <c r="L541" s="3">
        <f>SUMPRODUCT((C$3:C541=Table2[[#This Row],[HomeTeam]])*(I$3:I541))/COUNTIF(C$3:C541,Table2[[#This Row],[HomeTeam]])</f>
        <v>2.0769230769230771</v>
      </c>
      <c r="M541" s="3">
        <f>SUMPRODUCT((D$3:D541=Table2[[#This Row],[AwayTeam]])*(J$3:J541))/COUNTIF(D$3:D541,Table2[[#This Row],[AwayTeam]])</f>
        <v>0.96296296296296291</v>
      </c>
    </row>
    <row r="542" spans="1:13" x14ac:dyDescent="0.35">
      <c r="A542" t="s">
        <v>31</v>
      </c>
      <c r="B542" s="1">
        <v>40897</v>
      </c>
      <c r="C542" t="s">
        <v>11</v>
      </c>
      <c r="D542" t="s">
        <v>13</v>
      </c>
      <c r="E542" t="s">
        <v>385</v>
      </c>
      <c r="F542">
        <v>1</v>
      </c>
      <c r="G542">
        <v>2</v>
      </c>
      <c r="H542" t="s">
        <v>24</v>
      </c>
      <c r="I542">
        <v>0</v>
      </c>
      <c r="J542">
        <v>3</v>
      </c>
      <c r="L542" s="3">
        <f>SUMPRODUCT((C$3:C542=Table2[[#This Row],[HomeTeam]])*(I$3:I542))/COUNTIF(C$3:C542,Table2[[#This Row],[HomeTeam]])</f>
        <v>1.2142857142857142</v>
      </c>
      <c r="M542" s="3">
        <f>SUMPRODUCT((D$3:D542=Table2[[#This Row],[AwayTeam]])*(J$3:J542))/COUNTIF(D$3:D542,Table2[[#This Row],[AwayTeam]])</f>
        <v>0.7142857142857143</v>
      </c>
    </row>
    <row r="543" spans="1:13" x14ac:dyDescent="0.35">
      <c r="A543" t="s">
        <v>31</v>
      </c>
      <c r="B543" s="1">
        <v>40897</v>
      </c>
      <c r="C543" t="s">
        <v>25</v>
      </c>
      <c r="D543" t="s">
        <v>33</v>
      </c>
      <c r="E543" t="s">
        <v>472</v>
      </c>
      <c r="F543">
        <v>2</v>
      </c>
      <c r="G543">
        <v>2</v>
      </c>
      <c r="H543" t="s">
        <v>15</v>
      </c>
      <c r="I543">
        <v>1</v>
      </c>
      <c r="J543">
        <v>1</v>
      </c>
      <c r="L543" s="3">
        <f>SUMPRODUCT((C$3:C543=Table2[[#This Row],[HomeTeam]])*(I$3:I543))/COUNTIF(C$3:C543,Table2[[#This Row],[HomeTeam]])</f>
        <v>1.3928571428571428</v>
      </c>
      <c r="M543" s="3">
        <f>SUMPRODUCT((D$3:D543=Table2[[#This Row],[AwayTeam]])*(J$3:J543))/COUNTIF(D$3:D543,Table2[[#This Row],[AwayTeam]])</f>
        <v>0.77777777777777779</v>
      </c>
    </row>
    <row r="544" spans="1:13" x14ac:dyDescent="0.35">
      <c r="A544" t="s">
        <v>31</v>
      </c>
      <c r="B544" s="1">
        <v>40898</v>
      </c>
      <c r="C544" t="s">
        <v>8</v>
      </c>
      <c r="D544" t="s">
        <v>28</v>
      </c>
      <c r="E544" t="s">
        <v>186</v>
      </c>
      <c r="F544">
        <v>1</v>
      </c>
      <c r="G544">
        <v>2</v>
      </c>
      <c r="H544" t="s">
        <v>24</v>
      </c>
      <c r="I544">
        <v>0</v>
      </c>
      <c r="J544">
        <v>3</v>
      </c>
      <c r="L544" s="3">
        <f>SUMPRODUCT((C$3:C544=Table2[[#This Row],[HomeTeam]])*(I$3:I544))/COUNTIF(C$3:C544,Table2[[#This Row],[HomeTeam]])</f>
        <v>1.5</v>
      </c>
      <c r="M544" s="3">
        <f>SUMPRODUCT((D$3:D544=Table2[[#This Row],[AwayTeam]])*(J$3:J544))/COUNTIF(D$3:D544,Table2[[#This Row],[AwayTeam]])</f>
        <v>1.5714285714285714</v>
      </c>
    </row>
    <row r="545" spans="1:13" x14ac:dyDescent="0.35">
      <c r="A545" t="s">
        <v>31</v>
      </c>
      <c r="B545" s="1">
        <v>40898</v>
      </c>
      <c r="C545" t="s">
        <v>12</v>
      </c>
      <c r="D545" t="s">
        <v>34</v>
      </c>
      <c r="E545" t="s">
        <v>473</v>
      </c>
      <c r="F545">
        <v>1</v>
      </c>
      <c r="G545">
        <v>0</v>
      </c>
      <c r="H545" t="s">
        <v>10</v>
      </c>
      <c r="I545">
        <v>3</v>
      </c>
      <c r="J545">
        <v>0</v>
      </c>
      <c r="L545" s="3">
        <f>SUMPRODUCT((C$3:C545=Table2[[#This Row],[HomeTeam]])*(I$3:I545))/COUNTIF(C$3:C545,Table2[[#This Row],[HomeTeam]])</f>
        <v>1.6071428571428572</v>
      </c>
      <c r="M545" s="3">
        <f>SUMPRODUCT((D$3:D545=Table2[[#This Row],[AwayTeam]])*(J$3:J545))/COUNTIF(D$3:D545,Table2[[#This Row],[AwayTeam]])</f>
        <v>0.33333333333333331</v>
      </c>
    </row>
    <row r="546" spans="1:13" x14ac:dyDescent="0.35">
      <c r="A546" t="s">
        <v>31</v>
      </c>
      <c r="B546" s="1">
        <v>40898</v>
      </c>
      <c r="C546" t="s">
        <v>14</v>
      </c>
      <c r="D546" t="s">
        <v>29</v>
      </c>
      <c r="E546" t="s">
        <v>63</v>
      </c>
      <c r="F546">
        <v>0</v>
      </c>
      <c r="G546">
        <v>5</v>
      </c>
      <c r="H546" t="s">
        <v>24</v>
      </c>
      <c r="I546">
        <v>0</v>
      </c>
      <c r="J546">
        <v>3</v>
      </c>
      <c r="L546" s="3">
        <f>SUMPRODUCT((C$3:C546=Table2[[#This Row],[HomeTeam]])*(I$3:I546))/COUNTIF(C$3:C546,Table2[[#This Row],[HomeTeam]])</f>
        <v>1.5357142857142858</v>
      </c>
      <c r="M546" s="3">
        <f>SUMPRODUCT((D$3:D546=Table2[[#This Row],[AwayTeam]])*(J$3:J546))/COUNTIF(D$3:D546,Table2[[#This Row],[AwayTeam]])</f>
        <v>1.7142857142857142</v>
      </c>
    </row>
    <row r="547" spans="1:13" x14ac:dyDescent="0.35">
      <c r="A547" t="s">
        <v>31</v>
      </c>
      <c r="B547" s="1">
        <v>40898</v>
      </c>
      <c r="C547" t="s">
        <v>21</v>
      </c>
      <c r="D547" t="s">
        <v>26</v>
      </c>
      <c r="E547" t="s">
        <v>415</v>
      </c>
      <c r="F547">
        <v>3</v>
      </c>
      <c r="G547">
        <v>0</v>
      </c>
      <c r="H547" t="s">
        <v>10</v>
      </c>
      <c r="I547">
        <v>3</v>
      </c>
      <c r="J547">
        <v>0</v>
      </c>
      <c r="L547" s="3">
        <f>SUMPRODUCT((C$3:C547=Table2[[#This Row],[HomeTeam]])*(I$3:I547))/COUNTIF(C$3:C547,Table2[[#This Row],[HomeTeam]])</f>
        <v>2.5</v>
      </c>
      <c r="M547" s="3">
        <f>SUMPRODUCT((D$3:D547=Table2[[#This Row],[AwayTeam]])*(J$3:J547))/COUNTIF(D$3:D547,Table2[[#This Row],[AwayTeam]])</f>
        <v>0.7857142857142857</v>
      </c>
    </row>
    <row r="548" spans="1:13" x14ac:dyDescent="0.35">
      <c r="A548" t="s">
        <v>31</v>
      </c>
      <c r="B548" s="1">
        <v>40898</v>
      </c>
      <c r="C548" t="s">
        <v>30</v>
      </c>
      <c r="D548" t="s">
        <v>17</v>
      </c>
      <c r="E548" t="s">
        <v>421</v>
      </c>
      <c r="F548">
        <v>2</v>
      </c>
      <c r="G548">
        <v>3</v>
      </c>
      <c r="H548" t="s">
        <v>24</v>
      </c>
      <c r="I548">
        <v>0</v>
      </c>
      <c r="J548">
        <v>3</v>
      </c>
      <c r="L548" s="3">
        <f>SUMPRODUCT((C$3:C548=Table2[[#This Row],[HomeTeam]])*(I$3:I548))/COUNTIF(C$3:C548,Table2[[#This Row],[HomeTeam]])</f>
        <v>1.4642857142857142</v>
      </c>
      <c r="M548" s="3">
        <f>SUMPRODUCT((D$3:D548=Table2[[#This Row],[AwayTeam]])*(J$3:J548))/COUNTIF(D$3:D548,Table2[[#This Row],[AwayTeam]])</f>
        <v>1.1071428571428572</v>
      </c>
    </row>
    <row r="549" spans="1:13" x14ac:dyDescent="0.35">
      <c r="A549" t="s">
        <v>31</v>
      </c>
      <c r="B549" s="1">
        <v>40898</v>
      </c>
      <c r="C549" t="s">
        <v>32</v>
      </c>
      <c r="D549" t="s">
        <v>18</v>
      </c>
      <c r="E549" t="s">
        <v>474</v>
      </c>
      <c r="F549">
        <v>2</v>
      </c>
      <c r="G549">
        <v>3</v>
      </c>
      <c r="H549" t="s">
        <v>24</v>
      </c>
      <c r="I549">
        <v>0</v>
      </c>
      <c r="J549">
        <v>3</v>
      </c>
      <c r="L549" s="3">
        <f>SUMPRODUCT((C$3:C549=Table2[[#This Row],[HomeTeam]])*(I$3:I549))/COUNTIF(C$3:C549,Table2[[#This Row],[HomeTeam]])</f>
        <v>0.77777777777777779</v>
      </c>
      <c r="M549" s="3">
        <f>SUMPRODUCT((D$3:D549=Table2[[#This Row],[AwayTeam]])*(J$3:J549))/COUNTIF(D$3:D549,Table2[[#This Row],[AwayTeam]])</f>
        <v>1.0357142857142858</v>
      </c>
    </row>
    <row r="550" spans="1:13" x14ac:dyDescent="0.35">
      <c r="A550" t="s">
        <v>31</v>
      </c>
      <c r="B550" s="1">
        <v>40898</v>
      </c>
      <c r="C550" t="s">
        <v>22</v>
      </c>
      <c r="D550" t="s">
        <v>27</v>
      </c>
      <c r="E550" t="s">
        <v>164</v>
      </c>
      <c r="F550">
        <v>0</v>
      </c>
      <c r="G550">
        <v>0</v>
      </c>
      <c r="H550" t="s">
        <v>15</v>
      </c>
      <c r="I550">
        <v>1</v>
      </c>
      <c r="J550">
        <v>1</v>
      </c>
      <c r="L550" s="3">
        <f>SUMPRODUCT((C$3:C550=Table2[[#This Row],[HomeTeam]])*(I$3:I550))/COUNTIF(C$3:C550,Table2[[#This Row],[HomeTeam]])</f>
        <v>1.0714285714285714</v>
      </c>
      <c r="M550" s="3">
        <f>SUMPRODUCT((D$3:D550=Table2[[#This Row],[AwayTeam]])*(J$3:J550))/COUNTIF(D$3:D550,Table2[[#This Row],[AwayTeam]])</f>
        <v>1.2142857142857142</v>
      </c>
    </row>
    <row r="551" spans="1:13" x14ac:dyDescent="0.35">
      <c r="A551" t="s">
        <v>31</v>
      </c>
      <c r="B551" s="1">
        <v>40899</v>
      </c>
      <c r="C551" t="s">
        <v>20</v>
      </c>
      <c r="D551" t="s">
        <v>16</v>
      </c>
      <c r="E551" t="s">
        <v>212</v>
      </c>
      <c r="F551">
        <v>1</v>
      </c>
      <c r="G551">
        <v>1</v>
      </c>
      <c r="H551" t="s">
        <v>15</v>
      </c>
      <c r="I551">
        <v>1</v>
      </c>
      <c r="J551">
        <v>1</v>
      </c>
      <c r="L551" s="3">
        <f>SUMPRODUCT((C$3:C551=Table2[[#This Row],[HomeTeam]])*(I$3:I551))/COUNTIF(C$3:C551,Table2[[#This Row],[HomeTeam]])</f>
        <v>2.0370370370370372</v>
      </c>
      <c r="M551" s="3">
        <f>SUMPRODUCT((D$3:D551=Table2[[#This Row],[AwayTeam]])*(J$3:J551))/COUNTIF(D$3:D551,Table2[[#This Row],[AwayTeam]])</f>
        <v>1.4642857142857142</v>
      </c>
    </row>
    <row r="552" spans="1:13" x14ac:dyDescent="0.35">
      <c r="A552" t="s">
        <v>31</v>
      </c>
      <c r="B552" s="1">
        <v>40903</v>
      </c>
      <c r="C552" t="s">
        <v>13</v>
      </c>
      <c r="D552" t="s">
        <v>30</v>
      </c>
      <c r="E552" t="s">
        <v>179</v>
      </c>
      <c r="F552">
        <v>0</v>
      </c>
      <c r="G552">
        <v>2</v>
      </c>
      <c r="H552" t="s">
        <v>24</v>
      </c>
      <c r="I552">
        <v>0</v>
      </c>
      <c r="J552">
        <v>3</v>
      </c>
      <c r="L552" s="3">
        <f>SUMPRODUCT((C$3:C552=Table2[[#This Row],[HomeTeam]])*(I$3:I552))/COUNTIF(C$3:C552,Table2[[#This Row],[HomeTeam]])</f>
        <v>1.3571428571428572</v>
      </c>
      <c r="M552" s="3">
        <f>SUMPRODUCT((D$3:D552=Table2[[#This Row],[AwayTeam]])*(J$3:J552))/COUNTIF(D$3:D552,Table2[[#This Row],[AwayTeam]])</f>
        <v>1.25</v>
      </c>
    </row>
    <row r="553" spans="1:13" x14ac:dyDescent="0.35">
      <c r="A553" t="s">
        <v>31</v>
      </c>
      <c r="B553" s="1">
        <v>40903</v>
      </c>
      <c r="C553" t="s">
        <v>16</v>
      </c>
      <c r="D553" t="s">
        <v>14</v>
      </c>
      <c r="E553" t="s">
        <v>159</v>
      </c>
      <c r="F553">
        <v>1</v>
      </c>
      <c r="G553">
        <v>1</v>
      </c>
      <c r="H553" t="s">
        <v>15</v>
      </c>
      <c r="I553">
        <v>1</v>
      </c>
      <c r="J553">
        <v>1</v>
      </c>
      <c r="L553" s="3">
        <f>SUMPRODUCT((C$3:C553=Table2[[#This Row],[HomeTeam]])*(I$3:I553))/COUNTIF(C$3:C553,Table2[[#This Row],[HomeTeam]])</f>
        <v>2.2857142857142856</v>
      </c>
      <c r="M553" s="3">
        <f>SUMPRODUCT((D$3:D553=Table2[[#This Row],[AwayTeam]])*(J$3:J553))/COUNTIF(D$3:D553,Table2[[#This Row],[AwayTeam]])</f>
        <v>0.8928571428571429</v>
      </c>
    </row>
    <row r="554" spans="1:13" x14ac:dyDescent="0.35">
      <c r="A554" t="s">
        <v>31</v>
      </c>
      <c r="B554" s="1">
        <v>40903</v>
      </c>
      <c r="C554" t="s">
        <v>27</v>
      </c>
      <c r="D554" t="s">
        <v>11</v>
      </c>
      <c r="E554" t="s">
        <v>133</v>
      </c>
      <c r="F554">
        <v>1</v>
      </c>
      <c r="G554">
        <v>1</v>
      </c>
      <c r="H554" t="s">
        <v>15</v>
      </c>
      <c r="I554">
        <v>1</v>
      </c>
      <c r="J554">
        <v>1</v>
      </c>
      <c r="L554" s="3">
        <f>SUMPRODUCT((C$3:C554=Table2[[#This Row],[HomeTeam]])*(I$3:I554))/COUNTIF(C$3:C554,Table2[[#This Row],[HomeTeam]])</f>
        <v>1.9642857142857142</v>
      </c>
      <c r="M554" s="3">
        <f>SUMPRODUCT((D$3:D554=Table2[[#This Row],[AwayTeam]])*(J$3:J554))/COUNTIF(D$3:D554,Table2[[#This Row],[AwayTeam]])</f>
        <v>0.7142857142857143</v>
      </c>
    </row>
    <row r="555" spans="1:13" x14ac:dyDescent="0.35">
      <c r="A555" t="s">
        <v>31</v>
      </c>
      <c r="B555" s="1">
        <v>40903</v>
      </c>
      <c r="C555" t="s">
        <v>29</v>
      </c>
      <c r="D555" t="s">
        <v>22</v>
      </c>
      <c r="E555" t="s">
        <v>181</v>
      </c>
      <c r="F555">
        <v>5</v>
      </c>
      <c r="G555">
        <v>0</v>
      </c>
      <c r="H555" t="s">
        <v>10</v>
      </c>
      <c r="I555">
        <v>3</v>
      </c>
      <c r="J555">
        <v>0</v>
      </c>
      <c r="L555" s="3">
        <f>SUMPRODUCT((C$3:C555=Table2[[#This Row],[HomeTeam]])*(I$3:I555))/COUNTIF(C$3:C555,Table2[[#This Row],[HomeTeam]])</f>
        <v>2.75</v>
      </c>
      <c r="M555" s="3">
        <f>SUMPRODUCT((D$3:D555=Table2[[#This Row],[AwayTeam]])*(J$3:J555))/COUNTIF(D$3:D555,Table2[[#This Row],[AwayTeam]])</f>
        <v>0.9285714285714286</v>
      </c>
    </row>
    <row r="556" spans="1:13" x14ac:dyDescent="0.35">
      <c r="A556" t="s">
        <v>31</v>
      </c>
      <c r="B556" s="1">
        <v>40903</v>
      </c>
      <c r="C556" t="s">
        <v>26</v>
      </c>
      <c r="D556" t="s">
        <v>8</v>
      </c>
      <c r="E556" t="s">
        <v>85</v>
      </c>
      <c r="F556">
        <v>0</v>
      </c>
      <c r="G556">
        <v>0</v>
      </c>
      <c r="H556" t="s">
        <v>15</v>
      </c>
      <c r="I556">
        <v>1</v>
      </c>
      <c r="J556">
        <v>1</v>
      </c>
      <c r="L556" s="3">
        <f>SUMPRODUCT((C$3:C556=Table2[[#This Row],[HomeTeam]])*(I$3:I556))/COUNTIF(C$3:C556,Table2[[#This Row],[HomeTeam]])</f>
        <v>1.75</v>
      </c>
      <c r="M556" s="3">
        <f>SUMPRODUCT((D$3:D556=Table2[[#This Row],[AwayTeam]])*(J$3:J556))/COUNTIF(D$3:D556,Table2[[#This Row],[AwayTeam]])</f>
        <v>0.9285714285714286</v>
      </c>
    </row>
    <row r="557" spans="1:13" x14ac:dyDescent="0.35">
      <c r="A557" t="s">
        <v>31</v>
      </c>
      <c r="B557" s="1">
        <v>40903</v>
      </c>
      <c r="C557" t="s">
        <v>18</v>
      </c>
      <c r="D557" t="s">
        <v>12</v>
      </c>
      <c r="E557" t="s">
        <v>185</v>
      </c>
      <c r="F557">
        <v>1</v>
      </c>
      <c r="G557">
        <v>1</v>
      </c>
      <c r="H557" t="s">
        <v>15</v>
      </c>
      <c r="I557">
        <v>1</v>
      </c>
      <c r="J557">
        <v>1</v>
      </c>
      <c r="L557" s="3">
        <f>SUMPRODUCT((C$3:C557=Table2[[#This Row],[HomeTeam]])*(I$3:I557))/COUNTIF(C$3:C557,Table2[[#This Row],[HomeTeam]])</f>
        <v>1.2857142857142858</v>
      </c>
      <c r="M557" s="3">
        <f>SUMPRODUCT((D$3:D557=Table2[[#This Row],[AwayTeam]])*(J$3:J557))/COUNTIF(D$3:D557,Table2[[#This Row],[AwayTeam]])</f>
        <v>1.1111111111111112</v>
      </c>
    </row>
    <row r="558" spans="1:13" x14ac:dyDescent="0.35">
      <c r="A558" t="s">
        <v>31</v>
      </c>
      <c r="B558" s="1">
        <v>40903</v>
      </c>
      <c r="C558" t="s">
        <v>17</v>
      </c>
      <c r="D558" t="s">
        <v>21</v>
      </c>
      <c r="E558" t="s">
        <v>155</v>
      </c>
      <c r="F558">
        <v>0</v>
      </c>
      <c r="G558">
        <v>0</v>
      </c>
      <c r="H558" t="s">
        <v>15</v>
      </c>
      <c r="I558">
        <v>1</v>
      </c>
      <c r="J558">
        <v>1</v>
      </c>
      <c r="L558" s="3">
        <f>SUMPRODUCT((C$3:C558=Table2[[#This Row],[HomeTeam]])*(I$3:I558))/COUNTIF(C$3:C558,Table2[[#This Row],[HomeTeam]])</f>
        <v>1.3571428571428572</v>
      </c>
      <c r="M558" s="3">
        <f>SUMPRODUCT((D$3:D558=Table2[[#This Row],[AwayTeam]])*(J$3:J558))/COUNTIF(D$3:D558,Table2[[#This Row],[AwayTeam]])</f>
        <v>1.6428571428571428</v>
      </c>
    </row>
    <row r="559" spans="1:13" x14ac:dyDescent="0.35">
      <c r="A559" t="s">
        <v>31</v>
      </c>
      <c r="B559" s="1">
        <v>40904</v>
      </c>
      <c r="C559" t="s">
        <v>28</v>
      </c>
      <c r="D559" t="s">
        <v>25</v>
      </c>
      <c r="E559" t="s">
        <v>300</v>
      </c>
      <c r="F559">
        <v>1</v>
      </c>
      <c r="G559">
        <v>1</v>
      </c>
      <c r="H559" t="s">
        <v>15</v>
      </c>
      <c r="I559">
        <v>1</v>
      </c>
      <c r="J559">
        <v>1</v>
      </c>
      <c r="L559" s="3">
        <f>SUMPRODUCT((C$3:C559=Table2[[#This Row],[HomeTeam]])*(I$3:I559))/COUNTIF(C$3:C559,Table2[[#This Row],[HomeTeam]])</f>
        <v>2.0357142857142856</v>
      </c>
      <c r="M559" s="3">
        <f>SUMPRODUCT((D$3:D559=Table2[[#This Row],[AwayTeam]])*(J$3:J559))/COUNTIF(D$3:D559,Table2[[#This Row],[AwayTeam]])</f>
        <v>0.6071428571428571</v>
      </c>
    </row>
    <row r="560" spans="1:13" x14ac:dyDescent="0.35">
      <c r="A560" t="s">
        <v>31</v>
      </c>
      <c r="B560" s="1">
        <v>40904</v>
      </c>
      <c r="C560" t="s">
        <v>33</v>
      </c>
      <c r="D560" t="s">
        <v>20</v>
      </c>
      <c r="E560" t="s">
        <v>475</v>
      </c>
      <c r="F560">
        <v>0</v>
      </c>
      <c r="G560">
        <v>2</v>
      </c>
      <c r="H560" t="s">
        <v>24</v>
      </c>
      <c r="I560">
        <v>0</v>
      </c>
      <c r="J560">
        <v>3</v>
      </c>
      <c r="L560" s="3">
        <f>SUMPRODUCT((C$3:C560=Table2[[#This Row],[HomeTeam]])*(I$3:I560))/COUNTIF(C$3:C560,Table2[[#This Row],[HomeTeam]])</f>
        <v>1.5555555555555556</v>
      </c>
      <c r="M560" s="3">
        <f>SUMPRODUCT((D$3:D560=Table2[[#This Row],[AwayTeam]])*(J$3:J560))/COUNTIF(D$3:D560,Table2[[#This Row],[AwayTeam]])</f>
        <v>1.6071428571428572</v>
      </c>
    </row>
    <row r="561" spans="1:13" x14ac:dyDescent="0.35">
      <c r="A561" t="s">
        <v>31</v>
      </c>
      <c r="B561" s="1">
        <v>40904</v>
      </c>
      <c r="C561" t="s">
        <v>34</v>
      </c>
      <c r="D561" t="s">
        <v>32</v>
      </c>
      <c r="E561" t="s">
        <v>476</v>
      </c>
      <c r="F561">
        <v>1</v>
      </c>
      <c r="G561">
        <v>1</v>
      </c>
      <c r="H561" t="s">
        <v>15</v>
      </c>
      <c r="I561">
        <v>1</v>
      </c>
      <c r="J561">
        <v>1</v>
      </c>
      <c r="L561" s="3">
        <f>SUMPRODUCT((C$3:C561=Table2[[#This Row],[HomeTeam]])*(I$3:I561))/COUNTIF(C$3:C561,Table2[[#This Row],[HomeTeam]])</f>
        <v>1.7777777777777777</v>
      </c>
      <c r="M561" s="3">
        <f>SUMPRODUCT((D$3:D561=Table2[[#This Row],[AwayTeam]])*(J$3:J561))/COUNTIF(D$3:D561,Table2[[#This Row],[AwayTeam]])</f>
        <v>1.1111111111111112</v>
      </c>
    </row>
    <row r="562" spans="1:13" x14ac:dyDescent="0.35">
      <c r="A562" t="s">
        <v>31</v>
      </c>
      <c r="B562" s="1">
        <v>40907</v>
      </c>
      <c r="C562" t="s">
        <v>27</v>
      </c>
      <c r="D562" t="s">
        <v>30</v>
      </c>
      <c r="E562" t="s">
        <v>393</v>
      </c>
      <c r="F562">
        <v>3</v>
      </c>
      <c r="G562">
        <v>1</v>
      </c>
      <c r="H562" t="s">
        <v>10</v>
      </c>
      <c r="I562">
        <v>3</v>
      </c>
      <c r="J562">
        <v>0</v>
      </c>
      <c r="L562" s="3">
        <f>SUMPRODUCT((C$3:C562=Table2[[#This Row],[HomeTeam]])*(I$3:I562))/COUNTIF(C$3:C562,Table2[[#This Row],[HomeTeam]])</f>
        <v>2</v>
      </c>
      <c r="M562" s="3">
        <f>SUMPRODUCT((D$3:D562=Table2[[#This Row],[AwayTeam]])*(J$3:J562))/COUNTIF(D$3:D562,Table2[[#This Row],[AwayTeam]])</f>
        <v>1.2068965517241379</v>
      </c>
    </row>
    <row r="563" spans="1:13" x14ac:dyDescent="0.35">
      <c r="A563" t="s">
        <v>31</v>
      </c>
      <c r="B563" s="1">
        <v>40908</v>
      </c>
      <c r="C563" t="s">
        <v>28</v>
      </c>
      <c r="D563" t="s">
        <v>32</v>
      </c>
      <c r="E563" t="s">
        <v>477</v>
      </c>
      <c r="F563">
        <v>1</v>
      </c>
      <c r="G563">
        <v>0</v>
      </c>
      <c r="H563" t="s">
        <v>10</v>
      </c>
      <c r="I563">
        <v>3</v>
      </c>
      <c r="J563">
        <v>0</v>
      </c>
      <c r="L563" s="3">
        <f>SUMPRODUCT((C$3:C563=Table2[[#This Row],[HomeTeam]])*(I$3:I563))/COUNTIF(C$3:C563,Table2[[#This Row],[HomeTeam]])</f>
        <v>2.0689655172413794</v>
      </c>
      <c r="M563" s="3">
        <f>SUMPRODUCT((D$3:D563=Table2[[#This Row],[AwayTeam]])*(J$3:J563))/COUNTIF(D$3:D563,Table2[[#This Row],[AwayTeam]])</f>
        <v>1</v>
      </c>
    </row>
    <row r="564" spans="1:13" x14ac:dyDescent="0.35">
      <c r="A564" t="s">
        <v>31</v>
      </c>
      <c r="B564" s="1">
        <v>40908</v>
      </c>
      <c r="C564" t="s">
        <v>13</v>
      </c>
      <c r="D564" t="s">
        <v>25</v>
      </c>
      <c r="E564" t="s">
        <v>287</v>
      </c>
      <c r="F564">
        <v>1</v>
      </c>
      <c r="G564">
        <v>1</v>
      </c>
      <c r="H564" t="s">
        <v>15</v>
      </c>
      <c r="I564">
        <v>1</v>
      </c>
      <c r="J564">
        <v>1</v>
      </c>
      <c r="L564" s="3">
        <f>SUMPRODUCT((C$3:C564=Table2[[#This Row],[HomeTeam]])*(I$3:I564))/COUNTIF(C$3:C564,Table2[[#This Row],[HomeTeam]])</f>
        <v>1.3448275862068966</v>
      </c>
      <c r="M564" s="3">
        <f>SUMPRODUCT((D$3:D564=Table2[[#This Row],[AwayTeam]])*(J$3:J564))/COUNTIF(D$3:D564,Table2[[#This Row],[AwayTeam]])</f>
        <v>0.62068965517241381</v>
      </c>
    </row>
    <row r="565" spans="1:13" x14ac:dyDescent="0.35">
      <c r="A565" t="s">
        <v>31</v>
      </c>
      <c r="B565" s="1">
        <v>40908</v>
      </c>
      <c r="C565" t="s">
        <v>16</v>
      </c>
      <c r="D565" t="s">
        <v>8</v>
      </c>
      <c r="E565" t="s">
        <v>244</v>
      </c>
      <c r="F565">
        <v>1</v>
      </c>
      <c r="G565">
        <v>3</v>
      </c>
      <c r="H565" t="s">
        <v>24</v>
      </c>
      <c r="I565">
        <v>0</v>
      </c>
      <c r="J565">
        <v>3</v>
      </c>
      <c r="L565" s="3">
        <f>SUMPRODUCT((C$3:C565=Table2[[#This Row],[HomeTeam]])*(I$3:I565))/COUNTIF(C$3:C565,Table2[[#This Row],[HomeTeam]])</f>
        <v>2.2068965517241379</v>
      </c>
      <c r="M565" s="3">
        <f>SUMPRODUCT((D$3:D565=Table2[[#This Row],[AwayTeam]])*(J$3:J565))/COUNTIF(D$3:D565,Table2[[#This Row],[AwayTeam]])</f>
        <v>1</v>
      </c>
    </row>
    <row r="566" spans="1:13" x14ac:dyDescent="0.35">
      <c r="A566" t="s">
        <v>31</v>
      </c>
      <c r="B566" s="1">
        <v>40908</v>
      </c>
      <c r="C566" t="s">
        <v>29</v>
      </c>
      <c r="D566" t="s">
        <v>11</v>
      </c>
      <c r="E566" t="s">
        <v>190</v>
      </c>
      <c r="F566">
        <v>2</v>
      </c>
      <c r="G566">
        <v>3</v>
      </c>
      <c r="H566" t="s">
        <v>24</v>
      </c>
      <c r="I566">
        <v>0</v>
      </c>
      <c r="J566">
        <v>3</v>
      </c>
      <c r="L566" s="3">
        <f>SUMPRODUCT((C$3:C566=Table2[[#This Row],[HomeTeam]])*(I$3:I566))/COUNTIF(C$3:C566,Table2[[#This Row],[HomeTeam]])</f>
        <v>2.6551724137931036</v>
      </c>
      <c r="M566" s="3">
        <f>SUMPRODUCT((D$3:D566=Table2[[#This Row],[AwayTeam]])*(J$3:J566))/COUNTIF(D$3:D566,Table2[[#This Row],[AwayTeam]])</f>
        <v>0.7931034482758621</v>
      </c>
    </row>
    <row r="567" spans="1:13" x14ac:dyDescent="0.35">
      <c r="A567" t="s">
        <v>31</v>
      </c>
      <c r="B567" s="1">
        <v>40908</v>
      </c>
      <c r="C567" t="s">
        <v>33</v>
      </c>
      <c r="D567" t="s">
        <v>14</v>
      </c>
      <c r="E567" t="s">
        <v>478</v>
      </c>
      <c r="F567">
        <v>1</v>
      </c>
      <c r="G567">
        <v>1</v>
      </c>
      <c r="H567" t="s">
        <v>15</v>
      </c>
      <c r="I567">
        <v>1</v>
      </c>
      <c r="J567">
        <v>1</v>
      </c>
      <c r="L567" s="3">
        <f>SUMPRODUCT((C$3:C567=Table2[[#This Row],[HomeTeam]])*(I$3:I567))/COUNTIF(C$3:C567,Table2[[#This Row],[HomeTeam]])</f>
        <v>1.5</v>
      </c>
      <c r="M567" s="3">
        <f>SUMPRODUCT((D$3:D567=Table2[[#This Row],[AwayTeam]])*(J$3:J567))/COUNTIF(D$3:D567,Table2[[#This Row],[AwayTeam]])</f>
        <v>0.89655172413793105</v>
      </c>
    </row>
    <row r="568" spans="1:13" x14ac:dyDescent="0.35">
      <c r="A568" t="s">
        <v>31</v>
      </c>
      <c r="B568" s="1">
        <v>40908</v>
      </c>
      <c r="C568" t="s">
        <v>26</v>
      </c>
      <c r="D568" t="s">
        <v>22</v>
      </c>
      <c r="E568" t="s">
        <v>422</v>
      </c>
      <c r="F568">
        <v>2</v>
      </c>
      <c r="G568">
        <v>2</v>
      </c>
      <c r="H568" t="s">
        <v>15</v>
      </c>
      <c r="I568">
        <v>1</v>
      </c>
      <c r="J568">
        <v>1</v>
      </c>
      <c r="L568" s="3">
        <f>SUMPRODUCT((C$3:C568=Table2[[#This Row],[HomeTeam]])*(I$3:I568))/COUNTIF(C$3:C568,Table2[[#This Row],[HomeTeam]])</f>
        <v>1.7241379310344827</v>
      </c>
      <c r="M568" s="3">
        <f>SUMPRODUCT((D$3:D568=Table2[[#This Row],[AwayTeam]])*(J$3:J568))/COUNTIF(D$3:D568,Table2[[#This Row],[AwayTeam]])</f>
        <v>0.93103448275862066</v>
      </c>
    </row>
    <row r="569" spans="1:13" x14ac:dyDescent="0.35">
      <c r="A569" t="s">
        <v>31</v>
      </c>
      <c r="B569" s="1">
        <v>40908</v>
      </c>
      <c r="C569" t="s">
        <v>34</v>
      </c>
      <c r="D569" t="s">
        <v>20</v>
      </c>
      <c r="E569" t="s">
        <v>479</v>
      </c>
      <c r="F569">
        <v>1</v>
      </c>
      <c r="G569">
        <v>1</v>
      </c>
      <c r="H569" t="s">
        <v>15</v>
      </c>
      <c r="I569">
        <v>1</v>
      </c>
      <c r="J569">
        <v>1</v>
      </c>
      <c r="L569" s="3">
        <f>SUMPRODUCT((C$3:C569=Table2[[#This Row],[HomeTeam]])*(I$3:I569))/COUNTIF(C$3:C569,Table2[[#This Row],[HomeTeam]])</f>
        <v>1.7</v>
      </c>
      <c r="M569" s="3">
        <f>SUMPRODUCT((D$3:D569=Table2[[#This Row],[AwayTeam]])*(J$3:J569))/COUNTIF(D$3:D569,Table2[[#This Row],[AwayTeam]])</f>
        <v>1.5862068965517242</v>
      </c>
    </row>
    <row r="570" spans="1:13" x14ac:dyDescent="0.35">
      <c r="A570" t="s">
        <v>31</v>
      </c>
      <c r="B570" s="1">
        <v>40909</v>
      </c>
      <c r="C570" t="s">
        <v>18</v>
      </c>
      <c r="D570" t="s">
        <v>21</v>
      </c>
      <c r="E570" t="s">
        <v>75</v>
      </c>
      <c r="F570">
        <v>1</v>
      </c>
      <c r="G570">
        <v>0</v>
      </c>
      <c r="H570" t="s">
        <v>10</v>
      </c>
      <c r="I570">
        <v>3</v>
      </c>
      <c r="J570">
        <v>0</v>
      </c>
      <c r="L570" s="3">
        <f>SUMPRODUCT((C$3:C570=Table2[[#This Row],[HomeTeam]])*(I$3:I570))/COUNTIF(C$3:C570,Table2[[#This Row],[HomeTeam]])</f>
        <v>1.3448275862068966</v>
      </c>
      <c r="M570" s="3">
        <f>SUMPRODUCT((D$3:D570=Table2[[#This Row],[AwayTeam]])*(J$3:J570))/COUNTIF(D$3:D570,Table2[[#This Row],[AwayTeam]])</f>
        <v>1.5862068965517242</v>
      </c>
    </row>
    <row r="571" spans="1:13" x14ac:dyDescent="0.35">
      <c r="A571" t="s">
        <v>31</v>
      </c>
      <c r="B571" s="1">
        <v>40909</v>
      </c>
      <c r="C571" t="s">
        <v>17</v>
      </c>
      <c r="D571" t="s">
        <v>12</v>
      </c>
      <c r="E571" t="s">
        <v>409</v>
      </c>
      <c r="F571">
        <v>0</v>
      </c>
      <c r="G571">
        <v>1</v>
      </c>
      <c r="H571" t="s">
        <v>24</v>
      </c>
      <c r="I571">
        <v>0</v>
      </c>
      <c r="J571">
        <v>3</v>
      </c>
      <c r="L571" s="3">
        <f>SUMPRODUCT((C$3:C571=Table2[[#This Row],[HomeTeam]])*(I$3:I571))/COUNTIF(C$3:C571,Table2[[#This Row],[HomeTeam]])</f>
        <v>1.3103448275862069</v>
      </c>
      <c r="M571" s="3">
        <f>SUMPRODUCT((D$3:D571=Table2[[#This Row],[AwayTeam]])*(J$3:J571))/COUNTIF(D$3:D571,Table2[[#This Row],[AwayTeam]])</f>
        <v>1.1785714285714286</v>
      </c>
    </row>
    <row r="572" spans="1:13" x14ac:dyDescent="0.35">
      <c r="A572" t="s">
        <v>31</v>
      </c>
      <c r="B572" s="1">
        <v>40910</v>
      </c>
      <c r="C572" t="s">
        <v>8</v>
      </c>
      <c r="D572" t="s">
        <v>34</v>
      </c>
      <c r="E572" t="s">
        <v>480</v>
      </c>
      <c r="F572">
        <v>0</v>
      </c>
      <c r="G572">
        <v>2</v>
      </c>
      <c r="H572" t="s">
        <v>24</v>
      </c>
      <c r="I572">
        <v>0</v>
      </c>
      <c r="J572">
        <v>3</v>
      </c>
      <c r="L572" s="3">
        <f>SUMPRODUCT((C$3:C572=Table2[[#This Row],[HomeTeam]])*(I$3:I572))/COUNTIF(C$3:C572,Table2[[#This Row],[HomeTeam]])</f>
        <v>1.4482758620689655</v>
      </c>
      <c r="M572" s="3">
        <f>SUMPRODUCT((D$3:D572=Table2[[#This Row],[AwayTeam]])*(J$3:J572))/COUNTIF(D$3:D572,Table2[[#This Row],[AwayTeam]])</f>
        <v>0.6</v>
      </c>
    </row>
    <row r="573" spans="1:13" x14ac:dyDescent="0.35">
      <c r="A573" t="s">
        <v>31</v>
      </c>
      <c r="B573" s="1">
        <v>40910</v>
      </c>
      <c r="C573" t="s">
        <v>11</v>
      </c>
      <c r="D573" t="s">
        <v>26</v>
      </c>
      <c r="E573" t="s">
        <v>219</v>
      </c>
      <c r="F573">
        <v>1</v>
      </c>
      <c r="G573">
        <v>2</v>
      </c>
      <c r="H573" t="s">
        <v>24</v>
      </c>
      <c r="I573">
        <v>0</v>
      </c>
      <c r="J573">
        <v>3</v>
      </c>
      <c r="L573" s="3">
        <f>SUMPRODUCT((C$3:C573=Table2[[#This Row],[HomeTeam]])*(I$3:I573))/COUNTIF(C$3:C573,Table2[[#This Row],[HomeTeam]])</f>
        <v>1.1724137931034482</v>
      </c>
      <c r="M573" s="3">
        <f>SUMPRODUCT((D$3:D573=Table2[[#This Row],[AwayTeam]])*(J$3:J573))/COUNTIF(D$3:D573,Table2[[#This Row],[AwayTeam]])</f>
        <v>0.86206896551724133</v>
      </c>
    </row>
    <row r="574" spans="1:13" x14ac:dyDescent="0.35">
      <c r="A574" t="s">
        <v>31</v>
      </c>
      <c r="B574" s="1">
        <v>40910</v>
      </c>
      <c r="C574" t="s">
        <v>14</v>
      </c>
      <c r="D574" t="s">
        <v>28</v>
      </c>
      <c r="E574" t="s">
        <v>419</v>
      </c>
      <c r="F574">
        <v>2</v>
      </c>
      <c r="G574">
        <v>1</v>
      </c>
      <c r="H574" t="s">
        <v>10</v>
      </c>
      <c r="I574">
        <v>3</v>
      </c>
      <c r="J574">
        <v>0</v>
      </c>
      <c r="L574" s="3">
        <f>SUMPRODUCT((C$3:C574=Table2[[#This Row],[HomeTeam]])*(I$3:I574))/COUNTIF(C$3:C574,Table2[[#This Row],[HomeTeam]])</f>
        <v>1.5862068965517242</v>
      </c>
      <c r="M574" s="3">
        <f>SUMPRODUCT((D$3:D574=Table2[[#This Row],[AwayTeam]])*(J$3:J574))/COUNTIF(D$3:D574,Table2[[#This Row],[AwayTeam]])</f>
        <v>1.5172413793103448</v>
      </c>
    </row>
    <row r="575" spans="1:13" x14ac:dyDescent="0.35">
      <c r="A575" t="s">
        <v>31</v>
      </c>
      <c r="B575" s="1">
        <v>40910</v>
      </c>
      <c r="C575" t="s">
        <v>32</v>
      </c>
      <c r="D575" t="s">
        <v>33</v>
      </c>
      <c r="E575" t="s">
        <v>481</v>
      </c>
      <c r="F575">
        <v>1</v>
      </c>
      <c r="G575">
        <v>2</v>
      </c>
      <c r="H575" t="s">
        <v>24</v>
      </c>
      <c r="I575">
        <v>0</v>
      </c>
      <c r="J575">
        <v>3</v>
      </c>
      <c r="L575" s="3">
        <f>SUMPRODUCT((C$3:C575=Table2[[#This Row],[HomeTeam]])*(I$3:I575))/COUNTIF(C$3:C575,Table2[[#This Row],[HomeTeam]])</f>
        <v>0.7</v>
      </c>
      <c r="M575" s="3">
        <f>SUMPRODUCT((D$3:D575=Table2[[#This Row],[AwayTeam]])*(J$3:J575))/COUNTIF(D$3:D575,Table2[[#This Row],[AwayTeam]])</f>
        <v>1</v>
      </c>
    </row>
    <row r="576" spans="1:13" x14ac:dyDescent="0.35">
      <c r="A576" t="s">
        <v>31</v>
      </c>
      <c r="B576" s="1">
        <v>40910</v>
      </c>
      <c r="C576" t="s">
        <v>25</v>
      </c>
      <c r="D576" t="s">
        <v>16</v>
      </c>
      <c r="E576" t="s">
        <v>255</v>
      </c>
      <c r="F576">
        <v>1</v>
      </c>
      <c r="G576">
        <v>2</v>
      </c>
      <c r="H576" t="s">
        <v>24</v>
      </c>
      <c r="I576">
        <v>0</v>
      </c>
      <c r="J576">
        <v>3</v>
      </c>
      <c r="L576" s="3">
        <f>SUMPRODUCT((C$3:C576=Table2[[#This Row],[HomeTeam]])*(I$3:I576))/COUNTIF(C$3:C576,Table2[[#This Row],[HomeTeam]])</f>
        <v>1.3448275862068966</v>
      </c>
      <c r="M576" s="3">
        <f>SUMPRODUCT((D$3:D576=Table2[[#This Row],[AwayTeam]])*(J$3:J576))/COUNTIF(D$3:D576,Table2[[#This Row],[AwayTeam]])</f>
        <v>1.5172413793103448</v>
      </c>
    </row>
    <row r="577" spans="1:13" x14ac:dyDescent="0.35">
      <c r="A577" t="s">
        <v>31</v>
      </c>
      <c r="B577" s="1">
        <v>40911</v>
      </c>
      <c r="C577" t="s">
        <v>21</v>
      </c>
      <c r="D577" t="s">
        <v>27</v>
      </c>
      <c r="E577" t="s">
        <v>65</v>
      </c>
      <c r="F577">
        <v>3</v>
      </c>
      <c r="G577">
        <v>0</v>
      </c>
      <c r="H577" t="s">
        <v>10</v>
      </c>
      <c r="I577">
        <v>3</v>
      </c>
      <c r="J577">
        <v>0</v>
      </c>
      <c r="L577" s="3">
        <f>SUMPRODUCT((C$3:C577=Table2[[#This Row],[HomeTeam]])*(I$3:I577))/COUNTIF(C$3:C577,Table2[[#This Row],[HomeTeam]])</f>
        <v>2.5172413793103448</v>
      </c>
      <c r="M577" s="3">
        <f>SUMPRODUCT((D$3:D577=Table2[[#This Row],[AwayTeam]])*(J$3:J577))/COUNTIF(D$3:D577,Table2[[#This Row],[AwayTeam]])</f>
        <v>1.1724137931034482</v>
      </c>
    </row>
    <row r="578" spans="1:13" x14ac:dyDescent="0.35">
      <c r="A578" t="s">
        <v>31</v>
      </c>
      <c r="B578" s="1">
        <v>40911</v>
      </c>
      <c r="C578" t="s">
        <v>20</v>
      </c>
      <c r="D578" t="s">
        <v>17</v>
      </c>
      <c r="E578" t="s">
        <v>379</v>
      </c>
      <c r="F578">
        <v>1</v>
      </c>
      <c r="G578">
        <v>0</v>
      </c>
      <c r="H578" t="s">
        <v>10</v>
      </c>
      <c r="I578">
        <v>3</v>
      </c>
      <c r="J578">
        <v>0</v>
      </c>
      <c r="L578" s="3">
        <f>SUMPRODUCT((C$3:C578=Table2[[#This Row],[HomeTeam]])*(I$3:I578))/COUNTIF(C$3:C578,Table2[[#This Row],[HomeTeam]])</f>
        <v>2.0714285714285716</v>
      </c>
      <c r="M578" s="3">
        <f>SUMPRODUCT((D$3:D578=Table2[[#This Row],[AwayTeam]])*(J$3:J578))/COUNTIF(D$3:D578,Table2[[#This Row],[AwayTeam]])</f>
        <v>1.0689655172413792</v>
      </c>
    </row>
    <row r="579" spans="1:13" x14ac:dyDescent="0.35">
      <c r="A579" t="s">
        <v>31</v>
      </c>
      <c r="B579" s="1">
        <v>40911</v>
      </c>
      <c r="C579" t="s">
        <v>22</v>
      </c>
      <c r="D579" t="s">
        <v>18</v>
      </c>
      <c r="E579" t="s">
        <v>83</v>
      </c>
      <c r="F579">
        <v>1</v>
      </c>
      <c r="G579">
        <v>4</v>
      </c>
      <c r="H579" t="s">
        <v>24</v>
      </c>
      <c r="I579">
        <v>0</v>
      </c>
      <c r="J579">
        <v>3</v>
      </c>
      <c r="L579" s="3">
        <f>SUMPRODUCT((C$3:C579=Table2[[#This Row],[HomeTeam]])*(I$3:I579))/COUNTIF(C$3:C579,Table2[[#This Row],[HomeTeam]])</f>
        <v>1.0344827586206897</v>
      </c>
      <c r="M579" s="3">
        <f>SUMPRODUCT((D$3:D579=Table2[[#This Row],[AwayTeam]])*(J$3:J579))/COUNTIF(D$3:D579,Table2[[#This Row],[AwayTeam]])</f>
        <v>1.103448275862069</v>
      </c>
    </row>
    <row r="580" spans="1:13" x14ac:dyDescent="0.35">
      <c r="A580" t="s">
        <v>31</v>
      </c>
      <c r="B580" s="1">
        <v>40912</v>
      </c>
      <c r="C580" t="s">
        <v>12</v>
      </c>
      <c r="D580" t="s">
        <v>13</v>
      </c>
      <c r="E580" t="s">
        <v>160</v>
      </c>
      <c r="F580">
        <v>1</v>
      </c>
      <c r="G580">
        <v>2</v>
      </c>
      <c r="H580" t="s">
        <v>24</v>
      </c>
      <c r="I580">
        <v>0</v>
      </c>
      <c r="J580">
        <v>3</v>
      </c>
      <c r="L580" s="3">
        <f>SUMPRODUCT((C$3:C580=Table2[[#This Row],[HomeTeam]])*(I$3:I580))/COUNTIF(C$3:C580,Table2[[#This Row],[HomeTeam]])</f>
        <v>1.5517241379310345</v>
      </c>
      <c r="M580" s="3">
        <f>SUMPRODUCT((D$3:D580=Table2[[#This Row],[AwayTeam]])*(J$3:J580))/COUNTIF(D$3:D580,Table2[[#This Row],[AwayTeam]])</f>
        <v>0.7931034482758621</v>
      </c>
    </row>
    <row r="581" spans="1:13" x14ac:dyDescent="0.35">
      <c r="A581" t="s">
        <v>31</v>
      </c>
      <c r="B581" s="1">
        <v>40912</v>
      </c>
      <c r="C581" t="s">
        <v>30</v>
      </c>
      <c r="D581" t="s">
        <v>29</v>
      </c>
      <c r="E581" t="s">
        <v>370</v>
      </c>
      <c r="F581">
        <v>3</v>
      </c>
      <c r="G581">
        <v>0</v>
      </c>
      <c r="H581" t="s">
        <v>10</v>
      </c>
      <c r="I581">
        <v>3</v>
      </c>
      <c r="J581">
        <v>0</v>
      </c>
      <c r="L581" s="3">
        <f>SUMPRODUCT((C$3:C581=Table2[[#This Row],[HomeTeam]])*(I$3:I581))/COUNTIF(C$3:C581,Table2[[#This Row],[HomeTeam]])</f>
        <v>1.5172413793103448</v>
      </c>
      <c r="M581" s="3">
        <f>SUMPRODUCT((D$3:D581=Table2[[#This Row],[AwayTeam]])*(J$3:J581))/COUNTIF(D$3:D581,Table2[[#This Row],[AwayTeam]])</f>
        <v>1.6551724137931034</v>
      </c>
    </row>
    <row r="582" spans="1:13" x14ac:dyDescent="0.35">
      <c r="A582" t="s">
        <v>31</v>
      </c>
      <c r="B582" s="1">
        <v>40919</v>
      </c>
      <c r="C582" t="s">
        <v>20</v>
      </c>
      <c r="D582" t="s">
        <v>12</v>
      </c>
      <c r="E582" t="s">
        <v>129</v>
      </c>
      <c r="F582">
        <v>2</v>
      </c>
      <c r="G582">
        <v>0</v>
      </c>
      <c r="H582" t="s">
        <v>10</v>
      </c>
      <c r="I582">
        <v>3</v>
      </c>
      <c r="J582">
        <v>0</v>
      </c>
      <c r="L582" s="3">
        <f>SUMPRODUCT((C$3:C582=Table2[[#This Row],[HomeTeam]])*(I$3:I582))/COUNTIF(C$3:C582,Table2[[#This Row],[HomeTeam]])</f>
        <v>2.103448275862069</v>
      </c>
      <c r="M582" s="3">
        <f>SUMPRODUCT((D$3:D582=Table2[[#This Row],[AwayTeam]])*(J$3:J582))/COUNTIF(D$3:D582,Table2[[#This Row],[AwayTeam]])</f>
        <v>1.1379310344827587</v>
      </c>
    </row>
    <row r="583" spans="1:13" x14ac:dyDescent="0.35">
      <c r="A583" t="s">
        <v>31</v>
      </c>
      <c r="B583" s="1">
        <v>40922</v>
      </c>
      <c r="C583" t="s">
        <v>8</v>
      </c>
      <c r="D583" t="s">
        <v>12</v>
      </c>
      <c r="E583" t="s">
        <v>72</v>
      </c>
      <c r="F583">
        <v>1</v>
      </c>
      <c r="G583">
        <v>1</v>
      </c>
      <c r="H583" t="s">
        <v>15</v>
      </c>
      <c r="I583">
        <v>1</v>
      </c>
      <c r="J583">
        <v>1</v>
      </c>
      <c r="L583" s="3">
        <f>SUMPRODUCT((C$3:C583=Table2[[#This Row],[HomeTeam]])*(I$3:I583))/COUNTIF(C$3:C583,Table2[[#This Row],[HomeTeam]])</f>
        <v>1.4333333333333333</v>
      </c>
      <c r="M583" s="3">
        <f>SUMPRODUCT((D$3:D583=Table2[[#This Row],[AwayTeam]])*(J$3:J583))/COUNTIF(D$3:D583,Table2[[#This Row],[AwayTeam]])</f>
        <v>1.1333333333333333</v>
      </c>
    </row>
    <row r="584" spans="1:13" x14ac:dyDescent="0.35">
      <c r="A584" t="s">
        <v>31</v>
      </c>
      <c r="B584" s="1">
        <v>40922</v>
      </c>
      <c r="C584" t="s">
        <v>11</v>
      </c>
      <c r="D584" t="s">
        <v>14</v>
      </c>
      <c r="E584" t="s">
        <v>87</v>
      </c>
      <c r="F584">
        <v>3</v>
      </c>
      <c r="G584">
        <v>1</v>
      </c>
      <c r="H584" t="s">
        <v>10</v>
      </c>
      <c r="I584">
        <v>3</v>
      </c>
      <c r="J584">
        <v>0</v>
      </c>
      <c r="L584" s="3">
        <f>SUMPRODUCT((C$3:C584=Table2[[#This Row],[HomeTeam]])*(I$3:I584))/COUNTIF(C$3:C584,Table2[[#This Row],[HomeTeam]])</f>
        <v>1.2333333333333334</v>
      </c>
      <c r="M584" s="3">
        <f>SUMPRODUCT((D$3:D584=Table2[[#This Row],[AwayTeam]])*(J$3:J584))/COUNTIF(D$3:D584,Table2[[#This Row],[AwayTeam]])</f>
        <v>0.8666666666666667</v>
      </c>
    </row>
    <row r="585" spans="1:13" x14ac:dyDescent="0.35">
      <c r="A585" t="s">
        <v>31</v>
      </c>
      <c r="B585" s="1">
        <v>40922</v>
      </c>
      <c r="C585" t="s">
        <v>16</v>
      </c>
      <c r="D585" t="s">
        <v>18</v>
      </c>
      <c r="E585" t="s">
        <v>174</v>
      </c>
      <c r="F585">
        <v>1</v>
      </c>
      <c r="G585">
        <v>0</v>
      </c>
      <c r="H585" t="s">
        <v>10</v>
      </c>
      <c r="I585">
        <v>3</v>
      </c>
      <c r="J585">
        <v>0</v>
      </c>
      <c r="L585" s="3">
        <f>SUMPRODUCT((C$3:C585=Table2[[#This Row],[HomeTeam]])*(I$3:I585))/COUNTIF(C$3:C585,Table2[[#This Row],[HomeTeam]])</f>
        <v>2.2333333333333334</v>
      </c>
      <c r="M585" s="3">
        <f>SUMPRODUCT((D$3:D585=Table2[[#This Row],[AwayTeam]])*(J$3:J585))/COUNTIF(D$3:D585,Table2[[#This Row],[AwayTeam]])</f>
        <v>1.0666666666666667</v>
      </c>
    </row>
    <row r="586" spans="1:13" x14ac:dyDescent="0.35">
      <c r="A586" t="s">
        <v>31</v>
      </c>
      <c r="B586" s="1">
        <v>40922</v>
      </c>
      <c r="C586" t="s">
        <v>27</v>
      </c>
      <c r="D586" t="s">
        <v>26</v>
      </c>
      <c r="E586" t="s">
        <v>289</v>
      </c>
      <c r="F586">
        <v>0</v>
      </c>
      <c r="G586">
        <v>0</v>
      </c>
      <c r="H586" t="s">
        <v>15</v>
      </c>
      <c r="I586">
        <v>1</v>
      </c>
      <c r="J586">
        <v>1</v>
      </c>
      <c r="L586" s="3">
        <f>SUMPRODUCT((C$3:C586=Table2[[#This Row],[HomeTeam]])*(I$3:I586))/COUNTIF(C$3:C586,Table2[[#This Row],[HomeTeam]])</f>
        <v>1.9666666666666666</v>
      </c>
      <c r="M586" s="3">
        <f>SUMPRODUCT((D$3:D586=Table2[[#This Row],[AwayTeam]])*(J$3:J586))/COUNTIF(D$3:D586,Table2[[#This Row],[AwayTeam]])</f>
        <v>0.8666666666666667</v>
      </c>
    </row>
    <row r="587" spans="1:13" x14ac:dyDescent="0.35">
      <c r="A587" t="s">
        <v>31</v>
      </c>
      <c r="B587" s="1">
        <v>40922</v>
      </c>
      <c r="C587" t="s">
        <v>29</v>
      </c>
      <c r="D587" t="s">
        <v>13</v>
      </c>
      <c r="E587" t="s">
        <v>337</v>
      </c>
      <c r="F587">
        <v>3</v>
      </c>
      <c r="G587">
        <v>0</v>
      </c>
      <c r="H587" t="s">
        <v>10</v>
      </c>
      <c r="I587">
        <v>3</v>
      </c>
      <c r="J587">
        <v>0</v>
      </c>
      <c r="L587" s="3">
        <f>SUMPRODUCT((C$3:C587=Table2[[#This Row],[HomeTeam]])*(I$3:I587))/COUNTIF(C$3:C587,Table2[[#This Row],[HomeTeam]])</f>
        <v>2.6666666666666665</v>
      </c>
      <c r="M587" s="3">
        <f>SUMPRODUCT((D$3:D587=Table2[[#This Row],[AwayTeam]])*(J$3:J587))/COUNTIF(D$3:D587,Table2[[#This Row],[AwayTeam]])</f>
        <v>0.76666666666666672</v>
      </c>
    </row>
    <row r="588" spans="1:13" x14ac:dyDescent="0.35">
      <c r="A588" t="s">
        <v>31</v>
      </c>
      <c r="B588" s="1">
        <v>40922</v>
      </c>
      <c r="C588" t="s">
        <v>20</v>
      </c>
      <c r="D588" t="s">
        <v>25</v>
      </c>
      <c r="E588" t="s">
        <v>91</v>
      </c>
      <c r="F588">
        <v>1</v>
      </c>
      <c r="G588">
        <v>1</v>
      </c>
      <c r="H588" t="s">
        <v>15</v>
      </c>
      <c r="I588">
        <v>1</v>
      </c>
      <c r="J588">
        <v>1</v>
      </c>
      <c r="L588" s="3">
        <f>SUMPRODUCT((C$3:C588=Table2[[#This Row],[HomeTeam]])*(I$3:I588))/COUNTIF(C$3:C588,Table2[[#This Row],[HomeTeam]])</f>
        <v>2.0666666666666669</v>
      </c>
      <c r="M588" s="3">
        <f>SUMPRODUCT((D$3:D588=Table2[[#This Row],[AwayTeam]])*(J$3:J588))/COUNTIF(D$3:D588,Table2[[#This Row],[AwayTeam]])</f>
        <v>0.6333333333333333</v>
      </c>
    </row>
    <row r="589" spans="1:13" x14ac:dyDescent="0.35">
      <c r="A589" t="s">
        <v>31</v>
      </c>
      <c r="B589" s="1">
        <v>40922</v>
      </c>
      <c r="C589" t="s">
        <v>17</v>
      </c>
      <c r="D589" t="s">
        <v>33</v>
      </c>
      <c r="E589" t="s">
        <v>482</v>
      </c>
      <c r="F589">
        <v>1</v>
      </c>
      <c r="G589">
        <v>2</v>
      </c>
      <c r="H589" t="s">
        <v>24</v>
      </c>
      <c r="I589">
        <v>0</v>
      </c>
      <c r="J589">
        <v>3</v>
      </c>
      <c r="L589" s="3">
        <f>SUMPRODUCT((C$3:C589=Table2[[#This Row],[HomeTeam]])*(I$3:I589))/COUNTIF(C$3:C589,Table2[[#This Row],[HomeTeam]])</f>
        <v>1.2666666666666666</v>
      </c>
      <c r="M589" s="3">
        <f>SUMPRODUCT((D$3:D589=Table2[[#This Row],[AwayTeam]])*(J$3:J589))/COUNTIF(D$3:D589,Table2[[#This Row],[AwayTeam]])</f>
        <v>1.1818181818181819</v>
      </c>
    </row>
    <row r="590" spans="1:13" x14ac:dyDescent="0.35">
      <c r="A590" t="s">
        <v>31</v>
      </c>
      <c r="B590" s="1">
        <v>40923</v>
      </c>
      <c r="C590" t="s">
        <v>30</v>
      </c>
      <c r="D590" t="s">
        <v>32</v>
      </c>
      <c r="E590" t="s">
        <v>483</v>
      </c>
      <c r="F590">
        <v>1</v>
      </c>
      <c r="G590">
        <v>0</v>
      </c>
      <c r="H590" t="s">
        <v>10</v>
      </c>
      <c r="I590">
        <v>3</v>
      </c>
      <c r="J590">
        <v>0</v>
      </c>
      <c r="L590" s="3">
        <f>SUMPRODUCT((C$3:C590=Table2[[#This Row],[HomeTeam]])*(I$3:I590))/COUNTIF(C$3:C590,Table2[[#This Row],[HomeTeam]])</f>
        <v>1.5666666666666667</v>
      </c>
      <c r="M590" s="3">
        <f>SUMPRODUCT((D$3:D590=Table2[[#This Row],[AwayTeam]])*(J$3:J590))/COUNTIF(D$3:D590,Table2[[#This Row],[AwayTeam]])</f>
        <v>0.90909090909090906</v>
      </c>
    </row>
    <row r="591" spans="1:13" x14ac:dyDescent="0.35">
      <c r="A591" t="s">
        <v>31</v>
      </c>
      <c r="B591" s="1">
        <v>40923</v>
      </c>
      <c r="C591" t="s">
        <v>34</v>
      </c>
      <c r="D591" t="s">
        <v>28</v>
      </c>
      <c r="E591" t="s">
        <v>484</v>
      </c>
      <c r="F591">
        <v>3</v>
      </c>
      <c r="G591">
        <v>2</v>
      </c>
      <c r="H591" t="s">
        <v>10</v>
      </c>
      <c r="I591">
        <v>3</v>
      </c>
      <c r="J591">
        <v>0</v>
      </c>
      <c r="L591" s="3">
        <f>SUMPRODUCT((C$3:C591=Table2[[#This Row],[HomeTeam]])*(I$3:I591))/COUNTIF(C$3:C591,Table2[[#This Row],[HomeTeam]])</f>
        <v>1.8181818181818181</v>
      </c>
      <c r="M591" s="3">
        <f>SUMPRODUCT((D$3:D591=Table2[[#This Row],[AwayTeam]])*(J$3:J591))/COUNTIF(D$3:D591,Table2[[#This Row],[AwayTeam]])</f>
        <v>1.4666666666666666</v>
      </c>
    </row>
    <row r="592" spans="1:13" x14ac:dyDescent="0.35">
      <c r="A592" t="s">
        <v>31</v>
      </c>
      <c r="B592" s="1">
        <v>40924</v>
      </c>
      <c r="C592" t="s">
        <v>22</v>
      </c>
      <c r="D592" t="s">
        <v>21</v>
      </c>
      <c r="E592" t="s">
        <v>95</v>
      </c>
      <c r="F592">
        <v>0</v>
      </c>
      <c r="G592">
        <v>1</v>
      </c>
      <c r="H592" t="s">
        <v>24</v>
      </c>
      <c r="I592">
        <v>0</v>
      </c>
      <c r="J592">
        <v>3</v>
      </c>
      <c r="L592" s="3">
        <f>SUMPRODUCT((C$3:C592=Table2[[#This Row],[HomeTeam]])*(I$3:I592))/COUNTIF(C$3:C592,Table2[[#This Row],[HomeTeam]])</f>
        <v>1</v>
      </c>
      <c r="M592" s="3">
        <f>SUMPRODUCT((D$3:D592=Table2[[#This Row],[AwayTeam]])*(J$3:J592))/COUNTIF(D$3:D592,Table2[[#This Row],[AwayTeam]])</f>
        <v>1.6333333333333333</v>
      </c>
    </row>
    <row r="593" spans="1:13" x14ac:dyDescent="0.35">
      <c r="A593" t="s">
        <v>31</v>
      </c>
      <c r="B593" s="1">
        <v>40929</v>
      </c>
      <c r="C593" t="s">
        <v>13</v>
      </c>
      <c r="D593" t="s">
        <v>27</v>
      </c>
      <c r="E593" t="s">
        <v>143</v>
      </c>
      <c r="F593">
        <v>3</v>
      </c>
      <c r="G593">
        <v>1</v>
      </c>
      <c r="H593" t="s">
        <v>10</v>
      </c>
      <c r="I593">
        <v>3</v>
      </c>
      <c r="J593">
        <v>0</v>
      </c>
      <c r="L593" s="3">
        <f>SUMPRODUCT((C$3:C593=Table2[[#This Row],[HomeTeam]])*(I$3:I593))/COUNTIF(C$3:C593,Table2[[#This Row],[HomeTeam]])</f>
        <v>1.4</v>
      </c>
      <c r="M593" s="3">
        <f>SUMPRODUCT((D$3:D593=Table2[[#This Row],[AwayTeam]])*(J$3:J593))/COUNTIF(D$3:D593,Table2[[#This Row],[AwayTeam]])</f>
        <v>1.1333333333333333</v>
      </c>
    </row>
    <row r="594" spans="1:13" x14ac:dyDescent="0.35">
      <c r="A594" t="s">
        <v>31</v>
      </c>
      <c r="B594" s="1">
        <v>40929</v>
      </c>
      <c r="C594" t="s">
        <v>12</v>
      </c>
      <c r="D594" t="s">
        <v>11</v>
      </c>
      <c r="E594" t="s">
        <v>366</v>
      </c>
      <c r="F594">
        <v>1</v>
      </c>
      <c r="G594">
        <v>1</v>
      </c>
      <c r="H594" t="s">
        <v>15</v>
      </c>
      <c r="I594">
        <v>1</v>
      </c>
      <c r="J594">
        <v>1</v>
      </c>
      <c r="L594" s="3">
        <f>SUMPRODUCT((C$3:C594=Table2[[#This Row],[HomeTeam]])*(I$3:I594))/COUNTIF(C$3:C594,Table2[[#This Row],[HomeTeam]])</f>
        <v>1.5333333333333334</v>
      </c>
      <c r="M594" s="3">
        <f>SUMPRODUCT((D$3:D594=Table2[[#This Row],[AwayTeam]])*(J$3:J594))/COUNTIF(D$3:D594,Table2[[#This Row],[AwayTeam]])</f>
        <v>0.8</v>
      </c>
    </row>
    <row r="595" spans="1:13" x14ac:dyDescent="0.35">
      <c r="A595" t="s">
        <v>31</v>
      </c>
      <c r="B595" s="1">
        <v>40929</v>
      </c>
      <c r="C595" t="s">
        <v>14</v>
      </c>
      <c r="D595" t="s">
        <v>30</v>
      </c>
      <c r="E595" t="s">
        <v>288</v>
      </c>
      <c r="F595">
        <v>5</v>
      </c>
      <c r="G595">
        <v>2</v>
      </c>
      <c r="H595" t="s">
        <v>10</v>
      </c>
      <c r="I595">
        <v>3</v>
      </c>
      <c r="J595">
        <v>0</v>
      </c>
      <c r="L595" s="3">
        <f>SUMPRODUCT((C$3:C595=Table2[[#This Row],[HomeTeam]])*(I$3:I595))/COUNTIF(C$3:C595,Table2[[#This Row],[HomeTeam]])</f>
        <v>1.6333333333333333</v>
      </c>
      <c r="M595" s="3">
        <f>SUMPRODUCT((D$3:D595=Table2[[#This Row],[AwayTeam]])*(J$3:J595))/COUNTIF(D$3:D595,Table2[[#This Row],[AwayTeam]])</f>
        <v>1.1666666666666667</v>
      </c>
    </row>
    <row r="596" spans="1:13" x14ac:dyDescent="0.35">
      <c r="A596" t="s">
        <v>31</v>
      </c>
      <c r="B596" s="1">
        <v>40929</v>
      </c>
      <c r="C596" t="s">
        <v>33</v>
      </c>
      <c r="D596" t="s">
        <v>16</v>
      </c>
      <c r="E596" t="s">
        <v>485</v>
      </c>
      <c r="F596">
        <v>0</v>
      </c>
      <c r="G596">
        <v>0</v>
      </c>
      <c r="H596" t="s">
        <v>15</v>
      </c>
      <c r="I596">
        <v>1</v>
      </c>
      <c r="J596">
        <v>1</v>
      </c>
      <c r="L596" s="3">
        <f>SUMPRODUCT((C$3:C596=Table2[[#This Row],[HomeTeam]])*(I$3:I596))/COUNTIF(C$3:C596,Table2[[#This Row],[HomeTeam]])</f>
        <v>1.4545454545454546</v>
      </c>
      <c r="M596" s="3">
        <f>SUMPRODUCT((D$3:D596=Table2[[#This Row],[AwayTeam]])*(J$3:J596))/COUNTIF(D$3:D596,Table2[[#This Row],[AwayTeam]])</f>
        <v>1.5</v>
      </c>
    </row>
    <row r="597" spans="1:13" x14ac:dyDescent="0.35">
      <c r="A597" t="s">
        <v>31</v>
      </c>
      <c r="B597" s="1">
        <v>40929</v>
      </c>
      <c r="C597" t="s">
        <v>32</v>
      </c>
      <c r="D597" t="s">
        <v>22</v>
      </c>
      <c r="E597" t="s">
        <v>486</v>
      </c>
      <c r="F597">
        <v>3</v>
      </c>
      <c r="G597">
        <v>1</v>
      </c>
      <c r="H597" t="s">
        <v>10</v>
      </c>
      <c r="I597">
        <v>3</v>
      </c>
      <c r="J597">
        <v>0</v>
      </c>
      <c r="L597" s="3">
        <f>SUMPRODUCT((C$3:C597=Table2[[#This Row],[HomeTeam]])*(I$3:I597))/COUNTIF(C$3:C597,Table2[[#This Row],[HomeTeam]])</f>
        <v>0.90909090909090906</v>
      </c>
      <c r="M597" s="3">
        <f>SUMPRODUCT((D$3:D597=Table2[[#This Row],[AwayTeam]])*(J$3:J597))/COUNTIF(D$3:D597,Table2[[#This Row],[AwayTeam]])</f>
        <v>0.9</v>
      </c>
    </row>
    <row r="598" spans="1:13" x14ac:dyDescent="0.35">
      <c r="A598" t="s">
        <v>31</v>
      </c>
      <c r="B598" s="1">
        <v>40929</v>
      </c>
      <c r="C598" t="s">
        <v>26</v>
      </c>
      <c r="D598" t="s">
        <v>17</v>
      </c>
      <c r="E598" t="s">
        <v>321</v>
      </c>
      <c r="F598">
        <v>1</v>
      </c>
      <c r="G598">
        <v>2</v>
      </c>
      <c r="H598" t="s">
        <v>24</v>
      </c>
      <c r="I598">
        <v>0</v>
      </c>
      <c r="J598">
        <v>3</v>
      </c>
      <c r="L598" s="3">
        <f>SUMPRODUCT((C$3:C598=Table2[[#This Row],[HomeTeam]])*(I$3:I598))/COUNTIF(C$3:C598,Table2[[#This Row],[HomeTeam]])</f>
        <v>1.6666666666666667</v>
      </c>
      <c r="M598" s="3">
        <f>SUMPRODUCT((D$3:D598=Table2[[#This Row],[AwayTeam]])*(J$3:J598))/COUNTIF(D$3:D598,Table2[[#This Row],[AwayTeam]])</f>
        <v>1.1333333333333333</v>
      </c>
    </row>
    <row r="599" spans="1:13" x14ac:dyDescent="0.35">
      <c r="A599" t="s">
        <v>31</v>
      </c>
      <c r="B599" s="1">
        <v>40929</v>
      </c>
      <c r="C599" t="s">
        <v>18</v>
      </c>
      <c r="D599" t="s">
        <v>34</v>
      </c>
      <c r="E599" t="s">
        <v>487</v>
      </c>
      <c r="F599">
        <v>2</v>
      </c>
      <c r="G599">
        <v>0</v>
      </c>
      <c r="H599" t="s">
        <v>10</v>
      </c>
      <c r="I599">
        <v>3</v>
      </c>
      <c r="J599">
        <v>0</v>
      </c>
      <c r="L599" s="3">
        <f>SUMPRODUCT((C$3:C599=Table2[[#This Row],[HomeTeam]])*(I$3:I599))/COUNTIF(C$3:C599,Table2[[#This Row],[HomeTeam]])</f>
        <v>1.4</v>
      </c>
      <c r="M599" s="3">
        <f>SUMPRODUCT((D$3:D599=Table2[[#This Row],[AwayTeam]])*(J$3:J599))/COUNTIF(D$3:D599,Table2[[#This Row],[AwayTeam]])</f>
        <v>0.54545454545454541</v>
      </c>
    </row>
    <row r="600" spans="1:13" x14ac:dyDescent="0.35">
      <c r="A600" t="s">
        <v>31</v>
      </c>
      <c r="B600" s="1">
        <v>40929</v>
      </c>
      <c r="C600" t="s">
        <v>25</v>
      </c>
      <c r="D600" t="s">
        <v>8</v>
      </c>
      <c r="E600" t="s">
        <v>105</v>
      </c>
      <c r="F600">
        <v>2</v>
      </c>
      <c r="G600">
        <v>3</v>
      </c>
      <c r="H600" t="s">
        <v>24</v>
      </c>
      <c r="I600">
        <v>0</v>
      </c>
      <c r="J600">
        <v>3</v>
      </c>
      <c r="L600" s="3">
        <f>SUMPRODUCT((C$3:C600=Table2[[#This Row],[HomeTeam]])*(I$3:I600))/COUNTIF(C$3:C600,Table2[[#This Row],[HomeTeam]])</f>
        <v>1.3</v>
      </c>
      <c r="M600" s="3">
        <f>SUMPRODUCT((D$3:D600=Table2[[#This Row],[AwayTeam]])*(J$3:J600))/COUNTIF(D$3:D600,Table2[[#This Row],[AwayTeam]])</f>
        <v>1.0666666666666667</v>
      </c>
    </row>
    <row r="601" spans="1:13" x14ac:dyDescent="0.35">
      <c r="A601" t="s">
        <v>31</v>
      </c>
      <c r="B601" s="1">
        <v>40930</v>
      </c>
      <c r="C601" t="s">
        <v>28</v>
      </c>
      <c r="D601" t="s">
        <v>29</v>
      </c>
      <c r="E601" t="s">
        <v>391</v>
      </c>
      <c r="F601">
        <v>1</v>
      </c>
      <c r="G601">
        <v>2</v>
      </c>
      <c r="H601" t="s">
        <v>24</v>
      </c>
      <c r="I601">
        <v>0</v>
      </c>
      <c r="J601">
        <v>3</v>
      </c>
      <c r="L601" s="3">
        <f>SUMPRODUCT((C$3:C601=Table2[[#This Row],[HomeTeam]])*(I$3:I601))/COUNTIF(C$3:C601,Table2[[#This Row],[HomeTeam]])</f>
        <v>2</v>
      </c>
      <c r="M601" s="3">
        <f>SUMPRODUCT((D$3:D601=Table2[[#This Row],[AwayTeam]])*(J$3:J601))/COUNTIF(D$3:D601,Table2[[#This Row],[AwayTeam]])</f>
        <v>1.7</v>
      </c>
    </row>
    <row r="602" spans="1:13" x14ac:dyDescent="0.35">
      <c r="A602" t="s">
        <v>31</v>
      </c>
      <c r="B602" s="1">
        <v>40930</v>
      </c>
      <c r="C602" t="s">
        <v>21</v>
      </c>
      <c r="D602" t="s">
        <v>20</v>
      </c>
      <c r="E602" t="s">
        <v>405</v>
      </c>
      <c r="F602">
        <v>3</v>
      </c>
      <c r="G602">
        <v>2</v>
      </c>
      <c r="H602" t="s">
        <v>10</v>
      </c>
      <c r="I602">
        <v>3</v>
      </c>
      <c r="J602">
        <v>0</v>
      </c>
      <c r="L602" s="3">
        <f>SUMPRODUCT((C$3:C602=Table2[[#This Row],[HomeTeam]])*(I$3:I602))/COUNTIF(C$3:C602,Table2[[#This Row],[HomeTeam]])</f>
        <v>2.5333333333333332</v>
      </c>
      <c r="M602" s="3">
        <f>SUMPRODUCT((D$3:D602=Table2[[#This Row],[AwayTeam]])*(J$3:J602))/COUNTIF(D$3:D602,Table2[[#This Row],[AwayTeam]])</f>
        <v>1.5333333333333334</v>
      </c>
    </row>
    <row r="603" spans="1:13" x14ac:dyDescent="0.35">
      <c r="A603" t="s">
        <v>31</v>
      </c>
      <c r="B603" s="1">
        <v>40939</v>
      </c>
      <c r="C603" t="s">
        <v>12</v>
      </c>
      <c r="D603" t="s">
        <v>21</v>
      </c>
      <c r="E603" t="s">
        <v>397</v>
      </c>
      <c r="F603">
        <v>1</v>
      </c>
      <c r="G603">
        <v>0</v>
      </c>
      <c r="H603" t="s">
        <v>10</v>
      </c>
      <c r="I603">
        <v>3</v>
      </c>
      <c r="J603">
        <v>0</v>
      </c>
      <c r="L603" s="3">
        <f>SUMPRODUCT((C$3:C603=Table2[[#This Row],[HomeTeam]])*(I$3:I603))/COUNTIF(C$3:C603,Table2[[#This Row],[HomeTeam]])</f>
        <v>1.5806451612903225</v>
      </c>
      <c r="M603" s="3">
        <f>SUMPRODUCT((D$3:D603=Table2[[#This Row],[AwayTeam]])*(J$3:J603))/COUNTIF(D$3:D603,Table2[[#This Row],[AwayTeam]])</f>
        <v>1.5806451612903225</v>
      </c>
    </row>
    <row r="604" spans="1:13" x14ac:dyDescent="0.35">
      <c r="A604" t="s">
        <v>31</v>
      </c>
      <c r="B604" s="1">
        <v>40939</v>
      </c>
      <c r="C604" t="s">
        <v>29</v>
      </c>
      <c r="D604" t="s">
        <v>26</v>
      </c>
      <c r="E604" t="s">
        <v>248</v>
      </c>
      <c r="F604">
        <v>2</v>
      </c>
      <c r="G604">
        <v>0</v>
      </c>
      <c r="H604" t="s">
        <v>10</v>
      </c>
      <c r="I604">
        <v>3</v>
      </c>
      <c r="J604">
        <v>0</v>
      </c>
      <c r="L604" s="3">
        <f>SUMPRODUCT((C$3:C604=Table2[[#This Row],[HomeTeam]])*(I$3:I604))/COUNTIF(C$3:C604,Table2[[#This Row],[HomeTeam]])</f>
        <v>2.6774193548387095</v>
      </c>
      <c r="M604" s="3">
        <f>SUMPRODUCT((D$3:D604=Table2[[#This Row],[AwayTeam]])*(J$3:J604))/COUNTIF(D$3:D604,Table2[[#This Row],[AwayTeam]])</f>
        <v>0.83870967741935487</v>
      </c>
    </row>
    <row r="605" spans="1:13" x14ac:dyDescent="0.35">
      <c r="A605" t="s">
        <v>31</v>
      </c>
      <c r="B605" s="1">
        <v>40939</v>
      </c>
      <c r="C605" t="s">
        <v>34</v>
      </c>
      <c r="D605" t="s">
        <v>16</v>
      </c>
      <c r="E605" t="s">
        <v>488</v>
      </c>
      <c r="F605">
        <v>1</v>
      </c>
      <c r="G605">
        <v>1</v>
      </c>
      <c r="H605" t="s">
        <v>15</v>
      </c>
      <c r="I605">
        <v>1</v>
      </c>
      <c r="J605">
        <v>1</v>
      </c>
      <c r="L605" s="3">
        <f>SUMPRODUCT((C$3:C605=Table2[[#This Row],[HomeTeam]])*(I$3:I605))/COUNTIF(C$3:C605,Table2[[#This Row],[HomeTeam]])</f>
        <v>1.75</v>
      </c>
      <c r="M605" s="3">
        <f>SUMPRODUCT((D$3:D605=Table2[[#This Row],[AwayTeam]])*(J$3:J605))/COUNTIF(D$3:D605,Table2[[#This Row],[AwayTeam]])</f>
        <v>1.4838709677419355</v>
      </c>
    </row>
    <row r="606" spans="1:13" x14ac:dyDescent="0.35">
      <c r="A606" t="s">
        <v>31</v>
      </c>
      <c r="B606" s="1">
        <v>40939</v>
      </c>
      <c r="C606" t="s">
        <v>20</v>
      </c>
      <c r="D606" t="s">
        <v>22</v>
      </c>
      <c r="E606" t="s">
        <v>70</v>
      </c>
      <c r="F606">
        <v>3</v>
      </c>
      <c r="G606">
        <v>1</v>
      </c>
      <c r="H606" t="s">
        <v>10</v>
      </c>
      <c r="I606">
        <v>3</v>
      </c>
      <c r="J606">
        <v>0</v>
      </c>
      <c r="L606" s="3">
        <f>SUMPRODUCT((C$3:C606=Table2[[#This Row],[HomeTeam]])*(I$3:I606))/COUNTIF(C$3:C606,Table2[[#This Row],[HomeTeam]])</f>
        <v>2.096774193548387</v>
      </c>
      <c r="M606" s="3">
        <f>SUMPRODUCT((D$3:D606=Table2[[#This Row],[AwayTeam]])*(J$3:J606))/COUNTIF(D$3:D606,Table2[[#This Row],[AwayTeam]])</f>
        <v>0.87096774193548387</v>
      </c>
    </row>
    <row r="607" spans="1:13" x14ac:dyDescent="0.35">
      <c r="A607" t="s">
        <v>31</v>
      </c>
      <c r="B607" s="1">
        <v>40939</v>
      </c>
      <c r="C607" t="s">
        <v>25</v>
      </c>
      <c r="D607" t="s">
        <v>27</v>
      </c>
      <c r="E607" t="s">
        <v>274</v>
      </c>
      <c r="F607">
        <v>0</v>
      </c>
      <c r="G607">
        <v>3</v>
      </c>
      <c r="H607" t="s">
        <v>24</v>
      </c>
      <c r="I607">
        <v>0</v>
      </c>
      <c r="J607">
        <v>3</v>
      </c>
      <c r="L607" s="3">
        <f>SUMPRODUCT((C$3:C607=Table2[[#This Row],[HomeTeam]])*(I$3:I607))/COUNTIF(C$3:C607,Table2[[#This Row],[HomeTeam]])</f>
        <v>1.2580645161290323</v>
      </c>
      <c r="M607" s="3">
        <f>SUMPRODUCT((D$3:D607=Table2[[#This Row],[AwayTeam]])*(J$3:J607))/COUNTIF(D$3:D607,Table2[[#This Row],[AwayTeam]])</f>
        <v>1.1935483870967742</v>
      </c>
    </row>
    <row r="608" spans="1:13" x14ac:dyDescent="0.35">
      <c r="A608" t="s">
        <v>31</v>
      </c>
      <c r="B608" s="1">
        <v>40940</v>
      </c>
      <c r="C608" t="s">
        <v>8</v>
      </c>
      <c r="D608" t="s">
        <v>32</v>
      </c>
      <c r="E608" t="s">
        <v>489</v>
      </c>
      <c r="F608">
        <v>2</v>
      </c>
      <c r="G608">
        <v>2</v>
      </c>
      <c r="H608" t="s">
        <v>15</v>
      </c>
      <c r="I608">
        <v>1</v>
      </c>
      <c r="J608">
        <v>1</v>
      </c>
      <c r="L608" s="3">
        <f>SUMPRODUCT((C$3:C608=Table2[[#This Row],[HomeTeam]])*(I$3:I608))/COUNTIF(C$3:C608,Table2[[#This Row],[HomeTeam]])</f>
        <v>1.4193548387096775</v>
      </c>
      <c r="M608" s="3">
        <f>SUMPRODUCT((D$3:D608=Table2[[#This Row],[AwayTeam]])*(J$3:J608))/COUNTIF(D$3:D608,Table2[[#This Row],[AwayTeam]])</f>
        <v>0.91666666666666663</v>
      </c>
    </row>
    <row r="609" spans="1:13" x14ac:dyDescent="0.35">
      <c r="A609" t="s">
        <v>31</v>
      </c>
      <c r="B609" s="1">
        <v>40940</v>
      </c>
      <c r="C609" t="s">
        <v>11</v>
      </c>
      <c r="D609" t="s">
        <v>30</v>
      </c>
      <c r="E609" t="s">
        <v>302</v>
      </c>
      <c r="F609">
        <v>0</v>
      </c>
      <c r="G609">
        <v>2</v>
      </c>
      <c r="H609" t="s">
        <v>24</v>
      </c>
      <c r="I609">
        <v>0</v>
      </c>
      <c r="J609">
        <v>3</v>
      </c>
      <c r="L609" s="3">
        <f>SUMPRODUCT((C$3:C609=Table2[[#This Row],[HomeTeam]])*(I$3:I609))/COUNTIF(C$3:C609,Table2[[#This Row],[HomeTeam]])</f>
        <v>1.1935483870967742</v>
      </c>
      <c r="M609" s="3">
        <f>SUMPRODUCT((D$3:D609=Table2[[#This Row],[AwayTeam]])*(J$3:J609))/COUNTIF(D$3:D609,Table2[[#This Row],[AwayTeam]])</f>
        <v>1.2258064516129032</v>
      </c>
    </row>
    <row r="610" spans="1:13" x14ac:dyDescent="0.35">
      <c r="A610" t="s">
        <v>31</v>
      </c>
      <c r="B610" s="1">
        <v>40940</v>
      </c>
      <c r="C610" t="s">
        <v>13</v>
      </c>
      <c r="D610" t="s">
        <v>28</v>
      </c>
      <c r="E610" t="s">
        <v>381</v>
      </c>
      <c r="F610">
        <v>0</v>
      </c>
      <c r="G610">
        <v>0</v>
      </c>
      <c r="H610" t="s">
        <v>15</v>
      </c>
      <c r="I610">
        <v>1</v>
      </c>
      <c r="J610">
        <v>1</v>
      </c>
      <c r="L610" s="3">
        <f>SUMPRODUCT((C$3:C610=Table2[[#This Row],[HomeTeam]])*(I$3:I610))/COUNTIF(C$3:C610,Table2[[#This Row],[HomeTeam]])</f>
        <v>1.3870967741935485</v>
      </c>
      <c r="M610" s="3">
        <f>SUMPRODUCT((D$3:D610=Table2[[#This Row],[AwayTeam]])*(J$3:J610))/COUNTIF(D$3:D610,Table2[[#This Row],[AwayTeam]])</f>
        <v>1.4516129032258065</v>
      </c>
    </row>
    <row r="611" spans="1:13" x14ac:dyDescent="0.35">
      <c r="A611" t="s">
        <v>31</v>
      </c>
      <c r="B611" s="1">
        <v>40940</v>
      </c>
      <c r="C611" t="s">
        <v>14</v>
      </c>
      <c r="D611" t="s">
        <v>17</v>
      </c>
      <c r="E611" t="s">
        <v>247</v>
      </c>
      <c r="F611">
        <v>1</v>
      </c>
      <c r="G611">
        <v>1</v>
      </c>
      <c r="H611" t="s">
        <v>15</v>
      </c>
      <c r="I611">
        <v>1</v>
      </c>
      <c r="J611">
        <v>1</v>
      </c>
      <c r="L611" s="3">
        <f>SUMPRODUCT((C$3:C611=Table2[[#This Row],[HomeTeam]])*(I$3:I611))/COUNTIF(C$3:C611,Table2[[#This Row],[HomeTeam]])</f>
        <v>1.6129032258064515</v>
      </c>
      <c r="M611" s="3">
        <f>SUMPRODUCT((D$3:D611=Table2[[#This Row],[AwayTeam]])*(J$3:J611))/COUNTIF(D$3:D611,Table2[[#This Row],[AwayTeam]])</f>
        <v>1.1290322580645162</v>
      </c>
    </row>
    <row r="612" spans="1:13" x14ac:dyDescent="0.35">
      <c r="A612" t="s">
        <v>31</v>
      </c>
      <c r="B612" s="1">
        <v>40940</v>
      </c>
      <c r="C612" t="s">
        <v>18</v>
      </c>
      <c r="D612" t="s">
        <v>33</v>
      </c>
      <c r="E612" t="s">
        <v>490</v>
      </c>
      <c r="F612">
        <v>3</v>
      </c>
      <c r="G612">
        <v>0</v>
      </c>
      <c r="H612" t="s">
        <v>10</v>
      </c>
      <c r="I612">
        <v>3</v>
      </c>
      <c r="J612">
        <v>0</v>
      </c>
      <c r="L612" s="3">
        <f>SUMPRODUCT((C$3:C612=Table2[[#This Row],[HomeTeam]])*(I$3:I612))/COUNTIF(C$3:C612,Table2[[#This Row],[HomeTeam]])</f>
        <v>1.4516129032258065</v>
      </c>
      <c r="M612" s="3">
        <f>SUMPRODUCT((D$3:D612=Table2[[#This Row],[AwayTeam]])*(J$3:J612))/COUNTIF(D$3:D612,Table2[[#This Row],[AwayTeam]])</f>
        <v>1.0833333333333333</v>
      </c>
    </row>
    <row r="613" spans="1:13" x14ac:dyDescent="0.35">
      <c r="A613" t="s">
        <v>31</v>
      </c>
      <c r="B613" s="1">
        <v>40943</v>
      </c>
      <c r="C613" t="s">
        <v>28</v>
      </c>
      <c r="D613" t="s">
        <v>11</v>
      </c>
      <c r="E613" t="s">
        <v>344</v>
      </c>
      <c r="F613">
        <v>7</v>
      </c>
      <c r="G613">
        <v>1</v>
      </c>
      <c r="H613" t="s">
        <v>10</v>
      </c>
      <c r="I613">
        <v>3</v>
      </c>
      <c r="J613">
        <v>0</v>
      </c>
      <c r="L613" s="3">
        <f>SUMPRODUCT((C$3:C613=Table2[[#This Row],[HomeTeam]])*(I$3:I613))/COUNTIF(C$3:C613,Table2[[#This Row],[HomeTeam]])</f>
        <v>2.032258064516129</v>
      </c>
      <c r="M613" s="3">
        <f>SUMPRODUCT((D$3:D613=Table2[[#This Row],[AwayTeam]])*(J$3:J613))/COUNTIF(D$3:D613,Table2[[#This Row],[AwayTeam]])</f>
        <v>0.77419354838709675</v>
      </c>
    </row>
    <row r="614" spans="1:13" x14ac:dyDescent="0.35">
      <c r="A614" t="s">
        <v>31</v>
      </c>
      <c r="B614" s="1">
        <v>40943</v>
      </c>
      <c r="C614" t="s">
        <v>21</v>
      </c>
      <c r="D614" t="s">
        <v>14</v>
      </c>
      <c r="E614" t="s">
        <v>319</v>
      </c>
      <c r="F614">
        <v>3</v>
      </c>
      <c r="G614">
        <v>0</v>
      </c>
      <c r="H614" t="s">
        <v>10</v>
      </c>
      <c r="I614">
        <v>3</v>
      </c>
      <c r="J614">
        <v>0</v>
      </c>
      <c r="L614" s="3">
        <f>SUMPRODUCT((C$3:C614=Table2[[#This Row],[HomeTeam]])*(I$3:I614))/COUNTIF(C$3:C614,Table2[[#This Row],[HomeTeam]])</f>
        <v>2.5483870967741935</v>
      </c>
      <c r="M614" s="3">
        <f>SUMPRODUCT((D$3:D614=Table2[[#This Row],[AwayTeam]])*(J$3:J614))/COUNTIF(D$3:D614,Table2[[#This Row],[AwayTeam]])</f>
        <v>0.83870967741935487</v>
      </c>
    </row>
    <row r="615" spans="1:13" x14ac:dyDescent="0.35">
      <c r="A615" t="s">
        <v>31</v>
      </c>
      <c r="B615" s="1">
        <v>40943</v>
      </c>
      <c r="C615" t="s">
        <v>33</v>
      </c>
      <c r="D615" t="s">
        <v>13</v>
      </c>
      <c r="E615" t="s">
        <v>491</v>
      </c>
      <c r="F615">
        <v>2</v>
      </c>
      <c r="G615">
        <v>0</v>
      </c>
      <c r="H615" t="s">
        <v>10</v>
      </c>
      <c r="I615">
        <v>3</v>
      </c>
      <c r="J615">
        <v>0</v>
      </c>
      <c r="L615" s="3">
        <f>SUMPRODUCT((C$3:C615=Table2[[#This Row],[HomeTeam]])*(I$3:I615))/COUNTIF(C$3:C615,Table2[[#This Row],[HomeTeam]])</f>
        <v>1.5833333333333333</v>
      </c>
      <c r="M615" s="3">
        <f>SUMPRODUCT((D$3:D615=Table2[[#This Row],[AwayTeam]])*(J$3:J615))/COUNTIF(D$3:D615,Table2[[#This Row],[AwayTeam]])</f>
        <v>0.74193548387096775</v>
      </c>
    </row>
    <row r="616" spans="1:13" x14ac:dyDescent="0.35">
      <c r="A616" t="s">
        <v>31</v>
      </c>
      <c r="B616" s="1">
        <v>40943</v>
      </c>
      <c r="C616" t="s">
        <v>32</v>
      </c>
      <c r="D616" t="s">
        <v>25</v>
      </c>
      <c r="E616" t="s">
        <v>492</v>
      </c>
      <c r="F616">
        <v>1</v>
      </c>
      <c r="G616">
        <v>2</v>
      </c>
      <c r="H616" t="s">
        <v>24</v>
      </c>
      <c r="I616">
        <v>0</v>
      </c>
      <c r="J616">
        <v>3</v>
      </c>
      <c r="L616" s="3">
        <f>SUMPRODUCT((C$3:C616=Table2[[#This Row],[HomeTeam]])*(I$3:I616))/COUNTIF(C$3:C616,Table2[[#This Row],[HomeTeam]])</f>
        <v>0.83333333333333337</v>
      </c>
      <c r="M616" s="3">
        <f>SUMPRODUCT((D$3:D616=Table2[[#This Row],[AwayTeam]])*(J$3:J616))/COUNTIF(D$3:D616,Table2[[#This Row],[AwayTeam]])</f>
        <v>0.70967741935483875</v>
      </c>
    </row>
    <row r="617" spans="1:13" x14ac:dyDescent="0.35">
      <c r="A617" t="s">
        <v>31</v>
      </c>
      <c r="B617" s="1">
        <v>40943</v>
      </c>
      <c r="C617" t="s">
        <v>26</v>
      </c>
      <c r="D617" t="s">
        <v>18</v>
      </c>
      <c r="E617" t="s">
        <v>294</v>
      </c>
      <c r="F617">
        <v>0</v>
      </c>
      <c r="G617">
        <v>1</v>
      </c>
      <c r="H617" t="s">
        <v>24</v>
      </c>
      <c r="I617">
        <v>0</v>
      </c>
      <c r="J617">
        <v>3</v>
      </c>
      <c r="L617" s="3">
        <f>SUMPRODUCT((C$3:C617=Table2[[#This Row],[HomeTeam]])*(I$3:I617))/COUNTIF(C$3:C617,Table2[[#This Row],[HomeTeam]])</f>
        <v>1.6129032258064515</v>
      </c>
      <c r="M617" s="3">
        <f>SUMPRODUCT((D$3:D617=Table2[[#This Row],[AwayTeam]])*(J$3:J617))/COUNTIF(D$3:D617,Table2[[#This Row],[AwayTeam]])</f>
        <v>1.1290322580645162</v>
      </c>
    </row>
    <row r="618" spans="1:13" x14ac:dyDescent="0.35">
      <c r="A618" t="s">
        <v>31</v>
      </c>
      <c r="B618" s="1">
        <v>40943</v>
      </c>
      <c r="C618" t="s">
        <v>17</v>
      </c>
      <c r="D618" t="s">
        <v>34</v>
      </c>
      <c r="E618" t="s">
        <v>493</v>
      </c>
      <c r="F618">
        <v>1</v>
      </c>
      <c r="G618">
        <v>2</v>
      </c>
      <c r="H618" t="s">
        <v>24</v>
      </c>
      <c r="I618">
        <v>0</v>
      </c>
      <c r="J618">
        <v>3</v>
      </c>
      <c r="L618" s="3">
        <f>SUMPRODUCT((C$3:C618=Table2[[#This Row],[HomeTeam]])*(I$3:I618))/COUNTIF(C$3:C618,Table2[[#This Row],[HomeTeam]])</f>
        <v>1.2258064516129032</v>
      </c>
      <c r="M618" s="3">
        <f>SUMPRODUCT((D$3:D618=Table2[[#This Row],[AwayTeam]])*(J$3:J618))/COUNTIF(D$3:D618,Table2[[#This Row],[AwayTeam]])</f>
        <v>0.75</v>
      </c>
    </row>
    <row r="619" spans="1:13" x14ac:dyDescent="0.35">
      <c r="A619" t="s">
        <v>31</v>
      </c>
      <c r="B619" s="1">
        <v>40943</v>
      </c>
      <c r="C619" t="s">
        <v>22</v>
      </c>
      <c r="D619" t="s">
        <v>12</v>
      </c>
      <c r="E619" t="s">
        <v>390</v>
      </c>
      <c r="F619">
        <v>1</v>
      </c>
      <c r="G619">
        <v>1</v>
      </c>
      <c r="H619" t="s">
        <v>15</v>
      </c>
      <c r="I619">
        <v>1</v>
      </c>
      <c r="J619">
        <v>1</v>
      </c>
      <c r="L619" s="3">
        <f>SUMPRODUCT((C$3:C619=Table2[[#This Row],[HomeTeam]])*(I$3:I619))/COUNTIF(C$3:C619,Table2[[#This Row],[HomeTeam]])</f>
        <v>1</v>
      </c>
      <c r="M619" s="3">
        <f>SUMPRODUCT((D$3:D619=Table2[[#This Row],[AwayTeam]])*(J$3:J619))/COUNTIF(D$3:D619,Table2[[#This Row],[AwayTeam]])</f>
        <v>1.1290322580645162</v>
      </c>
    </row>
    <row r="620" spans="1:13" x14ac:dyDescent="0.35">
      <c r="A620" t="s">
        <v>31</v>
      </c>
      <c r="B620" s="1">
        <v>40944</v>
      </c>
      <c r="C620" t="s">
        <v>16</v>
      </c>
      <c r="D620" t="s">
        <v>29</v>
      </c>
      <c r="E620" t="s">
        <v>322</v>
      </c>
      <c r="F620">
        <v>3</v>
      </c>
      <c r="G620">
        <v>3</v>
      </c>
      <c r="H620" t="s">
        <v>15</v>
      </c>
      <c r="I620">
        <v>1</v>
      </c>
      <c r="J620">
        <v>1</v>
      </c>
      <c r="L620" s="3">
        <f>SUMPRODUCT((C$3:C620=Table2[[#This Row],[HomeTeam]])*(I$3:I620))/COUNTIF(C$3:C620,Table2[[#This Row],[HomeTeam]])</f>
        <v>2.193548387096774</v>
      </c>
      <c r="M620" s="3">
        <f>SUMPRODUCT((D$3:D620=Table2[[#This Row],[AwayTeam]])*(J$3:J620))/COUNTIF(D$3:D620,Table2[[#This Row],[AwayTeam]])</f>
        <v>1.6774193548387097</v>
      </c>
    </row>
    <row r="621" spans="1:13" x14ac:dyDescent="0.35">
      <c r="A621" t="s">
        <v>31</v>
      </c>
      <c r="B621" s="1">
        <v>40944</v>
      </c>
      <c r="C621" t="s">
        <v>30</v>
      </c>
      <c r="D621" t="s">
        <v>8</v>
      </c>
      <c r="E621" t="s">
        <v>64</v>
      </c>
      <c r="F621">
        <v>2</v>
      </c>
      <c r="G621">
        <v>1</v>
      </c>
      <c r="H621" t="s">
        <v>10</v>
      </c>
      <c r="I621">
        <v>3</v>
      </c>
      <c r="J621">
        <v>0</v>
      </c>
      <c r="L621" s="3">
        <f>SUMPRODUCT((C$3:C621=Table2[[#This Row],[HomeTeam]])*(I$3:I621))/COUNTIF(C$3:C621,Table2[[#This Row],[HomeTeam]])</f>
        <v>1.6129032258064515</v>
      </c>
      <c r="M621" s="3">
        <f>SUMPRODUCT((D$3:D621=Table2[[#This Row],[AwayTeam]])*(J$3:J621))/COUNTIF(D$3:D621,Table2[[#This Row],[AwayTeam]])</f>
        <v>1.032258064516129</v>
      </c>
    </row>
    <row r="622" spans="1:13" x14ac:dyDescent="0.35">
      <c r="A622" t="s">
        <v>31</v>
      </c>
      <c r="B622" s="1">
        <v>40945</v>
      </c>
      <c r="C622" t="s">
        <v>27</v>
      </c>
      <c r="D622" t="s">
        <v>20</v>
      </c>
      <c r="E622" t="s">
        <v>413</v>
      </c>
      <c r="F622">
        <v>0</v>
      </c>
      <c r="G622">
        <v>0</v>
      </c>
      <c r="H622" t="s">
        <v>15</v>
      </c>
      <c r="I622">
        <v>1</v>
      </c>
      <c r="J622">
        <v>1</v>
      </c>
      <c r="L622" s="3">
        <f>SUMPRODUCT((C$3:C622=Table2[[#This Row],[HomeTeam]])*(I$3:I622))/COUNTIF(C$3:C622,Table2[[#This Row],[HomeTeam]])</f>
        <v>1.935483870967742</v>
      </c>
      <c r="M622" s="3">
        <f>SUMPRODUCT((D$3:D622=Table2[[#This Row],[AwayTeam]])*(J$3:J622))/COUNTIF(D$3:D622,Table2[[#This Row],[AwayTeam]])</f>
        <v>1.5161290322580645</v>
      </c>
    </row>
    <row r="623" spans="1:13" x14ac:dyDescent="0.35">
      <c r="A623" t="s">
        <v>31</v>
      </c>
      <c r="B623" s="1">
        <v>40950</v>
      </c>
      <c r="C623" t="s">
        <v>11</v>
      </c>
      <c r="D623" t="s">
        <v>32</v>
      </c>
      <c r="E623" t="s">
        <v>494</v>
      </c>
      <c r="F623">
        <v>3</v>
      </c>
      <c r="G623">
        <v>2</v>
      </c>
      <c r="H623" t="s">
        <v>10</v>
      </c>
      <c r="I623">
        <v>3</v>
      </c>
      <c r="J623">
        <v>0</v>
      </c>
      <c r="L623" s="3">
        <f>SUMPRODUCT((C$3:C623=Table2[[#This Row],[HomeTeam]])*(I$3:I623))/COUNTIF(C$3:C623,Table2[[#This Row],[HomeTeam]])</f>
        <v>1.25</v>
      </c>
      <c r="M623" s="3">
        <f>SUMPRODUCT((D$3:D623=Table2[[#This Row],[AwayTeam]])*(J$3:J623))/COUNTIF(D$3:D623,Table2[[#This Row],[AwayTeam]])</f>
        <v>0.84615384615384615</v>
      </c>
    </row>
    <row r="624" spans="1:13" x14ac:dyDescent="0.35">
      <c r="A624" t="s">
        <v>31</v>
      </c>
      <c r="B624" s="1">
        <v>40950</v>
      </c>
      <c r="C624" t="s">
        <v>13</v>
      </c>
      <c r="D624" t="s">
        <v>22</v>
      </c>
      <c r="E624" t="s">
        <v>252</v>
      </c>
      <c r="F624">
        <v>1</v>
      </c>
      <c r="G624">
        <v>2</v>
      </c>
      <c r="H624" t="s">
        <v>24</v>
      </c>
      <c r="I624">
        <v>0</v>
      </c>
      <c r="J624">
        <v>3</v>
      </c>
      <c r="L624" s="3">
        <f>SUMPRODUCT((C$3:C624=Table2[[#This Row],[HomeTeam]])*(I$3:I624))/COUNTIF(C$3:C624,Table2[[#This Row],[HomeTeam]])</f>
        <v>1.34375</v>
      </c>
      <c r="M624" s="3">
        <f>SUMPRODUCT((D$3:D624=Table2[[#This Row],[AwayTeam]])*(J$3:J624))/COUNTIF(D$3:D624,Table2[[#This Row],[AwayTeam]])</f>
        <v>0.9375</v>
      </c>
    </row>
    <row r="625" spans="1:13" x14ac:dyDescent="0.35">
      <c r="A625" t="s">
        <v>31</v>
      </c>
      <c r="B625" s="1">
        <v>40950</v>
      </c>
      <c r="C625" t="s">
        <v>12</v>
      </c>
      <c r="D625" t="s">
        <v>16</v>
      </c>
      <c r="E625" t="s">
        <v>418</v>
      </c>
      <c r="F625">
        <v>2</v>
      </c>
      <c r="G625">
        <v>0</v>
      </c>
      <c r="H625" t="s">
        <v>10</v>
      </c>
      <c r="I625">
        <v>3</v>
      </c>
      <c r="J625">
        <v>0</v>
      </c>
      <c r="L625" s="3">
        <f>SUMPRODUCT((C$3:C625=Table2[[#This Row],[HomeTeam]])*(I$3:I625))/COUNTIF(C$3:C625,Table2[[#This Row],[HomeTeam]])</f>
        <v>1.625</v>
      </c>
      <c r="M625" s="3">
        <f>SUMPRODUCT((D$3:D625=Table2[[#This Row],[AwayTeam]])*(J$3:J625))/COUNTIF(D$3:D625,Table2[[#This Row],[AwayTeam]])</f>
        <v>1.4375</v>
      </c>
    </row>
    <row r="626" spans="1:13" x14ac:dyDescent="0.35">
      <c r="A626" t="s">
        <v>31</v>
      </c>
      <c r="B626" s="1">
        <v>40950</v>
      </c>
      <c r="C626" t="s">
        <v>14</v>
      </c>
      <c r="D626" t="s">
        <v>26</v>
      </c>
      <c r="E626" t="s">
        <v>271</v>
      </c>
      <c r="F626">
        <v>2</v>
      </c>
      <c r="G626">
        <v>1</v>
      </c>
      <c r="H626" t="s">
        <v>10</v>
      </c>
      <c r="I626">
        <v>3</v>
      </c>
      <c r="J626">
        <v>0</v>
      </c>
      <c r="L626" s="3">
        <f>SUMPRODUCT((C$3:C626=Table2[[#This Row],[HomeTeam]])*(I$3:I626))/COUNTIF(C$3:C626,Table2[[#This Row],[HomeTeam]])</f>
        <v>1.65625</v>
      </c>
      <c r="M626" s="3">
        <f>SUMPRODUCT((D$3:D626=Table2[[#This Row],[AwayTeam]])*(J$3:J626))/COUNTIF(D$3:D626,Table2[[#This Row],[AwayTeam]])</f>
        <v>0.8125</v>
      </c>
    </row>
    <row r="627" spans="1:13" x14ac:dyDescent="0.35">
      <c r="A627" t="s">
        <v>31</v>
      </c>
      <c r="B627" s="1">
        <v>40950</v>
      </c>
      <c r="C627" t="s">
        <v>29</v>
      </c>
      <c r="D627" t="s">
        <v>27</v>
      </c>
      <c r="E627" t="s">
        <v>94</v>
      </c>
      <c r="F627">
        <v>2</v>
      </c>
      <c r="G627">
        <v>1</v>
      </c>
      <c r="H627" t="s">
        <v>10</v>
      </c>
      <c r="I627">
        <v>3</v>
      </c>
      <c r="J627">
        <v>0</v>
      </c>
      <c r="L627" s="3">
        <f>SUMPRODUCT((C$3:C627=Table2[[#This Row],[HomeTeam]])*(I$3:I627))/COUNTIF(C$3:C627,Table2[[#This Row],[HomeTeam]])</f>
        <v>2.6875</v>
      </c>
      <c r="M627" s="3">
        <f>SUMPRODUCT((D$3:D627=Table2[[#This Row],[AwayTeam]])*(J$3:J627))/COUNTIF(D$3:D627,Table2[[#This Row],[AwayTeam]])</f>
        <v>1.15625</v>
      </c>
    </row>
    <row r="628" spans="1:13" x14ac:dyDescent="0.35">
      <c r="A628" t="s">
        <v>31</v>
      </c>
      <c r="B628" s="1">
        <v>40950</v>
      </c>
      <c r="C628" t="s">
        <v>18</v>
      </c>
      <c r="D628" t="s">
        <v>28</v>
      </c>
      <c r="E628" t="s">
        <v>90</v>
      </c>
      <c r="F628">
        <v>1</v>
      </c>
      <c r="G628">
        <v>2</v>
      </c>
      <c r="H628" t="s">
        <v>24</v>
      </c>
      <c r="I628">
        <v>0</v>
      </c>
      <c r="J628">
        <v>3</v>
      </c>
      <c r="L628" s="3">
        <f>SUMPRODUCT((C$3:C628=Table2[[#This Row],[HomeTeam]])*(I$3:I628))/COUNTIF(C$3:C628,Table2[[#This Row],[HomeTeam]])</f>
        <v>1.40625</v>
      </c>
      <c r="M628" s="3">
        <f>SUMPRODUCT((D$3:D628=Table2[[#This Row],[AwayTeam]])*(J$3:J628))/COUNTIF(D$3:D628,Table2[[#This Row],[AwayTeam]])</f>
        <v>1.5</v>
      </c>
    </row>
    <row r="629" spans="1:13" x14ac:dyDescent="0.35">
      <c r="A629" t="s">
        <v>31</v>
      </c>
      <c r="B629" s="1">
        <v>40950</v>
      </c>
      <c r="C629" t="s">
        <v>34</v>
      </c>
      <c r="D629" t="s">
        <v>33</v>
      </c>
      <c r="E629" t="s">
        <v>495</v>
      </c>
      <c r="F629">
        <v>2</v>
      </c>
      <c r="G629">
        <v>3</v>
      </c>
      <c r="H629" t="s">
        <v>24</v>
      </c>
      <c r="I629">
        <v>0</v>
      </c>
      <c r="J629">
        <v>3</v>
      </c>
      <c r="L629" s="3">
        <f>SUMPRODUCT((C$3:C629=Table2[[#This Row],[HomeTeam]])*(I$3:I629))/COUNTIF(C$3:C629,Table2[[#This Row],[HomeTeam]])</f>
        <v>1.6153846153846154</v>
      </c>
      <c r="M629" s="3">
        <f>SUMPRODUCT((D$3:D629=Table2[[#This Row],[AwayTeam]])*(J$3:J629))/COUNTIF(D$3:D629,Table2[[#This Row],[AwayTeam]])</f>
        <v>1.2307692307692308</v>
      </c>
    </row>
    <row r="630" spans="1:13" x14ac:dyDescent="0.35">
      <c r="A630" t="s">
        <v>31</v>
      </c>
      <c r="B630" s="1">
        <v>40950</v>
      </c>
      <c r="C630" t="s">
        <v>20</v>
      </c>
      <c r="D630" t="s">
        <v>30</v>
      </c>
      <c r="E630" t="s">
        <v>230</v>
      </c>
      <c r="F630">
        <v>5</v>
      </c>
      <c r="G630">
        <v>0</v>
      </c>
      <c r="H630" t="s">
        <v>10</v>
      </c>
      <c r="I630">
        <v>3</v>
      </c>
      <c r="J630">
        <v>0</v>
      </c>
      <c r="L630" s="3">
        <f>SUMPRODUCT((C$3:C630=Table2[[#This Row],[HomeTeam]])*(I$3:I630))/COUNTIF(C$3:C630,Table2[[#This Row],[HomeTeam]])</f>
        <v>2.125</v>
      </c>
      <c r="M630" s="3">
        <f>SUMPRODUCT((D$3:D630=Table2[[#This Row],[AwayTeam]])*(J$3:J630))/COUNTIF(D$3:D630,Table2[[#This Row],[AwayTeam]])</f>
        <v>1.1875</v>
      </c>
    </row>
    <row r="631" spans="1:13" x14ac:dyDescent="0.35">
      <c r="A631" t="s">
        <v>31</v>
      </c>
      <c r="B631" s="1">
        <v>40951</v>
      </c>
      <c r="C631" t="s">
        <v>8</v>
      </c>
      <c r="D631" t="s">
        <v>21</v>
      </c>
      <c r="E631" t="s">
        <v>268</v>
      </c>
      <c r="F631">
        <v>0</v>
      </c>
      <c r="G631">
        <v>1</v>
      </c>
      <c r="H631" t="s">
        <v>24</v>
      </c>
      <c r="I631">
        <v>0</v>
      </c>
      <c r="J631">
        <v>3</v>
      </c>
      <c r="L631" s="3">
        <f>SUMPRODUCT((C$3:C631=Table2[[#This Row],[HomeTeam]])*(I$3:I631))/COUNTIF(C$3:C631,Table2[[#This Row],[HomeTeam]])</f>
        <v>1.375</v>
      </c>
      <c r="M631" s="3">
        <f>SUMPRODUCT((D$3:D631=Table2[[#This Row],[AwayTeam]])*(J$3:J631))/COUNTIF(D$3:D631,Table2[[#This Row],[AwayTeam]])</f>
        <v>1.625</v>
      </c>
    </row>
    <row r="632" spans="1:13" x14ac:dyDescent="0.35">
      <c r="A632" t="s">
        <v>31</v>
      </c>
      <c r="B632" s="1">
        <v>40951</v>
      </c>
      <c r="C632" t="s">
        <v>25</v>
      </c>
      <c r="D632" t="s">
        <v>17</v>
      </c>
      <c r="E632" t="s">
        <v>403</v>
      </c>
      <c r="F632">
        <v>1</v>
      </c>
      <c r="G632">
        <v>5</v>
      </c>
      <c r="H632" t="s">
        <v>24</v>
      </c>
      <c r="I632">
        <v>0</v>
      </c>
      <c r="J632">
        <v>3</v>
      </c>
      <c r="L632" s="3">
        <f>SUMPRODUCT((C$3:C632=Table2[[#This Row],[HomeTeam]])*(I$3:I632))/COUNTIF(C$3:C632,Table2[[#This Row],[HomeTeam]])</f>
        <v>1.21875</v>
      </c>
      <c r="M632" s="3">
        <f>SUMPRODUCT((D$3:D632=Table2[[#This Row],[AwayTeam]])*(J$3:J632))/COUNTIF(D$3:D632,Table2[[#This Row],[AwayTeam]])</f>
        <v>1.1875</v>
      </c>
    </row>
    <row r="633" spans="1:13" x14ac:dyDescent="0.35">
      <c r="A633" t="s">
        <v>31</v>
      </c>
      <c r="B633" s="1">
        <v>40964</v>
      </c>
      <c r="C633" t="s">
        <v>16</v>
      </c>
      <c r="D633" t="s">
        <v>13</v>
      </c>
      <c r="E633" t="s">
        <v>233</v>
      </c>
      <c r="F633">
        <v>3</v>
      </c>
      <c r="G633">
        <v>0</v>
      </c>
      <c r="H633" t="s">
        <v>10</v>
      </c>
      <c r="I633">
        <v>3</v>
      </c>
      <c r="J633">
        <v>0</v>
      </c>
      <c r="L633" s="3">
        <f>SUMPRODUCT((C$3:C633=Table2[[#This Row],[HomeTeam]])*(I$3:I633))/COUNTIF(C$3:C633,Table2[[#This Row],[HomeTeam]])</f>
        <v>2.21875</v>
      </c>
      <c r="M633" s="3">
        <f>SUMPRODUCT((D$3:D633=Table2[[#This Row],[AwayTeam]])*(J$3:J633))/COUNTIF(D$3:D633,Table2[[#This Row],[AwayTeam]])</f>
        <v>0.71875</v>
      </c>
    </row>
    <row r="634" spans="1:13" x14ac:dyDescent="0.35">
      <c r="A634" t="s">
        <v>31</v>
      </c>
      <c r="B634" s="1">
        <v>40964</v>
      </c>
      <c r="C634" t="s">
        <v>21</v>
      </c>
      <c r="D634" t="s">
        <v>11</v>
      </c>
      <c r="E634" t="s">
        <v>79</v>
      </c>
      <c r="F634">
        <v>3</v>
      </c>
      <c r="G634">
        <v>0</v>
      </c>
      <c r="H634" t="s">
        <v>10</v>
      </c>
      <c r="I634">
        <v>3</v>
      </c>
      <c r="J634">
        <v>0</v>
      </c>
      <c r="L634" s="3">
        <f>SUMPRODUCT((C$3:C634=Table2[[#This Row],[HomeTeam]])*(I$3:I634))/COUNTIF(C$3:C634,Table2[[#This Row],[HomeTeam]])</f>
        <v>2.5625</v>
      </c>
      <c r="M634" s="3">
        <f>SUMPRODUCT((D$3:D634=Table2[[#This Row],[AwayTeam]])*(J$3:J634))/COUNTIF(D$3:D634,Table2[[#This Row],[AwayTeam]])</f>
        <v>0.75</v>
      </c>
    </row>
    <row r="635" spans="1:13" x14ac:dyDescent="0.35">
      <c r="A635" t="s">
        <v>31</v>
      </c>
      <c r="B635" s="1">
        <v>40964</v>
      </c>
      <c r="C635" t="s">
        <v>30</v>
      </c>
      <c r="D635" t="s">
        <v>25</v>
      </c>
      <c r="E635" t="s">
        <v>347</v>
      </c>
      <c r="F635">
        <v>2</v>
      </c>
      <c r="G635">
        <v>2</v>
      </c>
      <c r="H635" t="s">
        <v>15</v>
      </c>
      <c r="I635">
        <v>1</v>
      </c>
      <c r="J635">
        <v>1</v>
      </c>
      <c r="L635" s="3">
        <f>SUMPRODUCT((C$3:C635=Table2[[#This Row],[HomeTeam]])*(I$3:I635))/COUNTIF(C$3:C635,Table2[[#This Row],[HomeTeam]])</f>
        <v>1.59375</v>
      </c>
      <c r="M635" s="3">
        <f>SUMPRODUCT((D$3:D635=Table2[[#This Row],[AwayTeam]])*(J$3:J635))/COUNTIF(D$3:D635,Table2[[#This Row],[AwayTeam]])</f>
        <v>0.71875</v>
      </c>
    </row>
    <row r="636" spans="1:13" x14ac:dyDescent="0.35">
      <c r="A636" t="s">
        <v>31</v>
      </c>
      <c r="B636" s="1">
        <v>40964</v>
      </c>
      <c r="C636" t="s">
        <v>32</v>
      </c>
      <c r="D636" t="s">
        <v>14</v>
      </c>
      <c r="E636" t="s">
        <v>496</v>
      </c>
      <c r="F636">
        <v>0</v>
      </c>
      <c r="G636">
        <v>1</v>
      </c>
      <c r="H636" t="s">
        <v>24</v>
      </c>
      <c r="I636">
        <v>0</v>
      </c>
      <c r="J636">
        <v>3</v>
      </c>
      <c r="L636" s="3">
        <f>SUMPRODUCT((C$3:C636=Table2[[#This Row],[HomeTeam]])*(I$3:I636))/COUNTIF(C$3:C636,Table2[[#This Row],[HomeTeam]])</f>
        <v>0.76923076923076927</v>
      </c>
      <c r="M636" s="3">
        <f>SUMPRODUCT((D$3:D636=Table2[[#This Row],[AwayTeam]])*(J$3:J636))/COUNTIF(D$3:D636,Table2[[#This Row],[AwayTeam]])</f>
        <v>0.90625</v>
      </c>
    </row>
    <row r="637" spans="1:13" x14ac:dyDescent="0.35">
      <c r="A637" t="s">
        <v>31</v>
      </c>
      <c r="B637" s="1">
        <v>40964</v>
      </c>
      <c r="C637" t="s">
        <v>17</v>
      </c>
      <c r="D637" t="s">
        <v>18</v>
      </c>
      <c r="E637" t="s">
        <v>60</v>
      </c>
      <c r="F637">
        <v>4</v>
      </c>
      <c r="G637">
        <v>0</v>
      </c>
      <c r="H637" t="s">
        <v>10</v>
      </c>
      <c r="I637">
        <v>3</v>
      </c>
      <c r="J637">
        <v>0</v>
      </c>
      <c r="L637" s="3">
        <f>SUMPRODUCT((C$3:C637=Table2[[#This Row],[HomeTeam]])*(I$3:I637))/COUNTIF(C$3:C637,Table2[[#This Row],[HomeTeam]])</f>
        <v>1.28125</v>
      </c>
      <c r="M637" s="3">
        <f>SUMPRODUCT((D$3:D637=Table2[[#This Row],[AwayTeam]])*(J$3:J637))/COUNTIF(D$3:D637,Table2[[#This Row],[AwayTeam]])</f>
        <v>1.09375</v>
      </c>
    </row>
    <row r="638" spans="1:13" x14ac:dyDescent="0.35">
      <c r="A638" t="s">
        <v>31</v>
      </c>
      <c r="B638" s="1">
        <v>40964</v>
      </c>
      <c r="C638" t="s">
        <v>22</v>
      </c>
      <c r="D638" t="s">
        <v>8</v>
      </c>
      <c r="E638" t="s">
        <v>278</v>
      </c>
      <c r="F638">
        <v>0</v>
      </c>
      <c r="G638">
        <v>0</v>
      </c>
      <c r="H638" t="s">
        <v>15</v>
      </c>
      <c r="I638">
        <v>1</v>
      </c>
      <c r="J638">
        <v>1</v>
      </c>
      <c r="L638" s="3">
        <f>SUMPRODUCT((C$3:C638=Table2[[#This Row],[HomeTeam]])*(I$3:I638))/COUNTIF(C$3:C638,Table2[[#This Row],[HomeTeam]])</f>
        <v>1</v>
      </c>
      <c r="M638" s="3">
        <f>SUMPRODUCT((D$3:D638=Table2[[#This Row],[AwayTeam]])*(J$3:J638))/COUNTIF(D$3:D638,Table2[[#This Row],[AwayTeam]])</f>
        <v>1.03125</v>
      </c>
    </row>
    <row r="639" spans="1:13" x14ac:dyDescent="0.35">
      <c r="A639" t="s">
        <v>31</v>
      </c>
      <c r="B639" s="1">
        <v>40965</v>
      </c>
      <c r="C639" t="s">
        <v>28</v>
      </c>
      <c r="D639" t="s">
        <v>20</v>
      </c>
      <c r="E639" t="s">
        <v>176</v>
      </c>
      <c r="F639">
        <v>5</v>
      </c>
      <c r="G639">
        <v>2</v>
      </c>
      <c r="H639" t="s">
        <v>10</v>
      </c>
      <c r="I639">
        <v>3</v>
      </c>
      <c r="J639">
        <v>0</v>
      </c>
      <c r="L639" s="3">
        <f>SUMPRODUCT((C$3:C639=Table2[[#This Row],[HomeTeam]])*(I$3:I639))/COUNTIF(C$3:C639,Table2[[#This Row],[HomeTeam]])</f>
        <v>2.0625</v>
      </c>
      <c r="M639" s="3">
        <f>SUMPRODUCT((D$3:D639=Table2[[#This Row],[AwayTeam]])*(J$3:J639))/COUNTIF(D$3:D639,Table2[[#This Row],[AwayTeam]])</f>
        <v>1.46875</v>
      </c>
    </row>
    <row r="640" spans="1:13" x14ac:dyDescent="0.35">
      <c r="A640" t="s">
        <v>31</v>
      </c>
      <c r="B640" s="1">
        <v>40965</v>
      </c>
      <c r="C640" t="s">
        <v>33</v>
      </c>
      <c r="D640" t="s">
        <v>29</v>
      </c>
      <c r="E640" t="s">
        <v>497</v>
      </c>
      <c r="F640">
        <v>1</v>
      </c>
      <c r="G640">
        <v>2</v>
      </c>
      <c r="H640" t="s">
        <v>24</v>
      </c>
      <c r="I640">
        <v>0</v>
      </c>
      <c r="J640">
        <v>3</v>
      </c>
      <c r="L640" s="3">
        <f>SUMPRODUCT((C$3:C640=Table2[[#This Row],[HomeTeam]])*(I$3:I640))/COUNTIF(C$3:C640,Table2[[#This Row],[HomeTeam]])</f>
        <v>1.4615384615384615</v>
      </c>
      <c r="M640" s="3">
        <f>SUMPRODUCT((D$3:D640=Table2[[#This Row],[AwayTeam]])*(J$3:J640))/COUNTIF(D$3:D640,Table2[[#This Row],[AwayTeam]])</f>
        <v>1.71875</v>
      </c>
    </row>
    <row r="641" spans="1:13" x14ac:dyDescent="0.35">
      <c r="A641" t="s">
        <v>31</v>
      </c>
      <c r="B641" s="1">
        <v>40965</v>
      </c>
      <c r="C641" t="s">
        <v>26</v>
      </c>
      <c r="D641" t="s">
        <v>34</v>
      </c>
      <c r="E641" t="s">
        <v>498</v>
      </c>
      <c r="F641">
        <v>2</v>
      </c>
      <c r="G641">
        <v>0</v>
      </c>
      <c r="H641" t="s">
        <v>10</v>
      </c>
      <c r="I641">
        <v>3</v>
      </c>
      <c r="J641">
        <v>0</v>
      </c>
      <c r="L641" s="3">
        <f>SUMPRODUCT((C$3:C641=Table2[[#This Row],[HomeTeam]])*(I$3:I641))/COUNTIF(C$3:C641,Table2[[#This Row],[HomeTeam]])</f>
        <v>1.65625</v>
      </c>
      <c r="M641" s="3">
        <f>SUMPRODUCT((D$3:D641=Table2[[#This Row],[AwayTeam]])*(J$3:J641))/COUNTIF(D$3:D641,Table2[[#This Row],[AwayTeam]])</f>
        <v>0.69230769230769229</v>
      </c>
    </row>
    <row r="642" spans="1:13" x14ac:dyDescent="0.35">
      <c r="A642" t="s">
        <v>31</v>
      </c>
      <c r="B642" s="1">
        <v>40971</v>
      </c>
      <c r="C642" t="s">
        <v>11</v>
      </c>
      <c r="D642" t="s">
        <v>8</v>
      </c>
      <c r="E642" t="s">
        <v>183</v>
      </c>
      <c r="F642">
        <v>1</v>
      </c>
      <c r="G642">
        <v>1</v>
      </c>
      <c r="H642" t="s">
        <v>15</v>
      </c>
      <c r="I642">
        <v>1</v>
      </c>
      <c r="J642">
        <v>1</v>
      </c>
      <c r="L642" s="3">
        <f>SUMPRODUCT((C$3:C642=Table2[[#This Row],[HomeTeam]])*(I$3:I642))/COUNTIF(C$3:C642,Table2[[#This Row],[HomeTeam]])</f>
        <v>1.2424242424242424</v>
      </c>
      <c r="M642" s="3">
        <f>SUMPRODUCT((D$3:D642=Table2[[#This Row],[AwayTeam]])*(J$3:J642))/COUNTIF(D$3:D642,Table2[[#This Row],[AwayTeam]])</f>
        <v>1.0303030303030303</v>
      </c>
    </row>
    <row r="643" spans="1:13" x14ac:dyDescent="0.35">
      <c r="A643" t="s">
        <v>31</v>
      </c>
      <c r="B643" s="1">
        <v>40971</v>
      </c>
      <c r="C643" t="s">
        <v>27</v>
      </c>
      <c r="D643" t="s">
        <v>28</v>
      </c>
      <c r="E643" t="s">
        <v>54</v>
      </c>
      <c r="F643">
        <v>1</v>
      </c>
      <c r="G643">
        <v>2</v>
      </c>
      <c r="H643" t="s">
        <v>24</v>
      </c>
      <c r="I643">
        <v>0</v>
      </c>
      <c r="J643">
        <v>3</v>
      </c>
      <c r="L643" s="3">
        <f>SUMPRODUCT((C$3:C643=Table2[[#This Row],[HomeTeam]])*(I$3:I643))/COUNTIF(C$3:C643,Table2[[#This Row],[HomeTeam]])</f>
        <v>1.875</v>
      </c>
      <c r="M643" s="3">
        <f>SUMPRODUCT((D$3:D643=Table2[[#This Row],[AwayTeam]])*(J$3:J643))/COUNTIF(D$3:D643,Table2[[#This Row],[AwayTeam]])</f>
        <v>1.5454545454545454</v>
      </c>
    </row>
    <row r="644" spans="1:13" x14ac:dyDescent="0.35">
      <c r="A644" t="s">
        <v>31</v>
      </c>
      <c r="B644" s="1">
        <v>40971</v>
      </c>
      <c r="C644" t="s">
        <v>21</v>
      </c>
      <c r="D644" t="s">
        <v>13</v>
      </c>
      <c r="E644" t="s">
        <v>200</v>
      </c>
      <c r="F644">
        <v>2</v>
      </c>
      <c r="G644">
        <v>0</v>
      </c>
      <c r="H644" t="s">
        <v>10</v>
      </c>
      <c r="I644">
        <v>3</v>
      </c>
      <c r="J644">
        <v>0</v>
      </c>
      <c r="L644" s="3">
        <f>SUMPRODUCT((C$3:C644=Table2[[#This Row],[HomeTeam]])*(I$3:I644))/COUNTIF(C$3:C644,Table2[[#This Row],[HomeTeam]])</f>
        <v>2.5757575757575757</v>
      </c>
      <c r="M644" s="3">
        <f>SUMPRODUCT((D$3:D644=Table2[[#This Row],[AwayTeam]])*(J$3:J644))/COUNTIF(D$3:D644,Table2[[#This Row],[AwayTeam]])</f>
        <v>0.69696969696969702</v>
      </c>
    </row>
    <row r="645" spans="1:13" x14ac:dyDescent="0.35">
      <c r="A645" t="s">
        <v>31</v>
      </c>
      <c r="B645" s="1">
        <v>40971</v>
      </c>
      <c r="C645" t="s">
        <v>32</v>
      </c>
      <c r="D645" t="s">
        <v>12</v>
      </c>
      <c r="E645" t="s">
        <v>499</v>
      </c>
      <c r="F645">
        <v>1</v>
      </c>
      <c r="G645">
        <v>1</v>
      </c>
      <c r="H645" t="s">
        <v>15</v>
      </c>
      <c r="I645">
        <v>1</v>
      </c>
      <c r="J645">
        <v>1</v>
      </c>
      <c r="L645" s="3">
        <f>SUMPRODUCT((C$3:C645=Table2[[#This Row],[HomeTeam]])*(I$3:I645))/COUNTIF(C$3:C645,Table2[[#This Row],[HomeTeam]])</f>
        <v>0.7857142857142857</v>
      </c>
      <c r="M645" s="3">
        <f>SUMPRODUCT((D$3:D645=Table2[[#This Row],[AwayTeam]])*(J$3:J645))/COUNTIF(D$3:D645,Table2[[#This Row],[AwayTeam]])</f>
        <v>1.125</v>
      </c>
    </row>
    <row r="646" spans="1:13" x14ac:dyDescent="0.35">
      <c r="A646" t="s">
        <v>31</v>
      </c>
      <c r="B646" s="1">
        <v>40971</v>
      </c>
      <c r="C646" t="s">
        <v>26</v>
      </c>
      <c r="D646" t="s">
        <v>33</v>
      </c>
      <c r="E646" t="s">
        <v>500</v>
      </c>
      <c r="F646">
        <v>1</v>
      </c>
      <c r="G646">
        <v>0</v>
      </c>
      <c r="H646" t="s">
        <v>10</v>
      </c>
      <c r="I646">
        <v>3</v>
      </c>
      <c r="J646">
        <v>0</v>
      </c>
      <c r="L646" s="3">
        <f>SUMPRODUCT((C$3:C646=Table2[[#This Row],[HomeTeam]])*(I$3:I646))/COUNTIF(C$3:C646,Table2[[#This Row],[HomeTeam]])</f>
        <v>1.696969696969697</v>
      </c>
      <c r="M646" s="3">
        <f>SUMPRODUCT((D$3:D646=Table2[[#This Row],[AwayTeam]])*(J$3:J646))/COUNTIF(D$3:D646,Table2[[#This Row],[AwayTeam]])</f>
        <v>1.1428571428571428</v>
      </c>
    </row>
    <row r="647" spans="1:13" x14ac:dyDescent="0.35">
      <c r="A647" t="s">
        <v>31</v>
      </c>
      <c r="B647" s="1">
        <v>40971</v>
      </c>
      <c r="C647" t="s">
        <v>17</v>
      </c>
      <c r="D647" t="s">
        <v>16</v>
      </c>
      <c r="E647" t="s">
        <v>367</v>
      </c>
      <c r="F647">
        <v>1</v>
      </c>
      <c r="G647">
        <v>0</v>
      </c>
      <c r="H647" t="s">
        <v>10</v>
      </c>
      <c r="I647">
        <v>3</v>
      </c>
      <c r="J647">
        <v>0</v>
      </c>
      <c r="L647" s="3">
        <f>SUMPRODUCT((C$3:C647=Table2[[#This Row],[HomeTeam]])*(I$3:I647))/COUNTIF(C$3:C647,Table2[[#This Row],[HomeTeam]])</f>
        <v>1.3333333333333333</v>
      </c>
      <c r="M647" s="3">
        <f>SUMPRODUCT((D$3:D647=Table2[[#This Row],[AwayTeam]])*(J$3:J647))/COUNTIF(D$3:D647,Table2[[#This Row],[AwayTeam]])</f>
        <v>1.393939393939394</v>
      </c>
    </row>
    <row r="648" spans="1:13" x14ac:dyDescent="0.35">
      <c r="A648" t="s">
        <v>31</v>
      </c>
      <c r="B648" s="1">
        <v>40971</v>
      </c>
      <c r="C648" t="s">
        <v>22</v>
      </c>
      <c r="D648" t="s">
        <v>34</v>
      </c>
      <c r="E648" t="s">
        <v>501</v>
      </c>
      <c r="F648">
        <v>0</v>
      </c>
      <c r="G648">
        <v>2</v>
      </c>
      <c r="H648" t="s">
        <v>24</v>
      </c>
      <c r="I648">
        <v>0</v>
      </c>
      <c r="J648">
        <v>3</v>
      </c>
      <c r="L648" s="3">
        <f>SUMPRODUCT((C$3:C648=Table2[[#This Row],[HomeTeam]])*(I$3:I648))/COUNTIF(C$3:C648,Table2[[#This Row],[HomeTeam]])</f>
        <v>0.96969696969696972</v>
      </c>
      <c r="M648" s="3">
        <f>SUMPRODUCT((D$3:D648=Table2[[#This Row],[AwayTeam]])*(J$3:J648))/COUNTIF(D$3:D648,Table2[[#This Row],[AwayTeam]])</f>
        <v>0.8571428571428571</v>
      </c>
    </row>
    <row r="649" spans="1:13" x14ac:dyDescent="0.35">
      <c r="A649" t="s">
        <v>31</v>
      </c>
      <c r="B649" s="1">
        <v>40972</v>
      </c>
      <c r="C649" t="s">
        <v>14</v>
      </c>
      <c r="D649" t="s">
        <v>25</v>
      </c>
      <c r="E649" t="s">
        <v>78</v>
      </c>
      <c r="F649">
        <v>5</v>
      </c>
      <c r="G649">
        <v>0</v>
      </c>
      <c r="H649" t="s">
        <v>10</v>
      </c>
      <c r="I649">
        <v>3</v>
      </c>
      <c r="J649">
        <v>0</v>
      </c>
      <c r="L649" s="3">
        <f>SUMPRODUCT((C$3:C649=Table2[[#This Row],[HomeTeam]])*(I$3:I649))/COUNTIF(C$3:C649,Table2[[#This Row],[HomeTeam]])</f>
        <v>1.696969696969697</v>
      </c>
      <c r="M649" s="3">
        <f>SUMPRODUCT((D$3:D649=Table2[[#This Row],[AwayTeam]])*(J$3:J649))/COUNTIF(D$3:D649,Table2[[#This Row],[AwayTeam]])</f>
        <v>0.69696969696969702</v>
      </c>
    </row>
    <row r="650" spans="1:13" x14ac:dyDescent="0.35">
      <c r="A650" t="s">
        <v>31</v>
      </c>
      <c r="B650" s="1">
        <v>40972</v>
      </c>
      <c r="C650" t="s">
        <v>30</v>
      </c>
      <c r="D650" t="s">
        <v>18</v>
      </c>
      <c r="E650" t="s">
        <v>144</v>
      </c>
      <c r="F650">
        <v>1</v>
      </c>
      <c r="G650">
        <v>1</v>
      </c>
      <c r="H650" t="s">
        <v>15</v>
      </c>
      <c r="I650">
        <v>1</v>
      </c>
      <c r="J650">
        <v>1</v>
      </c>
      <c r="L650" s="3">
        <f>SUMPRODUCT((C$3:C650=Table2[[#This Row],[HomeTeam]])*(I$3:I650))/COUNTIF(C$3:C650,Table2[[#This Row],[HomeTeam]])</f>
        <v>1.5757575757575757</v>
      </c>
      <c r="M650" s="3">
        <f>SUMPRODUCT((D$3:D650=Table2[[#This Row],[AwayTeam]])*(J$3:J650))/COUNTIF(D$3:D650,Table2[[#This Row],[AwayTeam]])</f>
        <v>1.0909090909090908</v>
      </c>
    </row>
    <row r="651" spans="1:13" x14ac:dyDescent="0.35">
      <c r="A651" t="s">
        <v>31</v>
      </c>
      <c r="B651" s="1">
        <v>40972</v>
      </c>
      <c r="C651" t="s">
        <v>20</v>
      </c>
      <c r="D651" t="s">
        <v>29</v>
      </c>
      <c r="E651" t="s">
        <v>266</v>
      </c>
      <c r="F651">
        <v>1</v>
      </c>
      <c r="G651">
        <v>3</v>
      </c>
      <c r="H651" t="s">
        <v>24</v>
      </c>
      <c r="I651">
        <v>0</v>
      </c>
      <c r="J651">
        <v>3</v>
      </c>
      <c r="L651" s="3">
        <f>SUMPRODUCT((C$3:C651=Table2[[#This Row],[HomeTeam]])*(I$3:I651))/COUNTIF(C$3:C651,Table2[[#This Row],[HomeTeam]])</f>
        <v>2.0606060606060606</v>
      </c>
      <c r="M651" s="3">
        <f>SUMPRODUCT((D$3:D651=Table2[[#This Row],[AwayTeam]])*(J$3:J651))/COUNTIF(D$3:D651,Table2[[#This Row],[AwayTeam]])</f>
        <v>1.7575757575757576</v>
      </c>
    </row>
    <row r="652" spans="1:13" x14ac:dyDescent="0.35">
      <c r="A652" t="s">
        <v>31</v>
      </c>
      <c r="B652" s="1">
        <v>40978</v>
      </c>
      <c r="C652" t="s">
        <v>8</v>
      </c>
      <c r="D652" t="s">
        <v>14</v>
      </c>
      <c r="E652" t="s">
        <v>290</v>
      </c>
      <c r="F652">
        <v>1</v>
      </c>
      <c r="G652">
        <v>0</v>
      </c>
      <c r="H652" t="s">
        <v>10</v>
      </c>
      <c r="I652">
        <v>3</v>
      </c>
      <c r="J652">
        <v>0</v>
      </c>
      <c r="L652" s="3">
        <f>SUMPRODUCT((C$3:C652=Table2[[#This Row],[HomeTeam]])*(I$3:I652))/COUNTIF(C$3:C652,Table2[[#This Row],[HomeTeam]])</f>
        <v>1.4242424242424243</v>
      </c>
      <c r="M652" s="3">
        <f>SUMPRODUCT((D$3:D652=Table2[[#This Row],[AwayTeam]])*(J$3:J652))/COUNTIF(D$3:D652,Table2[[#This Row],[AwayTeam]])</f>
        <v>0.87878787878787878</v>
      </c>
    </row>
    <row r="653" spans="1:13" x14ac:dyDescent="0.35">
      <c r="A653" t="s">
        <v>31</v>
      </c>
      <c r="B653" s="1">
        <v>40978</v>
      </c>
      <c r="C653" t="s">
        <v>13</v>
      </c>
      <c r="D653" t="s">
        <v>32</v>
      </c>
      <c r="E653" t="s">
        <v>502</v>
      </c>
      <c r="F653">
        <v>2</v>
      </c>
      <c r="G653">
        <v>1</v>
      </c>
      <c r="H653" t="s">
        <v>10</v>
      </c>
      <c r="I653">
        <v>3</v>
      </c>
      <c r="J653">
        <v>0</v>
      </c>
      <c r="L653" s="3">
        <f>SUMPRODUCT((C$3:C653=Table2[[#This Row],[HomeTeam]])*(I$3:I653))/COUNTIF(C$3:C653,Table2[[#This Row],[HomeTeam]])</f>
        <v>1.393939393939394</v>
      </c>
      <c r="M653" s="3">
        <f>SUMPRODUCT((D$3:D653=Table2[[#This Row],[AwayTeam]])*(J$3:J653))/COUNTIF(D$3:D653,Table2[[#This Row],[AwayTeam]])</f>
        <v>0.7857142857142857</v>
      </c>
    </row>
    <row r="654" spans="1:13" x14ac:dyDescent="0.35">
      <c r="A654" t="s">
        <v>31</v>
      </c>
      <c r="B654" s="1">
        <v>40978</v>
      </c>
      <c r="C654" t="s">
        <v>16</v>
      </c>
      <c r="D654" t="s">
        <v>26</v>
      </c>
      <c r="E654" t="s">
        <v>68</v>
      </c>
      <c r="F654">
        <v>1</v>
      </c>
      <c r="G654">
        <v>0</v>
      </c>
      <c r="H654" t="s">
        <v>10</v>
      </c>
      <c r="I654">
        <v>3</v>
      </c>
      <c r="J654">
        <v>0</v>
      </c>
      <c r="L654" s="3">
        <f>SUMPRODUCT((C$3:C654=Table2[[#This Row],[HomeTeam]])*(I$3:I654))/COUNTIF(C$3:C654,Table2[[#This Row],[HomeTeam]])</f>
        <v>2.2424242424242422</v>
      </c>
      <c r="M654" s="3">
        <f>SUMPRODUCT((D$3:D654=Table2[[#This Row],[AwayTeam]])*(J$3:J654))/COUNTIF(D$3:D654,Table2[[#This Row],[AwayTeam]])</f>
        <v>0.78787878787878785</v>
      </c>
    </row>
    <row r="655" spans="1:13" x14ac:dyDescent="0.35">
      <c r="A655" t="s">
        <v>31</v>
      </c>
      <c r="B655" s="1">
        <v>40978</v>
      </c>
      <c r="C655" t="s">
        <v>12</v>
      </c>
      <c r="D655" t="s">
        <v>20</v>
      </c>
      <c r="E655" t="s">
        <v>253</v>
      </c>
      <c r="F655">
        <v>1</v>
      </c>
      <c r="G655">
        <v>0</v>
      </c>
      <c r="H655" t="s">
        <v>10</v>
      </c>
      <c r="I655">
        <v>3</v>
      </c>
      <c r="J655">
        <v>0</v>
      </c>
      <c r="L655" s="3">
        <f>SUMPRODUCT((C$3:C655=Table2[[#This Row],[HomeTeam]])*(I$3:I655))/COUNTIF(C$3:C655,Table2[[#This Row],[HomeTeam]])</f>
        <v>1.6666666666666667</v>
      </c>
      <c r="M655" s="3">
        <f>SUMPRODUCT((D$3:D655=Table2[[#This Row],[AwayTeam]])*(J$3:J655))/COUNTIF(D$3:D655,Table2[[#This Row],[AwayTeam]])</f>
        <v>1.4242424242424243</v>
      </c>
    </row>
    <row r="656" spans="1:13" x14ac:dyDescent="0.35">
      <c r="A656" t="s">
        <v>31</v>
      </c>
      <c r="B656" s="1">
        <v>40978</v>
      </c>
      <c r="C656" t="s">
        <v>18</v>
      </c>
      <c r="D656" t="s">
        <v>27</v>
      </c>
      <c r="E656" t="s">
        <v>343</v>
      </c>
      <c r="F656">
        <v>1</v>
      </c>
      <c r="G656">
        <v>0</v>
      </c>
      <c r="H656" t="s">
        <v>10</v>
      </c>
      <c r="I656">
        <v>3</v>
      </c>
      <c r="J656">
        <v>0</v>
      </c>
      <c r="L656" s="3">
        <f>SUMPRODUCT((C$3:C656=Table2[[#This Row],[HomeTeam]])*(I$3:I656))/COUNTIF(C$3:C656,Table2[[#This Row],[HomeTeam]])</f>
        <v>1.4545454545454546</v>
      </c>
      <c r="M656" s="3">
        <f>SUMPRODUCT((D$3:D656=Table2[[#This Row],[AwayTeam]])*(J$3:J656))/COUNTIF(D$3:D656,Table2[[#This Row],[AwayTeam]])</f>
        <v>1.1212121212121211</v>
      </c>
    </row>
    <row r="657" spans="1:13" x14ac:dyDescent="0.35">
      <c r="A657" t="s">
        <v>31</v>
      </c>
      <c r="B657" s="1">
        <v>40978</v>
      </c>
      <c r="C657" t="s">
        <v>25</v>
      </c>
      <c r="D657" t="s">
        <v>11</v>
      </c>
      <c r="E657" t="s">
        <v>425</v>
      </c>
      <c r="F657">
        <v>0</v>
      </c>
      <c r="G657">
        <v>2</v>
      </c>
      <c r="H657" t="s">
        <v>24</v>
      </c>
      <c r="I657">
        <v>0</v>
      </c>
      <c r="J657">
        <v>3</v>
      </c>
      <c r="L657" s="3">
        <f>SUMPRODUCT((C$3:C657=Table2[[#This Row],[HomeTeam]])*(I$3:I657))/COUNTIF(C$3:C657,Table2[[#This Row],[HomeTeam]])</f>
        <v>1.1818181818181819</v>
      </c>
      <c r="M657" s="3">
        <f>SUMPRODUCT((D$3:D657=Table2[[#This Row],[AwayTeam]])*(J$3:J657))/COUNTIF(D$3:D657,Table2[[#This Row],[AwayTeam]])</f>
        <v>0.81818181818181823</v>
      </c>
    </row>
    <row r="658" spans="1:13" x14ac:dyDescent="0.35">
      <c r="A658" t="s">
        <v>31</v>
      </c>
      <c r="B658" s="1">
        <v>40979</v>
      </c>
      <c r="C658" t="s">
        <v>29</v>
      </c>
      <c r="D658" t="s">
        <v>17</v>
      </c>
      <c r="E658" t="s">
        <v>120</v>
      </c>
      <c r="F658">
        <v>2</v>
      </c>
      <c r="G658">
        <v>0</v>
      </c>
      <c r="H658" t="s">
        <v>10</v>
      </c>
      <c r="I658">
        <v>3</v>
      </c>
      <c r="J658">
        <v>0</v>
      </c>
      <c r="L658" s="3">
        <f>SUMPRODUCT((C$3:C658=Table2[[#This Row],[HomeTeam]])*(I$3:I658))/COUNTIF(C$3:C658,Table2[[#This Row],[HomeTeam]])</f>
        <v>2.6969696969696968</v>
      </c>
      <c r="M658" s="3">
        <f>SUMPRODUCT((D$3:D658=Table2[[#This Row],[AwayTeam]])*(J$3:J658))/COUNTIF(D$3:D658,Table2[[#This Row],[AwayTeam]])</f>
        <v>1.1515151515151516</v>
      </c>
    </row>
    <row r="659" spans="1:13" x14ac:dyDescent="0.35">
      <c r="A659" t="s">
        <v>31</v>
      </c>
      <c r="B659" s="1">
        <v>40979</v>
      </c>
      <c r="C659" t="s">
        <v>33</v>
      </c>
      <c r="D659" t="s">
        <v>22</v>
      </c>
      <c r="E659" t="s">
        <v>503</v>
      </c>
      <c r="F659">
        <v>1</v>
      </c>
      <c r="G659">
        <v>1</v>
      </c>
      <c r="H659" t="s">
        <v>15</v>
      </c>
      <c r="I659">
        <v>1</v>
      </c>
      <c r="J659">
        <v>1</v>
      </c>
      <c r="L659" s="3">
        <f>SUMPRODUCT((C$3:C659=Table2[[#This Row],[HomeTeam]])*(I$3:I659))/COUNTIF(C$3:C659,Table2[[#This Row],[HomeTeam]])</f>
        <v>1.4285714285714286</v>
      </c>
      <c r="M659" s="3">
        <f>SUMPRODUCT((D$3:D659=Table2[[#This Row],[AwayTeam]])*(J$3:J659))/COUNTIF(D$3:D659,Table2[[#This Row],[AwayTeam]])</f>
        <v>0.93939393939393945</v>
      </c>
    </row>
    <row r="660" spans="1:13" x14ac:dyDescent="0.35">
      <c r="A660" t="s">
        <v>31</v>
      </c>
      <c r="B660" s="1">
        <v>40979</v>
      </c>
      <c r="C660" t="s">
        <v>34</v>
      </c>
      <c r="D660" t="s">
        <v>21</v>
      </c>
      <c r="E660" t="s">
        <v>504</v>
      </c>
      <c r="F660">
        <v>1</v>
      </c>
      <c r="G660">
        <v>0</v>
      </c>
      <c r="H660" t="s">
        <v>10</v>
      </c>
      <c r="I660">
        <v>3</v>
      </c>
      <c r="J660">
        <v>0</v>
      </c>
      <c r="L660" s="3">
        <f>SUMPRODUCT((C$3:C660=Table2[[#This Row],[HomeTeam]])*(I$3:I660))/COUNTIF(C$3:C660,Table2[[#This Row],[HomeTeam]])</f>
        <v>1.7142857142857142</v>
      </c>
      <c r="M660" s="3">
        <f>SUMPRODUCT((D$3:D660=Table2[[#This Row],[AwayTeam]])*(J$3:J660))/COUNTIF(D$3:D660,Table2[[#This Row],[AwayTeam]])</f>
        <v>1.5757575757575757</v>
      </c>
    </row>
    <row r="661" spans="1:13" x14ac:dyDescent="0.35">
      <c r="A661" t="s">
        <v>31</v>
      </c>
      <c r="B661" s="1">
        <v>40980</v>
      </c>
      <c r="C661" t="s">
        <v>28</v>
      </c>
      <c r="D661" t="s">
        <v>30</v>
      </c>
      <c r="E661" t="s">
        <v>153</v>
      </c>
      <c r="F661">
        <v>2</v>
      </c>
      <c r="G661">
        <v>1</v>
      </c>
      <c r="H661" t="s">
        <v>10</v>
      </c>
      <c r="I661">
        <v>3</v>
      </c>
      <c r="J661">
        <v>0</v>
      </c>
      <c r="L661" s="3">
        <f>SUMPRODUCT((C$3:C661=Table2[[#This Row],[HomeTeam]])*(I$3:I661))/COUNTIF(C$3:C661,Table2[[#This Row],[HomeTeam]])</f>
        <v>2.0909090909090908</v>
      </c>
      <c r="M661" s="3">
        <f>SUMPRODUCT((D$3:D661=Table2[[#This Row],[AwayTeam]])*(J$3:J661))/COUNTIF(D$3:D661,Table2[[#This Row],[AwayTeam]])</f>
        <v>1.1515151515151516</v>
      </c>
    </row>
    <row r="662" spans="1:13" x14ac:dyDescent="0.35">
      <c r="A662" t="s">
        <v>31</v>
      </c>
      <c r="B662" s="1">
        <v>40981</v>
      </c>
      <c r="C662" t="s">
        <v>27</v>
      </c>
      <c r="D662" t="s">
        <v>12</v>
      </c>
      <c r="E662" t="s">
        <v>264</v>
      </c>
      <c r="F662">
        <v>3</v>
      </c>
      <c r="G662">
        <v>0</v>
      </c>
      <c r="H662" t="s">
        <v>10</v>
      </c>
      <c r="I662">
        <v>3</v>
      </c>
      <c r="J662">
        <v>0</v>
      </c>
      <c r="L662" s="3">
        <f>SUMPRODUCT((C$3:C662=Table2[[#This Row],[HomeTeam]])*(I$3:I662))/COUNTIF(C$3:C662,Table2[[#This Row],[HomeTeam]])</f>
        <v>1.9090909090909092</v>
      </c>
      <c r="M662" s="3">
        <f>SUMPRODUCT((D$3:D662=Table2[[#This Row],[AwayTeam]])*(J$3:J662))/COUNTIF(D$3:D662,Table2[[#This Row],[AwayTeam]])</f>
        <v>1.0909090909090908</v>
      </c>
    </row>
    <row r="663" spans="1:13" x14ac:dyDescent="0.35">
      <c r="A663" t="s">
        <v>31</v>
      </c>
      <c r="B663" s="1">
        <v>40985</v>
      </c>
      <c r="C663" t="s">
        <v>14</v>
      </c>
      <c r="D663" t="s">
        <v>34</v>
      </c>
      <c r="E663" t="s">
        <v>505</v>
      </c>
      <c r="F663">
        <v>0</v>
      </c>
      <c r="G663">
        <v>3</v>
      </c>
      <c r="H663" t="s">
        <v>24</v>
      </c>
      <c r="I663">
        <v>0</v>
      </c>
      <c r="J663">
        <v>3</v>
      </c>
      <c r="L663" s="3">
        <f>SUMPRODUCT((C$3:C663=Table2[[#This Row],[HomeTeam]])*(I$3:I663))/COUNTIF(C$3:C663,Table2[[#This Row],[HomeTeam]])</f>
        <v>1.6470588235294117</v>
      </c>
      <c r="M663" s="3">
        <f>SUMPRODUCT((D$3:D663=Table2[[#This Row],[AwayTeam]])*(J$3:J663))/COUNTIF(D$3:D663,Table2[[#This Row],[AwayTeam]])</f>
        <v>1</v>
      </c>
    </row>
    <row r="664" spans="1:13" x14ac:dyDescent="0.35">
      <c r="A664" t="s">
        <v>31</v>
      </c>
      <c r="B664" s="1">
        <v>40985</v>
      </c>
      <c r="C664" t="s">
        <v>22</v>
      </c>
      <c r="D664" t="s">
        <v>17</v>
      </c>
      <c r="E664" t="s">
        <v>172</v>
      </c>
      <c r="F664">
        <v>1</v>
      </c>
      <c r="G664">
        <v>1</v>
      </c>
      <c r="H664" t="s">
        <v>15</v>
      </c>
      <c r="I664">
        <v>1</v>
      </c>
      <c r="J664">
        <v>1</v>
      </c>
      <c r="L664" s="3">
        <f>SUMPRODUCT((C$3:C664=Table2[[#This Row],[HomeTeam]])*(I$3:I664))/COUNTIF(C$3:C664,Table2[[#This Row],[HomeTeam]])</f>
        <v>0.97058823529411764</v>
      </c>
      <c r="M664" s="3">
        <f>SUMPRODUCT((D$3:D664=Table2[[#This Row],[AwayTeam]])*(J$3:J664))/COUNTIF(D$3:D664,Table2[[#This Row],[AwayTeam]])</f>
        <v>1.1470588235294117</v>
      </c>
    </row>
    <row r="665" spans="1:13" x14ac:dyDescent="0.35">
      <c r="A665" t="s">
        <v>31</v>
      </c>
      <c r="B665" s="1">
        <v>40986</v>
      </c>
      <c r="C665" t="s">
        <v>30</v>
      </c>
      <c r="D665" t="s">
        <v>33</v>
      </c>
      <c r="E665" t="s">
        <v>506</v>
      </c>
      <c r="F665">
        <v>1</v>
      </c>
      <c r="G665">
        <v>0</v>
      </c>
      <c r="H665" t="s">
        <v>10</v>
      </c>
      <c r="I665">
        <v>3</v>
      </c>
      <c r="J665">
        <v>0</v>
      </c>
      <c r="L665" s="3">
        <f>SUMPRODUCT((C$3:C665=Table2[[#This Row],[HomeTeam]])*(I$3:I665))/COUNTIF(C$3:C665,Table2[[#This Row],[HomeTeam]])</f>
        <v>1.6176470588235294</v>
      </c>
      <c r="M665" s="3">
        <f>SUMPRODUCT((D$3:D665=Table2[[#This Row],[AwayTeam]])*(J$3:J665))/COUNTIF(D$3:D665,Table2[[#This Row],[AwayTeam]])</f>
        <v>1.0666666666666667</v>
      </c>
    </row>
    <row r="666" spans="1:13" x14ac:dyDescent="0.35">
      <c r="A666" t="s">
        <v>31</v>
      </c>
      <c r="B666" s="1">
        <v>40986</v>
      </c>
      <c r="C666" t="s">
        <v>25</v>
      </c>
      <c r="D666" t="s">
        <v>29</v>
      </c>
      <c r="E666" t="s">
        <v>297</v>
      </c>
      <c r="F666">
        <v>0</v>
      </c>
      <c r="G666">
        <v>5</v>
      </c>
      <c r="H666" t="s">
        <v>24</v>
      </c>
      <c r="I666">
        <v>0</v>
      </c>
      <c r="J666">
        <v>3</v>
      </c>
      <c r="L666" s="3">
        <f>SUMPRODUCT((C$3:C666=Table2[[#This Row],[HomeTeam]])*(I$3:I666))/COUNTIF(C$3:C666,Table2[[#This Row],[HomeTeam]])</f>
        <v>1.1470588235294117</v>
      </c>
      <c r="M666" s="3">
        <f>SUMPRODUCT((D$3:D666=Table2[[#This Row],[AwayTeam]])*(J$3:J666))/COUNTIF(D$3:D666,Table2[[#This Row],[AwayTeam]])</f>
        <v>1.7941176470588236</v>
      </c>
    </row>
    <row r="667" spans="1:13" x14ac:dyDescent="0.35">
      <c r="A667" t="s">
        <v>31</v>
      </c>
      <c r="B667" s="1">
        <v>40988</v>
      </c>
      <c r="C667" t="s">
        <v>11</v>
      </c>
      <c r="D667" t="s">
        <v>18</v>
      </c>
      <c r="E667" t="s">
        <v>125</v>
      </c>
      <c r="F667">
        <v>2</v>
      </c>
      <c r="G667">
        <v>0</v>
      </c>
      <c r="H667" t="s">
        <v>10</v>
      </c>
      <c r="I667">
        <v>3</v>
      </c>
      <c r="J667">
        <v>0</v>
      </c>
      <c r="L667" s="3">
        <f>SUMPRODUCT((C$3:C667=Table2[[#This Row],[HomeTeam]])*(I$3:I667))/COUNTIF(C$3:C667,Table2[[#This Row],[HomeTeam]])</f>
        <v>1.2941176470588236</v>
      </c>
      <c r="M667" s="3">
        <f>SUMPRODUCT((D$3:D667=Table2[[#This Row],[AwayTeam]])*(J$3:J667))/COUNTIF(D$3:D667,Table2[[#This Row],[AwayTeam]])</f>
        <v>1.0588235294117647</v>
      </c>
    </row>
    <row r="668" spans="1:13" x14ac:dyDescent="0.35">
      <c r="A668" t="s">
        <v>31</v>
      </c>
      <c r="B668" s="1">
        <v>40989</v>
      </c>
      <c r="C668" t="s">
        <v>12</v>
      </c>
      <c r="D668" t="s">
        <v>28</v>
      </c>
      <c r="E668" t="s">
        <v>175</v>
      </c>
      <c r="F668">
        <v>0</v>
      </c>
      <c r="G668">
        <v>1</v>
      </c>
      <c r="H668" t="s">
        <v>24</v>
      </c>
      <c r="I668">
        <v>0</v>
      </c>
      <c r="J668">
        <v>3</v>
      </c>
      <c r="L668" s="3">
        <f>SUMPRODUCT((C$3:C668=Table2[[#This Row],[HomeTeam]])*(I$3:I668))/COUNTIF(C$3:C668,Table2[[#This Row],[HomeTeam]])</f>
        <v>1.6176470588235294</v>
      </c>
      <c r="M668" s="3">
        <f>SUMPRODUCT((D$3:D668=Table2[[#This Row],[AwayTeam]])*(J$3:J668))/COUNTIF(D$3:D668,Table2[[#This Row],[AwayTeam]])</f>
        <v>1.588235294117647</v>
      </c>
    </row>
    <row r="669" spans="1:13" x14ac:dyDescent="0.35">
      <c r="A669" t="s">
        <v>31</v>
      </c>
      <c r="B669" s="1">
        <v>40989</v>
      </c>
      <c r="C669" t="s">
        <v>21</v>
      </c>
      <c r="D669" t="s">
        <v>16</v>
      </c>
      <c r="E669" t="s">
        <v>101</v>
      </c>
      <c r="F669">
        <v>2</v>
      </c>
      <c r="G669">
        <v>1</v>
      </c>
      <c r="H669" t="s">
        <v>10</v>
      </c>
      <c r="I669">
        <v>3</v>
      </c>
      <c r="J669">
        <v>0</v>
      </c>
      <c r="L669" s="3">
        <f>SUMPRODUCT((C$3:C669=Table2[[#This Row],[HomeTeam]])*(I$3:I669))/COUNTIF(C$3:C669,Table2[[#This Row],[HomeTeam]])</f>
        <v>2.5882352941176472</v>
      </c>
      <c r="M669" s="3">
        <f>SUMPRODUCT((D$3:D669=Table2[[#This Row],[AwayTeam]])*(J$3:J669))/COUNTIF(D$3:D669,Table2[[#This Row],[AwayTeam]])</f>
        <v>1.3529411764705883</v>
      </c>
    </row>
    <row r="670" spans="1:13" x14ac:dyDescent="0.35">
      <c r="A670" t="s">
        <v>31</v>
      </c>
      <c r="B670" s="1">
        <v>40989</v>
      </c>
      <c r="C670" t="s">
        <v>32</v>
      </c>
      <c r="D670" t="s">
        <v>27</v>
      </c>
      <c r="E670" t="s">
        <v>507</v>
      </c>
      <c r="F670">
        <v>3</v>
      </c>
      <c r="G670">
        <v>2</v>
      </c>
      <c r="H670" t="s">
        <v>10</v>
      </c>
      <c r="I670">
        <v>3</v>
      </c>
      <c r="J670">
        <v>0</v>
      </c>
      <c r="L670" s="3">
        <f>SUMPRODUCT((C$3:C670=Table2[[#This Row],[HomeTeam]])*(I$3:I670))/COUNTIF(C$3:C670,Table2[[#This Row],[HomeTeam]])</f>
        <v>0.93333333333333335</v>
      </c>
      <c r="M670" s="3">
        <f>SUMPRODUCT((D$3:D670=Table2[[#This Row],[AwayTeam]])*(J$3:J670))/COUNTIF(D$3:D670,Table2[[#This Row],[AwayTeam]])</f>
        <v>1.088235294117647</v>
      </c>
    </row>
    <row r="671" spans="1:13" x14ac:dyDescent="0.35">
      <c r="A671" t="s">
        <v>31</v>
      </c>
      <c r="B671" s="1">
        <v>40989</v>
      </c>
      <c r="C671" t="s">
        <v>20</v>
      </c>
      <c r="D671" t="s">
        <v>26</v>
      </c>
      <c r="E671" t="s">
        <v>359</v>
      </c>
      <c r="F671">
        <v>1</v>
      </c>
      <c r="G671">
        <v>1</v>
      </c>
      <c r="H671" t="s">
        <v>15</v>
      </c>
      <c r="I671">
        <v>1</v>
      </c>
      <c r="J671">
        <v>1</v>
      </c>
      <c r="L671" s="3">
        <f>SUMPRODUCT((C$3:C671=Table2[[#This Row],[HomeTeam]])*(I$3:I671))/COUNTIF(C$3:C671,Table2[[#This Row],[HomeTeam]])</f>
        <v>2.0294117647058822</v>
      </c>
      <c r="M671" s="3">
        <f>SUMPRODUCT((D$3:D671=Table2[[#This Row],[AwayTeam]])*(J$3:J671))/COUNTIF(D$3:D671,Table2[[#This Row],[AwayTeam]])</f>
        <v>0.79411764705882348</v>
      </c>
    </row>
    <row r="672" spans="1:13" x14ac:dyDescent="0.35">
      <c r="A672" t="s">
        <v>31</v>
      </c>
      <c r="B672" s="1">
        <v>40992</v>
      </c>
      <c r="C672" t="s">
        <v>28</v>
      </c>
      <c r="D672" t="s">
        <v>8</v>
      </c>
      <c r="E672" t="s">
        <v>410</v>
      </c>
      <c r="F672">
        <v>3</v>
      </c>
      <c r="G672">
        <v>0</v>
      </c>
      <c r="H672" t="s">
        <v>10</v>
      </c>
      <c r="I672">
        <v>3</v>
      </c>
      <c r="J672">
        <v>0</v>
      </c>
      <c r="L672" s="3">
        <f>SUMPRODUCT((C$3:C672=Table2[[#This Row],[HomeTeam]])*(I$3:I672))/COUNTIF(C$3:C672,Table2[[#This Row],[HomeTeam]])</f>
        <v>2.1176470588235294</v>
      </c>
      <c r="M672" s="3">
        <f>SUMPRODUCT((D$3:D672=Table2[[#This Row],[AwayTeam]])*(J$3:J672))/COUNTIF(D$3:D672,Table2[[#This Row],[AwayTeam]])</f>
        <v>1</v>
      </c>
    </row>
    <row r="673" spans="1:13" x14ac:dyDescent="0.35">
      <c r="A673" t="s">
        <v>31</v>
      </c>
      <c r="B673" s="1">
        <v>40992</v>
      </c>
      <c r="C673" t="s">
        <v>13</v>
      </c>
      <c r="D673" t="s">
        <v>11</v>
      </c>
      <c r="E673" t="s">
        <v>211</v>
      </c>
      <c r="F673">
        <v>2</v>
      </c>
      <c r="G673">
        <v>1</v>
      </c>
      <c r="H673" t="s">
        <v>10</v>
      </c>
      <c r="I673">
        <v>3</v>
      </c>
      <c r="J673">
        <v>0</v>
      </c>
      <c r="L673" s="3">
        <f>SUMPRODUCT((C$3:C673=Table2[[#This Row],[HomeTeam]])*(I$3:I673))/COUNTIF(C$3:C673,Table2[[#This Row],[HomeTeam]])</f>
        <v>1.4411764705882353</v>
      </c>
      <c r="M673" s="3">
        <f>SUMPRODUCT((D$3:D673=Table2[[#This Row],[AwayTeam]])*(J$3:J673))/COUNTIF(D$3:D673,Table2[[#This Row],[AwayTeam]])</f>
        <v>0.79411764705882348</v>
      </c>
    </row>
    <row r="674" spans="1:13" x14ac:dyDescent="0.35">
      <c r="A674" t="s">
        <v>31</v>
      </c>
      <c r="B674" s="1">
        <v>40992</v>
      </c>
      <c r="C674" t="s">
        <v>16</v>
      </c>
      <c r="D674" t="s">
        <v>20</v>
      </c>
      <c r="E674" t="s">
        <v>387</v>
      </c>
      <c r="F674">
        <v>0</v>
      </c>
      <c r="G674">
        <v>0</v>
      </c>
      <c r="H674" t="s">
        <v>15</v>
      </c>
      <c r="I674">
        <v>1</v>
      </c>
      <c r="J674">
        <v>1</v>
      </c>
      <c r="L674" s="3">
        <f>SUMPRODUCT((C$3:C674=Table2[[#This Row],[HomeTeam]])*(I$3:I674))/COUNTIF(C$3:C674,Table2[[#This Row],[HomeTeam]])</f>
        <v>2.2058823529411766</v>
      </c>
      <c r="M674" s="3">
        <f>SUMPRODUCT((D$3:D674=Table2[[#This Row],[AwayTeam]])*(J$3:J674))/COUNTIF(D$3:D674,Table2[[#This Row],[AwayTeam]])</f>
        <v>1.411764705882353</v>
      </c>
    </row>
    <row r="675" spans="1:13" x14ac:dyDescent="0.35">
      <c r="A675" t="s">
        <v>31</v>
      </c>
      <c r="B675" s="1">
        <v>40992</v>
      </c>
      <c r="C675" t="s">
        <v>27</v>
      </c>
      <c r="D675" t="s">
        <v>22</v>
      </c>
      <c r="E675" t="s">
        <v>304</v>
      </c>
      <c r="F675">
        <v>1</v>
      </c>
      <c r="G675">
        <v>2</v>
      </c>
      <c r="H675" t="s">
        <v>24</v>
      </c>
      <c r="I675">
        <v>0</v>
      </c>
      <c r="J675">
        <v>3</v>
      </c>
      <c r="L675" s="3">
        <f>SUMPRODUCT((C$3:C675=Table2[[#This Row],[HomeTeam]])*(I$3:I675))/COUNTIF(C$3:C675,Table2[[#This Row],[HomeTeam]])</f>
        <v>1.8529411764705883</v>
      </c>
      <c r="M675" s="3">
        <f>SUMPRODUCT((D$3:D675=Table2[[#This Row],[AwayTeam]])*(J$3:J675))/COUNTIF(D$3:D675,Table2[[#This Row],[AwayTeam]])</f>
        <v>1</v>
      </c>
    </row>
    <row r="676" spans="1:13" x14ac:dyDescent="0.35">
      <c r="A676" t="s">
        <v>31</v>
      </c>
      <c r="B676" s="1">
        <v>40992</v>
      </c>
      <c r="C676" t="s">
        <v>33</v>
      </c>
      <c r="D676" t="s">
        <v>25</v>
      </c>
      <c r="E676" t="s">
        <v>508</v>
      </c>
      <c r="F676">
        <v>2</v>
      </c>
      <c r="G676">
        <v>1</v>
      </c>
      <c r="H676" t="s">
        <v>10</v>
      </c>
      <c r="I676">
        <v>3</v>
      </c>
      <c r="J676">
        <v>0</v>
      </c>
      <c r="L676" s="3">
        <f>SUMPRODUCT((C$3:C676=Table2[[#This Row],[HomeTeam]])*(I$3:I676))/COUNTIF(C$3:C676,Table2[[#This Row],[HomeTeam]])</f>
        <v>1.5333333333333334</v>
      </c>
      <c r="M676" s="3">
        <f>SUMPRODUCT((D$3:D676=Table2[[#This Row],[AwayTeam]])*(J$3:J676))/COUNTIF(D$3:D676,Table2[[#This Row],[AwayTeam]])</f>
        <v>0.67647058823529416</v>
      </c>
    </row>
    <row r="677" spans="1:13" x14ac:dyDescent="0.35">
      <c r="A677" t="s">
        <v>31</v>
      </c>
      <c r="B677" s="1">
        <v>40992</v>
      </c>
      <c r="C677" t="s">
        <v>26</v>
      </c>
      <c r="D677" t="s">
        <v>21</v>
      </c>
      <c r="E677" t="s">
        <v>191</v>
      </c>
      <c r="F677">
        <v>1</v>
      </c>
      <c r="G677">
        <v>1</v>
      </c>
      <c r="H677" t="s">
        <v>15</v>
      </c>
      <c r="I677">
        <v>1</v>
      </c>
      <c r="J677">
        <v>1</v>
      </c>
      <c r="L677" s="3">
        <f>SUMPRODUCT((C$3:C677=Table2[[#This Row],[HomeTeam]])*(I$3:I677))/COUNTIF(C$3:C677,Table2[[#This Row],[HomeTeam]])</f>
        <v>1.6764705882352942</v>
      </c>
      <c r="M677" s="3">
        <f>SUMPRODUCT((D$3:D677=Table2[[#This Row],[AwayTeam]])*(J$3:J677))/COUNTIF(D$3:D677,Table2[[#This Row],[AwayTeam]])</f>
        <v>1.5588235294117647</v>
      </c>
    </row>
    <row r="678" spans="1:13" x14ac:dyDescent="0.35">
      <c r="A678" t="s">
        <v>31</v>
      </c>
      <c r="B678" s="1">
        <v>40992</v>
      </c>
      <c r="C678" t="s">
        <v>18</v>
      </c>
      <c r="D678" t="s">
        <v>32</v>
      </c>
      <c r="E678" t="s">
        <v>509</v>
      </c>
      <c r="F678">
        <v>3</v>
      </c>
      <c r="G678">
        <v>1</v>
      </c>
      <c r="H678" t="s">
        <v>10</v>
      </c>
      <c r="I678">
        <v>3</v>
      </c>
      <c r="J678">
        <v>0</v>
      </c>
      <c r="L678" s="3">
        <f>SUMPRODUCT((C$3:C678=Table2[[#This Row],[HomeTeam]])*(I$3:I678))/COUNTIF(C$3:C678,Table2[[#This Row],[HomeTeam]])</f>
        <v>1.5</v>
      </c>
      <c r="M678" s="3">
        <f>SUMPRODUCT((D$3:D678=Table2[[#This Row],[AwayTeam]])*(J$3:J678))/COUNTIF(D$3:D678,Table2[[#This Row],[AwayTeam]])</f>
        <v>0.73333333333333328</v>
      </c>
    </row>
    <row r="679" spans="1:13" x14ac:dyDescent="0.35">
      <c r="A679" t="s">
        <v>31</v>
      </c>
      <c r="B679" s="1">
        <v>40992</v>
      </c>
      <c r="C679" t="s">
        <v>34</v>
      </c>
      <c r="D679" t="s">
        <v>12</v>
      </c>
      <c r="E679" t="s">
        <v>510</v>
      </c>
      <c r="F679">
        <v>0</v>
      </c>
      <c r="G679">
        <v>2</v>
      </c>
      <c r="H679" t="s">
        <v>24</v>
      </c>
      <c r="I679">
        <v>0</v>
      </c>
      <c r="J679">
        <v>3</v>
      </c>
      <c r="L679" s="3">
        <f>SUMPRODUCT((C$3:C679=Table2[[#This Row],[HomeTeam]])*(I$3:I679))/COUNTIF(C$3:C679,Table2[[#This Row],[HomeTeam]])</f>
        <v>1.6</v>
      </c>
      <c r="M679" s="3">
        <f>SUMPRODUCT((D$3:D679=Table2[[#This Row],[AwayTeam]])*(J$3:J679))/COUNTIF(D$3:D679,Table2[[#This Row],[AwayTeam]])</f>
        <v>1.1470588235294117</v>
      </c>
    </row>
    <row r="680" spans="1:13" x14ac:dyDescent="0.35">
      <c r="A680" t="s">
        <v>31</v>
      </c>
      <c r="B680" s="1">
        <v>40993</v>
      </c>
      <c r="C680" t="s">
        <v>17</v>
      </c>
      <c r="D680" t="s">
        <v>30</v>
      </c>
      <c r="E680" t="s">
        <v>203</v>
      </c>
      <c r="F680">
        <v>1</v>
      </c>
      <c r="G680">
        <v>3</v>
      </c>
      <c r="H680" t="s">
        <v>24</v>
      </c>
      <c r="I680">
        <v>0</v>
      </c>
      <c r="J680">
        <v>3</v>
      </c>
      <c r="L680" s="3">
        <f>SUMPRODUCT((C$3:C680=Table2[[#This Row],[HomeTeam]])*(I$3:I680))/COUNTIF(C$3:C680,Table2[[#This Row],[HomeTeam]])</f>
        <v>1.2941176470588236</v>
      </c>
      <c r="M680" s="3">
        <f>SUMPRODUCT((D$3:D680=Table2[[#This Row],[AwayTeam]])*(J$3:J680))/COUNTIF(D$3:D680,Table2[[#This Row],[AwayTeam]])</f>
        <v>1.2058823529411764</v>
      </c>
    </row>
    <row r="681" spans="1:13" x14ac:dyDescent="0.35">
      <c r="A681" t="s">
        <v>31</v>
      </c>
      <c r="B681" s="1">
        <v>40994</v>
      </c>
      <c r="C681" t="s">
        <v>29</v>
      </c>
      <c r="D681" t="s">
        <v>14</v>
      </c>
      <c r="E681" t="s">
        <v>357</v>
      </c>
      <c r="F681">
        <v>1</v>
      </c>
      <c r="G681">
        <v>0</v>
      </c>
      <c r="H681" t="s">
        <v>10</v>
      </c>
      <c r="I681">
        <v>3</v>
      </c>
      <c r="J681">
        <v>0</v>
      </c>
      <c r="L681" s="3">
        <f>SUMPRODUCT((C$3:C681=Table2[[#This Row],[HomeTeam]])*(I$3:I681))/COUNTIF(C$3:C681,Table2[[#This Row],[HomeTeam]])</f>
        <v>2.7058823529411766</v>
      </c>
      <c r="M681" s="3">
        <f>SUMPRODUCT((D$3:D681=Table2[[#This Row],[AwayTeam]])*(J$3:J681))/COUNTIF(D$3:D681,Table2[[#This Row],[AwayTeam]])</f>
        <v>0.8529411764705882</v>
      </c>
    </row>
    <row r="682" spans="1:13" x14ac:dyDescent="0.35">
      <c r="A682" t="s">
        <v>31</v>
      </c>
      <c r="B682" s="1">
        <v>40999</v>
      </c>
      <c r="C682" t="s">
        <v>8</v>
      </c>
      <c r="D682" t="s">
        <v>16</v>
      </c>
      <c r="E682" t="s">
        <v>117</v>
      </c>
      <c r="F682">
        <v>2</v>
      </c>
      <c r="G682">
        <v>4</v>
      </c>
      <c r="H682" t="s">
        <v>24</v>
      </c>
      <c r="I682">
        <v>0</v>
      </c>
      <c r="J682">
        <v>3</v>
      </c>
      <c r="L682" s="3">
        <f>SUMPRODUCT((C$3:C682=Table2[[#This Row],[HomeTeam]])*(I$3:I682))/COUNTIF(C$3:C682,Table2[[#This Row],[HomeTeam]])</f>
        <v>1.3823529411764706</v>
      </c>
      <c r="M682" s="3">
        <f>SUMPRODUCT((D$3:D682=Table2[[#This Row],[AwayTeam]])*(J$3:J682))/COUNTIF(D$3:D682,Table2[[#This Row],[AwayTeam]])</f>
        <v>1.4</v>
      </c>
    </row>
    <row r="683" spans="1:13" x14ac:dyDescent="0.35">
      <c r="A683" t="s">
        <v>31</v>
      </c>
      <c r="B683" s="1">
        <v>40999</v>
      </c>
      <c r="C683" t="s">
        <v>12</v>
      </c>
      <c r="D683" t="s">
        <v>17</v>
      </c>
      <c r="E683" t="s">
        <v>188</v>
      </c>
      <c r="F683">
        <v>2</v>
      </c>
      <c r="G683">
        <v>0</v>
      </c>
      <c r="H683" t="s">
        <v>10</v>
      </c>
      <c r="I683">
        <v>3</v>
      </c>
      <c r="J683">
        <v>0</v>
      </c>
      <c r="L683" s="3">
        <f>SUMPRODUCT((C$3:C683=Table2[[#This Row],[HomeTeam]])*(I$3:I683))/COUNTIF(C$3:C683,Table2[[#This Row],[HomeTeam]])</f>
        <v>1.6571428571428573</v>
      </c>
      <c r="M683" s="3">
        <f>SUMPRODUCT((D$3:D683=Table2[[#This Row],[AwayTeam]])*(J$3:J683))/COUNTIF(D$3:D683,Table2[[#This Row],[AwayTeam]])</f>
        <v>1.1142857142857143</v>
      </c>
    </row>
    <row r="684" spans="1:13" x14ac:dyDescent="0.35">
      <c r="A684" t="s">
        <v>31</v>
      </c>
      <c r="B684" s="1">
        <v>40999</v>
      </c>
      <c r="C684" t="s">
        <v>14</v>
      </c>
      <c r="D684" t="s">
        <v>33</v>
      </c>
      <c r="E684" t="s">
        <v>511</v>
      </c>
      <c r="F684">
        <v>2</v>
      </c>
      <c r="G684">
        <v>1</v>
      </c>
      <c r="H684" t="s">
        <v>10</v>
      </c>
      <c r="I684">
        <v>3</v>
      </c>
      <c r="J684">
        <v>0</v>
      </c>
      <c r="L684" s="3">
        <f>SUMPRODUCT((C$3:C684=Table2[[#This Row],[HomeTeam]])*(I$3:I684))/COUNTIF(C$3:C684,Table2[[#This Row],[HomeTeam]])</f>
        <v>1.6857142857142857</v>
      </c>
      <c r="M684" s="3">
        <f>SUMPRODUCT((D$3:D684=Table2[[#This Row],[AwayTeam]])*(J$3:J684))/COUNTIF(D$3:D684,Table2[[#This Row],[AwayTeam]])</f>
        <v>1</v>
      </c>
    </row>
    <row r="685" spans="1:13" x14ac:dyDescent="0.35">
      <c r="A685" t="s">
        <v>31</v>
      </c>
      <c r="B685" s="1">
        <v>40999</v>
      </c>
      <c r="C685" t="s">
        <v>21</v>
      </c>
      <c r="D685" t="s">
        <v>18</v>
      </c>
      <c r="E685" t="s">
        <v>353</v>
      </c>
      <c r="F685">
        <v>3</v>
      </c>
      <c r="G685">
        <v>3</v>
      </c>
      <c r="H685" t="s">
        <v>15</v>
      </c>
      <c r="I685">
        <v>1</v>
      </c>
      <c r="J685">
        <v>1</v>
      </c>
      <c r="L685" s="3">
        <f>SUMPRODUCT((C$3:C685=Table2[[#This Row],[HomeTeam]])*(I$3:I685))/COUNTIF(C$3:C685,Table2[[#This Row],[HomeTeam]])</f>
        <v>2.5428571428571427</v>
      </c>
      <c r="M685" s="3">
        <f>SUMPRODUCT((D$3:D685=Table2[[#This Row],[AwayTeam]])*(J$3:J685))/COUNTIF(D$3:D685,Table2[[#This Row],[AwayTeam]])</f>
        <v>1.0571428571428572</v>
      </c>
    </row>
    <row r="686" spans="1:13" x14ac:dyDescent="0.35">
      <c r="A686" t="s">
        <v>31</v>
      </c>
      <c r="B686" s="1">
        <v>40999</v>
      </c>
      <c r="C686" t="s">
        <v>32</v>
      </c>
      <c r="D686" t="s">
        <v>28</v>
      </c>
      <c r="E686" t="s">
        <v>512</v>
      </c>
      <c r="F686">
        <v>2</v>
      </c>
      <c r="G686">
        <v>1</v>
      </c>
      <c r="H686" t="s">
        <v>10</v>
      </c>
      <c r="I686">
        <v>3</v>
      </c>
      <c r="J686">
        <v>0</v>
      </c>
      <c r="L686" s="3">
        <f>SUMPRODUCT((C$3:C686=Table2[[#This Row],[HomeTeam]])*(I$3:I686))/COUNTIF(C$3:C686,Table2[[#This Row],[HomeTeam]])</f>
        <v>1.0625</v>
      </c>
      <c r="M686" s="3">
        <f>SUMPRODUCT((D$3:D686=Table2[[#This Row],[AwayTeam]])*(J$3:J686))/COUNTIF(D$3:D686,Table2[[#This Row],[AwayTeam]])</f>
        <v>1.5428571428571429</v>
      </c>
    </row>
    <row r="687" spans="1:13" x14ac:dyDescent="0.35">
      <c r="A687" t="s">
        <v>31</v>
      </c>
      <c r="B687" s="1">
        <v>40999</v>
      </c>
      <c r="C687" t="s">
        <v>22</v>
      </c>
      <c r="D687" t="s">
        <v>26</v>
      </c>
      <c r="E687" t="s">
        <v>201</v>
      </c>
      <c r="F687">
        <v>2</v>
      </c>
      <c r="G687">
        <v>0</v>
      </c>
      <c r="H687" t="s">
        <v>10</v>
      </c>
      <c r="I687">
        <v>3</v>
      </c>
      <c r="J687">
        <v>0</v>
      </c>
      <c r="L687" s="3">
        <f>SUMPRODUCT((C$3:C687=Table2[[#This Row],[HomeTeam]])*(I$3:I687))/COUNTIF(C$3:C687,Table2[[#This Row],[HomeTeam]])</f>
        <v>1.0285714285714285</v>
      </c>
      <c r="M687" s="3">
        <f>SUMPRODUCT((D$3:D687=Table2[[#This Row],[AwayTeam]])*(J$3:J687))/COUNTIF(D$3:D687,Table2[[#This Row],[AwayTeam]])</f>
        <v>0.77142857142857146</v>
      </c>
    </row>
    <row r="688" spans="1:13" x14ac:dyDescent="0.35">
      <c r="A688" t="s">
        <v>31</v>
      </c>
      <c r="B688" s="1">
        <v>40999</v>
      </c>
      <c r="C688" t="s">
        <v>25</v>
      </c>
      <c r="D688" t="s">
        <v>13</v>
      </c>
      <c r="E688" t="s">
        <v>173</v>
      </c>
      <c r="F688">
        <v>2</v>
      </c>
      <c r="G688">
        <v>3</v>
      </c>
      <c r="H688" t="s">
        <v>24</v>
      </c>
      <c r="I688">
        <v>0</v>
      </c>
      <c r="J688">
        <v>3</v>
      </c>
      <c r="L688" s="3">
        <f>SUMPRODUCT((C$3:C688=Table2[[#This Row],[HomeTeam]])*(I$3:I688))/COUNTIF(C$3:C688,Table2[[#This Row],[HomeTeam]])</f>
        <v>1.1142857142857143</v>
      </c>
      <c r="M688" s="3">
        <f>SUMPRODUCT((D$3:D688=Table2[[#This Row],[AwayTeam]])*(J$3:J688))/COUNTIF(D$3:D688,Table2[[#This Row],[AwayTeam]])</f>
        <v>0.76470588235294112</v>
      </c>
    </row>
    <row r="689" spans="1:13" x14ac:dyDescent="0.35">
      <c r="A689" t="s">
        <v>31</v>
      </c>
      <c r="B689" s="1">
        <v>41000</v>
      </c>
      <c r="C689" t="s">
        <v>30</v>
      </c>
      <c r="D689" t="s">
        <v>27</v>
      </c>
      <c r="E689" t="s">
        <v>208</v>
      </c>
      <c r="F689">
        <v>2</v>
      </c>
      <c r="G689">
        <v>0</v>
      </c>
      <c r="H689" t="s">
        <v>10</v>
      </c>
      <c r="I689">
        <v>3</v>
      </c>
      <c r="J689">
        <v>0</v>
      </c>
      <c r="L689" s="3">
        <f>SUMPRODUCT((C$3:C689=Table2[[#This Row],[HomeTeam]])*(I$3:I689))/COUNTIF(C$3:C689,Table2[[#This Row],[HomeTeam]])</f>
        <v>1.6571428571428573</v>
      </c>
      <c r="M689" s="3">
        <f>SUMPRODUCT((D$3:D689=Table2[[#This Row],[AwayTeam]])*(J$3:J689))/COUNTIF(D$3:D689,Table2[[#This Row],[AwayTeam]])</f>
        <v>1.0571428571428572</v>
      </c>
    </row>
    <row r="690" spans="1:13" x14ac:dyDescent="0.35">
      <c r="A690" t="s">
        <v>31</v>
      </c>
      <c r="B690" s="1">
        <v>41000</v>
      </c>
      <c r="C690" t="s">
        <v>20</v>
      </c>
      <c r="D690" t="s">
        <v>34</v>
      </c>
      <c r="E690" t="s">
        <v>513</v>
      </c>
      <c r="F690">
        <v>3</v>
      </c>
      <c r="G690">
        <v>1</v>
      </c>
      <c r="H690" t="s">
        <v>10</v>
      </c>
      <c r="I690">
        <v>3</v>
      </c>
      <c r="J690">
        <v>0</v>
      </c>
      <c r="L690" s="3">
        <f>SUMPRODUCT((C$3:C690=Table2[[#This Row],[HomeTeam]])*(I$3:I690))/COUNTIF(C$3:C690,Table2[[#This Row],[HomeTeam]])</f>
        <v>2.0571428571428569</v>
      </c>
      <c r="M690" s="3">
        <f>SUMPRODUCT((D$3:D690=Table2[[#This Row],[AwayTeam]])*(J$3:J690))/COUNTIF(D$3:D690,Table2[[#This Row],[AwayTeam]])</f>
        <v>0.9375</v>
      </c>
    </row>
    <row r="691" spans="1:13" x14ac:dyDescent="0.35">
      <c r="A691" t="s">
        <v>31</v>
      </c>
      <c r="B691" s="1">
        <v>41001</v>
      </c>
      <c r="C691" t="s">
        <v>11</v>
      </c>
      <c r="D691" t="s">
        <v>29</v>
      </c>
      <c r="E691" t="s">
        <v>406</v>
      </c>
      <c r="F691">
        <v>0</v>
      </c>
      <c r="G691">
        <v>2</v>
      </c>
      <c r="H691" t="s">
        <v>24</v>
      </c>
      <c r="I691">
        <v>0</v>
      </c>
      <c r="J691">
        <v>3</v>
      </c>
      <c r="L691" s="3">
        <f>SUMPRODUCT((C$3:C691=Table2[[#This Row],[HomeTeam]])*(I$3:I691))/COUNTIF(C$3:C691,Table2[[#This Row],[HomeTeam]])</f>
        <v>1.2571428571428571</v>
      </c>
      <c r="M691" s="3">
        <f>SUMPRODUCT((D$3:D691=Table2[[#This Row],[AwayTeam]])*(J$3:J691))/COUNTIF(D$3:D691,Table2[[#This Row],[AwayTeam]])</f>
        <v>1.8285714285714285</v>
      </c>
    </row>
    <row r="692" spans="1:13" x14ac:dyDescent="0.35">
      <c r="A692" t="s">
        <v>31</v>
      </c>
      <c r="B692" s="1">
        <v>41005</v>
      </c>
      <c r="C692" t="s">
        <v>34</v>
      </c>
      <c r="D692" t="s">
        <v>30</v>
      </c>
      <c r="E692" t="s">
        <v>514</v>
      </c>
      <c r="F692">
        <v>0</v>
      </c>
      <c r="G692">
        <v>2</v>
      </c>
      <c r="H692" t="s">
        <v>24</v>
      </c>
      <c r="I692">
        <v>0</v>
      </c>
      <c r="J692">
        <v>3</v>
      </c>
      <c r="L692" s="3">
        <f>SUMPRODUCT((C$3:C692=Table2[[#This Row],[HomeTeam]])*(I$3:I692))/COUNTIF(C$3:C692,Table2[[#This Row],[HomeTeam]])</f>
        <v>1.5</v>
      </c>
      <c r="M692" s="3">
        <f>SUMPRODUCT((D$3:D692=Table2[[#This Row],[AwayTeam]])*(J$3:J692))/COUNTIF(D$3:D692,Table2[[#This Row],[AwayTeam]])</f>
        <v>1.2571428571428571</v>
      </c>
    </row>
    <row r="693" spans="1:13" x14ac:dyDescent="0.35">
      <c r="A693" t="s">
        <v>31</v>
      </c>
      <c r="B693" s="1">
        <v>41006</v>
      </c>
      <c r="C693" t="s">
        <v>13</v>
      </c>
      <c r="D693" t="s">
        <v>14</v>
      </c>
      <c r="E693" t="s">
        <v>48</v>
      </c>
      <c r="F693">
        <v>0</v>
      </c>
      <c r="G693">
        <v>3</v>
      </c>
      <c r="H693" t="s">
        <v>24</v>
      </c>
      <c r="I693">
        <v>0</v>
      </c>
      <c r="J693">
        <v>3</v>
      </c>
      <c r="L693" s="3">
        <f>SUMPRODUCT((C$3:C693=Table2[[#This Row],[HomeTeam]])*(I$3:I693))/COUNTIF(C$3:C693,Table2[[#This Row],[HomeTeam]])</f>
        <v>1.4</v>
      </c>
      <c r="M693" s="3">
        <f>SUMPRODUCT((D$3:D693=Table2[[#This Row],[AwayTeam]])*(J$3:J693))/COUNTIF(D$3:D693,Table2[[#This Row],[AwayTeam]])</f>
        <v>0.91428571428571426</v>
      </c>
    </row>
    <row r="694" spans="1:13" x14ac:dyDescent="0.35">
      <c r="A694" t="s">
        <v>31</v>
      </c>
      <c r="B694" s="1">
        <v>41006</v>
      </c>
      <c r="C694" t="s">
        <v>16</v>
      </c>
      <c r="D694" t="s">
        <v>22</v>
      </c>
      <c r="E694" t="s">
        <v>356</v>
      </c>
      <c r="F694">
        <v>2</v>
      </c>
      <c r="G694">
        <v>1</v>
      </c>
      <c r="H694" t="s">
        <v>10</v>
      </c>
      <c r="I694">
        <v>3</v>
      </c>
      <c r="J694">
        <v>0</v>
      </c>
      <c r="L694" s="3">
        <f>SUMPRODUCT((C$3:C694=Table2[[#This Row],[HomeTeam]])*(I$3:I694))/COUNTIF(C$3:C694,Table2[[#This Row],[HomeTeam]])</f>
        <v>2.2285714285714286</v>
      </c>
      <c r="M694" s="3">
        <f>SUMPRODUCT((D$3:D694=Table2[[#This Row],[AwayTeam]])*(J$3:J694))/COUNTIF(D$3:D694,Table2[[#This Row],[AwayTeam]])</f>
        <v>0.97142857142857142</v>
      </c>
    </row>
    <row r="695" spans="1:13" x14ac:dyDescent="0.35">
      <c r="A695" t="s">
        <v>31</v>
      </c>
      <c r="B695" s="1">
        <v>41006</v>
      </c>
      <c r="C695" t="s">
        <v>27</v>
      </c>
      <c r="D695" t="s">
        <v>8</v>
      </c>
      <c r="E695" t="s">
        <v>204</v>
      </c>
      <c r="F695">
        <v>1</v>
      </c>
      <c r="G695">
        <v>1</v>
      </c>
      <c r="H695" t="s">
        <v>15</v>
      </c>
      <c r="I695">
        <v>1</v>
      </c>
      <c r="J695">
        <v>1</v>
      </c>
      <c r="L695" s="3">
        <f>SUMPRODUCT((C$3:C695=Table2[[#This Row],[HomeTeam]])*(I$3:I695))/COUNTIF(C$3:C695,Table2[[#This Row],[HomeTeam]])</f>
        <v>1.8285714285714285</v>
      </c>
      <c r="M695" s="3">
        <f>SUMPRODUCT((D$3:D695=Table2[[#This Row],[AwayTeam]])*(J$3:J695))/COUNTIF(D$3:D695,Table2[[#This Row],[AwayTeam]])</f>
        <v>1</v>
      </c>
    </row>
    <row r="696" spans="1:13" x14ac:dyDescent="0.35">
      <c r="A696" t="s">
        <v>31</v>
      </c>
      <c r="B696" s="1">
        <v>41006</v>
      </c>
      <c r="C696" t="s">
        <v>33</v>
      </c>
      <c r="D696" t="s">
        <v>12</v>
      </c>
      <c r="E696" t="s">
        <v>515</v>
      </c>
      <c r="F696">
        <v>2</v>
      </c>
      <c r="G696">
        <v>2</v>
      </c>
      <c r="H696" t="s">
        <v>15</v>
      </c>
      <c r="I696">
        <v>1</v>
      </c>
      <c r="J696">
        <v>1</v>
      </c>
      <c r="L696" s="3">
        <f>SUMPRODUCT((C$3:C696=Table2[[#This Row],[HomeTeam]])*(I$3:I696))/COUNTIF(C$3:C696,Table2[[#This Row],[HomeTeam]])</f>
        <v>1.5</v>
      </c>
      <c r="M696" s="3">
        <f>SUMPRODUCT((D$3:D696=Table2[[#This Row],[AwayTeam]])*(J$3:J696))/COUNTIF(D$3:D696,Table2[[#This Row],[AwayTeam]])</f>
        <v>1.1428571428571428</v>
      </c>
    </row>
    <row r="697" spans="1:13" x14ac:dyDescent="0.35">
      <c r="A697" t="s">
        <v>31</v>
      </c>
      <c r="B697" s="1">
        <v>41006</v>
      </c>
      <c r="C697" t="s">
        <v>26</v>
      </c>
      <c r="D697" t="s">
        <v>25</v>
      </c>
      <c r="E697" t="s">
        <v>383</v>
      </c>
      <c r="F697">
        <v>2</v>
      </c>
      <c r="G697">
        <v>1</v>
      </c>
      <c r="H697" t="s">
        <v>10</v>
      </c>
      <c r="I697">
        <v>3</v>
      </c>
      <c r="J697">
        <v>0</v>
      </c>
      <c r="L697" s="3">
        <f>SUMPRODUCT((C$3:C697=Table2[[#This Row],[HomeTeam]])*(I$3:I697))/COUNTIF(C$3:C697,Table2[[#This Row],[HomeTeam]])</f>
        <v>1.7142857142857142</v>
      </c>
      <c r="M697" s="3">
        <f>SUMPRODUCT((D$3:D697=Table2[[#This Row],[AwayTeam]])*(J$3:J697))/COUNTIF(D$3:D697,Table2[[#This Row],[AwayTeam]])</f>
        <v>0.65714285714285714</v>
      </c>
    </row>
    <row r="698" spans="1:13" x14ac:dyDescent="0.35">
      <c r="A698" t="s">
        <v>31</v>
      </c>
      <c r="B698" s="1">
        <v>41006</v>
      </c>
      <c r="C698" t="s">
        <v>18</v>
      </c>
      <c r="D698" t="s">
        <v>20</v>
      </c>
      <c r="E698" t="s">
        <v>306</v>
      </c>
      <c r="F698">
        <v>0</v>
      </c>
      <c r="G698">
        <v>0</v>
      </c>
      <c r="H698" t="s">
        <v>15</v>
      </c>
      <c r="I698">
        <v>1</v>
      </c>
      <c r="J698">
        <v>1</v>
      </c>
      <c r="L698" s="3">
        <f>SUMPRODUCT((C$3:C698=Table2[[#This Row],[HomeTeam]])*(I$3:I698))/COUNTIF(C$3:C698,Table2[[#This Row],[HomeTeam]])</f>
        <v>1.4857142857142858</v>
      </c>
      <c r="M698" s="3">
        <f>SUMPRODUCT((D$3:D698=Table2[[#This Row],[AwayTeam]])*(J$3:J698))/COUNTIF(D$3:D698,Table2[[#This Row],[AwayTeam]])</f>
        <v>1.4</v>
      </c>
    </row>
    <row r="699" spans="1:13" x14ac:dyDescent="0.35">
      <c r="A699" t="s">
        <v>31</v>
      </c>
      <c r="B699" s="1">
        <v>41006</v>
      </c>
      <c r="C699" t="s">
        <v>17</v>
      </c>
      <c r="D699" t="s">
        <v>11</v>
      </c>
      <c r="E699" t="s">
        <v>231</v>
      </c>
      <c r="F699">
        <v>3</v>
      </c>
      <c r="G699">
        <v>0</v>
      </c>
      <c r="H699" t="s">
        <v>10</v>
      </c>
      <c r="I699">
        <v>3</v>
      </c>
      <c r="J699">
        <v>0</v>
      </c>
      <c r="L699" s="3">
        <f>SUMPRODUCT((C$3:C699=Table2[[#This Row],[HomeTeam]])*(I$3:I699))/COUNTIF(C$3:C699,Table2[[#This Row],[HomeTeam]])</f>
        <v>1.3428571428571427</v>
      </c>
      <c r="M699" s="3">
        <f>SUMPRODUCT((D$3:D699=Table2[[#This Row],[AwayTeam]])*(J$3:J699))/COUNTIF(D$3:D699,Table2[[#This Row],[AwayTeam]])</f>
        <v>0.77142857142857146</v>
      </c>
    </row>
    <row r="700" spans="1:13" x14ac:dyDescent="0.35">
      <c r="A700" t="s">
        <v>31</v>
      </c>
      <c r="B700" s="1">
        <v>41007</v>
      </c>
      <c r="C700" t="s">
        <v>28</v>
      </c>
      <c r="D700" t="s">
        <v>21</v>
      </c>
      <c r="E700" t="s">
        <v>249</v>
      </c>
      <c r="F700">
        <v>1</v>
      </c>
      <c r="G700">
        <v>0</v>
      </c>
      <c r="H700" t="s">
        <v>10</v>
      </c>
      <c r="I700">
        <v>3</v>
      </c>
      <c r="J700">
        <v>0</v>
      </c>
      <c r="L700" s="3">
        <f>SUMPRODUCT((C$3:C700=Table2[[#This Row],[HomeTeam]])*(I$3:I700))/COUNTIF(C$3:C700,Table2[[#This Row],[HomeTeam]])</f>
        <v>2.1428571428571428</v>
      </c>
      <c r="M700" s="3">
        <f>SUMPRODUCT((D$3:D700=Table2[[#This Row],[AwayTeam]])*(J$3:J700))/COUNTIF(D$3:D700,Table2[[#This Row],[AwayTeam]])</f>
        <v>1.5142857142857142</v>
      </c>
    </row>
    <row r="701" spans="1:13" x14ac:dyDescent="0.35">
      <c r="A701" t="s">
        <v>31</v>
      </c>
      <c r="B701" s="1">
        <v>41007</v>
      </c>
      <c r="C701" t="s">
        <v>29</v>
      </c>
      <c r="D701" t="s">
        <v>32</v>
      </c>
      <c r="E701" t="s">
        <v>516</v>
      </c>
      <c r="F701">
        <v>2</v>
      </c>
      <c r="G701">
        <v>0</v>
      </c>
      <c r="H701" t="s">
        <v>10</v>
      </c>
      <c r="I701">
        <v>3</v>
      </c>
      <c r="J701">
        <v>0</v>
      </c>
      <c r="L701" s="3">
        <f>SUMPRODUCT((C$3:C701=Table2[[#This Row],[HomeTeam]])*(I$3:I701))/COUNTIF(C$3:C701,Table2[[#This Row],[HomeTeam]])</f>
        <v>2.7142857142857144</v>
      </c>
      <c r="M701" s="3">
        <f>SUMPRODUCT((D$3:D701=Table2[[#This Row],[AwayTeam]])*(J$3:J701))/COUNTIF(D$3:D701,Table2[[#This Row],[AwayTeam]])</f>
        <v>0.6875</v>
      </c>
    </row>
    <row r="702" spans="1:13" x14ac:dyDescent="0.35">
      <c r="A702" t="s">
        <v>31</v>
      </c>
      <c r="B702" s="1">
        <v>41008</v>
      </c>
      <c r="C702" t="s">
        <v>8</v>
      </c>
      <c r="D702" t="s">
        <v>26</v>
      </c>
      <c r="E702" t="s">
        <v>373</v>
      </c>
      <c r="F702">
        <v>1</v>
      </c>
      <c r="G702">
        <v>1</v>
      </c>
      <c r="H702" t="s">
        <v>15</v>
      </c>
      <c r="I702">
        <v>1</v>
      </c>
      <c r="J702">
        <v>1</v>
      </c>
      <c r="L702" s="3">
        <f>SUMPRODUCT((C$3:C702=Table2[[#This Row],[HomeTeam]])*(I$3:I702))/COUNTIF(C$3:C702,Table2[[#This Row],[HomeTeam]])</f>
        <v>1.3714285714285714</v>
      </c>
      <c r="M702" s="3">
        <f>SUMPRODUCT((D$3:D702=Table2[[#This Row],[AwayTeam]])*(J$3:J702))/COUNTIF(D$3:D702,Table2[[#This Row],[AwayTeam]])</f>
        <v>0.77777777777777779</v>
      </c>
    </row>
    <row r="703" spans="1:13" x14ac:dyDescent="0.35">
      <c r="A703" t="s">
        <v>31</v>
      </c>
      <c r="B703" s="1">
        <v>41008</v>
      </c>
      <c r="C703" t="s">
        <v>12</v>
      </c>
      <c r="D703" t="s">
        <v>18</v>
      </c>
      <c r="E703" t="s">
        <v>315</v>
      </c>
      <c r="F703">
        <v>4</v>
      </c>
      <c r="G703">
        <v>0</v>
      </c>
      <c r="H703" t="s">
        <v>10</v>
      </c>
      <c r="I703">
        <v>3</v>
      </c>
      <c r="J703">
        <v>0</v>
      </c>
      <c r="L703" s="3">
        <f>SUMPRODUCT((C$3:C703=Table2[[#This Row],[HomeTeam]])*(I$3:I703))/COUNTIF(C$3:C703,Table2[[#This Row],[HomeTeam]])</f>
        <v>1.6944444444444444</v>
      </c>
      <c r="M703" s="3">
        <f>SUMPRODUCT((D$3:D703=Table2[[#This Row],[AwayTeam]])*(J$3:J703))/COUNTIF(D$3:D703,Table2[[#This Row],[AwayTeam]])</f>
        <v>1.0277777777777777</v>
      </c>
    </row>
    <row r="704" spans="1:13" x14ac:dyDescent="0.35">
      <c r="A704" t="s">
        <v>31</v>
      </c>
      <c r="B704" s="1">
        <v>41008</v>
      </c>
      <c r="C704" t="s">
        <v>14</v>
      </c>
      <c r="D704" t="s">
        <v>16</v>
      </c>
      <c r="E704" t="s">
        <v>309</v>
      </c>
      <c r="F704">
        <v>1</v>
      </c>
      <c r="G704">
        <v>1</v>
      </c>
      <c r="H704" t="s">
        <v>15</v>
      </c>
      <c r="I704">
        <v>1</v>
      </c>
      <c r="J704">
        <v>1</v>
      </c>
      <c r="L704" s="3">
        <f>SUMPRODUCT((C$3:C704=Table2[[#This Row],[HomeTeam]])*(I$3:I704))/COUNTIF(C$3:C704,Table2[[#This Row],[HomeTeam]])</f>
        <v>1.6666666666666667</v>
      </c>
      <c r="M704" s="3">
        <f>SUMPRODUCT((D$3:D704=Table2[[#This Row],[AwayTeam]])*(J$3:J704))/COUNTIF(D$3:D704,Table2[[#This Row],[AwayTeam]])</f>
        <v>1.3888888888888888</v>
      </c>
    </row>
    <row r="705" spans="1:13" x14ac:dyDescent="0.35">
      <c r="A705" t="s">
        <v>31</v>
      </c>
      <c r="B705" s="1">
        <v>41008</v>
      </c>
      <c r="C705" t="s">
        <v>30</v>
      </c>
      <c r="D705" t="s">
        <v>13</v>
      </c>
      <c r="E705" t="s">
        <v>316</v>
      </c>
      <c r="F705">
        <v>2</v>
      </c>
      <c r="G705">
        <v>0</v>
      </c>
      <c r="H705" t="s">
        <v>10</v>
      </c>
      <c r="I705">
        <v>3</v>
      </c>
      <c r="J705">
        <v>0</v>
      </c>
      <c r="L705" s="3">
        <f>SUMPRODUCT((C$3:C705=Table2[[#This Row],[HomeTeam]])*(I$3:I705))/COUNTIF(C$3:C705,Table2[[#This Row],[HomeTeam]])</f>
        <v>1.6944444444444444</v>
      </c>
      <c r="M705" s="3">
        <f>SUMPRODUCT((D$3:D705=Table2[[#This Row],[AwayTeam]])*(J$3:J705))/COUNTIF(D$3:D705,Table2[[#This Row],[AwayTeam]])</f>
        <v>0.74285714285714288</v>
      </c>
    </row>
    <row r="706" spans="1:13" x14ac:dyDescent="0.35">
      <c r="A706" t="s">
        <v>31</v>
      </c>
      <c r="B706" s="1">
        <v>41008</v>
      </c>
      <c r="C706" t="s">
        <v>20</v>
      </c>
      <c r="D706" t="s">
        <v>33</v>
      </c>
      <c r="E706" t="s">
        <v>517</v>
      </c>
      <c r="F706">
        <v>1</v>
      </c>
      <c r="G706">
        <v>2</v>
      </c>
      <c r="H706" t="s">
        <v>24</v>
      </c>
      <c r="I706">
        <v>0</v>
      </c>
      <c r="J706">
        <v>3</v>
      </c>
      <c r="L706" s="3">
        <f>SUMPRODUCT((C$3:C706=Table2[[#This Row],[HomeTeam]])*(I$3:I706))/COUNTIF(C$3:C706,Table2[[#This Row],[HomeTeam]])</f>
        <v>2</v>
      </c>
      <c r="M706" s="3">
        <f>SUMPRODUCT((D$3:D706=Table2[[#This Row],[AwayTeam]])*(J$3:J706))/COUNTIF(D$3:D706,Table2[[#This Row],[AwayTeam]])</f>
        <v>1.1176470588235294</v>
      </c>
    </row>
    <row r="707" spans="1:13" x14ac:dyDescent="0.35">
      <c r="A707" t="s">
        <v>31</v>
      </c>
      <c r="B707" s="1">
        <v>41009</v>
      </c>
      <c r="C707" t="s">
        <v>11</v>
      </c>
      <c r="D707" t="s">
        <v>27</v>
      </c>
      <c r="E707" t="s">
        <v>251</v>
      </c>
      <c r="F707">
        <v>2</v>
      </c>
      <c r="G707">
        <v>3</v>
      </c>
      <c r="H707" t="s">
        <v>24</v>
      </c>
      <c r="I707">
        <v>0</v>
      </c>
      <c r="J707">
        <v>3</v>
      </c>
      <c r="L707" s="3">
        <f>SUMPRODUCT((C$3:C707=Table2[[#This Row],[HomeTeam]])*(I$3:I707))/COUNTIF(C$3:C707,Table2[[#This Row],[HomeTeam]])</f>
        <v>1.2222222222222223</v>
      </c>
      <c r="M707" s="3">
        <f>SUMPRODUCT((D$3:D707=Table2[[#This Row],[AwayTeam]])*(J$3:J707))/COUNTIF(D$3:D707,Table2[[#This Row],[AwayTeam]])</f>
        <v>1.1111111111111112</v>
      </c>
    </row>
    <row r="708" spans="1:13" x14ac:dyDescent="0.35">
      <c r="A708" t="s">
        <v>31</v>
      </c>
      <c r="B708" s="1">
        <v>41010</v>
      </c>
      <c r="C708" t="s">
        <v>21</v>
      </c>
      <c r="D708" t="s">
        <v>17</v>
      </c>
      <c r="E708" t="s">
        <v>292</v>
      </c>
      <c r="F708">
        <v>4</v>
      </c>
      <c r="G708">
        <v>0</v>
      </c>
      <c r="H708" t="s">
        <v>10</v>
      </c>
      <c r="I708">
        <v>3</v>
      </c>
      <c r="J708">
        <v>0</v>
      </c>
      <c r="L708" s="3">
        <f>SUMPRODUCT((C$3:C708=Table2[[#This Row],[HomeTeam]])*(I$3:I708))/COUNTIF(C$3:C708,Table2[[#This Row],[HomeTeam]])</f>
        <v>2.5555555555555554</v>
      </c>
      <c r="M708" s="3">
        <f>SUMPRODUCT((D$3:D708=Table2[[#This Row],[AwayTeam]])*(J$3:J708))/COUNTIF(D$3:D708,Table2[[#This Row],[AwayTeam]])</f>
        <v>1.0833333333333333</v>
      </c>
    </row>
    <row r="709" spans="1:13" x14ac:dyDescent="0.35">
      <c r="A709" t="s">
        <v>31</v>
      </c>
      <c r="B709" s="1">
        <v>41010</v>
      </c>
      <c r="C709" t="s">
        <v>32</v>
      </c>
      <c r="D709" t="s">
        <v>34</v>
      </c>
      <c r="E709" t="s">
        <v>518</v>
      </c>
      <c r="F709">
        <v>3</v>
      </c>
      <c r="G709">
        <v>0</v>
      </c>
      <c r="H709" t="s">
        <v>10</v>
      </c>
      <c r="I709">
        <v>3</v>
      </c>
      <c r="J709">
        <v>0</v>
      </c>
      <c r="L709" s="3">
        <f>SUMPRODUCT((C$3:C709=Table2[[#This Row],[HomeTeam]])*(I$3:I709))/COUNTIF(C$3:C709,Table2[[#This Row],[HomeTeam]])</f>
        <v>1.1764705882352942</v>
      </c>
      <c r="M709" s="3">
        <f>SUMPRODUCT((D$3:D709=Table2[[#This Row],[AwayTeam]])*(J$3:J709))/COUNTIF(D$3:D709,Table2[[#This Row],[AwayTeam]])</f>
        <v>0.88235294117647056</v>
      </c>
    </row>
    <row r="710" spans="1:13" x14ac:dyDescent="0.35">
      <c r="A710" t="s">
        <v>31</v>
      </c>
      <c r="B710" s="1">
        <v>41010</v>
      </c>
      <c r="C710" t="s">
        <v>22</v>
      </c>
      <c r="D710" t="s">
        <v>29</v>
      </c>
      <c r="E710" t="s">
        <v>317</v>
      </c>
      <c r="F710">
        <v>1</v>
      </c>
      <c r="G710">
        <v>0</v>
      </c>
      <c r="H710" t="s">
        <v>10</v>
      </c>
      <c r="I710">
        <v>3</v>
      </c>
      <c r="J710">
        <v>0</v>
      </c>
      <c r="L710" s="3">
        <f>SUMPRODUCT((C$3:C710=Table2[[#This Row],[HomeTeam]])*(I$3:I710))/COUNTIF(C$3:C710,Table2[[#This Row],[HomeTeam]])</f>
        <v>1.0833333333333333</v>
      </c>
      <c r="M710" s="3">
        <f>SUMPRODUCT((D$3:D710=Table2[[#This Row],[AwayTeam]])*(J$3:J710))/COUNTIF(D$3:D710,Table2[[#This Row],[AwayTeam]])</f>
        <v>1.7777777777777777</v>
      </c>
    </row>
    <row r="711" spans="1:13" x14ac:dyDescent="0.35">
      <c r="A711" t="s">
        <v>31</v>
      </c>
      <c r="B711" s="1">
        <v>41010</v>
      </c>
      <c r="C711" t="s">
        <v>25</v>
      </c>
      <c r="D711" t="s">
        <v>28</v>
      </c>
      <c r="E711" t="s">
        <v>165</v>
      </c>
      <c r="F711">
        <v>0</v>
      </c>
      <c r="G711">
        <v>3</v>
      </c>
      <c r="H711" t="s">
        <v>24</v>
      </c>
      <c r="I711">
        <v>0</v>
      </c>
      <c r="J711">
        <v>3</v>
      </c>
      <c r="L711" s="3">
        <f>SUMPRODUCT((C$3:C711=Table2[[#This Row],[HomeTeam]])*(I$3:I711))/COUNTIF(C$3:C711,Table2[[#This Row],[HomeTeam]])</f>
        <v>1.0833333333333333</v>
      </c>
      <c r="M711" s="3">
        <f>SUMPRODUCT((D$3:D711=Table2[[#This Row],[AwayTeam]])*(J$3:J711))/COUNTIF(D$3:D711,Table2[[#This Row],[AwayTeam]])</f>
        <v>1.5833333333333333</v>
      </c>
    </row>
    <row r="712" spans="1:13" x14ac:dyDescent="0.35">
      <c r="A712" t="s">
        <v>31</v>
      </c>
      <c r="B712" s="1">
        <v>41013</v>
      </c>
      <c r="C712" t="s">
        <v>33</v>
      </c>
      <c r="D712" t="s">
        <v>21</v>
      </c>
      <c r="E712" t="s">
        <v>519</v>
      </c>
      <c r="F712">
        <v>1</v>
      </c>
      <c r="G712">
        <v>6</v>
      </c>
      <c r="H712" t="s">
        <v>24</v>
      </c>
      <c r="I712">
        <v>0</v>
      </c>
      <c r="J712">
        <v>3</v>
      </c>
      <c r="L712" s="3">
        <f>SUMPRODUCT((C$3:C712=Table2[[#This Row],[HomeTeam]])*(I$3:I712))/COUNTIF(C$3:C712,Table2[[#This Row],[HomeTeam]])</f>
        <v>1.411764705882353</v>
      </c>
      <c r="M712" s="3">
        <f>SUMPRODUCT((D$3:D712=Table2[[#This Row],[AwayTeam]])*(J$3:J712))/COUNTIF(D$3:D712,Table2[[#This Row],[AwayTeam]])</f>
        <v>1.5555555555555556</v>
      </c>
    </row>
    <row r="713" spans="1:13" x14ac:dyDescent="0.35">
      <c r="A713" t="s">
        <v>31</v>
      </c>
      <c r="B713" s="1">
        <v>41013</v>
      </c>
      <c r="C713" t="s">
        <v>18</v>
      </c>
      <c r="D713" t="s">
        <v>25</v>
      </c>
      <c r="E713" t="s">
        <v>408</v>
      </c>
      <c r="F713">
        <v>0</v>
      </c>
      <c r="G713">
        <v>0</v>
      </c>
      <c r="H713" t="s">
        <v>15</v>
      </c>
      <c r="I713">
        <v>1</v>
      </c>
      <c r="J713">
        <v>1</v>
      </c>
      <c r="L713" s="3">
        <f>SUMPRODUCT((C$3:C713=Table2[[#This Row],[HomeTeam]])*(I$3:I713))/COUNTIF(C$3:C713,Table2[[#This Row],[HomeTeam]])</f>
        <v>1.4722222222222223</v>
      </c>
      <c r="M713" s="3">
        <f>SUMPRODUCT((D$3:D713=Table2[[#This Row],[AwayTeam]])*(J$3:J713))/COUNTIF(D$3:D713,Table2[[#This Row],[AwayTeam]])</f>
        <v>0.66666666666666663</v>
      </c>
    </row>
    <row r="714" spans="1:13" x14ac:dyDescent="0.35">
      <c r="A714" t="s">
        <v>31</v>
      </c>
      <c r="B714" s="1">
        <v>41013</v>
      </c>
      <c r="C714" t="s">
        <v>34</v>
      </c>
      <c r="D714" t="s">
        <v>11</v>
      </c>
      <c r="E714" t="s">
        <v>520</v>
      </c>
      <c r="F714">
        <v>3</v>
      </c>
      <c r="G714">
        <v>0</v>
      </c>
      <c r="H714" t="s">
        <v>10</v>
      </c>
      <c r="I714">
        <v>3</v>
      </c>
      <c r="J714">
        <v>0</v>
      </c>
      <c r="L714" s="3">
        <f>SUMPRODUCT((C$3:C714=Table2[[#This Row],[HomeTeam]])*(I$3:I714))/COUNTIF(C$3:C714,Table2[[#This Row],[HomeTeam]])</f>
        <v>1.588235294117647</v>
      </c>
      <c r="M714" s="3">
        <f>SUMPRODUCT((D$3:D714=Table2[[#This Row],[AwayTeam]])*(J$3:J714))/COUNTIF(D$3:D714,Table2[[#This Row],[AwayTeam]])</f>
        <v>0.75</v>
      </c>
    </row>
    <row r="715" spans="1:13" x14ac:dyDescent="0.35">
      <c r="A715" t="s">
        <v>31</v>
      </c>
      <c r="B715" s="1">
        <v>41013</v>
      </c>
      <c r="C715" t="s">
        <v>17</v>
      </c>
      <c r="D715" t="s">
        <v>32</v>
      </c>
      <c r="E715" t="s">
        <v>521</v>
      </c>
      <c r="F715">
        <v>1</v>
      </c>
      <c r="G715">
        <v>0</v>
      </c>
      <c r="H715" t="s">
        <v>10</v>
      </c>
      <c r="I715">
        <v>3</v>
      </c>
      <c r="J715">
        <v>0</v>
      </c>
      <c r="L715" s="3">
        <f>SUMPRODUCT((C$3:C715=Table2[[#This Row],[HomeTeam]])*(I$3:I715))/COUNTIF(C$3:C715,Table2[[#This Row],[HomeTeam]])</f>
        <v>1.3888888888888888</v>
      </c>
      <c r="M715" s="3">
        <f>SUMPRODUCT((D$3:D715=Table2[[#This Row],[AwayTeam]])*(J$3:J715))/COUNTIF(D$3:D715,Table2[[#This Row],[AwayTeam]])</f>
        <v>0.6470588235294118</v>
      </c>
    </row>
    <row r="716" spans="1:13" x14ac:dyDescent="0.35">
      <c r="A716" t="s">
        <v>31</v>
      </c>
      <c r="B716" s="1">
        <v>41014</v>
      </c>
      <c r="C716" t="s">
        <v>29</v>
      </c>
      <c r="D716" t="s">
        <v>8</v>
      </c>
      <c r="E716" t="s">
        <v>281</v>
      </c>
      <c r="F716">
        <v>4</v>
      </c>
      <c r="G716">
        <v>0</v>
      </c>
      <c r="H716" t="s">
        <v>10</v>
      </c>
      <c r="I716">
        <v>3</v>
      </c>
      <c r="J716">
        <v>0</v>
      </c>
      <c r="L716" s="3">
        <f>SUMPRODUCT((C$3:C716=Table2[[#This Row],[HomeTeam]])*(I$3:I716))/COUNTIF(C$3:C716,Table2[[#This Row],[HomeTeam]])</f>
        <v>2.7222222222222223</v>
      </c>
      <c r="M716" s="3">
        <f>SUMPRODUCT((D$3:D716=Table2[[#This Row],[AwayTeam]])*(J$3:J716))/COUNTIF(D$3:D716,Table2[[#This Row],[AwayTeam]])</f>
        <v>0.97222222222222221</v>
      </c>
    </row>
    <row r="717" spans="1:13" x14ac:dyDescent="0.35">
      <c r="A717" t="s">
        <v>31</v>
      </c>
      <c r="B717" s="1">
        <v>41015</v>
      </c>
      <c r="C717" t="s">
        <v>28</v>
      </c>
      <c r="D717" t="s">
        <v>22</v>
      </c>
      <c r="E717" t="s">
        <v>267</v>
      </c>
      <c r="F717">
        <v>1</v>
      </c>
      <c r="G717">
        <v>2</v>
      </c>
      <c r="H717" t="s">
        <v>24</v>
      </c>
      <c r="I717">
        <v>0</v>
      </c>
      <c r="J717">
        <v>3</v>
      </c>
      <c r="L717" s="3">
        <f>SUMPRODUCT((C$3:C717=Table2[[#This Row],[HomeTeam]])*(I$3:I717))/COUNTIF(C$3:C717,Table2[[#This Row],[HomeTeam]])</f>
        <v>2.0833333333333335</v>
      </c>
      <c r="M717" s="3">
        <f>SUMPRODUCT((D$3:D717=Table2[[#This Row],[AwayTeam]])*(J$3:J717))/COUNTIF(D$3:D717,Table2[[#This Row],[AwayTeam]])</f>
        <v>1.0277777777777777</v>
      </c>
    </row>
    <row r="718" spans="1:13" x14ac:dyDescent="0.35">
      <c r="A718" t="s">
        <v>31</v>
      </c>
      <c r="B718" s="1">
        <v>41020</v>
      </c>
      <c r="C718" t="s">
        <v>28</v>
      </c>
      <c r="D718" t="s">
        <v>16</v>
      </c>
      <c r="E718" t="s">
        <v>225</v>
      </c>
      <c r="F718">
        <v>0</v>
      </c>
      <c r="G718">
        <v>0</v>
      </c>
      <c r="H718" t="s">
        <v>15</v>
      </c>
      <c r="I718">
        <v>1</v>
      </c>
      <c r="J718">
        <v>1</v>
      </c>
      <c r="L718" s="3">
        <f>SUMPRODUCT((C$3:C718=Table2[[#This Row],[HomeTeam]])*(I$3:I718))/COUNTIF(C$3:C718,Table2[[#This Row],[HomeTeam]])</f>
        <v>2.0540540540540539</v>
      </c>
      <c r="M718" s="3">
        <f>SUMPRODUCT((D$3:D718=Table2[[#This Row],[AwayTeam]])*(J$3:J718))/COUNTIF(D$3:D718,Table2[[#This Row],[AwayTeam]])</f>
        <v>1.3783783783783783</v>
      </c>
    </row>
    <row r="719" spans="1:13" x14ac:dyDescent="0.35">
      <c r="A719" t="s">
        <v>31</v>
      </c>
      <c r="B719" s="1">
        <v>41020</v>
      </c>
      <c r="C719" t="s">
        <v>8</v>
      </c>
      <c r="D719" t="s">
        <v>18</v>
      </c>
      <c r="E719" t="s">
        <v>250</v>
      </c>
      <c r="F719">
        <v>0</v>
      </c>
      <c r="G719">
        <v>0</v>
      </c>
      <c r="H719" t="s">
        <v>15</v>
      </c>
      <c r="I719">
        <v>1</v>
      </c>
      <c r="J719">
        <v>1</v>
      </c>
      <c r="L719" s="3">
        <f>SUMPRODUCT((C$3:C719=Table2[[#This Row],[HomeTeam]])*(I$3:I719))/COUNTIF(C$3:C719,Table2[[#This Row],[HomeTeam]])</f>
        <v>1.3611111111111112</v>
      </c>
      <c r="M719" s="3">
        <f>SUMPRODUCT((D$3:D719=Table2[[#This Row],[AwayTeam]])*(J$3:J719))/COUNTIF(D$3:D719,Table2[[#This Row],[AwayTeam]])</f>
        <v>1.027027027027027</v>
      </c>
    </row>
    <row r="720" spans="1:13" x14ac:dyDescent="0.35">
      <c r="A720" t="s">
        <v>31</v>
      </c>
      <c r="B720" s="1">
        <v>41020</v>
      </c>
      <c r="C720" t="s">
        <v>11</v>
      </c>
      <c r="D720" t="s">
        <v>33</v>
      </c>
      <c r="E720" t="s">
        <v>522</v>
      </c>
      <c r="F720">
        <v>2</v>
      </c>
      <c r="G720">
        <v>0</v>
      </c>
      <c r="H720" t="s">
        <v>10</v>
      </c>
      <c r="I720">
        <v>3</v>
      </c>
      <c r="J720">
        <v>0</v>
      </c>
      <c r="L720" s="3">
        <f>SUMPRODUCT((C$3:C720=Table2[[#This Row],[HomeTeam]])*(I$3:I720))/COUNTIF(C$3:C720,Table2[[#This Row],[HomeTeam]])</f>
        <v>1.2702702702702702</v>
      </c>
      <c r="M720" s="3">
        <f>SUMPRODUCT((D$3:D720=Table2[[#This Row],[AwayTeam]])*(J$3:J720))/COUNTIF(D$3:D720,Table2[[#This Row],[AwayTeam]])</f>
        <v>1.0555555555555556</v>
      </c>
    </row>
    <row r="721" spans="1:13" x14ac:dyDescent="0.35">
      <c r="A721" t="s">
        <v>31</v>
      </c>
      <c r="B721" s="1">
        <v>41020</v>
      </c>
      <c r="C721" t="s">
        <v>13</v>
      </c>
      <c r="D721" t="s">
        <v>34</v>
      </c>
      <c r="E721" t="s">
        <v>523</v>
      </c>
      <c r="F721">
        <v>1</v>
      </c>
      <c r="G721">
        <v>1</v>
      </c>
      <c r="H721" t="s">
        <v>15</v>
      </c>
      <c r="I721">
        <v>1</v>
      </c>
      <c r="J721">
        <v>1</v>
      </c>
      <c r="L721" s="3">
        <f>SUMPRODUCT((C$3:C721=Table2[[#This Row],[HomeTeam]])*(I$3:I721))/COUNTIF(C$3:C721,Table2[[#This Row],[HomeTeam]])</f>
        <v>1.3888888888888888</v>
      </c>
      <c r="M721" s="3">
        <f>SUMPRODUCT((D$3:D721=Table2[[#This Row],[AwayTeam]])*(J$3:J721))/COUNTIF(D$3:D721,Table2[[#This Row],[AwayTeam]])</f>
        <v>0.88888888888888884</v>
      </c>
    </row>
    <row r="722" spans="1:13" x14ac:dyDescent="0.35">
      <c r="A722" t="s">
        <v>31</v>
      </c>
      <c r="B722" s="1">
        <v>41020</v>
      </c>
      <c r="C722" t="s">
        <v>14</v>
      </c>
      <c r="D722" t="s">
        <v>22</v>
      </c>
      <c r="E722" t="s">
        <v>139</v>
      </c>
      <c r="F722">
        <v>2</v>
      </c>
      <c r="G722">
        <v>1</v>
      </c>
      <c r="H722" t="s">
        <v>10</v>
      </c>
      <c r="I722">
        <v>3</v>
      </c>
      <c r="J722">
        <v>0</v>
      </c>
      <c r="L722" s="3">
        <f>SUMPRODUCT((C$3:C722=Table2[[#This Row],[HomeTeam]])*(I$3:I722))/COUNTIF(C$3:C722,Table2[[#This Row],[HomeTeam]])</f>
        <v>1.7027027027027026</v>
      </c>
      <c r="M722" s="3">
        <f>SUMPRODUCT((D$3:D722=Table2[[#This Row],[AwayTeam]])*(J$3:J722))/COUNTIF(D$3:D722,Table2[[#This Row],[AwayTeam]])</f>
        <v>1</v>
      </c>
    </row>
    <row r="723" spans="1:13" x14ac:dyDescent="0.35">
      <c r="A723" t="s">
        <v>31</v>
      </c>
      <c r="B723" s="1">
        <v>41020</v>
      </c>
      <c r="C723" t="s">
        <v>30</v>
      </c>
      <c r="D723" t="s">
        <v>26</v>
      </c>
      <c r="E723" t="s">
        <v>104</v>
      </c>
      <c r="F723">
        <v>3</v>
      </c>
      <c r="G723">
        <v>0</v>
      </c>
      <c r="H723" t="s">
        <v>10</v>
      </c>
      <c r="I723">
        <v>3</v>
      </c>
      <c r="J723">
        <v>0</v>
      </c>
      <c r="L723" s="3">
        <f>SUMPRODUCT((C$3:C723=Table2[[#This Row],[HomeTeam]])*(I$3:I723))/COUNTIF(C$3:C723,Table2[[#This Row],[HomeTeam]])</f>
        <v>1.7297297297297298</v>
      </c>
      <c r="M723" s="3">
        <f>SUMPRODUCT((D$3:D723=Table2[[#This Row],[AwayTeam]])*(J$3:J723))/COUNTIF(D$3:D723,Table2[[#This Row],[AwayTeam]])</f>
        <v>0.7567567567567568</v>
      </c>
    </row>
    <row r="724" spans="1:13" x14ac:dyDescent="0.35">
      <c r="A724" t="s">
        <v>31</v>
      </c>
      <c r="B724" s="1">
        <v>41020</v>
      </c>
      <c r="C724" t="s">
        <v>32</v>
      </c>
      <c r="D724" t="s">
        <v>20</v>
      </c>
      <c r="E724" t="s">
        <v>524</v>
      </c>
      <c r="F724">
        <v>1</v>
      </c>
      <c r="G724">
        <v>0</v>
      </c>
      <c r="H724" t="s">
        <v>10</v>
      </c>
      <c r="I724">
        <v>3</v>
      </c>
      <c r="J724">
        <v>0</v>
      </c>
      <c r="L724" s="3">
        <f>SUMPRODUCT((C$3:C724=Table2[[#This Row],[HomeTeam]])*(I$3:I724))/COUNTIF(C$3:C724,Table2[[#This Row],[HomeTeam]])</f>
        <v>1.2777777777777777</v>
      </c>
      <c r="M724" s="3">
        <f>SUMPRODUCT((D$3:D724=Table2[[#This Row],[AwayTeam]])*(J$3:J724))/COUNTIF(D$3:D724,Table2[[#This Row],[AwayTeam]])</f>
        <v>1.3611111111111112</v>
      </c>
    </row>
    <row r="725" spans="1:13" x14ac:dyDescent="0.35">
      <c r="A725" t="s">
        <v>31</v>
      </c>
      <c r="B725" s="1">
        <v>41021</v>
      </c>
      <c r="C725" t="s">
        <v>27</v>
      </c>
      <c r="D725" t="s">
        <v>17</v>
      </c>
      <c r="E725" t="s">
        <v>74</v>
      </c>
      <c r="F725">
        <v>0</v>
      </c>
      <c r="G725">
        <v>1</v>
      </c>
      <c r="H725" t="s">
        <v>24</v>
      </c>
      <c r="I725">
        <v>0</v>
      </c>
      <c r="J725">
        <v>3</v>
      </c>
      <c r="L725" s="3">
        <f>SUMPRODUCT((C$3:C725=Table2[[#This Row],[HomeTeam]])*(I$3:I725))/COUNTIF(C$3:C725,Table2[[#This Row],[HomeTeam]])</f>
        <v>1.7777777777777777</v>
      </c>
      <c r="M725" s="3">
        <f>SUMPRODUCT((D$3:D725=Table2[[#This Row],[AwayTeam]])*(J$3:J725))/COUNTIF(D$3:D725,Table2[[#This Row],[AwayTeam]])</f>
        <v>1.1351351351351351</v>
      </c>
    </row>
    <row r="726" spans="1:13" x14ac:dyDescent="0.35">
      <c r="A726" t="s">
        <v>31</v>
      </c>
      <c r="B726" s="1">
        <v>41021</v>
      </c>
      <c r="C726" t="s">
        <v>29</v>
      </c>
      <c r="D726" t="s">
        <v>12</v>
      </c>
      <c r="E726" t="s">
        <v>377</v>
      </c>
      <c r="F726">
        <v>4</v>
      </c>
      <c r="G726">
        <v>4</v>
      </c>
      <c r="H726" t="s">
        <v>15</v>
      </c>
      <c r="I726">
        <v>1</v>
      </c>
      <c r="J726">
        <v>1</v>
      </c>
      <c r="L726" s="3">
        <f>SUMPRODUCT((C$3:C726=Table2[[#This Row],[HomeTeam]])*(I$3:I726))/COUNTIF(C$3:C726,Table2[[#This Row],[HomeTeam]])</f>
        <v>2.6756756756756759</v>
      </c>
      <c r="M726" s="3">
        <f>SUMPRODUCT((D$3:D726=Table2[[#This Row],[AwayTeam]])*(J$3:J726))/COUNTIF(D$3:D726,Table2[[#This Row],[AwayTeam]])</f>
        <v>1.1388888888888888</v>
      </c>
    </row>
    <row r="727" spans="1:13" x14ac:dyDescent="0.35">
      <c r="A727" t="s">
        <v>31</v>
      </c>
      <c r="B727" s="1">
        <v>41021</v>
      </c>
      <c r="C727" t="s">
        <v>25</v>
      </c>
      <c r="D727" t="s">
        <v>21</v>
      </c>
      <c r="E727" t="s">
        <v>141</v>
      </c>
      <c r="F727">
        <v>0</v>
      </c>
      <c r="G727">
        <v>2</v>
      </c>
      <c r="H727" t="s">
        <v>24</v>
      </c>
      <c r="I727">
        <v>0</v>
      </c>
      <c r="J727">
        <v>3</v>
      </c>
      <c r="L727" s="3">
        <f>SUMPRODUCT((C$3:C727=Table2[[#This Row],[HomeTeam]])*(I$3:I727))/COUNTIF(C$3:C727,Table2[[#This Row],[HomeTeam]])</f>
        <v>1.0540540540540539</v>
      </c>
      <c r="M727" s="3">
        <f>SUMPRODUCT((D$3:D727=Table2[[#This Row],[AwayTeam]])*(J$3:J727))/COUNTIF(D$3:D727,Table2[[#This Row],[AwayTeam]])</f>
        <v>1.5945945945945945</v>
      </c>
    </row>
    <row r="728" spans="1:13" x14ac:dyDescent="0.35">
      <c r="A728" t="s">
        <v>31</v>
      </c>
      <c r="B728" s="1">
        <v>41023</v>
      </c>
      <c r="C728" t="s">
        <v>8</v>
      </c>
      <c r="D728" t="s">
        <v>13</v>
      </c>
      <c r="E728" t="s">
        <v>86</v>
      </c>
      <c r="F728">
        <v>1</v>
      </c>
      <c r="G728">
        <v>2</v>
      </c>
      <c r="H728" t="s">
        <v>24</v>
      </c>
      <c r="I728">
        <v>0</v>
      </c>
      <c r="J728">
        <v>3</v>
      </c>
      <c r="L728" s="3">
        <f>SUMPRODUCT((C$3:C728=Table2[[#This Row],[HomeTeam]])*(I$3:I728))/COUNTIF(C$3:C728,Table2[[#This Row],[HomeTeam]])</f>
        <v>1.3243243243243243</v>
      </c>
      <c r="M728" s="3">
        <f>SUMPRODUCT((D$3:D728=Table2[[#This Row],[AwayTeam]])*(J$3:J728))/COUNTIF(D$3:D728,Table2[[#This Row],[AwayTeam]])</f>
        <v>0.80555555555555558</v>
      </c>
    </row>
    <row r="729" spans="1:13" x14ac:dyDescent="0.35">
      <c r="A729" t="s">
        <v>31</v>
      </c>
      <c r="B729" s="1">
        <v>41027</v>
      </c>
      <c r="C729" t="s">
        <v>12</v>
      </c>
      <c r="D729" t="s">
        <v>14</v>
      </c>
      <c r="E729" t="s">
        <v>336</v>
      </c>
      <c r="F729">
        <v>4</v>
      </c>
      <c r="G729">
        <v>0</v>
      </c>
      <c r="H729" t="s">
        <v>10</v>
      </c>
      <c r="I729">
        <v>3</v>
      </c>
      <c r="J729">
        <v>0</v>
      </c>
      <c r="L729" s="3">
        <f>SUMPRODUCT((C$3:C729=Table2[[#This Row],[HomeTeam]])*(I$3:I729))/COUNTIF(C$3:C729,Table2[[#This Row],[HomeTeam]])</f>
        <v>1.7297297297297298</v>
      </c>
      <c r="M729" s="3">
        <f>SUMPRODUCT((D$3:D729=Table2[[#This Row],[AwayTeam]])*(J$3:J729))/COUNTIF(D$3:D729,Table2[[#This Row],[AwayTeam]])</f>
        <v>0.88888888888888884</v>
      </c>
    </row>
    <row r="730" spans="1:13" x14ac:dyDescent="0.35">
      <c r="A730" t="s">
        <v>31</v>
      </c>
      <c r="B730" s="1">
        <v>41027</v>
      </c>
      <c r="C730" t="s">
        <v>33</v>
      </c>
      <c r="D730" t="s">
        <v>27</v>
      </c>
      <c r="E730" t="s">
        <v>525</v>
      </c>
      <c r="F730">
        <v>0</v>
      </c>
      <c r="G730">
        <v>3</v>
      </c>
      <c r="H730" t="s">
        <v>24</v>
      </c>
      <c r="I730">
        <v>0</v>
      </c>
      <c r="J730">
        <v>3</v>
      </c>
      <c r="L730" s="3">
        <f>SUMPRODUCT((C$3:C730=Table2[[#This Row],[HomeTeam]])*(I$3:I730))/COUNTIF(C$3:C730,Table2[[#This Row],[HomeTeam]])</f>
        <v>1.3333333333333333</v>
      </c>
      <c r="M730" s="3">
        <f>SUMPRODUCT((D$3:D730=Table2[[#This Row],[AwayTeam]])*(J$3:J730))/COUNTIF(D$3:D730,Table2[[#This Row],[AwayTeam]])</f>
        <v>1.1621621621621621</v>
      </c>
    </row>
    <row r="731" spans="1:13" x14ac:dyDescent="0.35">
      <c r="A731" t="s">
        <v>31</v>
      </c>
      <c r="B731" s="1">
        <v>41027</v>
      </c>
      <c r="C731" t="s">
        <v>26</v>
      </c>
      <c r="D731" t="s">
        <v>28</v>
      </c>
      <c r="E731" t="s">
        <v>402</v>
      </c>
      <c r="F731">
        <v>1</v>
      </c>
      <c r="G731">
        <v>1</v>
      </c>
      <c r="H731" t="s">
        <v>15</v>
      </c>
      <c r="I731">
        <v>1</v>
      </c>
      <c r="J731">
        <v>1</v>
      </c>
      <c r="L731" s="3">
        <f>SUMPRODUCT((C$3:C731=Table2[[#This Row],[HomeTeam]])*(I$3:I731))/COUNTIF(C$3:C731,Table2[[#This Row],[HomeTeam]])</f>
        <v>1.6944444444444444</v>
      </c>
      <c r="M731" s="3">
        <f>SUMPRODUCT((D$3:D731=Table2[[#This Row],[AwayTeam]])*(J$3:J731))/COUNTIF(D$3:D731,Table2[[#This Row],[AwayTeam]])</f>
        <v>1.5675675675675675</v>
      </c>
    </row>
    <row r="732" spans="1:13" x14ac:dyDescent="0.35">
      <c r="A732" t="s">
        <v>31</v>
      </c>
      <c r="B732" s="1">
        <v>41027</v>
      </c>
      <c r="C732" t="s">
        <v>18</v>
      </c>
      <c r="D732" t="s">
        <v>13</v>
      </c>
      <c r="E732" t="s">
        <v>216</v>
      </c>
      <c r="F732">
        <v>2</v>
      </c>
      <c r="G732">
        <v>2</v>
      </c>
      <c r="H732" t="s">
        <v>15</v>
      </c>
      <c r="I732">
        <v>1</v>
      </c>
      <c r="J732">
        <v>1</v>
      </c>
      <c r="L732" s="3">
        <f>SUMPRODUCT((C$3:C732=Table2[[#This Row],[HomeTeam]])*(I$3:I732))/COUNTIF(C$3:C732,Table2[[#This Row],[HomeTeam]])</f>
        <v>1.4594594594594594</v>
      </c>
      <c r="M732" s="3">
        <f>SUMPRODUCT((D$3:D732=Table2[[#This Row],[AwayTeam]])*(J$3:J732))/COUNTIF(D$3:D732,Table2[[#This Row],[AwayTeam]])</f>
        <v>0.81081081081081086</v>
      </c>
    </row>
    <row r="733" spans="1:13" x14ac:dyDescent="0.35">
      <c r="A733" t="s">
        <v>31</v>
      </c>
      <c r="B733" s="1">
        <v>41027</v>
      </c>
      <c r="C733" t="s">
        <v>34</v>
      </c>
      <c r="D733" t="s">
        <v>25</v>
      </c>
      <c r="E733" t="s">
        <v>526</v>
      </c>
      <c r="F733">
        <v>4</v>
      </c>
      <c r="G733">
        <v>4</v>
      </c>
      <c r="H733" t="s">
        <v>15</v>
      </c>
      <c r="I733">
        <v>1</v>
      </c>
      <c r="J733">
        <v>1</v>
      </c>
      <c r="L733" s="3">
        <f>SUMPRODUCT((C$3:C733=Table2[[#This Row],[HomeTeam]])*(I$3:I733))/COUNTIF(C$3:C733,Table2[[#This Row],[HomeTeam]])</f>
        <v>1.5555555555555556</v>
      </c>
      <c r="M733" s="3">
        <f>SUMPRODUCT((D$3:D733=Table2[[#This Row],[AwayTeam]])*(J$3:J733))/COUNTIF(D$3:D733,Table2[[#This Row],[AwayTeam]])</f>
        <v>0.67567567567567566</v>
      </c>
    </row>
    <row r="734" spans="1:13" x14ac:dyDescent="0.35">
      <c r="A734" t="s">
        <v>31</v>
      </c>
      <c r="B734" s="1">
        <v>41027</v>
      </c>
      <c r="C734" t="s">
        <v>17</v>
      </c>
      <c r="D734" t="s">
        <v>8</v>
      </c>
      <c r="E734" t="s">
        <v>389</v>
      </c>
      <c r="F734">
        <v>0</v>
      </c>
      <c r="G734">
        <v>0</v>
      </c>
      <c r="H734" t="s">
        <v>15</v>
      </c>
      <c r="I734">
        <v>1</v>
      </c>
      <c r="J734">
        <v>1</v>
      </c>
      <c r="L734" s="3">
        <f>SUMPRODUCT((C$3:C734=Table2[[#This Row],[HomeTeam]])*(I$3:I734))/COUNTIF(C$3:C734,Table2[[#This Row],[HomeTeam]])</f>
        <v>1.3783783783783783</v>
      </c>
      <c r="M734" s="3">
        <f>SUMPRODUCT((D$3:D734=Table2[[#This Row],[AwayTeam]])*(J$3:J734))/COUNTIF(D$3:D734,Table2[[#This Row],[AwayTeam]])</f>
        <v>0.97297297297297303</v>
      </c>
    </row>
    <row r="735" spans="1:13" x14ac:dyDescent="0.35">
      <c r="A735" t="s">
        <v>31</v>
      </c>
      <c r="B735" s="1">
        <v>41027</v>
      </c>
      <c r="C735" t="s">
        <v>22</v>
      </c>
      <c r="D735" t="s">
        <v>30</v>
      </c>
      <c r="E735" t="s">
        <v>245</v>
      </c>
      <c r="F735">
        <v>4</v>
      </c>
      <c r="G735">
        <v>0</v>
      </c>
      <c r="H735" t="s">
        <v>10</v>
      </c>
      <c r="I735">
        <v>3</v>
      </c>
      <c r="J735">
        <v>0</v>
      </c>
      <c r="L735" s="3">
        <f>SUMPRODUCT((C$3:C735=Table2[[#This Row],[HomeTeam]])*(I$3:I735))/COUNTIF(C$3:C735,Table2[[#This Row],[HomeTeam]])</f>
        <v>1.1351351351351351</v>
      </c>
      <c r="M735" s="3">
        <f>SUMPRODUCT((D$3:D735=Table2[[#This Row],[AwayTeam]])*(J$3:J735))/COUNTIF(D$3:D735,Table2[[#This Row],[AwayTeam]])</f>
        <v>1.2222222222222223</v>
      </c>
    </row>
    <row r="736" spans="1:13" x14ac:dyDescent="0.35">
      <c r="A736" t="s">
        <v>31</v>
      </c>
      <c r="B736" s="1">
        <v>41028</v>
      </c>
      <c r="C736" t="s">
        <v>16</v>
      </c>
      <c r="D736" t="s">
        <v>32</v>
      </c>
      <c r="E736" t="s">
        <v>527</v>
      </c>
      <c r="F736">
        <v>6</v>
      </c>
      <c r="G736">
        <v>1</v>
      </c>
      <c r="H736" t="s">
        <v>10</v>
      </c>
      <c r="I736">
        <v>3</v>
      </c>
      <c r="J736">
        <v>0</v>
      </c>
      <c r="L736" s="3">
        <f>SUMPRODUCT((C$3:C736=Table2[[#This Row],[HomeTeam]])*(I$3:I736))/COUNTIF(C$3:C736,Table2[[#This Row],[HomeTeam]])</f>
        <v>2.25</v>
      </c>
      <c r="M736" s="3">
        <f>SUMPRODUCT((D$3:D736=Table2[[#This Row],[AwayTeam]])*(J$3:J736))/COUNTIF(D$3:D736,Table2[[#This Row],[AwayTeam]])</f>
        <v>0.61111111111111116</v>
      </c>
    </row>
    <row r="737" spans="1:13" x14ac:dyDescent="0.35">
      <c r="A737" t="s">
        <v>31</v>
      </c>
      <c r="B737" s="1">
        <v>41028</v>
      </c>
      <c r="C737" t="s">
        <v>20</v>
      </c>
      <c r="D737" t="s">
        <v>11</v>
      </c>
      <c r="E737" t="s">
        <v>170</v>
      </c>
      <c r="F737">
        <v>2</v>
      </c>
      <c r="G737">
        <v>0</v>
      </c>
      <c r="H737" t="s">
        <v>10</v>
      </c>
      <c r="I737">
        <v>3</v>
      </c>
      <c r="J737">
        <v>0</v>
      </c>
      <c r="L737" s="3">
        <f>SUMPRODUCT((C$3:C737=Table2[[#This Row],[HomeTeam]])*(I$3:I737))/COUNTIF(C$3:C737,Table2[[#This Row],[HomeTeam]])</f>
        <v>2.0270270270270272</v>
      </c>
      <c r="M737" s="3">
        <f>SUMPRODUCT((D$3:D737=Table2[[#This Row],[AwayTeam]])*(J$3:J737))/COUNTIF(D$3:D737,Table2[[#This Row],[AwayTeam]])</f>
        <v>0.72972972972972971</v>
      </c>
    </row>
    <row r="738" spans="1:13" x14ac:dyDescent="0.35">
      <c r="A738" t="s">
        <v>31</v>
      </c>
      <c r="B738" s="1">
        <v>41029</v>
      </c>
      <c r="C738" t="s">
        <v>21</v>
      </c>
      <c r="D738" t="s">
        <v>29</v>
      </c>
      <c r="E738" t="s">
        <v>161</v>
      </c>
      <c r="F738">
        <v>1</v>
      </c>
      <c r="G738">
        <v>0</v>
      </c>
      <c r="H738" t="s">
        <v>10</v>
      </c>
      <c r="I738">
        <v>3</v>
      </c>
      <c r="J738">
        <v>0</v>
      </c>
      <c r="L738" s="3">
        <f>SUMPRODUCT((C$3:C738=Table2[[#This Row],[HomeTeam]])*(I$3:I738))/COUNTIF(C$3:C738,Table2[[#This Row],[HomeTeam]])</f>
        <v>2.5675675675675675</v>
      </c>
      <c r="M738" s="3">
        <f>SUMPRODUCT((D$3:D738=Table2[[#This Row],[AwayTeam]])*(J$3:J738))/COUNTIF(D$3:D738,Table2[[#This Row],[AwayTeam]])</f>
        <v>1.7297297297297298</v>
      </c>
    </row>
    <row r="739" spans="1:13" x14ac:dyDescent="0.35">
      <c r="A739" t="s">
        <v>31</v>
      </c>
      <c r="B739" s="1">
        <v>41030</v>
      </c>
      <c r="C739" t="s">
        <v>27</v>
      </c>
      <c r="D739" t="s">
        <v>14</v>
      </c>
      <c r="E739" t="s">
        <v>279</v>
      </c>
      <c r="F739">
        <v>0</v>
      </c>
      <c r="G739">
        <v>1</v>
      </c>
      <c r="H739" t="s">
        <v>24</v>
      </c>
      <c r="I739">
        <v>0</v>
      </c>
      <c r="J739">
        <v>3</v>
      </c>
      <c r="L739" s="3">
        <f>SUMPRODUCT((C$3:C739=Table2[[#This Row],[HomeTeam]])*(I$3:I739))/COUNTIF(C$3:C739,Table2[[#This Row],[HomeTeam]])</f>
        <v>1.7297297297297298</v>
      </c>
      <c r="M739" s="3">
        <f>SUMPRODUCT((D$3:D739=Table2[[#This Row],[AwayTeam]])*(J$3:J739))/COUNTIF(D$3:D739,Table2[[#This Row],[AwayTeam]])</f>
        <v>0.94594594594594594</v>
      </c>
    </row>
    <row r="740" spans="1:13" x14ac:dyDescent="0.35">
      <c r="A740" t="s">
        <v>31</v>
      </c>
      <c r="B740" s="1">
        <v>41030</v>
      </c>
      <c r="C740" t="s">
        <v>26</v>
      </c>
      <c r="D740" t="s">
        <v>12</v>
      </c>
      <c r="E740" t="s">
        <v>239</v>
      </c>
      <c r="F740">
        <v>1</v>
      </c>
      <c r="G740">
        <v>1</v>
      </c>
      <c r="H740" t="s">
        <v>15</v>
      </c>
      <c r="I740">
        <v>1</v>
      </c>
      <c r="J740">
        <v>1</v>
      </c>
      <c r="L740" s="3">
        <f>SUMPRODUCT((C$3:C740=Table2[[#This Row],[HomeTeam]])*(I$3:I740))/COUNTIF(C$3:C740,Table2[[#This Row],[HomeTeam]])</f>
        <v>1.6756756756756757</v>
      </c>
      <c r="M740" s="3">
        <f>SUMPRODUCT((D$3:D740=Table2[[#This Row],[AwayTeam]])*(J$3:J740))/COUNTIF(D$3:D740,Table2[[#This Row],[AwayTeam]])</f>
        <v>1.1351351351351351</v>
      </c>
    </row>
    <row r="741" spans="1:13" x14ac:dyDescent="0.35">
      <c r="A741" t="s">
        <v>31</v>
      </c>
      <c r="B741" s="1">
        <v>41031</v>
      </c>
      <c r="C741" t="s">
        <v>13</v>
      </c>
      <c r="D741" t="s">
        <v>20</v>
      </c>
      <c r="E741" t="s">
        <v>149</v>
      </c>
      <c r="F741">
        <v>1</v>
      </c>
      <c r="G741">
        <v>4</v>
      </c>
      <c r="H741" t="s">
        <v>24</v>
      </c>
      <c r="I741">
        <v>0</v>
      </c>
      <c r="J741">
        <v>3</v>
      </c>
      <c r="L741" s="3">
        <f>SUMPRODUCT((C$3:C741=Table2[[#This Row],[HomeTeam]])*(I$3:I741))/COUNTIF(C$3:C741,Table2[[#This Row],[HomeTeam]])</f>
        <v>1.3513513513513513</v>
      </c>
      <c r="M741" s="3">
        <f>SUMPRODUCT((D$3:D741=Table2[[#This Row],[AwayTeam]])*(J$3:J741))/COUNTIF(D$3:D741,Table2[[#This Row],[AwayTeam]])</f>
        <v>1.4054054054054055</v>
      </c>
    </row>
    <row r="742" spans="1:13" x14ac:dyDescent="0.35">
      <c r="A742" t="s">
        <v>31</v>
      </c>
      <c r="B742" s="1">
        <v>41031</v>
      </c>
      <c r="C742" t="s">
        <v>16</v>
      </c>
      <c r="D742" t="s">
        <v>30</v>
      </c>
      <c r="E742" t="s">
        <v>412</v>
      </c>
      <c r="F742">
        <v>0</v>
      </c>
      <c r="G742">
        <v>2</v>
      </c>
      <c r="H742" t="s">
        <v>24</v>
      </c>
      <c r="I742">
        <v>0</v>
      </c>
      <c r="J742">
        <v>3</v>
      </c>
      <c r="L742" s="3">
        <f>SUMPRODUCT((C$3:C742=Table2[[#This Row],[HomeTeam]])*(I$3:I742))/COUNTIF(C$3:C742,Table2[[#This Row],[HomeTeam]])</f>
        <v>2.189189189189189</v>
      </c>
      <c r="M742" s="3">
        <f>SUMPRODUCT((D$3:D742=Table2[[#This Row],[AwayTeam]])*(J$3:J742))/COUNTIF(D$3:D742,Table2[[#This Row],[AwayTeam]])</f>
        <v>1.2702702702702702</v>
      </c>
    </row>
    <row r="743" spans="1:13" x14ac:dyDescent="0.35">
      <c r="A743" t="s">
        <v>31</v>
      </c>
      <c r="B743" s="1">
        <v>41034</v>
      </c>
      <c r="C743" t="s">
        <v>28</v>
      </c>
      <c r="D743" t="s">
        <v>33</v>
      </c>
      <c r="E743" t="s">
        <v>528</v>
      </c>
      <c r="F743">
        <v>3</v>
      </c>
      <c r="G743">
        <v>3</v>
      </c>
      <c r="H743" t="s">
        <v>15</v>
      </c>
      <c r="I743">
        <v>1</v>
      </c>
      <c r="J743">
        <v>1</v>
      </c>
      <c r="L743" s="3">
        <f>SUMPRODUCT((C$3:C743=Table2[[#This Row],[HomeTeam]])*(I$3:I743))/COUNTIF(C$3:C743,Table2[[#This Row],[HomeTeam]])</f>
        <v>2.0263157894736841</v>
      </c>
      <c r="M743" s="3">
        <f>SUMPRODUCT((D$3:D743=Table2[[#This Row],[AwayTeam]])*(J$3:J743))/COUNTIF(D$3:D743,Table2[[#This Row],[AwayTeam]])</f>
        <v>1.0526315789473684</v>
      </c>
    </row>
    <row r="744" spans="1:13" x14ac:dyDescent="0.35">
      <c r="A744" t="s">
        <v>31</v>
      </c>
      <c r="B744" s="1">
        <v>41035</v>
      </c>
      <c r="C744" t="s">
        <v>8</v>
      </c>
      <c r="D744" t="s">
        <v>20</v>
      </c>
      <c r="E744" t="s">
        <v>218</v>
      </c>
      <c r="F744">
        <v>1</v>
      </c>
      <c r="G744">
        <v>1</v>
      </c>
      <c r="H744" t="s">
        <v>15</v>
      </c>
      <c r="I744">
        <v>1</v>
      </c>
      <c r="J744">
        <v>1</v>
      </c>
      <c r="L744" s="3">
        <f>SUMPRODUCT((C$3:C744=Table2[[#This Row],[HomeTeam]])*(I$3:I744))/COUNTIF(C$3:C744,Table2[[#This Row],[HomeTeam]])</f>
        <v>1.3157894736842106</v>
      </c>
      <c r="M744" s="3">
        <f>SUMPRODUCT((D$3:D744=Table2[[#This Row],[AwayTeam]])*(J$3:J744))/COUNTIF(D$3:D744,Table2[[#This Row],[AwayTeam]])</f>
        <v>1.3947368421052631</v>
      </c>
    </row>
    <row r="745" spans="1:13" x14ac:dyDescent="0.35">
      <c r="A745" t="s">
        <v>31</v>
      </c>
      <c r="B745" s="1">
        <v>41035</v>
      </c>
      <c r="C745" t="s">
        <v>13</v>
      </c>
      <c r="D745" t="s">
        <v>17</v>
      </c>
      <c r="E745" t="s">
        <v>220</v>
      </c>
      <c r="F745">
        <v>2</v>
      </c>
      <c r="G745">
        <v>2</v>
      </c>
      <c r="H745" t="s">
        <v>15</v>
      </c>
      <c r="I745">
        <v>1</v>
      </c>
      <c r="J745">
        <v>1</v>
      </c>
      <c r="L745" s="3">
        <f>SUMPRODUCT((C$3:C745=Table2[[#This Row],[HomeTeam]])*(I$3:I745))/COUNTIF(C$3:C745,Table2[[#This Row],[HomeTeam]])</f>
        <v>1.3421052631578947</v>
      </c>
      <c r="M745" s="3">
        <f>SUMPRODUCT((D$3:D745=Table2[[#This Row],[AwayTeam]])*(J$3:J745))/COUNTIF(D$3:D745,Table2[[#This Row],[AwayTeam]])</f>
        <v>1.131578947368421</v>
      </c>
    </row>
    <row r="746" spans="1:13" x14ac:dyDescent="0.35">
      <c r="A746" t="s">
        <v>31</v>
      </c>
      <c r="B746" s="1">
        <v>41035</v>
      </c>
      <c r="C746" t="s">
        <v>14</v>
      </c>
      <c r="D746" t="s">
        <v>18</v>
      </c>
      <c r="E746" t="s">
        <v>207</v>
      </c>
      <c r="F746">
        <v>2</v>
      </c>
      <c r="G746">
        <v>1</v>
      </c>
      <c r="H746" t="s">
        <v>10</v>
      </c>
      <c r="I746">
        <v>3</v>
      </c>
      <c r="J746">
        <v>0</v>
      </c>
      <c r="L746" s="3">
        <f>SUMPRODUCT((C$3:C746=Table2[[#This Row],[HomeTeam]])*(I$3:I746))/COUNTIF(C$3:C746,Table2[[#This Row],[HomeTeam]])</f>
        <v>1.736842105263158</v>
      </c>
      <c r="M746" s="3">
        <f>SUMPRODUCT((D$3:D746=Table2[[#This Row],[AwayTeam]])*(J$3:J746))/COUNTIF(D$3:D746,Table2[[#This Row],[AwayTeam]])</f>
        <v>1</v>
      </c>
    </row>
    <row r="747" spans="1:13" x14ac:dyDescent="0.35">
      <c r="A747" t="s">
        <v>31</v>
      </c>
      <c r="B747" s="1">
        <v>41035</v>
      </c>
      <c r="C747" t="s">
        <v>29</v>
      </c>
      <c r="D747" t="s">
        <v>34</v>
      </c>
      <c r="E747" t="s">
        <v>529</v>
      </c>
      <c r="F747">
        <v>2</v>
      </c>
      <c r="G747">
        <v>0</v>
      </c>
      <c r="H747" t="s">
        <v>10</v>
      </c>
      <c r="I747">
        <v>3</v>
      </c>
      <c r="J747">
        <v>0</v>
      </c>
      <c r="L747" s="3">
        <f>SUMPRODUCT((C$3:C747=Table2[[#This Row],[HomeTeam]])*(I$3:I747))/COUNTIF(C$3:C747,Table2[[#This Row],[HomeTeam]])</f>
        <v>2.6842105263157894</v>
      </c>
      <c r="M747" s="3">
        <f>SUMPRODUCT((D$3:D747=Table2[[#This Row],[AwayTeam]])*(J$3:J747))/COUNTIF(D$3:D747,Table2[[#This Row],[AwayTeam]])</f>
        <v>0.84210526315789469</v>
      </c>
    </row>
    <row r="748" spans="1:13" x14ac:dyDescent="0.35">
      <c r="A748" t="s">
        <v>31</v>
      </c>
      <c r="B748" s="1">
        <v>41035</v>
      </c>
      <c r="C748" t="s">
        <v>30</v>
      </c>
      <c r="D748" t="s">
        <v>21</v>
      </c>
      <c r="E748" t="s">
        <v>223</v>
      </c>
      <c r="F748">
        <v>0</v>
      </c>
      <c r="G748">
        <v>2</v>
      </c>
      <c r="H748" t="s">
        <v>24</v>
      </c>
      <c r="I748">
        <v>0</v>
      </c>
      <c r="J748">
        <v>3</v>
      </c>
      <c r="L748" s="3">
        <f>SUMPRODUCT((C$3:C748=Table2[[#This Row],[HomeTeam]])*(I$3:I748))/COUNTIF(C$3:C748,Table2[[#This Row],[HomeTeam]])</f>
        <v>1.6842105263157894</v>
      </c>
      <c r="M748" s="3">
        <f>SUMPRODUCT((D$3:D748=Table2[[#This Row],[AwayTeam]])*(J$3:J748))/COUNTIF(D$3:D748,Table2[[#This Row],[AwayTeam]])</f>
        <v>1.631578947368421</v>
      </c>
    </row>
    <row r="749" spans="1:13" x14ac:dyDescent="0.35">
      <c r="A749" t="s">
        <v>31</v>
      </c>
      <c r="B749" s="1">
        <v>41035</v>
      </c>
      <c r="C749" t="s">
        <v>32</v>
      </c>
      <c r="D749" t="s">
        <v>26</v>
      </c>
      <c r="E749" t="s">
        <v>530</v>
      </c>
      <c r="F749">
        <v>1</v>
      </c>
      <c r="G749">
        <v>0</v>
      </c>
      <c r="H749" t="s">
        <v>10</v>
      </c>
      <c r="I749">
        <v>3</v>
      </c>
      <c r="J749">
        <v>0</v>
      </c>
      <c r="L749" s="3">
        <f>SUMPRODUCT((C$3:C749=Table2[[#This Row],[HomeTeam]])*(I$3:I749))/COUNTIF(C$3:C749,Table2[[#This Row],[HomeTeam]])</f>
        <v>1.368421052631579</v>
      </c>
      <c r="M749" s="3">
        <f>SUMPRODUCT((D$3:D749=Table2[[#This Row],[AwayTeam]])*(J$3:J749))/COUNTIF(D$3:D749,Table2[[#This Row],[AwayTeam]])</f>
        <v>0.73684210526315785</v>
      </c>
    </row>
    <row r="750" spans="1:13" x14ac:dyDescent="0.35">
      <c r="A750" t="s">
        <v>31</v>
      </c>
      <c r="B750" s="1">
        <v>41035</v>
      </c>
      <c r="C750" t="s">
        <v>25</v>
      </c>
      <c r="D750" t="s">
        <v>12</v>
      </c>
      <c r="E750" t="s">
        <v>360</v>
      </c>
      <c r="F750">
        <v>0</v>
      </c>
      <c r="G750">
        <v>0</v>
      </c>
      <c r="H750" t="s">
        <v>15</v>
      </c>
      <c r="I750">
        <v>1</v>
      </c>
      <c r="J750">
        <v>1</v>
      </c>
      <c r="L750" s="3">
        <f>SUMPRODUCT((C$3:C750=Table2[[#This Row],[HomeTeam]])*(I$3:I750))/COUNTIF(C$3:C750,Table2[[#This Row],[HomeTeam]])</f>
        <v>1.0526315789473684</v>
      </c>
      <c r="M750" s="3">
        <f>SUMPRODUCT((D$3:D750=Table2[[#This Row],[AwayTeam]])*(J$3:J750))/COUNTIF(D$3:D750,Table2[[#This Row],[AwayTeam]])</f>
        <v>1.131578947368421</v>
      </c>
    </row>
    <row r="751" spans="1:13" x14ac:dyDescent="0.35">
      <c r="A751" t="s">
        <v>31</v>
      </c>
      <c r="B751" s="1">
        <v>41036</v>
      </c>
      <c r="C751" t="s">
        <v>11</v>
      </c>
      <c r="D751" t="s">
        <v>22</v>
      </c>
      <c r="E751" t="s">
        <v>147</v>
      </c>
      <c r="F751">
        <v>0</v>
      </c>
      <c r="G751">
        <v>1</v>
      </c>
      <c r="H751" t="s">
        <v>24</v>
      </c>
      <c r="I751">
        <v>0</v>
      </c>
      <c r="J751">
        <v>3</v>
      </c>
      <c r="L751" s="3">
        <f>SUMPRODUCT((C$3:C751=Table2[[#This Row],[HomeTeam]])*(I$3:I751))/COUNTIF(C$3:C751,Table2[[#This Row],[HomeTeam]])</f>
        <v>1.236842105263158</v>
      </c>
      <c r="M751" s="3">
        <f>SUMPRODUCT((D$3:D751=Table2[[#This Row],[AwayTeam]])*(J$3:J751))/COUNTIF(D$3:D751,Table2[[#This Row],[AwayTeam]])</f>
        <v>1.0526315789473684</v>
      </c>
    </row>
    <row r="752" spans="1:13" x14ac:dyDescent="0.35">
      <c r="A752" t="s">
        <v>31</v>
      </c>
      <c r="B752" s="1">
        <v>41037</v>
      </c>
      <c r="C752" t="s">
        <v>27</v>
      </c>
      <c r="D752" t="s">
        <v>16</v>
      </c>
      <c r="E752" t="s">
        <v>154</v>
      </c>
      <c r="F752">
        <v>4</v>
      </c>
      <c r="G752">
        <v>1</v>
      </c>
      <c r="H752" t="s">
        <v>10</v>
      </c>
      <c r="I752">
        <v>3</v>
      </c>
      <c r="J752">
        <v>0</v>
      </c>
      <c r="L752" s="3">
        <f>SUMPRODUCT((C$3:C752=Table2[[#This Row],[HomeTeam]])*(I$3:I752))/COUNTIF(C$3:C752,Table2[[#This Row],[HomeTeam]])</f>
        <v>1.763157894736842</v>
      </c>
      <c r="M752" s="3">
        <f>SUMPRODUCT((D$3:D752=Table2[[#This Row],[AwayTeam]])*(J$3:J752))/COUNTIF(D$3:D752,Table2[[#This Row],[AwayTeam]])</f>
        <v>1.3421052631578947</v>
      </c>
    </row>
    <row r="753" spans="1:13" x14ac:dyDescent="0.35">
      <c r="A753" t="s">
        <v>31</v>
      </c>
      <c r="B753" s="1">
        <v>41042</v>
      </c>
      <c r="C753" t="s">
        <v>16</v>
      </c>
      <c r="D753" t="s">
        <v>11</v>
      </c>
      <c r="E753" t="s">
        <v>257</v>
      </c>
      <c r="F753">
        <v>2</v>
      </c>
      <c r="G753">
        <v>1</v>
      </c>
      <c r="H753" t="s">
        <v>10</v>
      </c>
      <c r="I753">
        <v>3</v>
      </c>
      <c r="J753">
        <v>0</v>
      </c>
      <c r="L753" s="3">
        <f>SUMPRODUCT((C$3:C753=Table2[[#This Row],[HomeTeam]])*(I$3:I753))/COUNTIF(C$3:C753,Table2[[#This Row],[HomeTeam]])</f>
        <v>2.2105263157894739</v>
      </c>
      <c r="M753" s="3">
        <f>SUMPRODUCT((D$3:D753=Table2[[#This Row],[AwayTeam]])*(J$3:J753))/COUNTIF(D$3:D753,Table2[[#This Row],[AwayTeam]])</f>
        <v>0.71052631578947367</v>
      </c>
    </row>
    <row r="754" spans="1:13" x14ac:dyDescent="0.35">
      <c r="A754" t="s">
        <v>31</v>
      </c>
      <c r="B754" s="1">
        <v>41042</v>
      </c>
      <c r="C754" t="s">
        <v>12</v>
      </c>
      <c r="D754" t="s">
        <v>30</v>
      </c>
      <c r="E754" t="s">
        <v>88</v>
      </c>
      <c r="F754">
        <v>3</v>
      </c>
      <c r="G754">
        <v>1</v>
      </c>
      <c r="H754" t="s">
        <v>10</v>
      </c>
      <c r="I754">
        <v>3</v>
      </c>
      <c r="J754">
        <v>0</v>
      </c>
      <c r="L754" s="3">
        <f>SUMPRODUCT((C$3:C754=Table2[[#This Row],[HomeTeam]])*(I$3:I754))/COUNTIF(C$3:C754,Table2[[#This Row],[HomeTeam]])</f>
        <v>1.763157894736842</v>
      </c>
      <c r="M754" s="3">
        <f>SUMPRODUCT((D$3:D754=Table2[[#This Row],[AwayTeam]])*(J$3:J754))/COUNTIF(D$3:D754,Table2[[#This Row],[AwayTeam]])</f>
        <v>1.236842105263158</v>
      </c>
    </row>
    <row r="755" spans="1:13" x14ac:dyDescent="0.35">
      <c r="A755" t="s">
        <v>31</v>
      </c>
      <c r="B755" s="1">
        <v>41042</v>
      </c>
      <c r="C755" t="s">
        <v>21</v>
      </c>
      <c r="D755" t="s">
        <v>32</v>
      </c>
      <c r="E755" t="s">
        <v>531</v>
      </c>
      <c r="F755">
        <v>3</v>
      </c>
      <c r="G755">
        <v>2</v>
      </c>
      <c r="H755" t="s">
        <v>10</v>
      </c>
      <c r="I755">
        <v>3</v>
      </c>
      <c r="J755">
        <v>0</v>
      </c>
      <c r="L755" s="3">
        <f>SUMPRODUCT((C$3:C755=Table2[[#This Row],[HomeTeam]])*(I$3:I755))/COUNTIF(C$3:C755,Table2[[#This Row],[HomeTeam]])</f>
        <v>2.5789473684210527</v>
      </c>
      <c r="M755" s="3">
        <f>SUMPRODUCT((D$3:D755=Table2[[#This Row],[AwayTeam]])*(J$3:J755))/COUNTIF(D$3:D755,Table2[[#This Row],[AwayTeam]])</f>
        <v>0.57894736842105265</v>
      </c>
    </row>
    <row r="756" spans="1:13" x14ac:dyDescent="0.35">
      <c r="A756" t="s">
        <v>31</v>
      </c>
      <c r="B756" s="1">
        <v>41042</v>
      </c>
      <c r="C756" t="s">
        <v>33</v>
      </c>
      <c r="D756" t="s">
        <v>8</v>
      </c>
      <c r="E756" t="s">
        <v>532</v>
      </c>
      <c r="F756">
        <v>2</v>
      </c>
      <c r="G756">
        <v>0</v>
      </c>
      <c r="H756" t="s">
        <v>10</v>
      </c>
      <c r="I756">
        <v>3</v>
      </c>
      <c r="J756">
        <v>0</v>
      </c>
      <c r="L756" s="3">
        <f>SUMPRODUCT((C$3:C756=Table2[[#This Row],[HomeTeam]])*(I$3:I756))/COUNTIF(C$3:C756,Table2[[#This Row],[HomeTeam]])</f>
        <v>1.4210526315789473</v>
      </c>
      <c r="M756" s="3">
        <f>SUMPRODUCT((D$3:D756=Table2[[#This Row],[AwayTeam]])*(J$3:J756))/COUNTIF(D$3:D756,Table2[[#This Row],[AwayTeam]])</f>
        <v>0.94736842105263153</v>
      </c>
    </row>
    <row r="757" spans="1:13" x14ac:dyDescent="0.35">
      <c r="A757" t="s">
        <v>31</v>
      </c>
      <c r="B757" s="1">
        <v>41042</v>
      </c>
      <c r="C757" t="s">
        <v>26</v>
      </c>
      <c r="D757" t="s">
        <v>13</v>
      </c>
      <c r="E757" t="s">
        <v>259</v>
      </c>
      <c r="F757">
        <v>2</v>
      </c>
      <c r="G757">
        <v>2</v>
      </c>
      <c r="H757" t="s">
        <v>15</v>
      </c>
      <c r="I757">
        <v>1</v>
      </c>
      <c r="J757">
        <v>1</v>
      </c>
      <c r="L757" s="3">
        <f>SUMPRODUCT((C$3:C757=Table2[[#This Row],[HomeTeam]])*(I$3:I757))/COUNTIF(C$3:C757,Table2[[#This Row],[HomeTeam]])</f>
        <v>1.6578947368421053</v>
      </c>
      <c r="M757" s="3">
        <f>SUMPRODUCT((D$3:D757=Table2[[#This Row],[AwayTeam]])*(J$3:J757))/COUNTIF(D$3:D757,Table2[[#This Row],[AwayTeam]])</f>
        <v>0.81578947368421051</v>
      </c>
    </row>
    <row r="758" spans="1:13" x14ac:dyDescent="0.35">
      <c r="A758" t="s">
        <v>31</v>
      </c>
      <c r="B758" s="1">
        <v>41042</v>
      </c>
      <c r="C758" t="s">
        <v>18</v>
      </c>
      <c r="D758" t="s">
        <v>29</v>
      </c>
      <c r="E758" t="s">
        <v>108</v>
      </c>
      <c r="F758">
        <v>0</v>
      </c>
      <c r="G758">
        <v>1</v>
      </c>
      <c r="H758" t="s">
        <v>24</v>
      </c>
      <c r="I758">
        <v>0</v>
      </c>
      <c r="J758">
        <v>3</v>
      </c>
      <c r="L758" s="3">
        <f>SUMPRODUCT((C$3:C758=Table2[[#This Row],[HomeTeam]])*(I$3:I758))/COUNTIF(C$3:C758,Table2[[#This Row],[HomeTeam]])</f>
        <v>1.4210526315789473</v>
      </c>
      <c r="M758" s="3">
        <f>SUMPRODUCT((D$3:D758=Table2[[#This Row],[AwayTeam]])*(J$3:J758))/COUNTIF(D$3:D758,Table2[[#This Row],[AwayTeam]])</f>
        <v>1.763157894736842</v>
      </c>
    </row>
    <row r="759" spans="1:13" x14ac:dyDescent="0.35">
      <c r="A759" t="s">
        <v>31</v>
      </c>
      <c r="B759" s="1">
        <v>41042</v>
      </c>
      <c r="C759" t="s">
        <v>34</v>
      </c>
      <c r="D759" t="s">
        <v>27</v>
      </c>
      <c r="E759" t="s">
        <v>533</v>
      </c>
      <c r="F759">
        <v>1</v>
      </c>
      <c r="G759">
        <v>0</v>
      </c>
      <c r="H759" t="s">
        <v>10</v>
      </c>
      <c r="I759">
        <v>3</v>
      </c>
      <c r="J759">
        <v>0</v>
      </c>
      <c r="L759" s="3">
        <f>SUMPRODUCT((C$3:C759=Table2[[#This Row],[HomeTeam]])*(I$3:I759))/COUNTIF(C$3:C759,Table2[[#This Row],[HomeTeam]])</f>
        <v>1.631578947368421</v>
      </c>
      <c r="M759" s="3">
        <f>SUMPRODUCT((D$3:D759=Table2[[#This Row],[AwayTeam]])*(J$3:J759))/COUNTIF(D$3:D759,Table2[[#This Row],[AwayTeam]])</f>
        <v>1.131578947368421</v>
      </c>
    </row>
    <row r="760" spans="1:13" x14ac:dyDescent="0.35">
      <c r="A760" t="s">
        <v>31</v>
      </c>
      <c r="B760" s="1">
        <v>41042</v>
      </c>
      <c r="C760" t="s">
        <v>20</v>
      </c>
      <c r="D760" t="s">
        <v>14</v>
      </c>
      <c r="E760" t="s">
        <v>241</v>
      </c>
      <c r="F760">
        <v>2</v>
      </c>
      <c r="G760">
        <v>0</v>
      </c>
      <c r="H760" t="s">
        <v>10</v>
      </c>
      <c r="I760">
        <v>3</v>
      </c>
      <c r="J760">
        <v>0</v>
      </c>
      <c r="L760" s="3">
        <f>SUMPRODUCT((C$3:C760=Table2[[#This Row],[HomeTeam]])*(I$3:I760))/COUNTIF(C$3:C760,Table2[[#This Row],[HomeTeam]])</f>
        <v>2.0526315789473686</v>
      </c>
      <c r="M760" s="3">
        <f>SUMPRODUCT((D$3:D760=Table2[[#This Row],[AwayTeam]])*(J$3:J760))/COUNTIF(D$3:D760,Table2[[#This Row],[AwayTeam]])</f>
        <v>0.92105263157894735</v>
      </c>
    </row>
    <row r="761" spans="1:13" x14ac:dyDescent="0.35">
      <c r="A761" t="s">
        <v>31</v>
      </c>
      <c r="B761" s="1">
        <v>41042</v>
      </c>
      <c r="C761" t="s">
        <v>17</v>
      </c>
      <c r="D761" t="s">
        <v>28</v>
      </c>
      <c r="E761" t="s">
        <v>340</v>
      </c>
      <c r="F761">
        <v>2</v>
      </c>
      <c r="G761">
        <v>3</v>
      </c>
      <c r="H761" t="s">
        <v>24</v>
      </c>
      <c r="I761">
        <v>0</v>
      </c>
      <c r="J761">
        <v>3</v>
      </c>
      <c r="L761" s="3">
        <f>SUMPRODUCT((C$3:C761=Table2[[#This Row],[HomeTeam]])*(I$3:I761))/COUNTIF(C$3:C761,Table2[[#This Row],[HomeTeam]])</f>
        <v>1.3421052631578947</v>
      </c>
      <c r="M761" s="3">
        <f>SUMPRODUCT((D$3:D761=Table2[[#This Row],[AwayTeam]])*(J$3:J761))/COUNTIF(D$3:D761,Table2[[#This Row],[AwayTeam]])</f>
        <v>1.6052631578947369</v>
      </c>
    </row>
    <row r="762" spans="1:13" x14ac:dyDescent="0.35">
      <c r="A762" t="s">
        <v>31</v>
      </c>
      <c r="B762" s="1">
        <v>41042</v>
      </c>
      <c r="C762" t="s">
        <v>22</v>
      </c>
      <c r="D762" t="s">
        <v>25</v>
      </c>
      <c r="E762" t="s">
        <v>112</v>
      </c>
      <c r="F762">
        <v>3</v>
      </c>
      <c r="G762">
        <v>2</v>
      </c>
      <c r="H762" t="s">
        <v>10</v>
      </c>
      <c r="I762">
        <v>3</v>
      </c>
      <c r="J762">
        <v>0</v>
      </c>
      <c r="L762" s="3">
        <f>SUMPRODUCT((C$3:C762=Table2[[#This Row],[HomeTeam]])*(I$3:I762))/COUNTIF(C$3:C762,Table2[[#This Row],[HomeTeam]])</f>
        <v>1.1842105263157894</v>
      </c>
      <c r="M762" s="3">
        <f>SUMPRODUCT((D$3:D762=Table2[[#This Row],[AwayTeam]])*(J$3:J762))/COUNTIF(D$3:D762,Table2[[#This Row],[AwayTeam]])</f>
        <v>0.65789473684210531</v>
      </c>
    </row>
    <row r="763" spans="1:13" x14ac:dyDescent="0.35">
      <c r="A763" t="s">
        <v>35</v>
      </c>
      <c r="B763" s="1">
        <v>41139</v>
      </c>
      <c r="C763" t="s">
        <v>28</v>
      </c>
      <c r="D763" t="s">
        <v>18</v>
      </c>
      <c r="E763" t="s">
        <v>323</v>
      </c>
      <c r="F763">
        <v>0</v>
      </c>
      <c r="G763">
        <v>0</v>
      </c>
      <c r="H763" t="s">
        <v>15</v>
      </c>
      <c r="I763">
        <v>1</v>
      </c>
      <c r="J763">
        <v>1</v>
      </c>
      <c r="L763" s="3">
        <f>SUMPRODUCT((C$3:C763=Table2[[#This Row],[HomeTeam]])*(I$3:I763))/COUNTIF(C$3:C763,Table2[[#This Row],[HomeTeam]])</f>
        <v>2</v>
      </c>
      <c r="M763" s="3">
        <f>SUMPRODUCT((D$3:D763=Table2[[#This Row],[AwayTeam]])*(J$3:J763))/COUNTIF(D$3:D763,Table2[[#This Row],[AwayTeam]])</f>
        <v>1</v>
      </c>
    </row>
    <row r="764" spans="1:13" x14ac:dyDescent="0.35">
      <c r="A764" t="s">
        <v>35</v>
      </c>
      <c r="B764" s="1">
        <v>41139</v>
      </c>
      <c r="C764" t="s">
        <v>14</v>
      </c>
      <c r="D764" t="s">
        <v>33</v>
      </c>
      <c r="E764" t="s">
        <v>511</v>
      </c>
      <c r="F764">
        <v>5</v>
      </c>
      <c r="G764">
        <v>0</v>
      </c>
      <c r="H764" t="s">
        <v>10</v>
      </c>
      <c r="I764">
        <v>3</v>
      </c>
      <c r="J764">
        <v>0</v>
      </c>
      <c r="L764" s="3">
        <f>SUMPRODUCT((C$3:C764=Table2[[#This Row],[HomeTeam]])*(I$3:I764))/COUNTIF(C$3:C764,Table2[[#This Row],[HomeTeam]])</f>
        <v>1.7692307692307692</v>
      </c>
      <c r="M764" s="3">
        <f>SUMPRODUCT((D$3:D764=Table2[[#This Row],[AwayTeam]])*(J$3:J764))/COUNTIF(D$3:D764,Table2[[#This Row],[AwayTeam]])</f>
        <v>1</v>
      </c>
    </row>
    <row r="765" spans="1:13" x14ac:dyDescent="0.35">
      <c r="A765" t="s">
        <v>35</v>
      </c>
      <c r="B765" s="1">
        <v>41139</v>
      </c>
      <c r="C765" t="s">
        <v>30</v>
      </c>
      <c r="D765" t="s">
        <v>20</v>
      </c>
      <c r="E765" t="s">
        <v>273</v>
      </c>
      <c r="F765">
        <v>2</v>
      </c>
      <c r="G765">
        <v>1</v>
      </c>
      <c r="H765" t="s">
        <v>10</v>
      </c>
      <c r="I765">
        <v>3</v>
      </c>
      <c r="J765">
        <v>0</v>
      </c>
      <c r="L765" s="3">
        <f>SUMPRODUCT((C$3:C765=Table2[[#This Row],[HomeTeam]])*(I$3:I765))/COUNTIF(C$3:C765,Table2[[#This Row],[HomeTeam]])</f>
        <v>1.7179487179487178</v>
      </c>
      <c r="M765" s="3">
        <f>SUMPRODUCT((D$3:D765=Table2[[#This Row],[AwayTeam]])*(J$3:J765))/COUNTIF(D$3:D765,Table2[[#This Row],[AwayTeam]])</f>
        <v>1.358974358974359</v>
      </c>
    </row>
    <row r="766" spans="1:13" x14ac:dyDescent="0.35">
      <c r="A766" t="s">
        <v>35</v>
      </c>
      <c r="B766" s="1">
        <v>41139</v>
      </c>
      <c r="C766" t="s">
        <v>32</v>
      </c>
      <c r="D766" t="s">
        <v>34</v>
      </c>
      <c r="E766" t="s">
        <v>518</v>
      </c>
      <c r="F766">
        <v>0</v>
      </c>
      <c r="G766">
        <v>5</v>
      </c>
      <c r="H766" t="s">
        <v>24</v>
      </c>
      <c r="I766">
        <v>0</v>
      </c>
      <c r="J766">
        <v>3</v>
      </c>
      <c r="L766" s="3">
        <f>SUMPRODUCT((C$3:C766=Table2[[#This Row],[HomeTeam]])*(I$3:I766))/COUNTIF(C$3:C766,Table2[[#This Row],[HomeTeam]])</f>
        <v>1.3</v>
      </c>
      <c r="M766" s="3">
        <f>SUMPRODUCT((D$3:D766=Table2[[#This Row],[AwayTeam]])*(J$3:J766))/COUNTIF(D$3:D766,Table2[[#This Row],[AwayTeam]])</f>
        <v>0.95</v>
      </c>
    </row>
    <row r="767" spans="1:13" x14ac:dyDescent="0.35">
      <c r="A767" t="s">
        <v>35</v>
      </c>
      <c r="B767" s="1">
        <v>41139</v>
      </c>
      <c r="C767" t="s">
        <v>36</v>
      </c>
      <c r="D767" t="s">
        <v>26</v>
      </c>
      <c r="E767" t="s">
        <v>534</v>
      </c>
      <c r="F767">
        <v>1</v>
      </c>
      <c r="G767">
        <v>1</v>
      </c>
      <c r="H767" t="s">
        <v>15</v>
      </c>
      <c r="I767">
        <v>1</v>
      </c>
      <c r="J767">
        <v>1</v>
      </c>
      <c r="L767" s="3">
        <f>SUMPRODUCT((C$3:C767=Table2[[#This Row],[HomeTeam]])*(I$3:I767))/COUNTIF(C$3:C767,Table2[[#This Row],[HomeTeam]])</f>
        <v>1</v>
      </c>
      <c r="M767" s="3">
        <f>SUMPRODUCT((D$3:D767=Table2[[#This Row],[AwayTeam]])*(J$3:J767))/COUNTIF(D$3:D767,Table2[[#This Row],[AwayTeam]])</f>
        <v>0.74358974358974361</v>
      </c>
    </row>
    <row r="768" spans="1:13" x14ac:dyDescent="0.35">
      <c r="A768" t="s">
        <v>35</v>
      </c>
      <c r="B768" s="1">
        <v>41139</v>
      </c>
      <c r="C768" t="s">
        <v>17</v>
      </c>
      <c r="D768" t="s">
        <v>27</v>
      </c>
      <c r="E768" t="s">
        <v>349</v>
      </c>
      <c r="F768">
        <v>3</v>
      </c>
      <c r="G768">
        <v>0</v>
      </c>
      <c r="H768" t="s">
        <v>10</v>
      </c>
      <c r="I768">
        <v>3</v>
      </c>
      <c r="J768">
        <v>0</v>
      </c>
      <c r="L768" s="3">
        <f>SUMPRODUCT((C$3:C768=Table2[[#This Row],[HomeTeam]])*(I$3:I768))/COUNTIF(C$3:C768,Table2[[#This Row],[HomeTeam]])</f>
        <v>1.3846153846153846</v>
      </c>
      <c r="M768" s="3">
        <f>SUMPRODUCT((D$3:D768=Table2[[#This Row],[AwayTeam]])*(J$3:J768))/COUNTIF(D$3:D768,Table2[[#This Row],[AwayTeam]])</f>
        <v>1.1025641025641026</v>
      </c>
    </row>
    <row r="769" spans="1:13" x14ac:dyDescent="0.35">
      <c r="A769" t="s">
        <v>35</v>
      </c>
      <c r="B769" s="1">
        <v>41139</v>
      </c>
      <c r="C769" t="s">
        <v>9</v>
      </c>
      <c r="D769" t="s">
        <v>8</v>
      </c>
      <c r="E769" t="s">
        <v>368</v>
      </c>
      <c r="F769">
        <v>1</v>
      </c>
      <c r="G769">
        <v>0</v>
      </c>
      <c r="H769" t="s">
        <v>10</v>
      </c>
      <c r="I769">
        <v>3</v>
      </c>
      <c r="J769">
        <v>0</v>
      </c>
      <c r="L769" s="3">
        <f>SUMPRODUCT((C$3:C769=Table2[[#This Row],[HomeTeam]])*(I$3:I769))/COUNTIF(C$3:C769,Table2[[#This Row],[HomeTeam]])</f>
        <v>1.1499999999999999</v>
      </c>
      <c r="M769" s="3">
        <f>SUMPRODUCT((D$3:D769=Table2[[#This Row],[AwayTeam]])*(J$3:J769))/COUNTIF(D$3:D769,Table2[[#This Row],[AwayTeam]])</f>
        <v>0.92307692307692313</v>
      </c>
    </row>
    <row r="770" spans="1:13" x14ac:dyDescent="0.35">
      <c r="A770" t="s">
        <v>35</v>
      </c>
      <c r="B770" s="1">
        <v>41140</v>
      </c>
      <c r="C770" t="s">
        <v>21</v>
      </c>
      <c r="D770" t="s">
        <v>37</v>
      </c>
      <c r="E770" t="s">
        <v>535</v>
      </c>
      <c r="F770">
        <v>3</v>
      </c>
      <c r="G770">
        <v>2</v>
      </c>
      <c r="H770" t="s">
        <v>10</v>
      </c>
      <c r="I770">
        <v>3</v>
      </c>
      <c r="J770">
        <v>0</v>
      </c>
      <c r="L770" s="3">
        <f>SUMPRODUCT((C$3:C770=Table2[[#This Row],[HomeTeam]])*(I$3:I770))/COUNTIF(C$3:C770,Table2[[#This Row],[HomeTeam]])</f>
        <v>2.5897435897435899</v>
      </c>
      <c r="M770" s="3">
        <f>SUMPRODUCT((D$3:D770=Table2[[#This Row],[AwayTeam]])*(J$3:J770))/COUNTIF(D$3:D770,Table2[[#This Row],[AwayTeam]])</f>
        <v>0</v>
      </c>
    </row>
    <row r="771" spans="1:13" x14ac:dyDescent="0.35">
      <c r="A771" t="s">
        <v>35</v>
      </c>
      <c r="B771" s="1">
        <v>41140</v>
      </c>
      <c r="C771" t="s">
        <v>22</v>
      </c>
      <c r="D771" t="s">
        <v>16</v>
      </c>
      <c r="E771" t="s">
        <v>62</v>
      </c>
      <c r="F771">
        <v>0</v>
      </c>
      <c r="G771">
        <v>2</v>
      </c>
      <c r="H771" t="s">
        <v>24</v>
      </c>
      <c r="I771">
        <v>0</v>
      </c>
      <c r="J771">
        <v>3</v>
      </c>
      <c r="L771" s="3">
        <f>SUMPRODUCT((C$3:C771=Table2[[#This Row],[HomeTeam]])*(I$3:I771))/COUNTIF(C$3:C771,Table2[[#This Row],[HomeTeam]])</f>
        <v>1.1538461538461537</v>
      </c>
      <c r="M771" s="3">
        <f>SUMPRODUCT((D$3:D771=Table2[[#This Row],[AwayTeam]])*(J$3:J771))/COUNTIF(D$3:D771,Table2[[#This Row],[AwayTeam]])</f>
        <v>1.3846153846153846</v>
      </c>
    </row>
    <row r="772" spans="1:13" x14ac:dyDescent="0.35">
      <c r="A772" t="s">
        <v>35</v>
      </c>
      <c r="B772" s="1">
        <v>41141</v>
      </c>
      <c r="C772" t="s">
        <v>12</v>
      </c>
      <c r="D772" t="s">
        <v>29</v>
      </c>
      <c r="E772" t="s">
        <v>77</v>
      </c>
      <c r="F772">
        <v>1</v>
      </c>
      <c r="G772">
        <v>0</v>
      </c>
      <c r="H772" t="s">
        <v>10</v>
      </c>
      <c r="I772">
        <v>3</v>
      </c>
      <c r="J772">
        <v>0</v>
      </c>
      <c r="L772" s="3">
        <f>SUMPRODUCT((C$3:C772=Table2[[#This Row],[HomeTeam]])*(I$3:I772))/COUNTIF(C$3:C772,Table2[[#This Row],[HomeTeam]])</f>
        <v>1.7948717948717949</v>
      </c>
      <c r="M772" s="3">
        <f>SUMPRODUCT((D$3:D772=Table2[[#This Row],[AwayTeam]])*(J$3:J772))/COUNTIF(D$3:D772,Table2[[#This Row],[AwayTeam]])</f>
        <v>1.7179487179487178</v>
      </c>
    </row>
    <row r="773" spans="1:13" x14ac:dyDescent="0.35">
      <c r="A773" t="s">
        <v>35</v>
      </c>
      <c r="B773" s="1">
        <v>41143</v>
      </c>
      <c r="C773" t="s">
        <v>16</v>
      </c>
      <c r="D773" t="s">
        <v>36</v>
      </c>
      <c r="E773" t="s">
        <v>536</v>
      </c>
      <c r="F773">
        <v>4</v>
      </c>
      <c r="G773">
        <v>2</v>
      </c>
      <c r="H773" t="s">
        <v>10</v>
      </c>
      <c r="I773">
        <v>3</v>
      </c>
      <c r="J773">
        <v>0</v>
      </c>
      <c r="L773" s="3">
        <f>SUMPRODUCT((C$3:C773=Table2[[#This Row],[HomeTeam]])*(I$3:I773))/COUNTIF(C$3:C773,Table2[[#This Row],[HomeTeam]])</f>
        <v>2.2307692307692308</v>
      </c>
      <c r="M773" s="3">
        <f>SUMPRODUCT((D$3:D773=Table2[[#This Row],[AwayTeam]])*(J$3:J773))/COUNTIF(D$3:D773,Table2[[#This Row],[AwayTeam]])</f>
        <v>0</v>
      </c>
    </row>
    <row r="774" spans="1:13" x14ac:dyDescent="0.35">
      <c r="A774" t="s">
        <v>35</v>
      </c>
      <c r="B774" s="1">
        <v>41146</v>
      </c>
      <c r="C774" t="s">
        <v>8</v>
      </c>
      <c r="D774" t="s">
        <v>12</v>
      </c>
      <c r="E774" t="s">
        <v>72</v>
      </c>
      <c r="F774">
        <v>1</v>
      </c>
      <c r="G774">
        <v>3</v>
      </c>
      <c r="H774" t="s">
        <v>24</v>
      </c>
      <c r="I774">
        <v>0</v>
      </c>
      <c r="J774">
        <v>3</v>
      </c>
      <c r="L774" s="3">
        <f>SUMPRODUCT((C$3:C774=Table2[[#This Row],[HomeTeam]])*(I$3:I774))/COUNTIF(C$3:C774,Table2[[#This Row],[HomeTeam]])</f>
        <v>1.2820512820512822</v>
      </c>
      <c r="M774" s="3">
        <f>SUMPRODUCT((D$3:D774=Table2[[#This Row],[AwayTeam]])*(J$3:J774))/COUNTIF(D$3:D774,Table2[[#This Row],[AwayTeam]])</f>
        <v>1.1794871794871795</v>
      </c>
    </row>
    <row r="775" spans="1:13" x14ac:dyDescent="0.35">
      <c r="A775" t="s">
        <v>35</v>
      </c>
      <c r="B775" s="1">
        <v>41146</v>
      </c>
      <c r="C775" t="s">
        <v>16</v>
      </c>
      <c r="D775" t="s">
        <v>30</v>
      </c>
      <c r="E775" t="s">
        <v>412</v>
      </c>
      <c r="F775">
        <v>2</v>
      </c>
      <c r="G775">
        <v>0</v>
      </c>
      <c r="H775" t="s">
        <v>10</v>
      </c>
      <c r="I775">
        <v>3</v>
      </c>
      <c r="J775">
        <v>0</v>
      </c>
      <c r="L775" s="3">
        <f>SUMPRODUCT((C$3:C775=Table2[[#This Row],[HomeTeam]])*(I$3:I775))/COUNTIF(C$3:C775,Table2[[#This Row],[HomeTeam]])</f>
        <v>2.25</v>
      </c>
      <c r="M775" s="3">
        <f>SUMPRODUCT((D$3:D775=Table2[[#This Row],[AwayTeam]])*(J$3:J775))/COUNTIF(D$3:D775,Table2[[#This Row],[AwayTeam]])</f>
        <v>1.2051282051282051</v>
      </c>
    </row>
    <row r="776" spans="1:13" x14ac:dyDescent="0.35">
      <c r="A776" t="s">
        <v>35</v>
      </c>
      <c r="B776" s="1">
        <v>41146</v>
      </c>
      <c r="C776" t="s">
        <v>29</v>
      </c>
      <c r="D776" t="s">
        <v>14</v>
      </c>
      <c r="E776" t="s">
        <v>357</v>
      </c>
      <c r="F776">
        <v>3</v>
      </c>
      <c r="G776">
        <v>2</v>
      </c>
      <c r="H776" t="s">
        <v>10</v>
      </c>
      <c r="I776">
        <v>3</v>
      </c>
      <c r="J776">
        <v>0</v>
      </c>
      <c r="L776" s="3">
        <f>SUMPRODUCT((C$3:C776=Table2[[#This Row],[HomeTeam]])*(I$3:I776))/COUNTIF(C$3:C776,Table2[[#This Row],[HomeTeam]])</f>
        <v>2.6923076923076925</v>
      </c>
      <c r="M776" s="3">
        <f>SUMPRODUCT((D$3:D776=Table2[[#This Row],[AwayTeam]])*(J$3:J776))/COUNTIF(D$3:D776,Table2[[#This Row],[AwayTeam]])</f>
        <v>0.89743589743589747</v>
      </c>
    </row>
    <row r="777" spans="1:13" x14ac:dyDescent="0.35">
      <c r="A777" t="s">
        <v>35</v>
      </c>
      <c r="B777" s="1">
        <v>41146</v>
      </c>
      <c r="C777" t="s">
        <v>33</v>
      </c>
      <c r="D777" t="s">
        <v>32</v>
      </c>
      <c r="E777" t="s">
        <v>461</v>
      </c>
      <c r="F777">
        <v>1</v>
      </c>
      <c r="G777">
        <v>1</v>
      </c>
      <c r="H777" t="s">
        <v>15</v>
      </c>
      <c r="I777">
        <v>1</v>
      </c>
      <c r="J777">
        <v>1</v>
      </c>
      <c r="L777" s="3">
        <f>SUMPRODUCT((C$3:C777=Table2[[#This Row],[HomeTeam]])*(I$3:I777))/COUNTIF(C$3:C777,Table2[[#This Row],[HomeTeam]])</f>
        <v>1.4</v>
      </c>
      <c r="M777" s="3">
        <f>SUMPRODUCT((D$3:D777=Table2[[#This Row],[AwayTeam]])*(J$3:J777))/COUNTIF(D$3:D777,Table2[[#This Row],[AwayTeam]])</f>
        <v>0.6</v>
      </c>
    </row>
    <row r="778" spans="1:13" x14ac:dyDescent="0.35">
      <c r="A778" t="s">
        <v>35</v>
      </c>
      <c r="B778" s="1">
        <v>41146</v>
      </c>
      <c r="C778" t="s">
        <v>37</v>
      </c>
      <c r="D778" t="s">
        <v>22</v>
      </c>
      <c r="E778" t="s">
        <v>537</v>
      </c>
      <c r="F778">
        <v>0</v>
      </c>
      <c r="G778">
        <v>2</v>
      </c>
      <c r="H778" t="s">
        <v>24</v>
      </c>
      <c r="I778">
        <v>0</v>
      </c>
      <c r="J778">
        <v>3</v>
      </c>
      <c r="L778" s="3">
        <f>SUMPRODUCT((C$3:C778=Table2[[#This Row],[HomeTeam]])*(I$3:I778))/COUNTIF(C$3:C778,Table2[[#This Row],[HomeTeam]])</f>
        <v>0</v>
      </c>
      <c r="M778" s="3">
        <f>SUMPRODUCT((D$3:D778=Table2[[#This Row],[AwayTeam]])*(J$3:J778))/COUNTIF(D$3:D778,Table2[[#This Row],[AwayTeam]])</f>
        <v>1.1025641025641026</v>
      </c>
    </row>
    <row r="779" spans="1:13" x14ac:dyDescent="0.35">
      <c r="A779" t="s">
        <v>35</v>
      </c>
      <c r="B779" s="1">
        <v>41146</v>
      </c>
      <c r="C779" t="s">
        <v>34</v>
      </c>
      <c r="D779" t="s">
        <v>9</v>
      </c>
      <c r="E779" t="s">
        <v>538</v>
      </c>
      <c r="F779">
        <v>3</v>
      </c>
      <c r="G779">
        <v>0</v>
      </c>
      <c r="H779" t="s">
        <v>10</v>
      </c>
      <c r="I779">
        <v>3</v>
      </c>
      <c r="J779">
        <v>0</v>
      </c>
      <c r="L779" s="3">
        <f>SUMPRODUCT((C$3:C779=Table2[[#This Row],[HomeTeam]])*(I$3:I779))/COUNTIF(C$3:C779,Table2[[#This Row],[HomeTeam]])</f>
        <v>1.7</v>
      </c>
      <c r="M779" s="3">
        <f>SUMPRODUCT((D$3:D779=Table2[[#This Row],[AwayTeam]])*(J$3:J779))/COUNTIF(D$3:D779,Table2[[#This Row],[AwayTeam]])</f>
        <v>0.65</v>
      </c>
    </row>
    <row r="780" spans="1:13" x14ac:dyDescent="0.35">
      <c r="A780" t="s">
        <v>35</v>
      </c>
      <c r="B780" s="1">
        <v>41146</v>
      </c>
      <c r="C780" t="s">
        <v>20</v>
      </c>
      <c r="D780" t="s">
        <v>17</v>
      </c>
      <c r="E780" t="s">
        <v>379</v>
      </c>
      <c r="F780">
        <v>1</v>
      </c>
      <c r="G780">
        <v>1</v>
      </c>
      <c r="H780" t="s">
        <v>15</v>
      </c>
      <c r="I780">
        <v>1</v>
      </c>
      <c r="J780">
        <v>1</v>
      </c>
      <c r="L780" s="3">
        <f>SUMPRODUCT((C$3:C780=Table2[[#This Row],[HomeTeam]])*(I$3:I780))/COUNTIF(C$3:C780,Table2[[#This Row],[HomeTeam]])</f>
        <v>2.0256410256410255</v>
      </c>
      <c r="M780" s="3">
        <f>SUMPRODUCT((D$3:D780=Table2[[#This Row],[AwayTeam]])*(J$3:J780))/COUNTIF(D$3:D780,Table2[[#This Row],[AwayTeam]])</f>
        <v>1.1282051282051282</v>
      </c>
    </row>
    <row r="781" spans="1:13" x14ac:dyDescent="0.35">
      <c r="A781" t="s">
        <v>35</v>
      </c>
      <c r="B781" s="1">
        <v>41147</v>
      </c>
      <c r="C781" t="s">
        <v>27</v>
      </c>
      <c r="D781" t="s">
        <v>21</v>
      </c>
      <c r="E781" t="s">
        <v>363</v>
      </c>
      <c r="F781">
        <v>2</v>
      </c>
      <c r="G781">
        <v>2</v>
      </c>
      <c r="H781" t="s">
        <v>15</v>
      </c>
      <c r="I781">
        <v>1</v>
      </c>
      <c r="J781">
        <v>1</v>
      </c>
      <c r="L781" s="3">
        <f>SUMPRODUCT((C$3:C781=Table2[[#This Row],[HomeTeam]])*(I$3:I781))/COUNTIF(C$3:C781,Table2[[#This Row],[HomeTeam]])</f>
        <v>1.7435897435897436</v>
      </c>
      <c r="M781" s="3">
        <f>SUMPRODUCT((D$3:D781=Table2[[#This Row],[AwayTeam]])*(J$3:J781))/COUNTIF(D$3:D781,Table2[[#This Row],[AwayTeam]])</f>
        <v>1.6153846153846154</v>
      </c>
    </row>
    <row r="782" spans="1:13" x14ac:dyDescent="0.35">
      <c r="A782" t="s">
        <v>35</v>
      </c>
      <c r="B782" s="1">
        <v>41147</v>
      </c>
      <c r="C782" t="s">
        <v>26</v>
      </c>
      <c r="D782" t="s">
        <v>28</v>
      </c>
      <c r="E782" t="s">
        <v>402</v>
      </c>
      <c r="F782">
        <v>0</v>
      </c>
      <c r="G782">
        <v>0</v>
      </c>
      <c r="H782" t="s">
        <v>15</v>
      </c>
      <c r="I782">
        <v>1</v>
      </c>
      <c r="J782">
        <v>1</v>
      </c>
      <c r="L782" s="3">
        <f>SUMPRODUCT((C$3:C782=Table2[[#This Row],[HomeTeam]])*(I$3:I782))/COUNTIF(C$3:C782,Table2[[#This Row],[HomeTeam]])</f>
        <v>1.641025641025641</v>
      </c>
      <c r="M782" s="3">
        <f>SUMPRODUCT((D$3:D782=Table2[[#This Row],[AwayTeam]])*(J$3:J782))/COUNTIF(D$3:D782,Table2[[#This Row],[AwayTeam]])</f>
        <v>1.5897435897435896</v>
      </c>
    </row>
    <row r="783" spans="1:13" x14ac:dyDescent="0.35">
      <c r="A783" t="s">
        <v>35</v>
      </c>
      <c r="B783" s="1">
        <v>41153</v>
      </c>
      <c r="C783" t="s">
        <v>21</v>
      </c>
      <c r="D783" t="s">
        <v>32</v>
      </c>
      <c r="E783" t="s">
        <v>531</v>
      </c>
      <c r="F783">
        <v>3</v>
      </c>
      <c r="G783">
        <v>1</v>
      </c>
      <c r="H783" t="s">
        <v>10</v>
      </c>
      <c r="I783">
        <v>3</v>
      </c>
      <c r="J783">
        <v>0</v>
      </c>
      <c r="L783" s="3">
        <f>SUMPRODUCT((C$3:C783=Table2[[#This Row],[HomeTeam]])*(I$3:I783))/COUNTIF(C$3:C783,Table2[[#This Row],[HomeTeam]])</f>
        <v>2.6</v>
      </c>
      <c r="M783" s="3">
        <f>SUMPRODUCT((D$3:D783=Table2[[#This Row],[AwayTeam]])*(J$3:J783))/COUNTIF(D$3:D783,Table2[[#This Row],[AwayTeam]])</f>
        <v>0.5714285714285714</v>
      </c>
    </row>
    <row r="784" spans="1:13" x14ac:dyDescent="0.35">
      <c r="A784" t="s">
        <v>35</v>
      </c>
      <c r="B784" s="1">
        <v>41153</v>
      </c>
      <c r="C784" t="s">
        <v>34</v>
      </c>
      <c r="D784" t="s">
        <v>18</v>
      </c>
      <c r="E784" t="s">
        <v>433</v>
      </c>
      <c r="F784">
        <v>2</v>
      </c>
      <c r="G784">
        <v>2</v>
      </c>
      <c r="H784" t="s">
        <v>15</v>
      </c>
      <c r="I784">
        <v>1</v>
      </c>
      <c r="J784">
        <v>1</v>
      </c>
      <c r="L784" s="3">
        <f>SUMPRODUCT((C$3:C784=Table2[[#This Row],[HomeTeam]])*(I$3:I784))/COUNTIF(C$3:C784,Table2[[#This Row],[HomeTeam]])</f>
        <v>1.6666666666666667</v>
      </c>
      <c r="M784" s="3">
        <f>SUMPRODUCT((D$3:D784=Table2[[#This Row],[AwayTeam]])*(J$3:J784))/COUNTIF(D$3:D784,Table2[[#This Row],[AwayTeam]])</f>
        <v>1</v>
      </c>
    </row>
    <row r="785" spans="1:13" x14ac:dyDescent="0.35">
      <c r="A785" t="s">
        <v>35</v>
      </c>
      <c r="B785" s="1">
        <v>41153</v>
      </c>
      <c r="C785" t="s">
        <v>20</v>
      </c>
      <c r="D785" t="s">
        <v>33</v>
      </c>
      <c r="E785" t="s">
        <v>517</v>
      </c>
      <c r="F785">
        <v>1</v>
      </c>
      <c r="G785">
        <v>1</v>
      </c>
      <c r="H785" t="s">
        <v>15</v>
      </c>
      <c r="I785">
        <v>1</v>
      </c>
      <c r="J785">
        <v>1</v>
      </c>
      <c r="L785" s="3">
        <f>SUMPRODUCT((C$3:C785=Table2[[#This Row],[HomeTeam]])*(I$3:I785))/COUNTIF(C$3:C785,Table2[[#This Row],[HomeTeam]])</f>
        <v>2</v>
      </c>
      <c r="M785" s="3">
        <f>SUMPRODUCT((D$3:D785=Table2[[#This Row],[AwayTeam]])*(J$3:J785))/COUNTIF(D$3:D785,Table2[[#This Row],[AwayTeam]])</f>
        <v>1</v>
      </c>
    </row>
    <row r="786" spans="1:13" x14ac:dyDescent="0.35">
      <c r="A786" t="s">
        <v>35</v>
      </c>
      <c r="B786" s="1">
        <v>41153</v>
      </c>
      <c r="C786" t="s">
        <v>17</v>
      </c>
      <c r="D786" t="s">
        <v>12</v>
      </c>
      <c r="E786" t="s">
        <v>409</v>
      </c>
      <c r="F786">
        <v>2</v>
      </c>
      <c r="G786">
        <v>0</v>
      </c>
      <c r="H786" t="s">
        <v>10</v>
      </c>
      <c r="I786">
        <v>3</v>
      </c>
      <c r="J786">
        <v>0</v>
      </c>
      <c r="L786" s="3">
        <f>SUMPRODUCT((C$3:C786=Table2[[#This Row],[HomeTeam]])*(I$3:I786))/COUNTIF(C$3:C786,Table2[[#This Row],[HomeTeam]])</f>
        <v>1.425</v>
      </c>
      <c r="M786" s="3">
        <f>SUMPRODUCT((D$3:D786=Table2[[#This Row],[AwayTeam]])*(J$3:J786))/COUNTIF(D$3:D786,Table2[[#This Row],[AwayTeam]])</f>
        <v>1.1499999999999999</v>
      </c>
    </row>
    <row r="787" spans="1:13" x14ac:dyDescent="0.35">
      <c r="A787" t="s">
        <v>35</v>
      </c>
      <c r="B787" s="1">
        <v>41153</v>
      </c>
      <c r="C787" t="s">
        <v>9</v>
      </c>
      <c r="D787" t="s">
        <v>14</v>
      </c>
      <c r="E787" t="s">
        <v>111</v>
      </c>
      <c r="F787">
        <v>3</v>
      </c>
      <c r="G787">
        <v>0</v>
      </c>
      <c r="H787" t="s">
        <v>10</v>
      </c>
      <c r="I787">
        <v>3</v>
      </c>
      <c r="J787">
        <v>0</v>
      </c>
      <c r="L787" s="3">
        <f>SUMPRODUCT((C$3:C787=Table2[[#This Row],[HomeTeam]])*(I$3:I787))/COUNTIF(C$3:C787,Table2[[#This Row],[HomeTeam]])</f>
        <v>1.2380952380952381</v>
      </c>
      <c r="M787" s="3">
        <f>SUMPRODUCT((D$3:D787=Table2[[#This Row],[AwayTeam]])*(J$3:J787))/COUNTIF(D$3:D787,Table2[[#This Row],[AwayTeam]])</f>
        <v>0.875</v>
      </c>
    </row>
    <row r="788" spans="1:13" x14ac:dyDescent="0.35">
      <c r="A788" t="s">
        <v>35</v>
      </c>
      <c r="B788" s="1">
        <v>41153</v>
      </c>
      <c r="C788" t="s">
        <v>22</v>
      </c>
      <c r="D788" t="s">
        <v>26</v>
      </c>
      <c r="E788" t="s">
        <v>201</v>
      </c>
      <c r="F788">
        <v>2</v>
      </c>
      <c r="G788">
        <v>2</v>
      </c>
      <c r="H788" t="s">
        <v>15</v>
      </c>
      <c r="I788">
        <v>1</v>
      </c>
      <c r="J788">
        <v>1</v>
      </c>
      <c r="L788" s="3">
        <f>SUMPRODUCT((C$3:C788=Table2[[#This Row],[HomeTeam]])*(I$3:I788))/COUNTIF(C$3:C788,Table2[[#This Row],[HomeTeam]])</f>
        <v>1.1499999999999999</v>
      </c>
      <c r="M788" s="3">
        <f>SUMPRODUCT((D$3:D788=Table2[[#This Row],[AwayTeam]])*(J$3:J788))/COUNTIF(D$3:D788,Table2[[#This Row],[AwayTeam]])</f>
        <v>0.75</v>
      </c>
    </row>
    <row r="789" spans="1:13" x14ac:dyDescent="0.35">
      <c r="A789" t="s">
        <v>35</v>
      </c>
      <c r="B789" s="1">
        <v>41154</v>
      </c>
      <c r="C789" t="s">
        <v>27</v>
      </c>
      <c r="D789" t="s">
        <v>28</v>
      </c>
      <c r="E789" t="s">
        <v>54</v>
      </c>
      <c r="F789">
        <v>0</v>
      </c>
      <c r="G789">
        <v>2</v>
      </c>
      <c r="H789" t="s">
        <v>24</v>
      </c>
      <c r="I789">
        <v>0</v>
      </c>
      <c r="J789">
        <v>3</v>
      </c>
      <c r="L789" s="3">
        <f>SUMPRODUCT((C$3:C789=Table2[[#This Row],[HomeTeam]])*(I$3:I789))/COUNTIF(C$3:C789,Table2[[#This Row],[HomeTeam]])</f>
        <v>1.7</v>
      </c>
      <c r="M789" s="3">
        <f>SUMPRODUCT((D$3:D789=Table2[[#This Row],[AwayTeam]])*(J$3:J789))/COUNTIF(D$3:D789,Table2[[#This Row],[AwayTeam]])</f>
        <v>1.625</v>
      </c>
    </row>
    <row r="790" spans="1:13" x14ac:dyDescent="0.35">
      <c r="A790" t="s">
        <v>35</v>
      </c>
      <c r="B790" s="1">
        <v>41154</v>
      </c>
      <c r="C790" t="s">
        <v>30</v>
      </c>
      <c r="D790" t="s">
        <v>8</v>
      </c>
      <c r="E790" t="s">
        <v>64</v>
      </c>
      <c r="F790">
        <v>1</v>
      </c>
      <c r="G790">
        <v>1</v>
      </c>
      <c r="H790" t="s">
        <v>15</v>
      </c>
      <c r="I790">
        <v>1</v>
      </c>
      <c r="J790">
        <v>1</v>
      </c>
      <c r="L790" s="3">
        <f>SUMPRODUCT((C$3:C790=Table2[[#This Row],[HomeTeam]])*(I$3:I790))/COUNTIF(C$3:C790,Table2[[#This Row],[HomeTeam]])</f>
        <v>1.7</v>
      </c>
      <c r="M790" s="3">
        <f>SUMPRODUCT((D$3:D790=Table2[[#This Row],[AwayTeam]])*(J$3:J790))/COUNTIF(D$3:D790,Table2[[#This Row],[AwayTeam]])</f>
        <v>0.92500000000000004</v>
      </c>
    </row>
    <row r="791" spans="1:13" x14ac:dyDescent="0.35">
      <c r="A791" t="s">
        <v>35</v>
      </c>
      <c r="B791" s="1">
        <v>41154</v>
      </c>
      <c r="C791" t="s">
        <v>37</v>
      </c>
      <c r="D791" t="s">
        <v>29</v>
      </c>
      <c r="E791" t="s">
        <v>539</v>
      </c>
      <c r="F791">
        <v>2</v>
      </c>
      <c r="G791">
        <v>3</v>
      </c>
      <c r="H791" t="s">
        <v>24</v>
      </c>
      <c r="I791">
        <v>0</v>
      </c>
      <c r="J791">
        <v>3</v>
      </c>
      <c r="L791" s="3">
        <f>SUMPRODUCT((C$3:C791=Table2[[#This Row],[HomeTeam]])*(I$3:I791))/COUNTIF(C$3:C791,Table2[[#This Row],[HomeTeam]])</f>
        <v>0</v>
      </c>
      <c r="M791" s="3">
        <f>SUMPRODUCT((D$3:D791=Table2[[#This Row],[AwayTeam]])*(J$3:J791))/COUNTIF(D$3:D791,Table2[[#This Row],[AwayTeam]])</f>
        <v>1.75</v>
      </c>
    </row>
    <row r="792" spans="1:13" x14ac:dyDescent="0.35">
      <c r="A792" t="s">
        <v>35</v>
      </c>
      <c r="B792" s="1">
        <v>41167</v>
      </c>
      <c r="C792" t="s">
        <v>28</v>
      </c>
      <c r="D792" t="s">
        <v>37</v>
      </c>
      <c r="E792" t="s">
        <v>540</v>
      </c>
      <c r="F792">
        <v>6</v>
      </c>
      <c r="G792">
        <v>1</v>
      </c>
      <c r="H792" t="s">
        <v>10</v>
      </c>
      <c r="I792">
        <v>3</v>
      </c>
      <c r="J792">
        <v>0</v>
      </c>
      <c r="L792" s="3">
        <f>SUMPRODUCT((C$3:C792=Table2[[#This Row],[HomeTeam]])*(I$3:I792))/COUNTIF(C$3:C792,Table2[[#This Row],[HomeTeam]])</f>
        <v>2.0249999999999999</v>
      </c>
      <c r="M792" s="3">
        <f>SUMPRODUCT((D$3:D792=Table2[[#This Row],[AwayTeam]])*(J$3:J792))/COUNTIF(D$3:D792,Table2[[#This Row],[AwayTeam]])</f>
        <v>0</v>
      </c>
    </row>
    <row r="793" spans="1:13" x14ac:dyDescent="0.35">
      <c r="A793" t="s">
        <v>35</v>
      </c>
      <c r="B793" s="1">
        <v>41167</v>
      </c>
      <c r="C793" t="s">
        <v>8</v>
      </c>
      <c r="D793" t="s">
        <v>34</v>
      </c>
      <c r="E793" t="s">
        <v>480</v>
      </c>
      <c r="F793">
        <v>2</v>
      </c>
      <c r="G793">
        <v>0</v>
      </c>
      <c r="H793" t="s">
        <v>10</v>
      </c>
      <c r="I793">
        <v>3</v>
      </c>
      <c r="J793">
        <v>0</v>
      </c>
      <c r="L793" s="3">
        <f>SUMPRODUCT((C$3:C793=Table2[[#This Row],[HomeTeam]])*(I$3:I793))/COUNTIF(C$3:C793,Table2[[#This Row],[HomeTeam]])</f>
        <v>1.325</v>
      </c>
      <c r="M793" s="3">
        <f>SUMPRODUCT((D$3:D793=Table2[[#This Row],[AwayTeam]])*(J$3:J793))/COUNTIF(D$3:D793,Table2[[#This Row],[AwayTeam]])</f>
        <v>0.90476190476190477</v>
      </c>
    </row>
    <row r="794" spans="1:13" x14ac:dyDescent="0.35">
      <c r="A794" t="s">
        <v>35</v>
      </c>
      <c r="B794" s="1">
        <v>41167</v>
      </c>
      <c r="C794" t="s">
        <v>14</v>
      </c>
      <c r="D794" t="s">
        <v>17</v>
      </c>
      <c r="E794" t="s">
        <v>247</v>
      </c>
      <c r="F794">
        <v>3</v>
      </c>
      <c r="G794">
        <v>0</v>
      </c>
      <c r="H794" t="s">
        <v>10</v>
      </c>
      <c r="I794">
        <v>3</v>
      </c>
      <c r="J794">
        <v>0</v>
      </c>
      <c r="L794" s="3">
        <f>SUMPRODUCT((C$3:C794=Table2[[#This Row],[HomeTeam]])*(I$3:I794))/COUNTIF(C$3:C794,Table2[[#This Row],[HomeTeam]])</f>
        <v>1.8</v>
      </c>
      <c r="M794" s="3">
        <f>SUMPRODUCT((D$3:D794=Table2[[#This Row],[AwayTeam]])*(J$3:J794))/COUNTIF(D$3:D794,Table2[[#This Row],[AwayTeam]])</f>
        <v>1.1000000000000001</v>
      </c>
    </row>
    <row r="795" spans="1:13" x14ac:dyDescent="0.35">
      <c r="A795" t="s">
        <v>35</v>
      </c>
      <c r="B795" s="1">
        <v>41167</v>
      </c>
      <c r="C795" t="s">
        <v>29</v>
      </c>
      <c r="D795" t="s">
        <v>22</v>
      </c>
      <c r="E795" t="s">
        <v>181</v>
      </c>
      <c r="F795">
        <v>4</v>
      </c>
      <c r="G795">
        <v>0</v>
      </c>
      <c r="H795" t="s">
        <v>10</v>
      </c>
      <c r="I795">
        <v>3</v>
      </c>
      <c r="J795">
        <v>0</v>
      </c>
      <c r="L795" s="3">
        <f>SUMPRODUCT((C$3:C795=Table2[[#This Row],[HomeTeam]])*(I$3:I795))/COUNTIF(C$3:C795,Table2[[#This Row],[HomeTeam]])</f>
        <v>2.7</v>
      </c>
      <c r="M795" s="3">
        <f>SUMPRODUCT((D$3:D795=Table2[[#This Row],[AwayTeam]])*(J$3:J795))/COUNTIF(D$3:D795,Table2[[#This Row],[AwayTeam]])</f>
        <v>1.075</v>
      </c>
    </row>
    <row r="796" spans="1:13" x14ac:dyDescent="0.35">
      <c r="A796" t="s">
        <v>35</v>
      </c>
      <c r="B796" s="1">
        <v>41167</v>
      </c>
      <c r="C796" t="s">
        <v>33</v>
      </c>
      <c r="D796" t="s">
        <v>9</v>
      </c>
      <c r="E796" t="s">
        <v>541</v>
      </c>
      <c r="F796">
        <v>0</v>
      </c>
      <c r="G796">
        <v>0</v>
      </c>
      <c r="H796" t="s">
        <v>15</v>
      </c>
      <c r="I796">
        <v>1</v>
      </c>
      <c r="J796">
        <v>1</v>
      </c>
      <c r="L796" s="3">
        <f>SUMPRODUCT((C$3:C796=Table2[[#This Row],[HomeTeam]])*(I$3:I796))/COUNTIF(C$3:C796,Table2[[#This Row],[HomeTeam]])</f>
        <v>1.3809523809523809</v>
      </c>
      <c r="M796" s="3">
        <f>SUMPRODUCT((D$3:D796=Table2[[#This Row],[AwayTeam]])*(J$3:J796))/COUNTIF(D$3:D796,Table2[[#This Row],[AwayTeam]])</f>
        <v>0.66666666666666663</v>
      </c>
    </row>
    <row r="797" spans="1:13" x14ac:dyDescent="0.35">
      <c r="A797" t="s">
        <v>35</v>
      </c>
      <c r="B797" s="1">
        <v>41167</v>
      </c>
      <c r="C797" t="s">
        <v>32</v>
      </c>
      <c r="D797" t="s">
        <v>16</v>
      </c>
      <c r="E797" t="s">
        <v>451</v>
      </c>
      <c r="F797">
        <v>0</v>
      </c>
      <c r="G797">
        <v>0</v>
      </c>
      <c r="H797" t="s">
        <v>15</v>
      </c>
      <c r="I797">
        <v>1</v>
      </c>
      <c r="J797">
        <v>1</v>
      </c>
      <c r="L797" s="3">
        <f>SUMPRODUCT((C$3:C797=Table2[[#This Row],[HomeTeam]])*(I$3:I797))/COUNTIF(C$3:C797,Table2[[#This Row],[HomeTeam]])</f>
        <v>1.2857142857142858</v>
      </c>
      <c r="M797" s="3">
        <f>SUMPRODUCT((D$3:D797=Table2[[#This Row],[AwayTeam]])*(J$3:J797))/COUNTIF(D$3:D797,Table2[[#This Row],[AwayTeam]])</f>
        <v>1.375</v>
      </c>
    </row>
    <row r="798" spans="1:13" x14ac:dyDescent="0.35">
      <c r="A798" t="s">
        <v>35</v>
      </c>
      <c r="B798" s="1">
        <v>41167</v>
      </c>
      <c r="C798" t="s">
        <v>26</v>
      </c>
      <c r="D798" t="s">
        <v>21</v>
      </c>
      <c r="E798" t="s">
        <v>191</v>
      </c>
      <c r="F798">
        <v>1</v>
      </c>
      <c r="G798">
        <v>1</v>
      </c>
      <c r="H798" t="s">
        <v>15</v>
      </c>
      <c r="I798">
        <v>1</v>
      </c>
      <c r="J798">
        <v>1</v>
      </c>
      <c r="L798" s="3">
        <f>SUMPRODUCT((C$3:C798=Table2[[#This Row],[HomeTeam]])*(I$3:I798))/COUNTIF(C$3:C798,Table2[[#This Row],[HomeTeam]])</f>
        <v>1.625</v>
      </c>
      <c r="M798" s="3">
        <f>SUMPRODUCT((D$3:D798=Table2[[#This Row],[AwayTeam]])*(J$3:J798))/COUNTIF(D$3:D798,Table2[[#This Row],[AwayTeam]])</f>
        <v>1.6</v>
      </c>
    </row>
    <row r="799" spans="1:13" x14ac:dyDescent="0.35">
      <c r="A799" t="s">
        <v>35</v>
      </c>
      <c r="B799" s="1">
        <v>41167</v>
      </c>
      <c r="C799" t="s">
        <v>18</v>
      </c>
      <c r="D799" t="s">
        <v>27</v>
      </c>
      <c r="E799" t="s">
        <v>343</v>
      </c>
      <c r="F799">
        <v>1</v>
      </c>
      <c r="G799">
        <v>1</v>
      </c>
      <c r="H799" t="s">
        <v>15</v>
      </c>
      <c r="I799">
        <v>1</v>
      </c>
      <c r="J799">
        <v>1</v>
      </c>
      <c r="L799" s="3">
        <f>SUMPRODUCT((C$3:C799=Table2[[#This Row],[HomeTeam]])*(I$3:I799))/COUNTIF(C$3:C799,Table2[[#This Row],[HomeTeam]])</f>
        <v>1.4102564102564104</v>
      </c>
      <c r="M799" s="3">
        <f>SUMPRODUCT((D$3:D799=Table2[[#This Row],[AwayTeam]])*(J$3:J799))/COUNTIF(D$3:D799,Table2[[#This Row],[AwayTeam]])</f>
        <v>1.1000000000000001</v>
      </c>
    </row>
    <row r="800" spans="1:13" x14ac:dyDescent="0.35">
      <c r="A800" t="s">
        <v>35</v>
      </c>
      <c r="B800" s="1">
        <v>41168</v>
      </c>
      <c r="C800" t="s">
        <v>36</v>
      </c>
      <c r="D800" t="s">
        <v>20</v>
      </c>
      <c r="E800" t="s">
        <v>542</v>
      </c>
      <c r="F800">
        <v>1</v>
      </c>
      <c r="G800">
        <v>3</v>
      </c>
      <c r="H800" t="s">
        <v>24</v>
      </c>
      <c r="I800">
        <v>0</v>
      </c>
      <c r="J800">
        <v>3</v>
      </c>
      <c r="L800" s="3">
        <f>SUMPRODUCT((C$3:C800=Table2[[#This Row],[HomeTeam]])*(I$3:I800))/COUNTIF(C$3:C800,Table2[[#This Row],[HomeTeam]])</f>
        <v>0.5</v>
      </c>
      <c r="M800" s="3">
        <f>SUMPRODUCT((D$3:D800=Table2[[#This Row],[AwayTeam]])*(J$3:J800))/COUNTIF(D$3:D800,Table2[[#This Row],[AwayTeam]])</f>
        <v>1.4</v>
      </c>
    </row>
    <row r="801" spans="1:13" x14ac:dyDescent="0.35">
      <c r="A801" t="s">
        <v>35</v>
      </c>
      <c r="B801" s="1">
        <v>41169</v>
      </c>
      <c r="C801" t="s">
        <v>12</v>
      </c>
      <c r="D801" t="s">
        <v>30</v>
      </c>
      <c r="E801" t="s">
        <v>88</v>
      </c>
      <c r="F801">
        <v>2</v>
      </c>
      <c r="G801">
        <v>2</v>
      </c>
      <c r="H801" t="s">
        <v>15</v>
      </c>
      <c r="I801">
        <v>1</v>
      </c>
      <c r="J801">
        <v>1</v>
      </c>
      <c r="L801" s="3">
        <f>SUMPRODUCT((C$3:C801=Table2[[#This Row],[HomeTeam]])*(I$3:I801))/COUNTIF(C$3:C801,Table2[[#This Row],[HomeTeam]])</f>
        <v>1.7749999999999999</v>
      </c>
      <c r="M801" s="3">
        <f>SUMPRODUCT((D$3:D801=Table2[[#This Row],[AwayTeam]])*(J$3:J801))/COUNTIF(D$3:D801,Table2[[#This Row],[AwayTeam]])</f>
        <v>1.2</v>
      </c>
    </row>
    <row r="802" spans="1:13" x14ac:dyDescent="0.35">
      <c r="A802" t="s">
        <v>35</v>
      </c>
      <c r="B802" s="1">
        <v>41174</v>
      </c>
      <c r="C802" t="s">
        <v>16</v>
      </c>
      <c r="D802" t="s">
        <v>26</v>
      </c>
      <c r="E802" t="s">
        <v>68</v>
      </c>
      <c r="F802">
        <v>1</v>
      </c>
      <c r="G802">
        <v>0</v>
      </c>
      <c r="H802" t="s">
        <v>10</v>
      </c>
      <c r="I802">
        <v>3</v>
      </c>
      <c r="J802">
        <v>0</v>
      </c>
      <c r="L802" s="3">
        <f>SUMPRODUCT((C$3:C802=Table2[[#This Row],[HomeTeam]])*(I$3:I802))/COUNTIF(C$3:C802,Table2[[#This Row],[HomeTeam]])</f>
        <v>2.2682926829268291</v>
      </c>
      <c r="M802" s="3">
        <f>SUMPRODUCT((D$3:D802=Table2[[#This Row],[AwayTeam]])*(J$3:J802))/COUNTIF(D$3:D802,Table2[[#This Row],[AwayTeam]])</f>
        <v>0.73170731707317072</v>
      </c>
    </row>
    <row r="803" spans="1:13" x14ac:dyDescent="0.35">
      <c r="A803" t="s">
        <v>35</v>
      </c>
      <c r="B803" s="1">
        <v>41174</v>
      </c>
      <c r="C803" t="s">
        <v>37</v>
      </c>
      <c r="D803" t="s">
        <v>8</v>
      </c>
      <c r="E803" t="s">
        <v>543</v>
      </c>
      <c r="F803">
        <v>4</v>
      </c>
      <c r="G803">
        <v>1</v>
      </c>
      <c r="H803" t="s">
        <v>10</v>
      </c>
      <c r="I803">
        <v>3</v>
      </c>
      <c r="J803">
        <v>0</v>
      </c>
      <c r="L803" s="3">
        <f>SUMPRODUCT((C$3:C803=Table2[[#This Row],[HomeTeam]])*(I$3:I803))/COUNTIF(C$3:C803,Table2[[#This Row],[HomeTeam]])</f>
        <v>1</v>
      </c>
      <c r="M803" s="3">
        <f>SUMPRODUCT((D$3:D803=Table2[[#This Row],[AwayTeam]])*(J$3:J803))/COUNTIF(D$3:D803,Table2[[#This Row],[AwayTeam]])</f>
        <v>0.90243902439024393</v>
      </c>
    </row>
    <row r="804" spans="1:13" x14ac:dyDescent="0.35">
      <c r="A804" t="s">
        <v>35</v>
      </c>
      <c r="B804" s="1">
        <v>41174</v>
      </c>
      <c r="C804" t="s">
        <v>34</v>
      </c>
      <c r="D804" t="s">
        <v>12</v>
      </c>
      <c r="E804" t="s">
        <v>510</v>
      </c>
      <c r="F804">
        <v>0</v>
      </c>
      <c r="G804">
        <v>3</v>
      </c>
      <c r="H804" t="s">
        <v>24</v>
      </c>
      <c r="I804">
        <v>0</v>
      </c>
      <c r="J804">
        <v>3</v>
      </c>
      <c r="L804" s="3">
        <f>SUMPRODUCT((C$3:C804=Table2[[#This Row],[HomeTeam]])*(I$3:I804))/COUNTIF(C$3:C804,Table2[[#This Row],[HomeTeam]])</f>
        <v>1.5909090909090908</v>
      </c>
      <c r="M804" s="3">
        <f>SUMPRODUCT((D$3:D804=Table2[[#This Row],[AwayTeam]])*(J$3:J804))/COUNTIF(D$3:D804,Table2[[#This Row],[AwayTeam]])</f>
        <v>1.1951219512195121</v>
      </c>
    </row>
    <row r="805" spans="1:13" x14ac:dyDescent="0.35">
      <c r="A805" t="s">
        <v>35</v>
      </c>
      <c r="B805" s="1">
        <v>41174</v>
      </c>
      <c r="C805" t="s">
        <v>17</v>
      </c>
      <c r="D805" t="s">
        <v>36</v>
      </c>
      <c r="E805" t="s">
        <v>544</v>
      </c>
      <c r="F805">
        <v>1</v>
      </c>
      <c r="G805">
        <v>0</v>
      </c>
      <c r="H805" t="s">
        <v>10</v>
      </c>
      <c r="I805">
        <v>3</v>
      </c>
      <c r="J805">
        <v>0</v>
      </c>
      <c r="L805" s="3">
        <f>SUMPRODUCT((C$3:C805=Table2[[#This Row],[HomeTeam]])*(I$3:I805))/COUNTIF(C$3:C805,Table2[[#This Row],[HomeTeam]])</f>
        <v>1.4634146341463414</v>
      </c>
      <c r="M805" s="3">
        <f>SUMPRODUCT((D$3:D805=Table2[[#This Row],[AwayTeam]])*(J$3:J805))/COUNTIF(D$3:D805,Table2[[#This Row],[AwayTeam]])</f>
        <v>0</v>
      </c>
    </row>
    <row r="806" spans="1:13" x14ac:dyDescent="0.35">
      <c r="A806" t="s">
        <v>35</v>
      </c>
      <c r="B806" s="1">
        <v>41174</v>
      </c>
      <c r="C806" t="s">
        <v>9</v>
      </c>
      <c r="D806" t="s">
        <v>18</v>
      </c>
      <c r="E806" t="s">
        <v>424</v>
      </c>
      <c r="F806">
        <v>1</v>
      </c>
      <c r="G806">
        <v>1</v>
      </c>
      <c r="H806" t="s">
        <v>15</v>
      </c>
      <c r="I806">
        <v>1</v>
      </c>
      <c r="J806">
        <v>1</v>
      </c>
      <c r="L806" s="3">
        <f>SUMPRODUCT((C$3:C806=Table2[[#This Row],[HomeTeam]])*(I$3:I806))/COUNTIF(C$3:C806,Table2[[#This Row],[HomeTeam]])</f>
        <v>1.2272727272727273</v>
      </c>
      <c r="M806" s="3">
        <f>SUMPRODUCT((D$3:D806=Table2[[#This Row],[AwayTeam]])*(J$3:J806))/COUNTIF(D$3:D806,Table2[[#This Row],[AwayTeam]])</f>
        <v>1</v>
      </c>
    </row>
    <row r="807" spans="1:13" x14ac:dyDescent="0.35">
      <c r="A807" t="s">
        <v>35</v>
      </c>
      <c r="B807" s="1">
        <v>41174</v>
      </c>
      <c r="C807" t="s">
        <v>22</v>
      </c>
      <c r="D807" t="s">
        <v>14</v>
      </c>
      <c r="E807" t="s">
        <v>262</v>
      </c>
      <c r="F807">
        <v>1</v>
      </c>
      <c r="G807">
        <v>2</v>
      </c>
      <c r="H807" t="s">
        <v>24</v>
      </c>
      <c r="I807">
        <v>0</v>
      </c>
      <c r="J807">
        <v>3</v>
      </c>
      <c r="L807" s="3">
        <f>SUMPRODUCT((C$3:C807=Table2[[#This Row],[HomeTeam]])*(I$3:I807))/COUNTIF(C$3:C807,Table2[[#This Row],[HomeTeam]])</f>
        <v>1.1219512195121952</v>
      </c>
      <c r="M807" s="3">
        <f>SUMPRODUCT((D$3:D807=Table2[[#This Row],[AwayTeam]])*(J$3:J807))/COUNTIF(D$3:D807,Table2[[#This Row],[AwayTeam]])</f>
        <v>0.92682926829268297</v>
      </c>
    </row>
    <row r="808" spans="1:13" x14ac:dyDescent="0.35">
      <c r="A808" t="s">
        <v>35</v>
      </c>
      <c r="B808" s="1">
        <v>41175</v>
      </c>
      <c r="C808" t="s">
        <v>27</v>
      </c>
      <c r="D808" t="s">
        <v>29</v>
      </c>
      <c r="E808" t="s">
        <v>330</v>
      </c>
      <c r="F808">
        <v>1</v>
      </c>
      <c r="G808">
        <v>2</v>
      </c>
      <c r="H808" t="s">
        <v>24</v>
      </c>
      <c r="I808">
        <v>0</v>
      </c>
      <c r="J808">
        <v>3</v>
      </c>
      <c r="L808" s="3">
        <f>SUMPRODUCT((C$3:C808=Table2[[#This Row],[HomeTeam]])*(I$3:I808))/COUNTIF(C$3:C808,Table2[[#This Row],[HomeTeam]])</f>
        <v>1.6585365853658536</v>
      </c>
      <c r="M808" s="3">
        <f>SUMPRODUCT((D$3:D808=Table2[[#This Row],[AwayTeam]])*(J$3:J808))/COUNTIF(D$3:D808,Table2[[#This Row],[AwayTeam]])</f>
        <v>1.7804878048780488</v>
      </c>
    </row>
    <row r="809" spans="1:13" x14ac:dyDescent="0.35">
      <c r="A809" t="s">
        <v>35</v>
      </c>
      <c r="B809" s="1">
        <v>41175</v>
      </c>
      <c r="C809" t="s">
        <v>21</v>
      </c>
      <c r="D809" t="s">
        <v>28</v>
      </c>
      <c r="E809" t="s">
        <v>134</v>
      </c>
      <c r="F809">
        <v>1</v>
      </c>
      <c r="G809">
        <v>1</v>
      </c>
      <c r="H809" t="s">
        <v>15</v>
      </c>
      <c r="I809">
        <v>1</v>
      </c>
      <c r="J809">
        <v>1</v>
      </c>
      <c r="L809" s="3">
        <f>SUMPRODUCT((C$3:C809=Table2[[#This Row],[HomeTeam]])*(I$3:I809))/COUNTIF(C$3:C809,Table2[[#This Row],[HomeTeam]])</f>
        <v>2.5609756097560976</v>
      </c>
      <c r="M809" s="3">
        <f>SUMPRODUCT((D$3:D809=Table2[[#This Row],[AwayTeam]])*(J$3:J809))/COUNTIF(D$3:D809,Table2[[#This Row],[AwayTeam]])</f>
        <v>1.6097560975609757</v>
      </c>
    </row>
    <row r="810" spans="1:13" x14ac:dyDescent="0.35">
      <c r="A810" t="s">
        <v>35</v>
      </c>
      <c r="B810" s="1">
        <v>41175</v>
      </c>
      <c r="C810" t="s">
        <v>30</v>
      </c>
      <c r="D810" t="s">
        <v>33</v>
      </c>
      <c r="E810" t="s">
        <v>506</v>
      </c>
      <c r="F810">
        <v>1</v>
      </c>
      <c r="G810">
        <v>0</v>
      </c>
      <c r="H810" t="s">
        <v>10</v>
      </c>
      <c r="I810">
        <v>3</v>
      </c>
      <c r="J810">
        <v>0</v>
      </c>
      <c r="L810" s="3">
        <f>SUMPRODUCT((C$3:C810=Table2[[#This Row],[HomeTeam]])*(I$3:I810))/COUNTIF(C$3:C810,Table2[[#This Row],[HomeTeam]])</f>
        <v>1.7317073170731707</v>
      </c>
      <c r="M810" s="3">
        <f>SUMPRODUCT((D$3:D810=Table2[[#This Row],[AwayTeam]])*(J$3:J810))/COUNTIF(D$3:D810,Table2[[#This Row],[AwayTeam]])</f>
        <v>0.95454545454545459</v>
      </c>
    </row>
    <row r="811" spans="1:13" x14ac:dyDescent="0.35">
      <c r="A811" t="s">
        <v>35</v>
      </c>
      <c r="B811" s="1">
        <v>41175</v>
      </c>
      <c r="C811" t="s">
        <v>20</v>
      </c>
      <c r="D811" t="s">
        <v>32</v>
      </c>
      <c r="E811" t="s">
        <v>454</v>
      </c>
      <c r="F811">
        <v>2</v>
      </c>
      <c r="G811">
        <v>1</v>
      </c>
      <c r="H811" t="s">
        <v>10</v>
      </c>
      <c r="I811">
        <v>3</v>
      </c>
      <c r="J811">
        <v>0</v>
      </c>
      <c r="L811" s="3">
        <f>SUMPRODUCT((C$3:C811=Table2[[#This Row],[HomeTeam]])*(I$3:I811))/COUNTIF(C$3:C811,Table2[[#This Row],[HomeTeam]])</f>
        <v>2.024390243902439</v>
      </c>
      <c r="M811" s="3">
        <f>SUMPRODUCT((D$3:D811=Table2[[#This Row],[AwayTeam]])*(J$3:J811))/COUNTIF(D$3:D811,Table2[[#This Row],[AwayTeam]])</f>
        <v>0.54545454545454541</v>
      </c>
    </row>
    <row r="812" spans="1:13" x14ac:dyDescent="0.35">
      <c r="A812" t="s">
        <v>35</v>
      </c>
      <c r="B812" s="1">
        <v>41181</v>
      </c>
      <c r="C812" t="s">
        <v>28</v>
      </c>
      <c r="D812" t="s">
        <v>16</v>
      </c>
      <c r="E812" t="s">
        <v>225</v>
      </c>
      <c r="F812">
        <v>1</v>
      </c>
      <c r="G812">
        <v>2</v>
      </c>
      <c r="H812" t="s">
        <v>24</v>
      </c>
      <c r="I812">
        <v>0</v>
      </c>
      <c r="J812">
        <v>3</v>
      </c>
      <c r="L812" s="3">
        <f>SUMPRODUCT((C$3:C812=Table2[[#This Row],[HomeTeam]])*(I$3:I812))/COUNTIF(C$3:C812,Table2[[#This Row],[HomeTeam]])</f>
        <v>1.975609756097561</v>
      </c>
      <c r="M812" s="3">
        <f>SUMPRODUCT((D$3:D812=Table2[[#This Row],[AwayTeam]])*(J$3:J812))/COUNTIF(D$3:D812,Table2[[#This Row],[AwayTeam]])</f>
        <v>1.4146341463414633</v>
      </c>
    </row>
    <row r="813" spans="1:13" x14ac:dyDescent="0.35">
      <c r="A813" t="s">
        <v>35</v>
      </c>
      <c r="B813" s="1">
        <v>41181</v>
      </c>
      <c r="C813" t="s">
        <v>12</v>
      </c>
      <c r="D813" t="s">
        <v>37</v>
      </c>
      <c r="E813" t="s">
        <v>545</v>
      </c>
      <c r="F813">
        <v>3</v>
      </c>
      <c r="G813">
        <v>1</v>
      </c>
      <c r="H813" t="s">
        <v>10</v>
      </c>
      <c r="I813">
        <v>3</v>
      </c>
      <c r="J813">
        <v>0</v>
      </c>
      <c r="L813" s="3">
        <f>SUMPRODUCT((C$3:C813=Table2[[#This Row],[HomeTeam]])*(I$3:I813))/COUNTIF(C$3:C813,Table2[[#This Row],[HomeTeam]])</f>
        <v>1.8048780487804879</v>
      </c>
      <c r="M813" s="3">
        <f>SUMPRODUCT((D$3:D813=Table2[[#This Row],[AwayTeam]])*(J$3:J813))/COUNTIF(D$3:D813,Table2[[#This Row],[AwayTeam]])</f>
        <v>0</v>
      </c>
    </row>
    <row r="814" spans="1:13" x14ac:dyDescent="0.35">
      <c r="A814" t="s">
        <v>35</v>
      </c>
      <c r="B814" s="1">
        <v>41181</v>
      </c>
      <c r="C814" t="s">
        <v>14</v>
      </c>
      <c r="D814" t="s">
        <v>21</v>
      </c>
      <c r="E814" t="s">
        <v>184</v>
      </c>
      <c r="F814">
        <v>1</v>
      </c>
      <c r="G814">
        <v>2</v>
      </c>
      <c r="H814" t="s">
        <v>24</v>
      </c>
      <c r="I814">
        <v>0</v>
      </c>
      <c r="J814">
        <v>3</v>
      </c>
      <c r="L814" s="3">
        <f>SUMPRODUCT((C$3:C814=Table2[[#This Row],[HomeTeam]])*(I$3:I814))/COUNTIF(C$3:C814,Table2[[#This Row],[HomeTeam]])</f>
        <v>1.7560975609756098</v>
      </c>
      <c r="M814" s="3">
        <f>SUMPRODUCT((D$3:D814=Table2[[#This Row],[AwayTeam]])*(J$3:J814))/COUNTIF(D$3:D814,Table2[[#This Row],[AwayTeam]])</f>
        <v>1.6341463414634145</v>
      </c>
    </row>
    <row r="815" spans="1:13" x14ac:dyDescent="0.35">
      <c r="A815" t="s">
        <v>35</v>
      </c>
      <c r="B815" s="1">
        <v>41181</v>
      </c>
      <c r="C815" t="s">
        <v>29</v>
      </c>
      <c r="D815" t="s">
        <v>20</v>
      </c>
      <c r="E815" t="s">
        <v>140</v>
      </c>
      <c r="F815">
        <v>2</v>
      </c>
      <c r="G815">
        <v>3</v>
      </c>
      <c r="H815" t="s">
        <v>24</v>
      </c>
      <c r="I815">
        <v>0</v>
      </c>
      <c r="J815">
        <v>3</v>
      </c>
      <c r="L815" s="3">
        <f>SUMPRODUCT((C$3:C815=Table2[[#This Row],[HomeTeam]])*(I$3:I815))/COUNTIF(C$3:C815,Table2[[#This Row],[HomeTeam]])</f>
        <v>2.6341463414634148</v>
      </c>
      <c r="M815" s="3">
        <f>SUMPRODUCT((D$3:D815=Table2[[#This Row],[AwayTeam]])*(J$3:J815))/COUNTIF(D$3:D815,Table2[[#This Row],[AwayTeam]])</f>
        <v>1.4390243902439024</v>
      </c>
    </row>
    <row r="816" spans="1:13" x14ac:dyDescent="0.35">
      <c r="A816" t="s">
        <v>35</v>
      </c>
      <c r="B816" s="1">
        <v>41181</v>
      </c>
      <c r="C816" t="s">
        <v>33</v>
      </c>
      <c r="D816" t="s">
        <v>27</v>
      </c>
      <c r="E816" t="s">
        <v>525</v>
      </c>
      <c r="F816">
        <v>2</v>
      </c>
      <c r="G816">
        <v>5</v>
      </c>
      <c r="H816" t="s">
        <v>24</v>
      </c>
      <c r="I816">
        <v>0</v>
      </c>
      <c r="J816">
        <v>3</v>
      </c>
      <c r="L816" s="3">
        <f>SUMPRODUCT((C$3:C816=Table2[[#This Row],[HomeTeam]])*(I$3:I816))/COUNTIF(C$3:C816,Table2[[#This Row],[HomeTeam]])</f>
        <v>1.3181818181818181</v>
      </c>
      <c r="M816" s="3">
        <f>SUMPRODUCT((D$3:D816=Table2[[#This Row],[AwayTeam]])*(J$3:J816))/COUNTIF(D$3:D816,Table2[[#This Row],[AwayTeam]])</f>
        <v>1.1463414634146341</v>
      </c>
    </row>
    <row r="817" spans="1:13" x14ac:dyDescent="0.35">
      <c r="A817" t="s">
        <v>35</v>
      </c>
      <c r="B817" s="1">
        <v>41181</v>
      </c>
      <c r="C817" t="s">
        <v>36</v>
      </c>
      <c r="D817" t="s">
        <v>30</v>
      </c>
      <c r="E817" t="s">
        <v>546</v>
      </c>
      <c r="F817">
        <v>2</v>
      </c>
      <c r="G817">
        <v>2</v>
      </c>
      <c r="H817" t="s">
        <v>15</v>
      </c>
      <c r="I817">
        <v>1</v>
      </c>
      <c r="J817">
        <v>1</v>
      </c>
      <c r="L817" s="3">
        <f>SUMPRODUCT((C$3:C817=Table2[[#This Row],[HomeTeam]])*(I$3:I817))/COUNTIF(C$3:C817,Table2[[#This Row],[HomeTeam]])</f>
        <v>0.66666666666666663</v>
      </c>
      <c r="M817" s="3">
        <f>SUMPRODUCT((D$3:D817=Table2[[#This Row],[AwayTeam]])*(J$3:J817))/COUNTIF(D$3:D817,Table2[[#This Row],[AwayTeam]])</f>
        <v>1.1951219512195121</v>
      </c>
    </row>
    <row r="818" spans="1:13" x14ac:dyDescent="0.35">
      <c r="A818" t="s">
        <v>35</v>
      </c>
      <c r="B818" s="1">
        <v>41181</v>
      </c>
      <c r="C818" t="s">
        <v>26</v>
      </c>
      <c r="D818" t="s">
        <v>34</v>
      </c>
      <c r="E818" t="s">
        <v>498</v>
      </c>
      <c r="F818">
        <v>2</v>
      </c>
      <c r="G818">
        <v>0</v>
      </c>
      <c r="H818" t="s">
        <v>10</v>
      </c>
      <c r="I818">
        <v>3</v>
      </c>
      <c r="J818">
        <v>0</v>
      </c>
      <c r="L818" s="3">
        <f>SUMPRODUCT((C$3:C818=Table2[[#This Row],[HomeTeam]])*(I$3:I818))/COUNTIF(C$3:C818,Table2[[#This Row],[HomeTeam]])</f>
        <v>1.6585365853658536</v>
      </c>
      <c r="M818" s="3">
        <f>SUMPRODUCT((D$3:D818=Table2[[#This Row],[AwayTeam]])*(J$3:J818))/COUNTIF(D$3:D818,Table2[[#This Row],[AwayTeam]])</f>
        <v>0.86363636363636365</v>
      </c>
    </row>
    <row r="819" spans="1:13" x14ac:dyDescent="0.35">
      <c r="A819" t="s">
        <v>35</v>
      </c>
      <c r="B819" s="1">
        <v>41181</v>
      </c>
      <c r="C819" t="s">
        <v>18</v>
      </c>
      <c r="D819" t="s">
        <v>22</v>
      </c>
      <c r="E819" t="s">
        <v>378</v>
      </c>
      <c r="F819">
        <v>1</v>
      </c>
      <c r="G819">
        <v>0</v>
      </c>
      <c r="H819" t="s">
        <v>10</v>
      </c>
      <c r="I819">
        <v>3</v>
      </c>
      <c r="J819">
        <v>0</v>
      </c>
      <c r="L819" s="3">
        <f>SUMPRODUCT((C$3:C819=Table2[[#This Row],[HomeTeam]])*(I$3:I819))/COUNTIF(C$3:C819,Table2[[#This Row],[HomeTeam]])</f>
        <v>1.45</v>
      </c>
      <c r="M819" s="3">
        <f>SUMPRODUCT((D$3:D819=Table2[[#This Row],[AwayTeam]])*(J$3:J819))/COUNTIF(D$3:D819,Table2[[#This Row],[AwayTeam]])</f>
        <v>1.0487804878048781</v>
      </c>
    </row>
    <row r="820" spans="1:13" x14ac:dyDescent="0.35">
      <c r="A820" t="s">
        <v>35</v>
      </c>
      <c r="B820" s="1">
        <v>41182</v>
      </c>
      <c r="C820" t="s">
        <v>8</v>
      </c>
      <c r="D820" t="s">
        <v>17</v>
      </c>
      <c r="E820" t="s">
        <v>205</v>
      </c>
      <c r="F820">
        <v>1</v>
      </c>
      <c r="G820">
        <v>1</v>
      </c>
      <c r="H820" t="s">
        <v>15</v>
      </c>
      <c r="I820">
        <v>1</v>
      </c>
      <c r="J820">
        <v>1</v>
      </c>
      <c r="L820" s="3">
        <f>SUMPRODUCT((C$3:C820=Table2[[#This Row],[HomeTeam]])*(I$3:I820))/COUNTIF(C$3:C820,Table2[[#This Row],[HomeTeam]])</f>
        <v>1.3170731707317074</v>
      </c>
      <c r="M820" s="3">
        <f>SUMPRODUCT((D$3:D820=Table2[[#This Row],[AwayTeam]])*(J$3:J820))/COUNTIF(D$3:D820,Table2[[#This Row],[AwayTeam]])</f>
        <v>1.0975609756097562</v>
      </c>
    </row>
    <row r="821" spans="1:13" x14ac:dyDescent="0.35">
      <c r="A821" t="s">
        <v>35</v>
      </c>
      <c r="B821" s="1">
        <v>41183</v>
      </c>
      <c r="C821" t="s">
        <v>32</v>
      </c>
      <c r="D821" t="s">
        <v>9</v>
      </c>
      <c r="E821" t="s">
        <v>547</v>
      </c>
      <c r="F821">
        <v>1</v>
      </c>
      <c r="G821">
        <v>2</v>
      </c>
      <c r="H821" t="s">
        <v>24</v>
      </c>
      <c r="I821">
        <v>0</v>
      </c>
      <c r="J821">
        <v>3</v>
      </c>
      <c r="L821" s="3">
        <f>SUMPRODUCT((C$3:C821=Table2[[#This Row],[HomeTeam]])*(I$3:I821))/COUNTIF(C$3:C821,Table2[[#This Row],[HomeTeam]])</f>
        <v>1.2272727272727273</v>
      </c>
      <c r="M821" s="3">
        <f>SUMPRODUCT((D$3:D821=Table2[[#This Row],[AwayTeam]])*(J$3:J821))/COUNTIF(D$3:D821,Table2[[#This Row],[AwayTeam]])</f>
        <v>0.77272727272727271</v>
      </c>
    </row>
    <row r="822" spans="1:13" x14ac:dyDescent="0.35">
      <c r="A822" t="s">
        <v>35</v>
      </c>
      <c r="B822" s="1">
        <v>41188</v>
      </c>
      <c r="C822" t="s">
        <v>16</v>
      </c>
      <c r="D822" t="s">
        <v>33</v>
      </c>
      <c r="E822" t="s">
        <v>432</v>
      </c>
      <c r="F822">
        <v>4</v>
      </c>
      <c r="G822">
        <v>1</v>
      </c>
      <c r="H822" t="s">
        <v>10</v>
      </c>
      <c r="I822">
        <v>3</v>
      </c>
      <c r="J822">
        <v>0</v>
      </c>
      <c r="L822" s="3">
        <f>SUMPRODUCT((C$3:C822=Table2[[#This Row],[HomeTeam]])*(I$3:I822))/COUNTIF(C$3:C822,Table2[[#This Row],[HomeTeam]])</f>
        <v>2.2857142857142856</v>
      </c>
      <c r="M822" s="3">
        <f>SUMPRODUCT((D$3:D822=Table2[[#This Row],[AwayTeam]])*(J$3:J822))/COUNTIF(D$3:D822,Table2[[#This Row],[AwayTeam]])</f>
        <v>0.91304347826086951</v>
      </c>
    </row>
    <row r="823" spans="1:13" x14ac:dyDescent="0.35">
      <c r="A823" t="s">
        <v>35</v>
      </c>
      <c r="B823" s="1">
        <v>41188</v>
      </c>
      <c r="C823" t="s">
        <v>21</v>
      </c>
      <c r="D823" t="s">
        <v>18</v>
      </c>
      <c r="E823" t="s">
        <v>353</v>
      </c>
      <c r="F823">
        <v>3</v>
      </c>
      <c r="G823">
        <v>0</v>
      </c>
      <c r="H823" t="s">
        <v>10</v>
      </c>
      <c r="I823">
        <v>3</v>
      </c>
      <c r="J823">
        <v>0</v>
      </c>
      <c r="L823" s="3">
        <f>SUMPRODUCT((C$3:C823=Table2[[#This Row],[HomeTeam]])*(I$3:I823))/COUNTIF(C$3:C823,Table2[[#This Row],[HomeTeam]])</f>
        <v>2.5714285714285716</v>
      </c>
      <c r="M823" s="3">
        <f>SUMPRODUCT((D$3:D823=Table2[[#This Row],[AwayTeam]])*(J$3:J823))/COUNTIF(D$3:D823,Table2[[#This Row],[AwayTeam]])</f>
        <v>0.97619047619047616</v>
      </c>
    </row>
    <row r="824" spans="1:13" x14ac:dyDescent="0.35">
      <c r="A824" t="s">
        <v>35</v>
      </c>
      <c r="B824" s="1">
        <v>41188</v>
      </c>
      <c r="C824" t="s">
        <v>34</v>
      </c>
      <c r="D824" t="s">
        <v>36</v>
      </c>
      <c r="E824" t="s">
        <v>548</v>
      </c>
      <c r="F824">
        <v>2</v>
      </c>
      <c r="G824">
        <v>2</v>
      </c>
      <c r="H824" t="s">
        <v>15</v>
      </c>
      <c r="I824">
        <v>1</v>
      </c>
      <c r="J824">
        <v>1</v>
      </c>
      <c r="L824" s="3">
        <f>SUMPRODUCT((C$3:C824=Table2[[#This Row],[HomeTeam]])*(I$3:I824))/COUNTIF(C$3:C824,Table2[[#This Row],[HomeTeam]])</f>
        <v>1.5652173913043479</v>
      </c>
      <c r="M824" s="3">
        <f>SUMPRODUCT((D$3:D824=Table2[[#This Row],[AwayTeam]])*(J$3:J824))/COUNTIF(D$3:D824,Table2[[#This Row],[AwayTeam]])</f>
        <v>0.33333333333333331</v>
      </c>
    </row>
    <row r="825" spans="1:13" x14ac:dyDescent="0.35">
      <c r="A825" t="s">
        <v>35</v>
      </c>
      <c r="B825" s="1">
        <v>41188</v>
      </c>
      <c r="C825" t="s">
        <v>17</v>
      </c>
      <c r="D825" t="s">
        <v>32</v>
      </c>
      <c r="E825" t="s">
        <v>521</v>
      </c>
      <c r="F825">
        <v>3</v>
      </c>
      <c r="G825">
        <v>2</v>
      </c>
      <c r="H825" t="s">
        <v>10</v>
      </c>
      <c r="I825">
        <v>3</v>
      </c>
      <c r="J825">
        <v>0</v>
      </c>
      <c r="L825" s="3">
        <f>SUMPRODUCT((C$3:C825=Table2[[#This Row],[HomeTeam]])*(I$3:I825))/COUNTIF(C$3:C825,Table2[[#This Row],[HomeTeam]])</f>
        <v>1.5</v>
      </c>
      <c r="M825" s="3">
        <f>SUMPRODUCT((D$3:D825=Table2[[#This Row],[AwayTeam]])*(J$3:J825))/COUNTIF(D$3:D825,Table2[[#This Row],[AwayTeam]])</f>
        <v>0.52173913043478259</v>
      </c>
    </row>
    <row r="826" spans="1:13" x14ac:dyDescent="0.35">
      <c r="A826" t="s">
        <v>35</v>
      </c>
      <c r="B826" s="1">
        <v>41188</v>
      </c>
      <c r="C826" t="s">
        <v>9</v>
      </c>
      <c r="D826" t="s">
        <v>28</v>
      </c>
      <c r="E826" t="s">
        <v>261</v>
      </c>
      <c r="F826">
        <v>1</v>
      </c>
      <c r="G826">
        <v>3</v>
      </c>
      <c r="H826" t="s">
        <v>24</v>
      </c>
      <c r="I826">
        <v>0</v>
      </c>
      <c r="J826">
        <v>3</v>
      </c>
      <c r="L826" s="3">
        <f>SUMPRODUCT((C$3:C826=Table2[[#This Row],[HomeTeam]])*(I$3:I826))/COUNTIF(C$3:C826,Table2[[#This Row],[HomeTeam]])</f>
        <v>1.173913043478261</v>
      </c>
      <c r="M826" s="3">
        <f>SUMPRODUCT((D$3:D826=Table2[[#This Row],[AwayTeam]])*(J$3:J826))/COUNTIF(D$3:D826,Table2[[#This Row],[AwayTeam]])</f>
        <v>1.6428571428571428</v>
      </c>
    </row>
    <row r="827" spans="1:13" x14ac:dyDescent="0.35">
      <c r="A827" t="s">
        <v>35</v>
      </c>
      <c r="B827" s="1">
        <v>41188</v>
      </c>
      <c r="C827" t="s">
        <v>22</v>
      </c>
      <c r="D827" t="s">
        <v>12</v>
      </c>
      <c r="E827" t="s">
        <v>390</v>
      </c>
      <c r="F827">
        <v>2</v>
      </c>
      <c r="G827">
        <v>2</v>
      </c>
      <c r="H827" t="s">
        <v>15</v>
      </c>
      <c r="I827">
        <v>1</v>
      </c>
      <c r="J827">
        <v>1</v>
      </c>
      <c r="L827" s="3">
        <f>SUMPRODUCT((C$3:C827=Table2[[#This Row],[HomeTeam]])*(I$3:I827))/COUNTIF(C$3:C827,Table2[[#This Row],[HomeTeam]])</f>
        <v>1.1190476190476191</v>
      </c>
      <c r="M827" s="3">
        <f>SUMPRODUCT((D$3:D827=Table2[[#This Row],[AwayTeam]])*(J$3:J827))/COUNTIF(D$3:D827,Table2[[#This Row],[AwayTeam]])</f>
        <v>1.1904761904761905</v>
      </c>
    </row>
    <row r="828" spans="1:13" x14ac:dyDescent="0.35">
      <c r="A828" t="s">
        <v>35</v>
      </c>
      <c r="B828" s="1">
        <v>41189</v>
      </c>
      <c r="C828" t="s">
        <v>27</v>
      </c>
      <c r="D828" t="s">
        <v>26</v>
      </c>
      <c r="E828" t="s">
        <v>289</v>
      </c>
      <c r="F828">
        <v>0</v>
      </c>
      <c r="G828">
        <v>0</v>
      </c>
      <c r="H828" t="s">
        <v>15</v>
      </c>
      <c r="I828">
        <v>1</v>
      </c>
      <c r="J828">
        <v>1</v>
      </c>
      <c r="L828" s="3">
        <f>SUMPRODUCT((C$3:C828=Table2[[#This Row],[HomeTeam]])*(I$3:I828))/COUNTIF(C$3:C828,Table2[[#This Row],[HomeTeam]])</f>
        <v>1.6428571428571428</v>
      </c>
      <c r="M828" s="3">
        <f>SUMPRODUCT((D$3:D828=Table2[[#This Row],[AwayTeam]])*(J$3:J828))/COUNTIF(D$3:D828,Table2[[#This Row],[AwayTeam]])</f>
        <v>0.73809523809523814</v>
      </c>
    </row>
    <row r="829" spans="1:13" x14ac:dyDescent="0.35">
      <c r="A829" t="s">
        <v>35</v>
      </c>
      <c r="B829" s="1">
        <v>41189</v>
      </c>
      <c r="C829" t="s">
        <v>30</v>
      </c>
      <c r="D829" t="s">
        <v>29</v>
      </c>
      <c r="E829" t="s">
        <v>370</v>
      </c>
      <c r="F829">
        <v>0</v>
      </c>
      <c r="G829">
        <v>3</v>
      </c>
      <c r="H829" t="s">
        <v>24</v>
      </c>
      <c r="I829">
        <v>0</v>
      </c>
      <c r="J829">
        <v>3</v>
      </c>
      <c r="L829" s="3">
        <f>SUMPRODUCT((C$3:C829=Table2[[#This Row],[HomeTeam]])*(I$3:I829))/COUNTIF(C$3:C829,Table2[[#This Row],[HomeTeam]])</f>
        <v>1.6904761904761905</v>
      </c>
      <c r="M829" s="3">
        <f>SUMPRODUCT((D$3:D829=Table2[[#This Row],[AwayTeam]])*(J$3:J829))/COUNTIF(D$3:D829,Table2[[#This Row],[AwayTeam]])</f>
        <v>1.8095238095238095</v>
      </c>
    </row>
    <row r="830" spans="1:13" x14ac:dyDescent="0.35">
      <c r="A830" t="s">
        <v>35</v>
      </c>
      <c r="B830" s="1">
        <v>41189</v>
      </c>
      <c r="C830" t="s">
        <v>37</v>
      </c>
      <c r="D830" t="s">
        <v>14</v>
      </c>
      <c r="E830" t="s">
        <v>549</v>
      </c>
      <c r="F830">
        <v>2</v>
      </c>
      <c r="G830">
        <v>2</v>
      </c>
      <c r="H830" t="s">
        <v>15</v>
      </c>
      <c r="I830">
        <v>1</v>
      </c>
      <c r="J830">
        <v>1</v>
      </c>
      <c r="L830" s="3">
        <f>SUMPRODUCT((C$3:C830=Table2[[#This Row],[HomeTeam]])*(I$3:I830))/COUNTIF(C$3:C830,Table2[[#This Row],[HomeTeam]])</f>
        <v>1</v>
      </c>
      <c r="M830" s="3">
        <f>SUMPRODUCT((D$3:D830=Table2[[#This Row],[AwayTeam]])*(J$3:J830))/COUNTIF(D$3:D830,Table2[[#This Row],[AwayTeam]])</f>
        <v>0.9285714285714286</v>
      </c>
    </row>
    <row r="831" spans="1:13" x14ac:dyDescent="0.35">
      <c r="A831" t="s">
        <v>35</v>
      </c>
      <c r="B831" s="1">
        <v>41189</v>
      </c>
      <c r="C831" t="s">
        <v>20</v>
      </c>
      <c r="D831" t="s">
        <v>8</v>
      </c>
      <c r="E831" t="s">
        <v>109</v>
      </c>
      <c r="F831">
        <v>2</v>
      </c>
      <c r="G831">
        <v>0</v>
      </c>
      <c r="H831" t="s">
        <v>10</v>
      </c>
      <c r="I831">
        <v>3</v>
      </c>
      <c r="J831">
        <v>0</v>
      </c>
      <c r="L831" s="3">
        <f>SUMPRODUCT((C$3:C831=Table2[[#This Row],[HomeTeam]])*(I$3:I831))/COUNTIF(C$3:C831,Table2[[#This Row],[HomeTeam]])</f>
        <v>2.0476190476190474</v>
      </c>
      <c r="M831" s="3">
        <f>SUMPRODUCT((D$3:D831=Table2[[#This Row],[AwayTeam]])*(J$3:J831))/COUNTIF(D$3:D831,Table2[[#This Row],[AwayTeam]])</f>
        <v>0.88095238095238093</v>
      </c>
    </row>
    <row r="832" spans="1:13" x14ac:dyDescent="0.35">
      <c r="A832" t="s">
        <v>35</v>
      </c>
      <c r="B832" s="1">
        <v>41202</v>
      </c>
      <c r="C832" t="s">
        <v>14</v>
      </c>
      <c r="D832" t="s">
        <v>8</v>
      </c>
      <c r="E832" t="s">
        <v>150</v>
      </c>
      <c r="F832">
        <v>1</v>
      </c>
      <c r="G832">
        <v>0</v>
      </c>
      <c r="H832" t="s">
        <v>10</v>
      </c>
      <c r="I832">
        <v>3</v>
      </c>
      <c r="J832">
        <v>0</v>
      </c>
      <c r="L832" s="3">
        <f>SUMPRODUCT((C$3:C832=Table2[[#This Row],[HomeTeam]])*(I$3:I832))/COUNTIF(C$3:C832,Table2[[#This Row],[HomeTeam]])</f>
        <v>1.7857142857142858</v>
      </c>
      <c r="M832" s="3">
        <f>SUMPRODUCT((D$3:D832=Table2[[#This Row],[AwayTeam]])*(J$3:J832))/COUNTIF(D$3:D832,Table2[[#This Row],[AwayTeam]])</f>
        <v>0.86046511627906974</v>
      </c>
    </row>
    <row r="833" spans="1:13" x14ac:dyDescent="0.35">
      <c r="A833" t="s">
        <v>35</v>
      </c>
      <c r="B833" s="1">
        <v>41202</v>
      </c>
      <c r="C833" t="s">
        <v>27</v>
      </c>
      <c r="D833" t="s">
        <v>36</v>
      </c>
      <c r="E833" t="s">
        <v>550</v>
      </c>
      <c r="F833">
        <v>1</v>
      </c>
      <c r="G833">
        <v>0</v>
      </c>
      <c r="H833" t="s">
        <v>10</v>
      </c>
      <c r="I833">
        <v>3</v>
      </c>
      <c r="J833">
        <v>0</v>
      </c>
      <c r="L833" s="3">
        <f>SUMPRODUCT((C$3:C833=Table2[[#This Row],[HomeTeam]])*(I$3:I833))/COUNTIF(C$3:C833,Table2[[#This Row],[HomeTeam]])</f>
        <v>1.6744186046511629</v>
      </c>
      <c r="M833" s="3">
        <f>SUMPRODUCT((D$3:D833=Table2[[#This Row],[AwayTeam]])*(J$3:J833))/COUNTIF(D$3:D833,Table2[[#This Row],[AwayTeam]])</f>
        <v>0.25</v>
      </c>
    </row>
    <row r="834" spans="1:13" x14ac:dyDescent="0.35">
      <c r="A834" t="s">
        <v>35</v>
      </c>
      <c r="B834" s="1">
        <v>41202</v>
      </c>
      <c r="C834" t="s">
        <v>29</v>
      </c>
      <c r="D834" t="s">
        <v>26</v>
      </c>
      <c r="E834" t="s">
        <v>248</v>
      </c>
      <c r="F834">
        <v>4</v>
      </c>
      <c r="G834">
        <v>2</v>
      </c>
      <c r="H834" t="s">
        <v>10</v>
      </c>
      <c r="I834">
        <v>3</v>
      </c>
      <c r="J834">
        <v>0</v>
      </c>
      <c r="L834" s="3">
        <f>SUMPRODUCT((C$3:C834=Table2[[#This Row],[HomeTeam]])*(I$3:I834))/COUNTIF(C$3:C834,Table2[[#This Row],[HomeTeam]])</f>
        <v>2.6428571428571428</v>
      </c>
      <c r="M834" s="3">
        <f>SUMPRODUCT((D$3:D834=Table2[[#This Row],[AwayTeam]])*(J$3:J834))/COUNTIF(D$3:D834,Table2[[#This Row],[AwayTeam]])</f>
        <v>0.72093023255813948</v>
      </c>
    </row>
    <row r="835" spans="1:13" x14ac:dyDescent="0.35">
      <c r="A835" t="s">
        <v>35</v>
      </c>
      <c r="B835" s="1">
        <v>41202</v>
      </c>
      <c r="C835" t="s">
        <v>33</v>
      </c>
      <c r="D835" t="s">
        <v>28</v>
      </c>
      <c r="E835" t="s">
        <v>458</v>
      </c>
      <c r="F835">
        <v>1</v>
      </c>
      <c r="G835">
        <v>0</v>
      </c>
      <c r="H835" t="s">
        <v>10</v>
      </c>
      <c r="I835">
        <v>3</v>
      </c>
      <c r="J835">
        <v>0</v>
      </c>
      <c r="L835" s="3">
        <f>SUMPRODUCT((C$3:C835=Table2[[#This Row],[HomeTeam]])*(I$3:I835))/COUNTIF(C$3:C835,Table2[[#This Row],[HomeTeam]])</f>
        <v>1.3913043478260869</v>
      </c>
      <c r="M835" s="3">
        <f>SUMPRODUCT((D$3:D835=Table2[[#This Row],[AwayTeam]])*(J$3:J835))/COUNTIF(D$3:D835,Table2[[#This Row],[AwayTeam]])</f>
        <v>1.6046511627906976</v>
      </c>
    </row>
    <row r="836" spans="1:13" x14ac:dyDescent="0.35">
      <c r="A836" t="s">
        <v>35</v>
      </c>
      <c r="B836" s="1">
        <v>41202</v>
      </c>
      <c r="C836" t="s">
        <v>34</v>
      </c>
      <c r="D836" t="s">
        <v>22</v>
      </c>
      <c r="E836" t="s">
        <v>430</v>
      </c>
      <c r="F836">
        <v>2</v>
      </c>
      <c r="G836">
        <v>1</v>
      </c>
      <c r="H836" t="s">
        <v>10</v>
      </c>
      <c r="I836">
        <v>3</v>
      </c>
      <c r="J836">
        <v>0</v>
      </c>
      <c r="L836" s="3">
        <f>SUMPRODUCT((C$3:C836=Table2[[#This Row],[HomeTeam]])*(I$3:I836))/COUNTIF(C$3:C836,Table2[[#This Row],[HomeTeam]])</f>
        <v>1.625</v>
      </c>
      <c r="M836" s="3">
        <f>SUMPRODUCT((D$3:D836=Table2[[#This Row],[AwayTeam]])*(J$3:J836))/COUNTIF(D$3:D836,Table2[[#This Row],[AwayTeam]])</f>
        <v>1.0238095238095237</v>
      </c>
    </row>
    <row r="837" spans="1:13" x14ac:dyDescent="0.35">
      <c r="A837" t="s">
        <v>35</v>
      </c>
      <c r="B837" s="1">
        <v>41202</v>
      </c>
      <c r="C837" t="s">
        <v>20</v>
      </c>
      <c r="D837" t="s">
        <v>16</v>
      </c>
      <c r="E837" t="s">
        <v>212</v>
      </c>
      <c r="F837">
        <v>2</v>
      </c>
      <c r="G837">
        <v>4</v>
      </c>
      <c r="H837" t="s">
        <v>24</v>
      </c>
      <c r="I837">
        <v>0</v>
      </c>
      <c r="J837">
        <v>3</v>
      </c>
      <c r="L837" s="3">
        <f>SUMPRODUCT((C$3:C837=Table2[[#This Row],[HomeTeam]])*(I$3:I837))/COUNTIF(C$3:C837,Table2[[#This Row],[HomeTeam]])</f>
        <v>2</v>
      </c>
      <c r="M837" s="3">
        <f>SUMPRODUCT((D$3:D837=Table2[[#This Row],[AwayTeam]])*(J$3:J837))/COUNTIF(D$3:D837,Table2[[#This Row],[AwayTeam]])</f>
        <v>1.4523809523809523</v>
      </c>
    </row>
    <row r="838" spans="1:13" x14ac:dyDescent="0.35">
      <c r="A838" t="s">
        <v>35</v>
      </c>
      <c r="B838" s="1">
        <v>41202</v>
      </c>
      <c r="C838" t="s">
        <v>17</v>
      </c>
      <c r="D838" t="s">
        <v>21</v>
      </c>
      <c r="E838" t="s">
        <v>155</v>
      </c>
      <c r="F838">
        <v>1</v>
      </c>
      <c r="G838">
        <v>2</v>
      </c>
      <c r="H838" t="s">
        <v>24</v>
      </c>
      <c r="I838">
        <v>0</v>
      </c>
      <c r="J838">
        <v>3</v>
      </c>
      <c r="L838" s="3">
        <f>SUMPRODUCT((C$3:C838=Table2[[#This Row],[HomeTeam]])*(I$3:I838))/COUNTIF(C$3:C838,Table2[[#This Row],[HomeTeam]])</f>
        <v>1.4651162790697674</v>
      </c>
      <c r="M838" s="3">
        <f>SUMPRODUCT((D$3:D838=Table2[[#This Row],[AwayTeam]])*(J$3:J838))/COUNTIF(D$3:D838,Table2[[#This Row],[AwayTeam]])</f>
        <v>1.6666666666666667</v>
      </c>
    </row>
    <row r="839" spans="1:13" x14ac:dyDescent="0.35">
      <c r="A839" t="s">
        <v>35</v>
      </c>
      <c r="B839" s="1">
        <v>41202</v>
      </c>
      <c r="C839" t="s">
        <v>9</v>
      </c>
      <c r="D839" t="s">
        <v>37</v>
      </c>
      <c r="E839" t="s">
        <v>551</v>
      </c>
      <c r="F839">
        <v>4</v>
      </c>
      <c r="G839">
        <v>1</v>
      </c>
      <c r="H839" t="s">
        <v>10</v>
      </c>
      <c r="I839">
        <v>3</v>
      </c>
      <c r="J839">
        <v>0</v>
      </c>
      <c r="L839" s="3">
        <f>SUMPRODUCT((C$3:C839=Table2[[#This Row],[HomeTeam]])*(I$3:I839))/COUNTIF(C$3:C839,Table2[[#This Row],[HomeTeam]])</f>
        <v>1.25</v>
      </c>
      <c r="M839" s="3">
        <f>SUMPRODUCT((D$3:D839=Table2[[#This Row],[AwayTeam]])*(J$3:J839))/COUNTIF(D$3:D839,Table2[[#This Row],[AwayTeam]])</f>
        <v>0</v>
      </c>
    </row>
    <row r="840" spans="1:13" x14ac:dyDescent="0.35">
      <c r="A840" t="s">
        <v>35</v>
      </c>
      <c r="B840" s="1">
        <v>41203</v>
      </c>
      <c r="C840" t="s">
        <v>32</v>
      </c>
      <c r="D840" t="s">
        <v>12</v>
      </c>
      <c r="E840" t="s">
        <v>499</v>
      </c>
      <c r="F840">
        <v>1</v>
      </c>
      <c r="G840">
        <v>1</v>
      </c>
      <c r="H840" t="s">
        <v>15</v>
      </c>
      <c r="I840">
        <v>1</v>
      </c>
      <c r="J840">
        <v>1</v>
      </c>
      <c r="L840" s="3">
        <f>SUMPRODUCT((C$3:C840=Table2[[#This Row],[HomeTeam]])*(I$3:I840))/COUNTIF(C$3:C840,Table2[[#This Row],[HomeTeam]])</f>
        <v>1.2173913043478262</v>
      </c>
      <c r="M840" s="3">
        <f>SUMPRODUCT((D$3:D840=Table2[[#This Row],[AwayTeam]])*(J$3:J840))/COUNTIF(D$3:D840,Table2[[#This Row],[AwayTeam]])</f>
        <v>1.1860465116279071</v>
      </c>
    </row>
    <row r="841" spans="1:13" x14ac:dyDescent="0.35">
      <c r="A841" t="s">
        <v>35</v>
      </c>
      <c r="B841" s="1">
        <v>41203</v>
      </c>
      <c r="C841" t="s">
        <v>18</v>
      </c>
      <c r="D841" t="s">
        <v>30</v>
      </c>
      <c r="E841" t="s">
        <v>265</v>
      </c>
      <c r="F841">
        <v>1</v>
      </c>
      <c r="G841">
        <v>1</v>
      </c>
      <c r="H841" t="s">
        <v>15</v>
      </c>
      <c r="I841">
        <v>1</v>
      </c>
      <c r="J841">
        <v>1</v>
      </c>
      <c r="L841" s="3">
        <f>SUMPRODUCT((C$3:C841=Table2[[#This Row],[HomeTeam]])*(I$3:I841))/COUNTIF(C$3:C841,Table2[[#This Row],[HomeTeam]])</f>
        <v>1.4390243902439024</v>
      </c>
      <c r="M841" s="3">
        <f>SUMPRODUCT((D$3:D841=Table2[[#This Row],[AwayTeam]])*(J$3:J841))/COUNTIF(D$3:D841,Table2[[#This Row],[AwayTeam]])</f>
        <v>1.1904761904761905</v>
      </c>
    </row>
    <row r="842" spans="1:13" x14ac:dyDescent="0.35">
      <c r="A842" t="s">
        <v>35</v>
      </c>
      <c r="B842" s="1">
        <v>41209</v>
      </c>
      <c r="C842" t="s">
        <v>28</v>
      </c>
      <c r="D842" t="s">
        <v>32</v>
      </c>
      <c r="E842" t="s">
        <v>477</v>
      </c>
      <c r="F842">
        <v>1</v>
      </c>
      <c r="G842">
        <v>0</v>
      </c>
      <c r="H842" t="s">
        <v>10</v>
      </c>
      <c r="I842">
        <v>3</v>
      </c>
      <c r="J842">
        <v>0</v>
      </c>
      <c r="L842" s="3">
        <f>SUMPRODUCT((C$3:C842=Table2[[#This Row],[HomeTeam]])*(I$3:I842))/COUNTIF(C$3:C842,Table2[[#This Row],[HomeTeam]])</f>
        <v>2</v>
      </c>
      <c r="M842" s="3">
        <f>SUMPRODUCT((D$3:D842=Table2[[#This Row],[AwayTeam]])*(J$3:J842))/COUNTIF(D$3:D842,Table2[[#This Row],[AwayTeam]])</f>
        <v>0.5</v>
      </c>
    </row>
    <row r="843" spans="1:13" x14ac:dyDescent="0.35">
      <c r="A843" t="s">
        <v>35</v>
      </c>
      <c r="B843" s="1">
        <v>41209</v>
      </c>
      <c r="C843" t="s">
        <v>8</v>
      </c>
      <c r="D843" t="s">
        <v>33</v>
      </c>
      <c r="E843" t="s">
        <v>455</v>
      </c>
      <c r="F843">
        <v>1</v>
      </c>
      <c r="G843">
        <v>1</v>
      </c>
      <c r="H843" t="s">
        <v>15</v>
      </c>
      <c r="I843">
        <v>1</v>
      </c>
      <c r="J843">
        <v>1</v>
      </c>
      <c r="L843" s="3">
        <f>SUMPRODUCT((C$3:C843=Table2[[#This Row],[HomeTeam]])*(I$3:I843))/COUNTIF(C$3:C843,Table2[[#This Row],[HomeTeam]])</f>
        <v>1.3095238095238095</v>
      </c>
      <c r="M843" s="3">
        <f>SUMPRODUCT((D$3:D843=Table2[[#This Row],[AwayTeam]])*(J$3:J843))/COUNTIF(D$3:D843,Table2[[#This Row],[AwayTeam]])</f>
        <v>0.91666666666666663</v>
      </c>
    </row>
    <row r="844" spans="1:13" x14ac:dyDescent="0.35">
      <c r="A844" t="s">
        <v>35</v>
      </c>
      <c r="B844" s="1">
        <v>41209</v>
      </c>
      <c r="C844" t="s">
        <v>21</v>
      </c>
      <c r="D844" t="s">
        <v>34</v>
      </c>
      <c r="E844" t="s">
        <v>428</v>
      </c>
      <c r="F844">
        <v>1</v>
      </c>
      <c r="G844">
        <v>0</v>
      </c>
      <c r="H844" t="s">
        <v>10</v>
      </c>
      <c r="I844">
        <v>3</v>
      </c>
      <c r="J844">
        <v>0</v>
      </c>
      <c r="L844" s="3">
        <f>SUMPRODUCT((C$3:C844=Table2[[#This Row],[HomeTeam]])*(I$3:I844))/COUNTIF(C$3:C844,Table2[[#This Row],[HomeTeam]])</f>
        <v>2.5813953488372094</v>
      </c>
      <c r="M844" s="3">
        <f>SUMPRODUCT((D$3:D844=Table2[[#This Row],[AwayTeam]])*(J$3:J844))/COUNTIF(D$3:D844,Table2[[#This Row],[AwayTeam]])</f>
        <v>0.82608695652173914</v>
      </c>
    </row>
    <row r="845" spans="1:13" x14ac:dyDescent="0.35">
      <c r="A845" t="s">
        <v>35</v>
      </c>
      <c r="B845" s="1">
        <v>41209</v>
      </c>
      <c r="C845" t="s">
        <v>36</v>
      </c>
      <c r="D845" t="s">
        <v>14</v>
      </c>
      <c r="E845" t="s">
        <v>552</v>
      </c>
      <c r="F845">
        <v>3</v>
      </c>
      <c r="G845">
        <v>3</v>
      </c>
      <c r="H845" t="s">
        <v>15</v>
      </c>
      <c r="I845">
        <v>1</v>
      </c>
      <c r="J845">
        <v>1</v>
      </c>
      <c r="L845" s="3">
        <f>SUMPRODUCT((C$3:C845=Table2[[#This Row],[HomeTeam]])*(I$3:I845))/COUNTIF(C$3:C845,Table2[[#This Row],[HomeTeam]])</f>
        <v>0.75</v>
      </c>
      <c r="M845" s="3">
        <f>SUMPRODUCT((D$3:D845=Table2[[#This Row],[AwayTeam]])*(J$3:J845))/COUNTIF(D$3:D845,Table2[[#This Row],[AwayTeam]])</f>
        <v>0.93023255813953487</v>
      </c>
    </row>
    <row r="846" spans="1:13" x14ac:dyDescent="0.35">
      <c r="A846" t="s">
        <v>35</v>
      </c>
      <c r="B846" s="1">
        <v>41209</v>
      </c>
      <c r="C846" t="s">
        <v>26</v>
      </c>
      <c r="D846" t="s">
        <v>18</v>
      </c>
      <c r="E846" t="s">
        <v>294</v>
      </c>
      <c r="F846">
        <v>0</v>
      </c>
      <c r="G846">
        <v>0</v>
      </c>
      <c r="H846" t="s">
        <v>15</v>
      </c>
      <c r="I846">
        <v>1</v>
      </c>
      <c r="J846">
        <v>1</v>
      </c>
      <c r="L846" s="3">
        <f>SUMPRODUCT((C$3:C846=Table2[[#This Row],[HomeTeam]])*(I$3:I846))/COUNTIF(C$3:C846,Table2[[#This Row],[HomeTeam]])</f>
        <v>1.6428571428571428</v>
      </c>
      <c r="M846" s="3">
        <f>SUMPRODUCT((D$3:D846=Table2[[#This Row],[AwayTeam]])*(J$3:J846))/COUNTIF(D$3:D846,Table2[[#This Row],[AwayTeam]])</f>
        <v>0.97674418604651159</v>
      </c>
    </row>
    <row r="847" spans="1:13" x14ac:dyDescent="0.35">
      <c r="A847" t="s">
        <v>35</v>
      </c>
      <c r="B847" s="1">
        <v>41209</v>
      </c>
      <c r="C847" t="s">
        <v>22</v>
      </c>
      <c r="D847" t="s">
        <v>9</v>
      </c>
      <c r="E847" t="s">
        <v>414</v>
      </c>
      <c r="F847">
        <v>2</v>
      </c>
      <c r="G847">
        <v>1</v>
      </c>
      <c r="H847" t="s">
        <v>10</v>
      </c>
      <c r="I847">
        <v>3</v>
      </c>
      <c r="J847">
        <v>0</v>
      </c>
      <c r="L847" s="3">
        <f>SUMPRODUCT((C$3:C847=Table2[[#This Row],[HomeTeam]])*(I$3:I847))/COUNTIF(C$3:C847,Table2[[#This Row],[HomeTeam]])</f>
        <v>1.1627906976744187</v>
      </c>
      <c r="M847" s="3">
        <f>SUMPRODUCT((D$3:D847=Table2[[#This Row],[AwayTeam]])*(J$3:J847))/COUNTIF(D$3:D847,Table2[[#This Row],[AwayTeam]])</f>
        <v>0.73913043478260865</v>
      </c>
    </row>
    <row r="848" spans="1:13" x14ac:dyDescent="0.35">
      <c r="A848" t="s">
        <v>35</v>
      </c>
      <c r="B848" s="1">
        <v>41210</v>
      </c>
      <c r="C848" t="s">
        <v>16</v>
      </c>
      <c r="D848" t="s">
        <v>29</v>
      </c>
      <c r="E848" t="s">
        <v>322</v>
      </c>
      <c r="F848">
        <v>2</v>
      </c>
      <c r="G848">
        <v>3</v>
      </c>
      <c r="H848" t="s">
        <v>24</v>
      </c>
      <c r="I848">
        <v>0</v>
      </c>
      <c r="J848">
        <v>3</v>
      </c>
      <c r="L848" s="3">
        <f>SUMPRODUCT((C$3:C848=Table2[[#This Row],[HomeTeam]])*(I$3:I848))/COUNTIF(C$3:C848,Table2[[#This Row],[HomeTeam]])</f>
        <v>2.2325581395348837</v>
      </c>
      <c r="M848" s="3">
        <f>SUMPRODUCT((D$3:D848=Table2[[#This Row],[AwayTeam]])*(J$3:J848))/COUNTIF(D$3:D848,Table2[[#This Row],[AwayTeam]])</f>
        <v>1.8372093023255813</v>
      </c>
    </row>
    <row r="849" spans="1:13" x14ac:dyDescent="0.35">
      <c r="A849" t="s">
        <v>35</v>
      </c>
      <c r="B849" s="1">
        <v>41210</v>
      </c>
      <c r="C849" t="s">
        <v>12</v>
      </c>
      <c r="D849" t="s">
        <v>27</v>
      </c>
      <c r="E849" t="s">
        <v>124</v>
      </c>
      <c r="F849">
        <v>2</v>
      </c>
      <c r="G849">
        <v>2</v>
      </c>
      <c r="H849" t="s">
        <v>15</v>
      </c>
      <c r="I849">
        <v>1</v>
      </c>
      <c r="J849">
        <v>1</v>
      </c>
      <c r="L849" s="3">
        <f>SUMPRODUCT((C$3:C849=Table2[[#This Row],[HomeTeam]])*(I$3:I849))/COUNTIF(C$3:C849,Table2[[#This Row],[HomeTeam]])</f>
        <v>1.7857142857142858</v>
      </c>
      <c r="M849" s="3">
        <f>SUMPRODUCT((D$3:D849=Table2[[#This Row],[AwayTeam]])*(J$3:J849))/COUNTIF(D$3:D849,Table2[[#This Row],[AwayTeam]])</f>
        <v>1.1428571428571428</v>
      </c>
    </row>
    <row r="850" spans="1:13" x14ac:dyDescent="0.35">
      <c r="A850" t="s">
        <v>35</v>
      </c>
      <c r="B850" s="1">
        <v>41210</v>
      </c>
      <c r="C850" t="s">
        <v>30</v>
      </c>
      <c r="D850" t="s">
        <v>17</v>
      </c>
      <c r="E850" t="s">
        <v>421</v>
      </c>
      <c r="F850">
        <v>2</v>
      </c>
      <c r="G850">
        <v>1</v>
      </c>
      <c r="H850" t="s">
        <v>10</v>
      </c>
      <c r="I850">
        <v>3</v>
      </c>
      <c r="J850">
        <v>0</v>
      </c>
      <c r="L850" s="3">
        <f>SUMPRODUCT((C$3:C850=Table2[[#This Row],[HomeTeam]])*(I$3:I850))/COUNTIF(C$3:C850,Table2[[#This Row],[HomeTeam]])</f>
        <v>1.7209302325581395</v>
      </c>
      <c r="M850" s="3">
        <f>SUMPRODUCT((D$3:D850=Table2[[#This Row],[AwayTeam]])*(J$3:J850))/COUNTIF(D$3:D850,Table2[[#This Row],[AwayTeam]])</f>
        <v>1.0714285714285714</v>
      </c>
    </row>
    <row r="851" spans="1:13" x14ac:dyDescent="0.35">
      <c r="A851" t="s">
        <v>35</v>
      </c>
      <c r="B851" s="1">
        <v>41210</v>
      </c>
      <c r="C851" t="s">
        <v>37</v>
      </c>
      <c r="D851" t="s">
        <v>20</v>
      </c>
      <c r="E851" t="s">
        <v>553</v>
      </c>
      <c r="F851">
        <v>1</v>
      </c>
      <c r="G851">
        <v>2</v>
      </c>
      <c r="H851" t="s">
        <v>24</v>
      </c>
      <c r="I851">
        <v>0</v>
      </c>
      <c r="J851">
        <v>3</v>
      </c>
      <c r="L851" s="3">
        <f>SUMPRODUCT((C$3:C851=Table2[[#This Row],[HomeTeam]])*(I$3:I851))/COUNTIF(C$3:C851,Table2[[#This Row],[HomeTeam]])</f>
        <v>0.8</v>
      </c>
      <c r="M851" s="3">
        <f>SUMPRODUCT((D$3:D851=Table2[[#This Row],[AwayTeam]])*(J$3:J851))/COUNTIF(D$3:D851,Table2[[#This Row],[AwayTeam]])</f>
        <v>1.4761904761904763</v>
      </c>
    </row>
    <row r="852" spans="1:13" x14ac:dyDescent="0.35">
      <c r="A852" t="s">
        <v>35</v>
      </c>
      <c r="B852" s="1">
        <v>41216</v>
      </c>
      <c r="C852" t="s">
        <v>14</v>
      </c>
      <c r="D852" t="s">
        <v>12</v>
      </c>
      <c r="E852" t="s">
        <v>99</v>
      </c>
      <c r="F852">
        <v>2</v>
      </c>
      <c r="G852">
        <v>2</v>
      </c>
      <c r="H852" t="s">
        <v>15</v>
      </c>
      <c r="I852">
        <v>1</v>
      </c>
      <c r="J852">
        <v>1</v>
      </c>
      <c r="L852" s="3">
        <f>SUMPRODUCT((C$3:C852=Table2[[#This Row],[HomeTeam]])*(I$3:I852))/COUNTIF(C$3:C852,Table2[[#This Row],[HomeTeam]])</f>
        <v>1.7674418604651163</v>
      </c>
      <c r="M852" s="3">
        <f>SUMPRODUCT((D$3:D852=Table2[[#This Row],[AwayTeam]])*(J$3:J852))/COUNTIF(D$3:D852,Table2[[#This Row],[AwayTeam]])</f>
        <v>1.1818181818181819</v>
      </c>
    </row>
    <row r="853" spans="1:13" x14ac:dyDescent="0.35">
      <c r="A853" t="s">
        <v>35</v>
      </c>
      <c r="B853" s="1">
        <v>41216</v>
      </c>
      <c r="C853" t="s">
        <v>29</v>
      </c>
      <c r="D853" t="s">
        <v>28</v>
      </c>
      <c r="E853" t="s">
        <v>214</v>
      </c>
      <c r="F853">
        <v>2</v>
      </c>
      <c r="G853">
        <v>1</v>
      </c>
      <c r="H853" t="s">
        <v>10</v>
      </c>
      <c r="I853">
        <v>3</v>
      </c>
      <c r="J853">
        <v>0</v>
      </c>
      <c r="L853" s="3">
        <f>SUMPRODUCT((C$3:C853=Table2[[#This Row],[HomeTeam]])*(I$3:I853))/COUNTIF(C$3:C853,Table2[[#This Row],[HomeTeam]])</f>
        <v>2.6511627906976742</v>
      </c>
      <c r="M853" s="3">
        <f>SUMPRODUCT((D$3:D853=Table2[[#This Row],[AwayTeam]])*(J$3:J853))/COUNTIF(D$3:D853,Table2[[#This Row],[AwayTeam]])</f>
        <v>1.5681818181818181</v>
      </c>
    </row>
    <row r="854" spans="1:13" x14ac:dyDescent="0.35">
      <c r="A854" t="s">
        <v>35</v>
      </c>
      <c r="B854" s="1">
        <v>41216</v>
      </c>
      <c r="C854" t="s">
        <v>33</v>
      </c>
      <c r="D854" t="s">
        <v>26</v>
      </c>
      <c r="E854" t="s">
        <v>431</v>
      </c>
      <c r="F854">
        <v>1</v>
      </c>
      <c r="G854">
        <v>0</v>
      </c>
      <c r="H854" t="s">
        <v>10</v>
      </c>
      <c r="I854">
        <v>3</v>
      </c>
      <c r="J854">
        <v>0</v>
      </c>
      <c r="L854" s="3">
        <f>SUMPRODUCT((C$3:C854=Table2[[#This Row],[HomeTeam]])*(I$3:I854))/COUNTIF(C$3:C854,Table2[[#This Row],[HomeTeam]])</f>
        <v>1.4583333333333333</v>
      </c>
      <c r="M854" s="3">
        <f>SUMPRODUCT((D$3:D854=Table2[[#This Row],[AwayTeam]])*(J$3:J854))/COUNTIF(D$3:D854,Table2[[#This Row],[AwayTeam]])</f>
        <v>0.70454545454545459</v>
      </c>
    </row>
    <row r="855" spans="1:13" x14ac:dyDescent="0.35">
      <c r="A855" t="s">
        <v>35</v>
      </c>
      <c r="B855" s="1">
        <v>41216</v>
      </c>
      <c r="C855" t="s">
        <v>18</v>
      </c>
      <c r="D855" t="s">
        <v>8</v>
      </c>
      <c r="E855" t="s">
        <v>128</v>
      </c>
      <c r="F855">
        <v>0</v>
      </c>
      <c r="G855">
        <v>1</v>
      </c>
      <c r="H855" t="s">
        <v>24</v>
      </c>
      <c r="I855">
        <v>0</v>
      </c>
      <c r="J855">
        <v>3</v>
      </c>
      <c r="L855" s="3">
        <f>SUMPRODUCT((C$3:C855=Table2[[#This Row],[HomeTeam]])*(I$3:I855))/COUNTIF(C$3:C855,Table2[[#This Row],[HomeTeam]])</f>
        <v>1.4047619047619047</v>
      </c>
      <c r="M855" s="3">
        <f>SUMPRODUCT((D$3:D855=Table2[[#This Row],[AwayTeam]])*(J$3:J855))/COUNTIF(D$3:D855,Table2[[#This Row],[AwayTeam]])</f>
        <v>0.90909090909090906</v>
      </c>
    </row>
    <row r="856" spans="1:13" x14ac:dyDescent="0.35">
      <c r="A856" t="s">
        <v>35</v>
      </c>
      <c r="B856" s="1">
        <v>41216</v>
      </c>
      <c r="C856" t="s">
        <v>34</v>
      </c>
      <c r="D856" t="s">
        <v>16</v>
      </c>
      <c r="E856" t="s">
        <v>488</v>
      </c>
      <c r="F856">
        <v>1</v>
      </c>
      <c r="G856">
        <v>1</v>
      </c>
      <c r="H856" t="s">
        <v>15</v>
      </c>
      <c r="I856">
        <v>1</v>
      </c>
      <c r="J856">
        <v>1</v>
      </c>
      <c r="L856" s="3">
        <f>SUMPRODUCT((C$3:C856=Table2[[#This Row],[HomeTeam]])*(I$3:I856))/COUNTIF(C$3:C856,Table2[[#This Row],[HomeTeam]])</f>
        <v>1.6</v>
      </c>
      <c r="M856" s="3">
        <f>SUMPRODUCT((D$3:D856=Table2[[#This Row],[AwayTeam]])*(J$3:J856))/COUNTIF(D$3:D856,Table2[[#This Row],[AwayTeam]])</f>
        <v>1.441860465116279</v>
      </c>
    </row>
    <row r="857" spans="1:13" x14ac:dyDescent="0.35">
      <c r="A857" t="s">
        <v>35</v>
      </c>
      <c r="B857" s="1">
        <v>41216</v>
      </c>
      <c r="C857" t="s">
        <v>20</v>
      </c>
      <c r="D857" t="s">
        <v>22</v>
      </c>
      <c r="E857" t="s">
        <v>70</v>
      </c>
      <c r="F857">
        <v>0</v>
      </c>
      <c r="G857">
        <v>1</v>
      </c>
      <c r="H857" t="s">
        <v>24</v>
      </c>
      <c r="I857">
        <v>0</v>
      </c>
      <c r="J857">
        <v>3</v>
      </c>
      <c r="L857" s="3">
        <f>SUMPRODUCT((C$3:C857=Table2[[#This Row],[HomeTeam]])*(I$3:I857))/COUNTIF(C$3:C857,Table2[[#This Row],[HomeTeam]])</f>
        <v>1.9545454545454546</v>
      </c>
      <c r="M857" s="3">
        <f>SUMPRODUCT((D$3:D857=Table2[[#This Row],[AwayTeam]])*(J$3:J857))/COUNTIF(D$3:D857,Table2[[#This Row],[AwayTeam]])</f>
        <v>1.069767441860465</v>
      </c>
    </row>
    <row r="858" spans="1:13" x14ac:dyDescent="0.35">
      <c r="A858" t="s">
        <v>35</v>
      </c>
      <c r="B858" s="1">
        <v>41216</v>
      </c>
      <c r="C858" t="s">
        <v>9</v>
      </c>
      <c r="D858" t="s">
        <v>21</v>
      </c>
      <c r="E858" t="s">
        <v>210</v>
      </c>
      <c r="F858">
        <v>0</v>
      </c>
      <c r="G858">
        <v>0</v>
      </c>
      <c r="H858" t="s">
        <v>15</v>
      </c>
      <c r="I858">
        <v>1</v>
      </c>
      <c r="J858">
        <v>1</v>
      </c>
      <c r="L858" s="3">
        <f>SUMPRODUCT((C$3:C858=Table2[[#This Row],[HomeTeam]])*(I$3:I858))/COUNTIF(C$3:C858,Table2[[#This Row],[HomeTeam]])</f>
        <v>1.24</v>
      </c>
      <c r="M858" s="3">
        <f>SUMPRODUCT((D$3:D858=Table2[[#This Row],[AwayTeam]])*(J$3:J858))/COUNTIF(D$3:D858,Table2[[#This Row],[AwayTeam]])</f>
        <v>1.6511627906976745</v>
      </c>
    </row>
    <row r="859" spans="1:13" x14ac:dyDescent="0.35">
      <c r="A859" t="s">
        <v>35</v>
      </c>
      <c r="B859" s="1">
        <v>41217</v>
      </c>
      <c r="C859" t="s">
        <v>27</v>
      </c>
      <c r="D859" t="s">
        <v>30</v>
      </c>
      <c r="E859" t="s">
        <v>393</v>
      </c>
      <c r="F859">
        <v>1</v>
      </c>
      <c r="G859">
        <v>1</v>
      </c>
      <c r="H859" t="s">
        <v>15</v>
      </c>
      <c r="I859">
        <v>1</v>
      </c>
      <c r="J859">
        <v>1</v>
      </c>
      <c r="L859" s="3">
        <f>SUMPRODUCT((C$3:C859=Table2[[#This Row],[HomeTeam]])*(I$3:I859))/COUNTIF(C$3:C859,Table2[[#This Row],[HomeTeam]])</f>
        <v>1.6590909090909092</v>
      </c>
      <c r="M859" s="3">
        <f>SUMPRODUCT((D$3:D859=Table2[[#This Row],[AwayTeam]])*(J$3:J859))/COUNTIF(D$3:D859,Table2[[#This Row],[AwayTeam]])</f>
        <v>1.1860465116279071</v>
      </c>
    </row>
    <row r="860" spans="1:13" x14ac:dyDescent="0.35">
      <c r="A860" t="s">
        <v>35</v>
      </c>
      <c r="B860" s="1">
        <v>41217</v>
      </c>
      <c r="C860" t="s">
        <v>32</v>
      </c>
      <c r="D860" t="s">
        <v>36</v>
      </c>
      <c r="E860" t="s">
        <v>554</v>
      </c>
      <c r="F860">
        <v>1</v>
      </c>
      <c r="G860">
        <v>1</v>
      </c>
      <c r="H860" t="s">
        <v>15</v>
      </c>
      <c r="I860">
        <v>1</v>
      </c>
      <c r="J860">
        <v>1</v>
      </c>
      <c r="L860" s="3">
        <f>SUMPRODUCT((C$3:C860=Table2[[#This Row],[HomeTeam]])*(I$3:I860))/COUNTIF(C$3:C860,Table2[[#This Row],[HomeTeam]])</f>
        <v>1.2083333333333333</v>
      </c>
      <c r="M860" s="3">
        <f>SUMPRODUCT((D$3:D860=Table2[[#This Row],[AwayTeam]])*(J$3:J860))/COUNTIF(D$3:D860,Table2[[#This Row],[AwayTeam]])</f>
        <v>0.4</v>
      </c>
    </row>
    <row r="861" spans="1:13" x14ac:dyDescent="0.35">
      <c r="A861" t="s">
        <v>35</v>
      </c>
      <c r="B861" s="1">
        <v>41218</v>
      </c>
      <c r="C861" t="s">
        <v>17</v>
      </c>
      <c r="D861" t="s">
        <v>37</v>
      </c>
      <c r="E861" t="s">
        <v>555</v>
      </c>
      <c r="F861">
        <v>2</v>
      </c>
      <c r="G861">
        <v>0</v>
      </c>
      <c r="H861" t="s">
        <v>10</v>
      </c>
      <c r="I861">
        <v>3</v>
      </c>
      <c r="J861">
        <v>0</v>
      </c>
      <c r="L861" s="3">
        <f>SUMPRODUCT((C$3:C861=Table2[[#This Row],[HomeTeam]])*(I$3:I861))/COUNTIF(C$3:C861,Table2[[#This Row],[HomeTeam]])</f>
        <v>1.5</v>
      </c>
      <c r="M861" s="3">
        <f>SUMPRODUCT((D$3:D861=Table2[[#This Row],[AwayTeam]])*(J$3:J861))/COUNTIF(D$3:D861,Table2[[#This Row],[AwayTeam]])</f>
        <v>0</v>
      </c>
    </row>
    <row r="862" spans="1:13" x14ac:dyDescent="0.35">
      <c r="A862" t="s">
        <v>35</v>
      </c>
      <c r="B862" s="1">
        <v>41223</v>
      </c>
      <c r="C862" t="s">
        <v>28</v>
      </c>
      <c r="D862" t="s">
        <v>14</v>
      </c>
      <c r="E862" t="s">
        <v>196</v>
      </c>
      <c r="F862">
        <v>3</v>
      </c>
      <c r="G862">
        <v>3</v>
      </c>
      <c r="H862" t="s">
        <v>15</v>
      </c>
      <c r="I862">
        <v>1</v>
      </c>
      <c r="J862">
        <v>1</v>
      </c>
      <c r="L862" s="3">
        <f>SUMPRODUCT((C$3:C862=Table2[[#This Row],[HomeTeam]])*(I$3:I862))/COUNTIF(C$3:C862,Table2[[#This Row],[HomeTeam]])</f>
        <v>1.9767441860465116</v>
      </c>
      <c r="M862" s="3">
        <f>SUMPRODUCT((D$3:D862=Table2[[#This Row],[AwayTeam]])*(J$3:J862))/COUNTIF(D$3:D862,Table2[[#This Row],[AwayTeam]])</f>
        <v>0.93181818181818177</v>
      </c>
    </row>
    <row r="863" spans="1:13" x14ac:dyDescent="0.35">
      <c r="A863" t="s">
        <v>35</v>
      </c>
      <c r="B863" s="1">
        <v>41223</v>
      </c>
      <c r="C863" t="s">
        <v>8</v>
      </c>
      <c r="D863" t="s">
        <v>29</v>
      </c>
      <c r="E863" t="s">
        <v>166</v>
      </c>
      <c r="F863">
        <v>2</v>
      </c>
      <c r="G863">
        <v>3</v>
      </c>
      <c r="H863" t="s">
        <v>24</v>
      </c>
      <c r="I863">
        <v>0</v>
      </c>
      <c r="J863">
        <v>3</v>
      </c>
      <c r="L863" s="3">
        <f>SUMPRODUCT((C$3:C863=Table2[[#This Row],[HomeTeam]])*(I$3:I863))/COUNTIF(C$3:C863,Table2[[#This Row],[HomeTeam]])</f>
        <v>1.2790697674418605</v>
      </c>
      <c r="M863" s="3">
        <f>SUMPRODUCT((D$3:D863=Table2[[#This Row],[AwayTeam]])*(J$3:J863))/COUNTIF(D$3:D863,Table2[[#This Row],[AwayTeam]])</f>
        <v>1.8636363636363635</v>
      </c>
    </row>
    <row r="864" spans="1:13" x14ac:dyDescent="0.35">
      <c r="A864" t="s">
        <v>35</v>
      </c>
      <c r="B864" s="1">
        <v>41223</v>
      </c>
      <c r="C864" t="s">
        <v>12</v>
      </c>
      <c r="D864" t="s">
        <v>18</v>
      </c>
      <c r="E864" t="s">
        <v>315</v>
      </c>
      <c r="F864">
        <v>2</v>
      </c>
      <c r="G864">
        <v>1</v>
      </c>
      <c r="H864" t="s">
        <v>10</v>
      </c>
      <c r="I864">
        <v>3</v>
      </c>
      <c r="J864">
        <v>0</v>
      </c>
      <c r="L864" s="3">
        <f>SUMPRODUCT((C$3:C864=Table2[[#This Row],[HomeTeam]])*(I$3:I864))/COUNTIF(C$3:C864,Table2[[#This Row],[HomeTeam]])</f>
        <v>1.8139534883720929</v>
      </c>
      <c r="M864" s="3">
        <f>SUMPRODUCT((D$3:D864=Table2[[#This Row],[AwayTeam]])*(J$3:J864))/COUNTIF(D$3:D864,Table2[[#This Row],[AwayTeam]])</f>
        <v>0.95454545454545459</v>
      </c>
    </row>
    <row r="865" spans="1:13" x14ac:dyDescent="0.35">
      <c r="A865" t="s">
        <v>35</v>
      </c>
      <c r="B865" s="1">
        <v>41223</v>
      </c>
      <c r="C865" t="s">
        <v>36</v>
      </c>
      <c r="D865" t="s">
        <v>33</v>
      </c>
      <c r="E865" t="s">
        <v>556</v>
      </c>
      <c r="F865">
        <v>0</v>
      </c>
      <c r="G865">
        <v>0</v>
      </c>
      <c r="H865" t="s">
        <v>15</v>
      </c>
      <c r="I865">
        <v>1</v>
      </c>
      <c r="J865">
        <v>1</v>
      </c>
      <c r="L865" s="3">
        <f>SUMPRODUCT((C$3:C865=Table2[[#This Row],[HomeTeam]])*(I$3:I865))/COUNTIF(C$3:C865,Table2[[#This Row],[HomeTeam]])</f>
        <v>0.8</v>
      </c>
      <c r="M865" s="3">
        <f>SUMPRODUCT((D$3:D865=Table2[[#This Row],[AwayTeam]])*(J$3:J865))/COUNTIF(D$3:D865,Table2[[#This Row],[AwayTeam]])</f>
        <v>0.92</v>
      </c>
    </row>
    <row r="866" spans="1:13" x14ac:dyDescent="0.35">
      <c r="A866" t="s">
        <v>35</v>
      </c>
      <c r="B866" s="1">
        <v>41223</v>
      </c>
      <c r="C866" t="s">
        <v>37</v>
      </c>
      <c r="D866" t="s">
        <v>34</v>
      </c>
      <c r="E866" t="s">
        <v>557</v>
      </c>
      <c r="F866">
        <v>1</v>
      </c>
      <c r="G866">
        <v>1</v>
      </c>
      <c r="H866" t="s">
        <v>15</v>
      </c>
      <c r="I866">
        <v>1</v>
      </c>
      <c r="J866">
        <v>1</v>
      </c>
      <c r="L866" s="3">
        <f>SUMPRODUCT((C$3:C866=Table2[[#This Row],[HomeTeam]])*(I$3:I866))/COUNTIF(C$3:C866,Table2[[#This Row],[HomeTeam]])</f>
        <v>0.83333333333333337</v>
      </c>
      <c r="M866" s="3">
        <f>SUMPRODUCT((D$3:D866=Table2[[#This Row],[AwayTeam]])*(J$3:J866))/COUNTIF(D$3:D866,Table2[[#This Row],[AwayTeam]])</f>
        <v>0.83333333333333337</v>
      </c>
    </row>
    <row r="867" spans="1:13" x14ac:dyDescent="0.35">
      <c r="A867" t="s">
        <v>35</v>
      </c>
      <c r="B867" s="1">
        <v>41223</v>
      </c>
      <c r="C867" t="s">
        <v>26</v>
      </c>
      <c r="D867" t="s">
        <v>32</v>
      </c>
      <c r="E867" t="s">
        <v>459</v>
      </c>
      <c r="F867">
        <v>1</v>
      </c>
      <c r="G867">
        <v>0</v>
      </c>
      <c r="H867" t="s">
        <v>10</v>
      </c>
      <c r="I867">
        <v>3</v>
      </c>
      <c r="J867">
        <v>0</v>
      </c>
      <c r="L867" s="3">
        <f>SUMPRODUCT((C$3:C867=Table2[[#This Row],[HomeTeam]])*(I$3:I867))/COUNTIF(C$3:C867,Table2[[#This Row],[HomeTeam]])</f>
        <v>1.6744186046511629</v>
      </c>
      <c r="M867" s="3">
        <f>SUMPRODUCT((D$3:D867=Table2[[#This Row],[AwayTeam]])*(J$3:J867))/COUNTIF(D$3:D867,Table2[[#This Row],[AwayTeam]])</f>
        <v>0.48</v>
      </c>
    </row>
    <row r="868" spans="1:13" x14ac:dyDescent="0.35">
      <c r="A868" t="s">
        <v>35</v>
      </c>
      <c r="B868" s="1">
        <v>41223</v>
      </c>
      <c r="C868" t="s">
        <v>22</v>
      </c>
      <c r="D868" t="s">
        <v>17</v>
      </c>
      <c r="E868" t="s">
        <v>172</v>
      </c>
      <c r="F868">
        <v>1</v>
      </c>
      <c r="G868">
        <v>2</v>
      </c>
      <c r="H868" t="s">
        <v>24</v>
      </c>
      <c r="I868">
        <v>0</v>
      </c>
      <c r="J868">
        <v>3</v>
      </c>
      <c r="L868" s="3">
        <f>SUMPRODUCT((C$3:C868=Table2[[#This Row],[HomeTeam]])*(I$3:I868))/COUNTIF(C$3:C868,Table2[[#This Row],[HomeTeam]])</f>
        <v>1.1363636363636365</v>
      </c>
      <c r="M868" s="3">
        <f>SUMPRODUCT((D$3:D868=Table2[[#This Row],[AwayTeam]])*(J$3:J868))/COUNTIF(D$3:D868,Table2[[#This Row],[AwayTeam]])</f>
        <v>1.1162790697674418</v>
      </c>
    </row>
    <row r="869" spans="1:13" x14ac:dyDescent="0.35">
      <c r="A869" t="s">
        <v>35</v>
      </c>
      <c r="B869" s="1">
        <v>41224</v>
      </c>
      <c r="C869" t="s">
        <v>16</v>
      </c>
      <c r="D869" t="s">
        <v>27</v>
      </c>
      <c r="E869" t="s">
        <v>298</v>
      </c>
      <c r="F869">
        <v>1</v>
      </c>
      <c r="G869">
        <v>1</v>
      </c>
      <c r="H869" t="s">
        <v>15</v>
      </c>
      <c r="I869">
        <v>1</v>
      </c>
      <c r="J869">
        <v>1</v>
      </c>
      <c r="L869" s="3">
        <f>SUMPRODUCT((C$3:C869=Table2[[#This Row],[HomeTeam]])*(I$3:I869))/COUNTIF(C$3:C869,Table2[[#This Row],[HomeTeam]])</f>
        <v>2.2045454545454546</v>
      </c>
      <c r="M869" s="3">
        <f>SUMPRODUCT((D$3:D869=Table2[[#This Row],[AwayTeam]])*(J$3:J869))/COUNTIF(D$3:D869,Table2[[#This Row],[AwayTeam]])</f>
        <v>1.1395348837209303</v>
      </c>
    </row>
    <row r="870" spans="1:13" x14ac:dyDescent="0.35">
      <c r="A870" t="s">
        <v>35</v>
      </c>
      <c r="B870" s="1">
        <v>41224</v>
      </c>
      <c r="C870" t="s">
        <v>21</v>
      </c>
      <c r="D870" t="s">
        <v>20</v>
      </c>
      <c r="E870" t="s">
        <v>405</v>
      </c>
      <c r="F870">
        <v>2</v>
      </c>
      <c r="G870">
        <v>1</v>
      </c>
      <c r="H870" t="s">
        <v>10</v>
      </c>
      <c r="I870">
        <v>3</v>
      </c>
      <c r="J870">
        <v>0</v>
      </c>
      <c r="L870" s="3">
        <f>SUMPRODUCT((C$3:C870=Table2[[#This Row],[HomeTeam]])*(I$3:I870))/COUNTIF(C$3:C870,Table2[[#This Row],[HomeTeam]])</f>
        <v>2.5909090909090908</v>
      </c>
      <c r="M870" s="3">
        <f>SUMPRODUCT((D$3:D870=Table2[[#This Row],[AwayTeam]])*(J$3:J870))/COUNTIF(D$3:D870,Table2[[#This Row],[AwayTeam]])</f>
        <v>1.441860465116279</v>
      </c>
    </row>
    <row r="871" spans="1:13" x14ac:dyDescent="0.35">
      <c r="A871" t="s">
        <v>35</v>
      </c>
      <c r="B871" s="1">
        <v>41224</v>
      </c>
      <c r="C871" t="s">
        <v>30</v>
      </c>
      <c r="D871" t="s">
        <v>9</v>
      </c>
      <c r="E871" t="s">
        <v>254</v>
      </c>
      <c r="F871">
        <v>0</v>
      </c>
      <c r="G871">
        <v>1</v>
      </c>
      <c r="H871" t="s">
        <v>24</v>
      </c>
      <c r="I871">
        <v>0</v>
      </c>
      <c r="J871">
        <v>3</v>
      </c>
      <c r="L871" s="3">
        <f>SUMPRODUCT((C$3:C871=Table2[[#This Row],[HomeTeam]])*(I$3:I871))/COUNTIF(C$3:C871,Table2[[#This Row],[HomeTeam]])</f>
        <v>1.6818181818181819</v>
      </c>
      <c r="M871" s="3">
        <f>SUMPRODUCT((D$3:D871=Table2[[#This Row],[AwayTeam]])*(J$3:J871))/COUNTIF(D$3:D871,Table2[[#This Row],[AwayTeam]])</f>
        <v>0.83333333333333337</v>
      </c>
    </row>
    <row r="872" spans="1:13" x14ac:dyDescent="0.35">
      <c r="A872" t="s">
        <v>35</v>
      </c>
      <c r="B872" s="1">
        <v>41230</v>
      </c>
      <c r="C872" t="s">
        <v>28</v>
      </c>
      <c r="D872" t="s">
        <v>20</v>
      </c>
      <c r="E872" t="s">
        <v>176</v>
      </c>
      <c r="F872">
        <v>5</v>
      </c>
      <c r="G872">
        <v>2</v>
      </c>
      <c r="H872" t="s">
        <v>10</v>
      </c>
      <c r="I872">
        <v>3</v>
      </c>
      <c r="J872">
        <v>0</v>
      </c>
      <c r="L872" s="3">
        <f>SUMPRODUCT((C$3:C872=Table2[[#This Row],[HomeTeam]])*(I$3:I872))/COUNTIF(C$3:C872,Table2[[#This Row],[HomeTeam]])</f>
        <v>2</v>
      </c>
      <c r="M872" s="3">
        <f>SUMPRODUCT((D$3:D872=Table2[[#This Row],[AwayTeam]])*(J$3:J872))/COUNTIF(D$3:D872,Table2[[#This Row],[AwayTeam]])</f>
        <v>1.4090909090909092</v>
      </c>
    </row>
    <row r="873" spans="1:13" x14ac:dyDescent="0.35">
      <c r="A873" t="s">
        <v>35</v>
      </c>
      <c r="B873" s="1">
        <v>41230</v>
      </c>
      <c r="C873" t="s">
        <v>27</v>
      </c>
      <c r="D873" t="s">
        <v>22</v>
      </c>
      <c r="E873" t="s">
        <v>304</v>
      </c>
      <c r="F873">
        <v>3</v>
      </c>
      <c r="G873">
        <v>0</v>
      </c>
      <c r="H873" t="s">
        <v>10</v>
      </c>
      <c r="I873">
        <v>3</v>
      </c>
      <c r="J873">
        <v>0</v>
      </c>
      <c r="L873" s="3">
        <f>SUMPRODUCT((C$3:C873=Table2[[#This Row],[HomeTeam]])*(I$3:I873))/COUNTIF(C$3:C873,Table2[[#This Row],[HomeTeam]])</f>
        <v>1.6888888888888889</v>
      </c>
      <c r="M873" s="3">
        <f>SUMPRODUCT((D$3:D873=Table2[[#This Row],[AwayTeam]])*(J$3:J873))/COUNTIF(D$3:D873,Table2[[#This Row],[AwayTeam]])</f>
        <v>1.0454545454545454</v>
      </c>
    </row>
    <row r="874" spans="1:13" x14ac:dyDescent="0.35">
      <c r="A874" t="s">
        <v>35</v>
      </c>
      <c r="B874" s="1">
        <v>41230</v>
      </c>
      <c r="C874" t="s">
        <v>21</v>
      </c>
      <c r="D874" t="s">
        <v>8</v>
      </c>
      <c r="E874" t="s">
        <v>227</v>
      </c>
      <c r="F874">
        <v>5</v>
      </c>
      <c r="G874">
        <v>0</v>
      </c>
      <c r="H874" t="s">
        <v>10</v>
      </c>
      <c r="I874">
        <v>3</v>
      </c>
      <c r="J874">
        <v>0</v>
      </c>
      <c r="L874" s="3">
        <f>SUMPRODUCT((C$3:C874=Table2[[#This Row],[HomeTeam]])*(I$3:I874))/COUNTIF(C$3:C874,Table2[[#This Row],[HomeTeam]])</f>
        <v>2.6</v>
      </c>
      <c r="M874" s="3">
        <f>SUMPRODUCT((D$3:D874=Table2[[#This Row],[AwayTeam]])*(J$3:J874))/COUNTIF(D$3:D874,Table2[[#This Row],[AwayTeam]])</f>
        <v>0.88888888888888884</v>
      </c>
    </row>
    <row r="875" spans="1:13" x14ac:dyDescent="0.35">
      <c r="A875" t="s">
        <v>35</v>
      </c>
      <c r="B875" s="1">
        <v>41230</v>
      </c>
      <c r="C875" t="s">
        <v>30</v>
      </c>
      <c r="D875" t="s">
        <v>34</v>
      </c>
      <c r="E875" t="s">
        <v>470</v>
      </c>
      <c r="F875">
        <v>1</v>
      </c>
      <c r="G875">
        <v>2</v>
      </c>
      <c r="H875" t="s">
        <v>24</v>
      </c>
      <c r="I875">
        <v>0</v>
      </c>
      <c r="J875">
        <v>3</v>
      </c>
      <c r="L875" s="3">
        <f>SUMPRODUCT((C$3:C875=Table2[[#This Row],[HomeTeam]])*(I$3:I875))/COUNTIF(C$3:C875,Table2[[#This Row],[HomeTeam]])</f>
        <v>1.6444444444444444</v>
      </c>
      <c r="M875" s="3">
        <f>SUMPRODUCT((D$3:D875=Table2[[#This Row],[AwayTeam]])*(J$3:J875))/COUNTIF(D$3:D875,Table2[[#This Row],[AwayTeam]])</f>
        <v>0.92</v>
      </c>
    </row>
    <row r="876" spans="1:13" x14ac:dyDescent="0.35">
      <c r="A876" t="s">
        <v>35</v>
      </c>
      <c r="B876" s="1">
        <v>41230</v>
      </c>
      <c r="C876" t="s">
        <v>33</v>
      </c>
      <c r="D876" t="s">
        <v>29</v>
      </c>
      <c r="E876" t="s">
        <v>497</v>
      </c>
      <c r="F876">
        <v>1</v>
      </c>
      <c r="G876">
        <v>0</v>
      </c>
      <c r="H876" t="s">
        <v>10</v>
      </c>
      <c r="I876">
        <v>3</v>
      </c>
      <c r="J876">
        <v>0</v>
      </c>
      <c r="L876" s="3">
        <f>SUMPRODUCT((C$3:C876=Table2[[#This Row],[HomeTeam]])*(I$3:I876))/COUNTIF(C$3:C876,Table2[[#This Row],[HomeTeam]])</f>
        <v>1.52</v>
      </c>
      <c r="M876" s="3">
        <f>SUMPRODUCT((D$3:D876=Table2[[#This Row],[AwayTeam]])*(J$3:J876))/COUNTIF(D$3:D876,Table2[[#This Row],[AwayTeam]])</f>
        <v>1.8222222222222222</v>
      </c>
    </row>
    <row r="877" spans="1:13" x14ac:dyDescent="0.35">
      <c r="A877" t="s">
        <v>35</v>
      </c>
      <c r="B877" s="1">
        <v>41230</v>
      </c>
      <c r="C877" t="s">
        <v>32</v>
      </c>
      <c r="D877" t="s">
        <v>37</v>
      </c>
      <c r="E877" t="s">
        <v>558</v>
      </c>
      <c r="F877">
        <v>1</v>
      </c>
      <c r="G877">
        <v>3</v>
      </c>
      <c r="H877" t="s">
        <v>24</v>
      </c>
      <c r="I877">
        <v>0</v>
      </c>
      <c r="J877">
        <v>3</v>
      </c>
      <c r="L877" s="3">
        <f>SUMPRODUCT((C$3:C877=Table2[[#This Row],[HomeTeam]])*(I$3:I877))/COUNTIF(C$3:C877,Table2[[#This Row],[HomeTeam]])</f>
        <v>1.1599999999999999</v>
      </c>
      <c r="M877" s="3">
        <f>SUMPRODUCT((D$3:D877=Table2[[#This Row],[AwayTeam]])*(J$3:J877))/COUNTIF(D$3:D877,Table2[[#This Row],[AwayTeam]])</f>
        <v>0.5</v>
      </c>
    </row>
    <row r="878" spans="1:13" x14ac:dyDescent="0.35">
      <c r="A878" t="s">
        <v>35</v>
      </c>
      <c r="B878" s="1">
        <v>41230</v>
      </c>
      <c r="C878" t="s">
        <v>36</v>
      </c>
      <c r="D878" t="s">
        <v>12</v>
      </c>
      <c r="E878" t="s">
        <v>559</v>
      </c>
      <c r="F878">
        <v>2</v>
      </c>
      <c r="G878">
        <v>1</v>
      </c>
      <c r="H878" t="s">
        <v>10</v>
      </c>
      <c r="I878">
        <v>3</v>
      </c>
      <c r="J878">
        <v>0</v>
      </c>
      <c r="L878" s="3">
        <f>SUMPRODUCT((C$3:C878=Table2[[#This Row],[HomeTeam]])*(I$3:I878))/COUNTIF(C$3:C878,Table2[[#This Row],[HomeTeam]])</f>
        <v>1.1666666666666667</v>
      </c>
      <c r="M878" s="3">
        <f>SUMPRODUCT((D$3:D878=Table2[[#This Row],[AwayTeam]])*(J$3:J878))/COUNTIF(D$3:D878,Table2[[#This Row],[AwayTeam]])</f>
        <v>1.1555555555555554</v>
      </c>
    </row>
    <row r="879" spans="1:13" x14ac:dyDescent="0.35">
      <c r="A879" t="s">
        <v>35</v>
      </c>
      <c r="B879" s="1">
        <v>41230</v>
      </c>
      <c r="C879" t="s">
        <v>17</v>
      </c>
      <c r="D879" t="s">
        <v>16</v>
      </c>
      <c r="E879" t="s">
        <v>367</v>
      </c>
      <c r="F879">
        <v>2</v>
      </c>
      <c r="G879">
        <v>1</v>
      </c>
      <c r="H879" t="s">
        <v>10</v>
      </c>
      <c r="I879">
        <v>3</v>
      </c>
      <c r="J879">
        <v>0</v>
      </c>
      <c r="L879" s="3">
        <f>SUMPRODUCT((C$3:C879=Table2[[#This Row],[HomeTeam]])*(I$3:I879))/COUNTIF(C$3:C879,Table2[[#This Row],[HomeTeam]])</f>
        <v>1.5333333333333334</v>
      </c>
      <c r="M879" s="3">
        <f>SUMPRODUCT((D$3:D879=Table2[[#This Row],[AwayTeam]])*(J$3:J879))/COUNTIF(D$3:D879,Table2[[#This Row],[AwayTeam]])</f>
        <v>1.4090909090909092</v>
      </c>
    </row>
    <row r="880" spans="1:13" x14ac:dyDescent="0.35">
      <c r="A880" t="s">
        <v>35</v>
      </c>
      <c r="B880" s="1">
        <v>41231</v>
      </c>
      <c r="C880" t="s">
        <v>14</v>
      </c>
      <c r="D880" t="s">
        <v>18</v>
      </c>
      <c r="E880" t="s">
        <v>207</v>
      </c>
      <c r="F880">
        <v>1</v>
      </c>
      <c r="G880">
        <v>3</v>
      </c>
      <c r="H880" t="s">
        <v>24</v>
      </c>
      <c r="I880">
        <v>0</v>
      </c>
      <c r="J880">
        <v>3</v>
      </c>
      <c r="L880" s="3">
        <f>SUMPRODUCT((C$3:C880=Table2[[#This Row],[HomeTeam]])*(I$3:I880))/COUNTIF(C$3:C880,Table2[[#This Row],[HomeTeam]])</f>
        <v>1.7272727272727273</v>
      </c>
      <c r="M880" s="3">
        <f>SUMPRODUCT((D$3:D880=Table2[[#This Row],[AwayTeam]])*(J$3:J880))/COUNTIF(D$3:D880,Table2[[#This Row],[AwayTeam]])</f>
        <v>1</v>
      </c>
    </row>
    <row r="881" spans="1:13" x14ac:dyDescent="0.35">
      <c r="A881" t="s">
        <v>35</v>
      </c>
      <c r="B881" s="1">
        <v>41232</v>
      </c>
      <c r="C881" t="s">
        <v>9</v>
      </c>
      <c r="D881" t="s">
        <v>26</v>
      </c>
      <c r="E881" t="s">
        <v>329</v>
      </c>
      <c r="F881">
        <v>1</v>
      </c>
      <c r="G881">
        <v>1</v>
      </c>
      <c r="H881" t="s">
        <v>15</v>
      </c>
      <c r="I881">
        <v>1</v>
      </c>
      <c r="J881">
        <v>1</v>
      </c>
      <c r="L881" s="3">
        <f>SUMPRODUCT((C$3:C881=Table2[[#This Row],[HomeTeam]])*(I$3:I881))/COUNTIF(C$3:C881,Table2[[#This Row],[HomeTeam]])</f>
        <v>1.2307692307692308</v>
      </c>
      <c r="M881" s="3">
        <f>SUMPRODUCT((D$3:D881=Table2[[#This Row],[AwayTeam]])*(J$3:J881))/COUNTIF(D$3:D881,Table2[[#This Row],[AwayTeam]])</f>
        <v>0.71111111111111114</v>
      </c>
    </row>
    <row r="882" spans="1:13" x14ac:dyDescent="0.35">
      <c r="A882" t="s">
        <v>35</v>
      </c>
      <c r="B882" s="1">
        <v>41237</v>
      </c>
      <c r="C882" t="s">
        <v>8</v>
      </c>
      <c r="D882" t="s">
        <v>28</v>
      </c>
      <c r="E882" t="s">
        <v>186</v>
      </c>
      <c r="F882">
        <v>0</v>
      </c>
      <c r="G882">
        <v>0</v>
      </c>
      <c r="H882" t="s">
        <v>15</v>
      </c>
      <c r="I882">
        <v>1</v>
      </c>
      <c r="J882">
        <v>1</v>
      </c>
      <c r="L882" s="3">
        <f>SUMPRODUCT((C$3:C882=Table2[[#This Row],[HomeTeam]])*(I$3:I882))/COUNTIF(C$3:C882,Table2[[#This Row],[HomeTeam]])</f>
        <v>1.2727272727272727</v>
      </c>
      <c r="M882" s="3">
        <f>SUMPRODUCT((D$3:D882=Table2[[#This Row],[AwayTeam]])*(J$3:J882))/COUNTIF(D$3:D882,Table2[[#This Row],[AwayTeam]])</f>
        <v>1.5555555555555556</v>
      </c>
    </row>
    <row r="883" spans="1:13" x14ac:dyDescent="0.35">
      <c r="A883" t="s">
        <v>35</v>
      </c>
      <c r="B883" s="1">
        <v>41237</v>
      </c>
      <c r="C883" t="s">
        <v>12</v>
      </c>
      <c r="D883" t="s">
        <v>33</v>
      </c>
      <c r="E883" t="s">
        <v>469</v>
      </c>
      <c r="F883">
        <v>1</v>
      </c>
      <c r="G883">
        <v>1</v>
      </c>
      <c r="H883" t="s">
        <v>15</v>
      </c>
      <c r="I883">
        <v>1</v>
      </c>
      <c r="J883">
        <v>1</v>
      </c>
      <c r="L883" s="3">
        <f>SUMPRODUCT((C$3:C883=Table2[[#This Row],[HomeTeam]])*(I$3:I883))/COUNTIF(C$3:C883,Table2[[#This Row],[HomeTeam]])</f>
        <v>1.7954545454545454</v>
      </c>
      <c r="M883" s="3">
        <f>SUMPRODUCT((D$3:D883=Table2[[#This Row],[AwayTeam]])*(J$3:J883))/COUNTIF(D$3:D883,Table2[[#This Row],[AwayTeam]])</f>
        <v>0.92307692307692313</v>
      </c>
    </row>
    <row r="884" spans="1:13" x14ac:dyDescent="0.35">
      <c r="A884" t="s">
        <v>35</v>
      </c>
      <c r="B884" s="1">
        <v>41237</v>
      </c>
      <c r="C884" t="s">
        <v>29</v>
      </c>
      <c r="D884" t="s">
        <v>32</v>
      </c>
      <c r="E884" t="s">
        <v>516</v>
      </c>
      <c r="F884">
        <v>3</v>
      </c>
      <c r="G884">
        <v>1</v>
      </c>
      <c r="H884" t="s">
        <v>10</v>
      </c>
      <c r="I884">
        <v>3</v>
      </c>
      <c r="J884">
        <v>0</v>
      </c>
      <c r="L884" s="3">
        <f>SUMPRODUCT((C$3:C884=Table2[[#This Row],[HomeTeam]])*(I$3:I884))/COUNTIF(C$3:C884,Table2[[#This Row],[HomeTeam]])</f>
        <v>2.6590909090909092</v>
      </c>
      <c r="M884" s="3">
        <f>SUMPRODUCT((D$3:D884=Table2[[#This Row],[AwayTeam]])*(J$3:J884))/COUNTIF(D$3:D884,Table2[[#This Row],[AwayTeam]])</f>
        <v>0.46153846153846156</v>
      </c>
    </row>
    <row r="885" spans="1:13" x14ac:dyDescent="0.35">
      <c r="A885" t="s">
        <v>35</v>
      </c>
      <c r="B885" s="1">
        <v>41237</v>
      </c>
      <c r="C885" t="s">
        <v>26</v>
      </c>
      <c r="D885" t="s">
        <v>14</v>
      </c>
      <c r="E885" t="s">
        <v>228</v>
      </c>
      <c r="F885">
        <v>1</v>
      </c>
      <c r="G885">
        <v>0</v>
      </c>
      <c r="H885" t="s">
        <v>10</v>
      </c>
      <c r="I885">
        <v>3</v>
      </c>
      <c r="J885">
        <v>0</v>
      </c>
      <c r="L885" s="3">
        <f>SUMPRODUCT((C$3:C885=Table2[[#This Row],[HomeTeam]])*(I$3:I885))/COUNTIF(C$3:C885,Table2[[#This Row],[HomeTeam]])</f>
        <v>1.7045454545454546</v>
      </c>
      <c r="M885" s="3">
        <f>SUMPRODUCT((D$3:D885=Table2[[#This Row],[AwayTeam]])*(J$3:J885))/COUNTIF(D$3:D885,Table2[[#This Row],[AwayTeam]])</f>
        <v>0.91111111111111109</v>
      </c>
    </row>
    <row r="886" spans="1:13" x14ac:dyDescent="0.35">
      <c r="A886" t="s">
        <v>35</v>
      </c>
      <c r="B886" s="1">
        <v>41237</v>
      </c>
      <c r="C886" t="s">
        <v>18</v>
      </c>
      <c r="D886" t="s">
        <v>17</v>
      </c>
      <c r="E886" t="s">
        <v>358</v>
      </c>
      <c r="F886">
        <v>2</v>
      </c>
      <c r="G886">
        <v>4</v>
      </c>
      <c r="H886" t="s">
        <v>24</v>
      </c>
      <c r="I886">
        <v>0</v>
      </c>
      <c r="J886">
        <v>3</v>
      </c>
      <c r="L886" s="3">
        <f>SUMPRODUCT((C$3:C886=Table2[[#This Row],[HomeTeam]])*(I$3:I886))/COUNTIF(C$3:C886,Table2[[#This Row],[HomeTeam]])</f>
        <v>1.3720930232558139</v>
      </c>
      <c r="M886" s="3">
        <f>SUMPRODUCT((D$3:D886=Table2[[#This Row],[AwayTeam]])*(J$3:J886))/COUNTIF(D$3:D886,Table2[[#This Row],[AwayTeam]])</f>
        <v>1.1590909090909092</v>
      </c>
    </row>
    <row r="887" spans="1:13" x14ac:dyDescent="0.35">
      <c r="A887" t="s">
        <v>35</v>
      </c>
      <c r="B887" s="1">
        <v>41237</v>
      </c>
      <c r="C887" t="s">
        <v>22</v>
      </c>
      <c r="D887" t="s">
        <v>36</v>
      </c>
      <c r="E887" t="s">
        <v>560</v>
      </c>
      <c r="F887">
        <v>3</v>
      </c>
      <c r="G887">
        <v>2</v>
      </c>
      <c r="H887" t="s">
        <v>10</v>
      </c>
      <c r="I887">
        <v>3</v>
      </c>
      <c r="J887">
        <v>0</v>
      </c>
      <c r="L887" s="3">
        <f>SUMPRODUCT((C$3:C887=Table2[[#This Row],[HomeTeam]])*(I$3:I887))/COUNTIF(C$3:C887,Table2[[#This Row],[HomeTeam]])</f>
        <v>1.1777777777777778</v>
      </c>
      <c r="M887" s="3">
        <f>SUMPRODUCT((D$3:D887=Table2[[#This Row],[AwayTeam]])*(J$3:J887))/COUNTIF(D$3:D887,Table2[[#This Row],[AwayTeam]])</f>
        <v>0.33333333333333331</v>
      </c>
    </row>
    <row r="888" spans="1:13" x14ac:dyDescent="0.35">
      <c r="A888" t="s">
        <v>35</v>
      </c>
      <c r="B888" s="1">
        <v>41238</v>
      </c>
      <c r="C888" t="s">
        <v>16</v>
      </c>
      <c r="D888" t="s">
        <v>21</v>
      </c>
      <c r="E888" t="s">
        <v>342</v>
      </c>
      <c r="F888">
        <v>0</v>
      </c>
      <c r="G888">
        <v>0</v>
      </c>
      <c r="H888" t="s">
        <v>15</v>
      </c>
      <c r="I888">
        <v>1</v>
      </c>
      <c r="J888">
        <v>1</v>
      </c>
      <c r="L888" s="3">
        <f>SUMPRODUCT((C$3:C888=Table2[[#This Row],[HomeTeam]])*(I$3:I888))/COUNTIF(C$3:C888,Table2[[#This Row],[HomeTeam]])</f>
        <v>2.1777777777777776</v>
      </c>
      <c r="M888" s="3">
        <f>SUMPRODUCT((D$3:D888=Table2[[#This Row],[AwayTeam]])*(J$3:J888))/COUNTIF(D$3:D888,Table2[[#This Row],[AwayTeam]])</f>
        <v>1.6363636363636365</v>
      </c>
    </row>
    <row r="889" spans="1:13" x14ac:dyDescent="0.35">
      <c r="A889" t="s">
        <v>35</v>
      </c>
      <c r="B889" s="1">
        <v>41238</v>
      </c>
      <c r="C889" t="s">
        <v>37</v>
      </c>
      <c r="D889" t="s">
        <v>30</v>
      </c>
      <c r="E889" t="s">
        <v>561</v>
      </c>
      <c r="F889">
        <v>2</v>
      </c>
      <c r="G889">
        <v>0</v>
      </c>
      <c r="H889" t="s">
        <v>10</v>
      </c>
      <c r="I889">
        <v>3</v>
      </c>
      <c r="J889">
        <v>0</v>
      </c>
      <c r="L889" s="3">
        <f>SUMPRODUCT((C$3:C889=Table2[[#This Row],[HomeTeam]])*(I$3:I889))/COUNTIF(C$3:C889,Table2[[#This Row],[HomeTeam]])</f>
        <v>1.1428571428571428</v>
      </c>
      <c r="M889" s="3">
        <f>SUMPRODUCT((D$3:D889=Table2[[#This Row],[AwayTeam]])*(J$3:J889))/COUNTIF(D$3:D889,Table2[[#This Row],[AwayTeam]])</f>
        <v>1.1590909090909092</v>
      </c>
    </row>
    <row r="890" spans="1:13" x14ac:dyDescent="0.35">
      <c r="A890" t="s">
        <v>35</v>
      </c>
      <c r="B890" s="1">
        <v>41238</v>
      </c>
      <c r="C890" t="s">
        <v>34</v>
      </c>
      <c r="D890" t="s">
        <v>27</v>
      </c>
      <c r="E890" t="s">
        <v>533</v>
      </c>
      <c r="F890">
        <v>0</v>
      </c>
      <c r="G890">
        <v>0</v>
      </c>
      <c r="H890" t="s">
        <v>15</v>
      </c>
      <c r="I890">
        <v>1</v>
      </c>
      <c r="J890">
        <v>1</v>
      </c>
      <c r="L890" s="3">
        <f>SUMPRODUCT((C$3:C890=Table2[[#This Row],[HomeTeam]])*(I$3:I890))/COUNTIF(C$3:C890,Table2[[#This Row],[HomeTeam]])</f>
        <v>1.5769230769230769</v>
      </c>
      <c r="M890" s="3">
        <f>SUMPRODUCT((D$3:D890=Table2[[#This Row],[AwayTeam]])*(J$3:J890))/COUNTIF(D$3:D890,Table2[[#This Row],[AwayTeam]])</f>
        <v>1.1363636363636365</v>
      </c>
    </row>
    <row r="891" spans="1:13" x14ac:dyDescent="0.35">
      <c r="A891" t="s">
        <v>35</v>
      </c>
      <c r="B891" s="1">
        <v>41238</v>
      </c>
      <c r="C891" t="s">
        <v>20</v>
      </c>
      <c r="D891" t="s">
        <v>9</v>
      </c>
      <c r="E891" t="s">
        <v>339</v>
      </c>
      <c r="F891">
        <v>3</v>
      </c>
      <c r="G891">
        <v>1</v>
      </c>
      <c r="H891" t="s">
        <v>10</v>
      </c>
      <c r="I891">
        <v>3</v>
      </c>
      <c r="J891">
        <v>0</v>
      </c>
      <c r="L891" s="3">
        <f>SUMPRODUCT((C$3:C891=Table2[[#This Row],[HomeTeam]])*(I$3:I891))/COUNTIF(C$3:C891,Table2[[#This Row],[HomeTeam]])</f>
        <v>1.9777777777777779</v>
      </c>
      <c r="M891" s="3">
        <f>SUMPRODUCT((D$3:D891=Table2[[#This Row],[AwayTeam]])*(J$3:J891))/COUNTIF(D$3:D891,Table2[[#This Row],[AwayTeam]])</f>
        <v>0.8</v>
      </c>
    </row>
    <row r="892" spans="1:13" x14ac:dyDescent="0.35">
      <c r="A892" t="s">
        <v>35</v>
      </c>
      <c r="B892" s="1">
        <v>41240</v>
      </c>
      <c r="C892" t="s">
        <v>8</v>
      </c>
      <c r="D892" t="s">
        <v>36</v>
      </c>
      <c r="E892" t="s">
        <v>562</v>
      </c>
      <c r="F892">
        <v>1</v>
      </c>
      <c r="G892">
        <v>0</v>
      </c>
      <c r="H892" t="s">
        <v>10</v>
      </c>
      <c r="I892">
        <v>3</v>
      </c>
      <c r="J892">
        <v>0</v>
      </c>
      <c r="L892" s="3">
        <f>SUMPRODUCT((C$3:C892=Table2[[#This Row],[HomeTeam]])*(I$3:I892))/COUNTIF(C$3:C892,Table2[[#This Row],[HomeTeam]])</f>
        <v>1.3111111111111111</v>
      </c>
      <c r="M892" s="3">
        <f>SUMPRODUCT((D$3:D892=Table2[[#This Row],[AwayTeam]])*(J$3:J892))/COUNTIF(D$3:D892,Table2[[#This Row],[AwayTeam]])</f>
        <v>0.2857142857142857</v>
      </c>
    </row>
    <row r="893" spans="1:13" x14ac:dyDescent="0.35">
      <c r="A893" t="s">
        <v>35</v>
      </c>
      <c r="B893" s="1">
        <v>41240</v>
      </c>
      <c r="C893" t="s">
        <v>18</v>
      </c>
      <c r="D893" t="s">
        <v>32</v>
      </c>
      <c r="E893" t="s">
        <v>509</v>
      </c>
      <c r="F893">
        <v>0</v>
      </c>
      <c r="G893">
        <v>0</v>
      </c>
      <c r="H893" t="s">
        <v>15</v>
      </c>
      <c r="I893">
        <v>1</v>
      </c>
      <c r="J893">
        <v>1</v>
      </c>
      <c r="L893" s="3">
        <f>SUMPRODUCT((C$3:C893=Table2[[#This Row],[HomeTeam]])*(I$3:I893))/COUNTIF(C$3:C893,Table2[[#This Row],[HomeTeam]])</f>
        <v>1.3636363636363635</v>
      </c>
      <c r="M893" s="3">
        <f>SUMPRODUCT((D$3:D893=Table2[[#This Row],[AwayTeam]])*(J$3:J893))/COUNTIF(D$3:D893,Table2[[#This Row],[AwayTeam]])</f>
        <v>0.48148148148148145</v>
      </c>
    </row>
    <row r="894" spans="1:13" x14ac:dyDescent="0.35">
      <c r="A894" t="s">
        <v>35</v>
      </c>
      <c r="B894" s="1">
        <v>41241</v>
      </c>
      <c r="C894" t="s">
        <v>16</v>
      </c>
      <c r="D894" t="s">
        <v>14</v>
      </c>
      <c r="E894" t="s">
        <v>159</v>
      </c>
      <c r="F894">
        <v>0</v>
      </c>
      <c r="G894">
        <v>0</v>
      </c>
      <c r="H894" t="s">
        <v>15</v>
      </c>
      <c r="I894">
        <v>1</v>
      </c>
      <c r="J894">
        <v>1</v>
      </c>
      <c r="L894" s="3">
        <f>SUMPRODUCT((C$3:C894=Table2[[#This Row],[HomeTeam]])*(I$3:I894))/COUNTIF(C$3:C894,Table2[[#This Row],[HomeTeam]])</f>
        <v>2.152173913043478</v>
      </c>
      <c r="M894" s="3">
        <f>SUMPRODUCT((D$3:D894=Table2[[#This Row],[AwayTeam]])*(J$3:J894))/COUNTIF(D$3:D894,Table2[[#This Row],[AwayTeam]])</f>
        <v>0.91304347826086951</v>
      </c>
    </row>
    <row r="895" spans="1:13" x14ac:dyDescent="0.35">
      <c r="A895" t="s">
        <v>35</v>
      </c>
      <c r="B895" s="1">
        <v>41241</v>
      </c>
      <c r="C895" t="s">
        <v>12</v>
      </c>
      <c r="D895" t="s">
        <v>28</v>
      </c>
      <c r="E895" t="s">
        <v>175</v>
      </c>
      <c r="F895">
        <v>1</v>
      </c>
      <c r="G895">
        <v>1</v>
      </c>
      <c r="H895" t="s">
        <v>15</v>
      </c>
      <c r="I895">
        <v>1</v>
      </c>
      <c r="J895">
        <v>1</v>
      </c>
      <c r="L895" s="3">
        <f>SUMPRODUCT((C$3:C895=Table2[[#This Row],[HomeTeam]])*(I$3:I895))/COUNTIF(C$3:C895,Table2[[#This Row],[HomeTeam]])</f>
        <v>1.7777777777777777</v>
      </c>
      <c r="M895" s="3">
        <f>SUMPRODUCT((D$3:D895=Table2[[#This Row],[AwayTeam]])*(J$3:J895))/COUNTIF(D$3:D895,Table2[[#This Row],[AwayTeam]])</f>
        <v>1.5434782608695652</v>
      </c>
    </row>
    <row r="896" spans="1:13" x14ac:dyDescent="0.35">
      <c r="A896" t="s">
        <v>35</v>
      </c>
      <c r="B896" s="1">
        <v>41241</v>
      </c>
      <c r="C896" t="s">
        <v>29</v>
      </c>
      <c r="D896" t="s">
        <v>9</v>
      </c>
      <c r="E896" t="s">
        <v>69</v>
      </c>
      <c r="F896">
        <v>1</v>
      </c>
      <c r="G896">
        <v>0</v>
      </c>
      <c r="H896" t="s">
        <v>10</v>
      </c>
      <c r="I896">
        <v>3</v>
      </c>
      <c r="J896">
        <v>0</v>
      </c>
      <c r="L896" s="3">
        <f>SUMPRODUCT((C$3:C896=Table2[[#This Row],[HomeTeam]])*(I$3:I896))/COUNTIF(C$3:C896,Table2[[#This Row],[HomeTeam]])</f>
        <v>2.6666666666666665</v>
      </c>
      <c r="M896" s="3">
        <f>SUMPRODUCT((D$3:D896=Table2[[#This Row],[AwayTeam]])*(J$3:J896))/COUNTIF(D$3:D896,Table2[[#This Row],[AwayTeam]])</f>
        <v>0.76923076923076927</v>
      </c>
    </row>
    <row r="897" spans="1:13" x14ac:dyDescent="0.35">
      <c r="A897" t="s">
        <v>35</v>
      </c>
      <c r="B897" s="1">
        <v>41241</v>
      </c>
      <c r="C897" t="s">
        <v>37</v>
      </c>
      <c r="D897" t="s">
        <v>33</v>
      </c>
      <c r="E897" t="s">
        <v>563</v>
      </c>
      <c r="F897">
        <v>1</v>
      </c>
      <c r="G897">
        <v>1</v>
      </c>
      <c r="H897" t="s">
        <v>15</v>
      </c>
      <c r="I897">
        <v>1</v>
      </c>
      <c r="J897">
        <v>1</v>
      </c>
      <c r="L897" s="3">
        <f>SUMPRODUCT((C$3:C897=Table2[[#This Row],[HomeTeam]])*(I$3:I897))/COUNTIF(C$3:C897,Table2[[#This Row],[HomeTeam]])</f>
        <v>1.125</v>
      </c>
      <c r="M897" s="3">
        <f>SUMPRODUCT((D$3:D897=Table2[[#This Row],[AwayTeam]])*(J$3:J897))/COUNTIF(D$3:D897,Table2[[#This Row],[AwayTeam]])</f>
        <v>0.92592592592592593</v>
      </c>
    </row>
    <row r="898" spans="1:13" x14ac:dyDescent="0.35">
      <c r="A898" t="s">
        <v>35</v>
      </c>
      <c r="B898" s="1">
        <v>41241</v>
      </c>
      <c r="C898" t="s">
        <v>26</v>
      </c>
      <c r="D898" t="s">
        <v>30</v>
      </c>
      <c r="E898" t="s">
        <v>338</v>
      </c>
      <c r="F898">
        <v>2</v>
      </c>
      <c r="G898">
        <v>1</v>
      </c>
      <c r="H898" t="s">
        <v>10</v>
      </c>
      <c r="I898">
        <v>3</v>
      </c>
      <c r="J898">
        <v>0</v>
      </c>
      <c r="L898" s="3">
        <f>SUMPRODUCT((C$3:C898=Table2[[#This Row],[HomeTeam]])*(I$3:I898))/COUNTIF(C$3:C898,Table2[[#This Row],[HomeTeam]])</f>
        <v>1.7333333333333334</v>
      </c>
      <c r="M898" s="3">
        <f>SUMPRODUCT((D$3:D898=Table2[[#This Row],[AwayTeam]])*(J$3:J898))/COUNTIF(D$3:D898,Table2[[#This Row],[AwayTeam]])</f>
        <v>1.1333333333333333</v>
      </c>
    </row>
    <row r="899" spans="1:13" x14ac:dyDescent="0.35">
      <c r="A899" t="s">
        <v>35</v>
      </c>
      <c r="B899" s="1">
        <v>41241</v>
      </c>
      <c r="C899" t="s">
        <v>34</v>
      </c>
      <c r="D899" t="s">
        <v>17</v>
      </c>
      <c r="E899" t="s">
        <v>439</v>
      </c>
      <c r="F899">
        <v>3</v>
      </c>
      <c r="G899">
        <v>1</v>
      </c>
      <c r="H899" t="s">
        <v>10</v>
      </c>
      <c r="I899">
        <v>3</v>
      </c>
      <c r="J899">
        <v>0</v>
      </c>
      <c r="L899" s="3">
        <f>SUMPRODUCT((C$3:C899=Table2[[#This Row],[HomeTeam]])*(I$3:I899))/COUNTIF(C$3:C899,Table2[[#This Row],[HomeTeam]])</f>
        <v>1.6296296296296295</v>
      </c>
      <c r="M899" s="3">
        <f>SUMPRODUCT((D$3:D899=Table2[[#This Row],[AwayTeam]])*(J$3:J899))/COUNTIF(D$3:D899,Table2[[#This Row],[AwayTeam]])</f>
        <v>1.1333333333333333</v>
      </c>
    </row>
    <row r="900" spans="1:13" x14ac:dyDescent="0.35">
      <c r="A900" t="s">
        <v>35</v>
      </c>
      <c r="B900" s="1">
        <v>41241</v>
      </c>
      <c r="C900" t="s">
        <v>20</v>
      </c>
      <c r="D900" t="s">
        <v>27</v>
      </c>
      <c r="E900" t="s">
        <v>195</v>
      </c>
      <c r="F900">
        <v>2</v>
      </c>
      <c r="G900">
        <v>1</v>
      </c>
      <c r="H900" t="s">
        <v>10</v>
      </c>
      <c r="I900">
        <v>3</v>
      </c>
      <c r="J900">
        <v>0</v>
      </c>
      <c r="L900" s="3">
        <f>SUMPRODUCT((C$3:C900=Table2[[#This Row],[HomeTeam]])*(I$3:I900))/COUNTIF(C$3:C900,Table2[[#This Row],[HomeTeam]])</f>
        <v>2</v>
      </c>
      <c r="M900" s="3">
        <f>SUMPRODUCT((D$3:D900=Table2[[#This Row],[AwayTeam]])*(J$3:J900))/COUNTIF(D$3:D900,Table2[[#This Row],[AwayTeam]])</f>
        <v>1.1111111111111112</v>
      </c>
    </row>
    <row r="901" spans="1:13" x14ac:dyDescent="0.35">
      <c r="A901" t="s">
        <v>35</v>
      </c>
      <c r="B901" s="1">
        <v>41241</v>
      </c>
      <c r="C901" t="s">
        <v>22</v>
      </c>
      <c r="D901" t="s">
        <v>21</v>
      </c>
      <c r="E901" t="s">
        <v>95</v>
      </c>
      <c r="F901">
        <v>0</v>
      </c>
      <c r="G901">
        <v>2</v>
      </c>
      <c r="H901" t="s">
        <v>24</v>
      </c>
      <c r="I901">
        <v>0</v>
      </c>
      <c r="J901">
        <v>3</v>
      </c>
      <c r="L901" s="3">
        <f>SUMPRODUCT((C$3:C901=Table2[[#This Row],[HomeTeam]])*(I$3:I901))/COUNTIF(C$3:C901,Table2[[#This Row],[HomeTeam]])</f>
        <v>1.1521739130434783</v>
      </c>
      <c r="M901" s="3">
        <f>SUMPRODUCT((D$3:D901=Table2[[#This Row],[AwayTeam]])*(J$3:J901))/COUNTIF(D$3:D901,Table2[[#This Row],[AwayTeam]])</f>
        <v>1.6666666666666667</v>
      </c>
    </row>
    <row r="902" spans="1:13" x14ac:dyDescent="0.35">
      <c r="A902" t="s">
        <v>35</v>
      </c>
      <c r="B902" s="1">
        <v>41244</v>
      </c>
      <c r="C902" t="s">
        <v>28</v>
      </c>
      <c r="D902" t="s">
        <v>34</v>
      </c>
      <c r="E902" t="s">
        <v>435</v>
      </c>
      <c r="F902">
        <v>0</v>
      </c>
      <c r="G902">
        <v>2</v>
      </c>
      <c r="H902" t="s">
        <v>24</v>
      </c>
      <c r="I902">
        <v>0</v>
      </c>
      <c r="J902">
        <v>3</v>
      </c>
      <c r="L902" s="3">
        <f>SUMPRODUCT((C$3:C902=Table2[[#This Row],[HomeTeam]])*(I$3:I902))/COUNTIF(C$3:C902,Table2[[#This Row],[HomeTeam]])</f>
        <v>1.9555555555555555</v>
      </c>
      <c r="M902" s="3">
        <f>SUMPRODUCT((D$3:D902=Table2[[#This Row],[AwayTeam]])*(J$3:J902))/COUNTIF(D$3:D902,Table2[[#This Row],[AwayTeam]])</f>
        <v>1</v>
      </c>
    </row>
    <row r="903" spans="1:13" x14ac:dyDescent="0.35">
      <c r="A903" t="s">
        <v>35</v>
      </c>
      <c r="B903" s="1">
        <v>41244</v>
      </c>
      <c r="C903" t="s">
        <v>14</v>
      </c>
      <c r="D903" t="s">
        <v>20</v>
      </c>
      <c r="E903" t="s">
        <v>119</v>
      </c>
      <c r="F903">
        <v>0</v>
      </c>
      <c r="G903">
        <v>3</v>
      </c>
      <c r="H903" t="s">
        <v>24</v>
      </c>
      <c r="I903">
        <v>0</v>
      </c>
      <c r="J903">
        <v>3</v>
      </c>
      <c r="L903" s="3">
        <f>SUMPRODUCT((C$3:C903=Table2[[#This Row],[HomeTeam]])*(I$3:I903))/COUNTIF(C$3:C903,Table2[[#This Row],[HomeTeam]])</f>
        <v>1.6888888888888889</v>
      </c>
      <c r="M903" s="3">
        <f>SUMPRODUCT((D$3:D903=Table2[[#This Row],[AwayTeam]])*(J$3:J903))/COUNTIF(D$3:D903,Table2[[#This Row],[AwayTeam]])</f>
        <v>1.4444444444444444</v>
      </c>
    </row>
    <row r="904" spans="1:13" x14ac:dyDescent="0.35">
      <c r="A904" t="s">
        <v>35</v>
      </c>
      <c r="B904" s="1">
        <v>41244</v>
      </c>
      <c r="C904" t="s">
        <v>27</v>
      </c>
      <c r="D904" t="s">
        <v>37</v>
      </c>
      <c r="E904" t="s">
        <v>564</v>
      </c>
      <c r="F904">
        <v>1</v>
      </c>
      <c r="G904">
        <v>0</v>
      </c>
      <c r="H904" t="s">
        <v>10</v>
      </c>
      <c r="I904">
        <v>3</v>
      </c>
      <c r="J904">
        <v>0</v>
      </c>
      <c r="L904" s="3">
        <f>SUMPRODUCT((C$3:C904=Table2[[#This Row],[HomeTeam]])*(I$3:I904))/COUNTIF(C$3:C904,Table2[[#This Row],[HomeTeam]])</f>
        <v>1.7173913043478262</v>
      </c>
      <c r="M904" s="3">
        <f>SUMPRODUCT((D$3:D904=Table2[[#This Row],[AwayTeam]])*(J$3:J904))/COUNTIF(D$3:D904,Table2[[#This Row],[AwayTeam]])</f>
        <v>0.42857142857142855</v>
      </c>
    </row>
    <row r="905" spans="1:13" x14ac:dyDescent="0.35">
      <c r="A905" t="s">
        <v>35</v>
      </c>
      <c r="B905" s="1">
        <v>41244</v>
      </c>
      <c r="C905" t="s">
        <v>21</v>
      </c>
      <c r="D905" t="s">
        <v>12</v>
      </c>
      <c r="E905" t="s">
        <v>217</v>
      </c>
      <c r="F905">
        <v>1</v>
      </c>
      <c r="G905">
        <v>1</v>
      </c>
      <c r="H905" t="s">
        <v>15</v>
      </c>
      <c r="I905">
        <v>1</v>
      </c>
      <c r="J905">
        <v>1</v>
      </c>
      <c r="L905" s="3">
        <f>SUMPRODUCT((C$3:C905=Table2[[#This Row],[HomeTeam]])*(I$3:I905))/COUNTIF(C$3:C905,Table2[[#This Row],[HomeTeam]])</f>
        <v>2.5652173913043477</v>
      </c>
      <c r="M905" s="3">
        <f>SUMPRODUCT((D$3:D905=Table2[[#This Row],[AwayTeam]])*(J$3:J905))/COUNTIF(D$3:D905,Table2[[#This Row],[AwayTeam]])</f>
        <v>1.1521739130434783</v>
      </c>
    </row>
    <row r="906" spans="1:13" x14ac:dyDescent="0.35">
      <c r="A906" t="s">
        <v>35</v>
      </c>
      <c r="B906" s="1">
        <v>41244</v>
      </c>
      <c r="C906" t="s">
        <v>32</v>
      </c>
      <c r="D906" t="s">
        <v>8</v>
      </c>
      <c r="E906" t="s">
        <v>442</v>
      </c>
      <c r="F906">
        <v>1</v>
      </c>
      <c r="G906">
        <v>1</v>
      </c>
      <c r="H906" t="s">
        <v>15</v>
      </c>
      <c r="I906">
        <v>1</v>
      </c>
      <c r="J906">
        <v>1</v>
      </c>
      <c r="L906" s="3">
        <f>SUMPRODUCT((C$3:C906=Table2[[#This Row],[HomeTeam]])*(I$3:I906))/COUNTIF(C$3:C906,Table2[[#This Row],[HomeTeam]])</f>
        <v>1.1538461538461537</v>
      </c>
      <c r="M906" s="3">
        <f>SUMPRODUCT((D$3:D906=Table2[[#This Row],[AwayTeam]])*(J$3:J906))/COUNTIF(D$3:D906,Table2[[#This Row],[AwayTeam]])</f>
        <v>0.89130434782608692</v>
      </c>
    </row>
    <row r="907" spans="1:13" x14ac:dyDescent="0.35">
      <c r="A907" t="s">
        <v>35</v>
      </c>
      <c r="B907" s="1">
        <v>41244</v>
      </c>
      <c r="C907" t="s">
        <v>36</v>
      </c>
      <c r="D907" t="s">
        <v>29</v>
      </c>
      <c r="E907" t="s">
        <v>565</v>
      </c>
      <c r="F907">
        <v>3</v>
      </c>
      <c r="G907">
        <v>4</v>
      </c>
      <c r="H907" t="s">
        <v>24</v>
      </c>
      <c r="I907">
        <v>0</v>
      </c>
      <c r="J907">
        <v>3</v>
      </c>
      <c r="L907" s="3">
        <f>SUMPRODUCT((C$3:C907=Table2[[#This Row],[HomeTeam]])*(I$3:I907))/COUNTIF(C$3:C907,Table2[[#This Row],[HomeTeam]])</f>
        <v>1</v>
      </c>
      <c r="M907" s="3">
        <f>SUMPRODUCT((D$3:D907=Table2[[#This Row],[AwayTeam]])*(J$3:J907))/COUNTIF(D$3:D907,Table2[[#This Row],[AwayTeam]])</f>
        <v>1.8478260869565217</v>
      </c>
    </row>
    <row r="908" spans="1:13" x14ac:dyDescent="0.35">
      <c r="A908" t="s">
        <v>35</v>
      </c>
      <c r="B908" s="1">
        <v>41244</v>
      </c>
      <c r="C908" t="s">
        <v>17</v>
      </c>
      <c r="D908" t="s">
        <v>26</v>
      </c>
      <c r="E908" t="s">
        <v>182</v>
      </c>
      <c r="F908">
        <v>0</v>
      </c>
      <c r="G908">
        <v>1</v>
      </c>
      <c r="H908" t="s">
        <v>24</v>
      </c>
      <c r="I908">
        <v>0</v>
      </c>
      <c r="J908">
        <v>3</v>
      </c>
      <c r="L908" s="3">
        <f>SUMPRODUCT((C$3:C908=Table2[[#This Row],[HomeTeam]])*(I$3:I908))/COUNTIF(C$3:C908,Table2[[#This Row],[HomeTeam]])</f>
        <v>1.5</v>
      </c>
      <c r="M908" s="3">
        <f>SUMPRODUCT((D$3:D908=Table2[[#This Row],[AwayTeam]])*(J$3:J908))/COUNTIF(D$3:D908,Table2[[#This Row],[AwayTeam]])</f>
        <v>0.76086956521739135</v>
      </c>
    </row>
    <row r="909" spans="1:13" x14ac:dyDescent="0.35">
      <c r="A909" t="s">
        <v>35</v>
      </c>
      <c r="B909" s="1">
        <v>41244</v>
      </c>
      <c r="C909" t="s">
        <v>9</v>
      </c>
      <c r="D909" t="s">
        <v>16</v>
      </c>
      <c r="E909" t="s">
        <v>82</v>
      </c>
      <c r="F909">
        <v>3</v>
      </c>
      <c r="G909">
        <v>1</v>
      </c>
      <c r="H909" t="s">
        <v>10</v>
      </c>
      <c r="I909">
        <v>3</v>
      </c>
      <c r="J909">
        <v>0</v>
      </c>
      <c r="L909" s="3">
        <f>SUMPRODUCT((C$3:C909=Table2[[#This Row],[HomeTeam]])*(I$3:I909))/COUNTIF(C$3:C909,Table2[[#This Row],[HomeTeam]])</f>
        <v>1.2962962962962963</v>
      </c>
      <c r="M909" s="3">
        <f>SUMPRODUCT((D$3:D909=Table2[[#This Row],[AwayTeam]])*(J$3:J909))/COUNTIF(D$3:D909,Table2[[#This Row],[AwayTeam]])</f>
        <v>1.3777777777777778</v>
      </c>
    </row>
    <row r="910" spans="1:13" x14ac:dyDescent="0.35">
      <c r="A910" t="s">
        <v>35</v>
      </c>
      <c r="B910" s="1">
        <v>41245</v>
      </c>
      <c r="C910" t="s">
        <v>33</v>
      </c>
      <c r="D910" t="s">
        <v>18</v>
      </c>
      <c r="E910" t="s">
        <v>443</v>
      </c>
      <c r="F910">
        <v>2</v>
      </c>
      <c r="G910">
        <v>1</v>
      </c>
      <c r="H910" t="s">
        <v>10</v>
      </c>
      <c r="I910">
        <v>3</v>
      </c>
      <c r="J910">
        <v>0</v>
      </c>
      <c r="L910" s="3">
        <f>SUMPRODUCT((C$3:C910=Table2[[#This Row],[HomeTeam]])*(I$3:I910))/COUNTIF(C$3:C910,Table2[[#This Row],[HomeTeam]])</f>
        <v>1.5769230769230769</v>
      </c>
      <c r="M910" s="3">
        <f>SUMPRODUCT((D$3:D910=Table2[[#This Row],[AwayTeam]])*(J$3:J910))/COUNTIF(D$3:D910,Table2[[#This Row],[AwayTeam]])</f>
        <v>0.97826086956521741</v>
      </c>
    </row>
    <row r="911" spans="1:13" x14ac:dyDescent="0.35">
      <c r="A911" t="s">
        <v>35</v>
      </c>
      <c r="B911" s="1">
        <v>41246</v>
      </c>
      <c r="C911" t="s">
        <v>30</v>
      </c>
      <c r="D911" t="s">
        <v>22</v>
      </c>
      <c r="E911" t="s">
        <v>121</v>
      </c>
      <c r="F911">
        <v>3</v>
      </c>
      <c r="G911">
        <v>0</v>
      </c>
      <c r="H911" t="s">
        <v>10</v>
      </c>
      <c r="I911">
        <v>3</v>
      </c>
      <c r="J911">
        <v>0</v>
      </c>
      <c r="L911" s="3">
        <f>SUMPRODUCT((C$3:C911=Table2[[#This Row],[HomeTeam]])*(I$3:I911))/COUNTIF(C$3:C911,Table2[[#This Row],[HomeTeam]])</f>
        <v>1.673913043478261</v>
      </c>
      <c r="M911" s="3">
        <f>SUMPRODUCT((D$3:D911=Table2[[#This Row],[AwayTeam]])*(J$3:J911))/COUNTIF(D$3:D911,Table2[[#This Row],[AwayTeam]])</f>
        <v>1.0222222222222221</v>
      </c>
    </row>
    <row r="912" spans="1:13" x14ac:dyDescent="0.35">
      <c r="A912" t="s">
        <v>35</v>
      </c>
      <c r="B912" s="1">
        <v>41251</v>
      </c>
      <c r="C912" t="s">
        <v>28</v>
      </c>
      <c r="D912" t="s">
        <v>17</v>
      </c>
      <c r="E912" t="s">
        <v>96</v>
      </c>
      <c r="F912">
        <v>2</v>
      </c>
      <c r="G912">
        <v>0</v>
      </c>
      <c r="H912" t="s">
        <v>10</v>
      </c>
      <c r="I912">
        <v>3</v>
      </c>
      <c r="J912">
        <v>0</v>
      </c>
      <c r="L912" s="3">
        <f>SUMPRODUCT((C$3:C912=Table2[[#This Row],[HomeTeam]])*(I$3:I912))/COUNTIF(C$3:C912,Table2[[#This Row],[HomeTeam]])</f>
        <v>1.9782608695652173</v>
      </c>
      <c r="M912" s="3">
        <f>SUMPRODUCT((D$3:D912=Table2[[#This Row],[AwayTeam]])*(J$3:J912))/COUNTIF(D$3:D912,Table2[[#This Row],[AwayTeam]])</f>
        <v>1.1086956521739131</v>
      </c>
    </row>
    <row r="913" spans="1:13" x14ac:dyDescent="0.35">
      <c r="A913" t="s">
        <v>35</v>
      </c>
      <c r="B913" s="1">
        <v>41251</v>
      </c>
      <c r="C913" t="s">
        <v>8</v>
      </c>
      <c r="D913" t="s">
        <v>26</v>
      </c>
      <c r="E913" t="s">
        <v>373</v>
      </c>
      <c r="F913">
        <v>0</v>
      </c>
      <c r="G913">
        <v>0</v>
      </c>
      <c r="H913" t="s">
        <v>15</v>
      </c>
      <c r="I913">
        <v>1</v>
      </c>
      <c r="J913">
        <v>1</v>
      </c>
      <c r="L913" s="3">
        <f>SUMPRODUCT((C$3:C913=Table2[[#This Row],[HomeTeam]])*(I$3:I913))/COUNTIF(C$3:C913,Table2[[#This Row],[HomeTeam]])</f>
        <v>1.3043478260869565</v>
      </c>
      <c r="M913" s="3">
        <f>SUMPRODUCT((D$3:D913=Table2[[#This Row],[AwayTeam]])*(J$3:J913))/COUNTIF(D$3:D913,Table2[[#This Row],[AwayTeam]])</f>
        <v>0.76595744680851063</v>
      </c>
    </row>
    <row r="914" spans="1:13" x14ac:dyDescent="0.35">
      <c r="A914" t="s">
        <v>35</v>
      </c>
      <c r="B914" s="1">
        <v>41251</v>
      </c>
      <c r="C914" t="s">
        <v>37</v>
      </c>
      <c r="D914" t="s">
        <v>36</v>
      </c>
      <c r="E914" t="s">
        <v>566</v>
      </c>
      <c r="F914">
        <v>1</v>
      </c>
      <c r="G914">
        <v>0</v>
      </c>
      <c r="H914" t="s">
        <v>10</v>
      </c>
      <c r="I914">
        <v>3</v>
      </c>
      <c r="J914">
        <v>0</v>
      </c>
      <c r="L914" s="3">
        <f>SUMPRODUCT((C$3:C914=Table2[[#This Row],[HomeTeam]])*(I$3:I914))/COUNTIF(C$3:C914,Table2[[#This Row],[HomeTeam]])</f>
        <v>1.3333333333333333</v>
      </c>
      <c r="M914" s="3">
        <f>SUMPRODUCT((D$3:D914=Table2[[#This Row],[AwayTeam]])*(J$3:J914))/COUNTIF(D$3:D914,Table2[[#This Row],[AwayTeam]])</f>
        <v>0.25</v>
      </c>
    </row>
    <row r="915" spans="1:13" x14ac:dyDescent="0.35">
      <c r="A915" t="s">
        <v>35</v>
      </c>
      <c r="B915" s="1">
        <v>41251</v>
      </c>
      <c r="C915" t="s">
        <v>18</v>
      </c>
      <c r="D915" t="s">
        <v>16</v>
      </c>
      <c r="E915" t="s">
        <v>282</v>
      </c>
      <c r="F915">
        <v>1</v>
      </c>
      <c r="G915">
        <v>3</v>
      </c>
      <c r="H915" t="s">
        <v>24</v>
      </c>
      <c r="I915">
        <v>0</v>
      </c>
      <c r="J915">
        <v>3</v>
      </c>
      <c r="L915" s="3">
        <f>SUMPRODUCT((C$3:C915=Table2[[#This Row],[HomeTeam]])*(I$3:I915))/COUNTIF(C$3:C915,Table2[[#This Row],[HomeTeam]])</f>
        <v>1.3333333333333333</v>
      </c>
      <c r="M915" s="3">
        <f>SUMPRODUCT((D$3:D915=Table2[[#This Row],[AwayTeam]])*(J$3:J915))/COUNTIF(D$3:D915,Table2[[#This Row],[AwayTeam]])</f>
        <v>1.4130434782608696</v>
      </c>
    </row>
    <row r="916" spans="1:13" x14ac:dyDescent="0.35">
      <c r="A916" t="s">
        <v>35</v>
      </c>
      <c r="B916" s="1">
        <v>41251</v>
      </c>
      <c r="C916" t="s">
        <v>34</v>
      </c>
      <c r="D916" t="s">
        <v>33</v>
      </c>
      <c r="E916" t="s">
        <v>495</v>
      </c>
      <c r="F916">
        <v>3</v>
      </c>
      <c r="G916">
        <v>4</v>
      </c>
      <c r="H916" t="s">
        <v>24</v>
      </c>
      <c r="I916">
        <v>0</v>
      </c>
      <c r="J916">
        <v>3</v>
      </c>
      <c r="L916" s="3">
        <f>SUMPRODUCT((C$3:C916=Table2[[#This Row],[HomeTeam]])*(I$3:I916))/COUNTIF(C$3:C916,Table2[[#This Row],[HomeTeam]])</f>
        <v>1.5714285714285714</v>
      </c>
      <c r="M916" s="3">
        <f>SUMPRODUCT((D$3:D916=Table2[[#This Row],[AwayTeam]])*(J$3:J916))/COUNTIF(D$3:D916,Table2[[#This Row],[AwayTeam]])</f>
        <v>1</v>
      </c>
    </row>
    <row r="917" spans="1:13" x14ac:dyDescent="0.35">
      <c r="A917" t="s">
        <v>35</v>
      </c>
      <c r="B917" s="1">
        <v>41251</v>
      </c>
      <c r="C917" t="s">
        <v>22</v>
      </c>
      <c r="D917" t="s">
        <v>32</v>
      </c>
      <c r="E917" t="s">
        <v>434</v>
      </c>
      <c r="F917">
        <v>2</v>
      </c>
      <c r="G917">
        <v>2</v>
      </c>
      <c r="H917" t="s">
        <v>15</v>
      </c>
      <c r="I917">
        <v>1</v>
      </c>
      <c r="J917">
        <v>1</v>
      </c>
      <c r="L917" s="3">
        <f>SUMPRODUCT((C$3:C917=Table2[[#This Row],[HomeTeam]])*(I$3:I917))/COUNTIF(C$3:C917,Table2[[#This Row],[HomeTeam]])</f>
        <v>1.1489361702127661</v>
      </c>
      <c r="M917" s="3">
        <f>SUMPRODUCT((D$3:D917=Table2[[#This Row],[AwayTeam]])*(J$3:J917))/COUNTIF(D$3:D917,Table2[[#This Row],[AwayTeam]])</f>
        <v>0.5</v>
      </c>
    </row>
    <row r="918" spans="1:13" x14ac:dyDescent="0.35">
      <c r="A918" t="s">
        <v>35</v>
      </c>
      <c r="B918" s="1">
        <v>41252</v>
      </c>
      <c r="C918" t="s">
        <v>12</v>
      </c>
      <c r="D918" t="s">
        <v>20</v>
      </c>
      <c r="E918" t="s">
        <v>253</v>
      </c>
      <c r="F918">
        <v>2</v>
      </c>
      <c r="G918">
        <v>1</v>
      </c>
      <c r="H918" t="s">
        <v>10</v>
      </c>
      <c r="I918">
        <v>3</v>
      </c>
      <c r="J918">
        <v>0</v>
      </c>
      <c r="L918" s="3">
        <f>SUMPRODUCT((C$3:C918=Table2[[#This Row],[HomeTeam]])*(I$3:I918))/COUNTIF(C$3:C918,Table2[[#This Row],[HomeTeam]])</f>
        <v>1.8043478260869565</v>
      </c>
      <c r="M918" s="3">
        <f>SUMPRODUCT((D$3:D918=Table2[[#This Row],[AwayTeam]])*(J$3:J918))/COUNTIF(D$3:D918,Table2[[#This Row],[AwayTeam]])</f>
        <v>1.4130434782608696</v>
      </c>
    </row>
    <row r="919" spans="1:13" x14ac:dyDescent="0.35">
      <c r="A919" t="s">
        <v>35</v>
      </c>
      <c r="B919" s="1">
        <v>41252</v>
      </c>
      <c r="C919" t="s">
        <v>21</v>
      </c>
      <c r="D919" t="s">
        <v>29</v>
      </c>
      <c r="E919" t="s">
        <v>161</v>
      </c>
      <c r="F919">
        <v>2</v>
      </c>
      <c r="G919">
        <v>3</v>
      </c>
      <c r="H919" t="s">
        <v>24</v>
      </c>
      <c r="I919">
        <v>0</v>
      </c>
      <c r="J919">
        <v>3</v>
      </c>
      <c r="L919" s="3">
        <f>SUMPRODUCT((C$3:C919=Table2[[#This Row],[HomeTeam]])*(I$3:I919))/COUNTIF(C$3:C919,Table2[[#This Row],[HomeTeam]])</f>
        <v>2.5106382978723403</v>
      </c>
      <c r="M919" s="3">
        <f>SUMPRODUCT((D$3:D919=Table2[[#This Row],[AwayTeam]])*(J$3:J919))/COUNTIF(D$3:D919,Table2[[#This Row],[AwayTeam]])</f>
        <v>1.8723404255319149</v>
      </c>
    </row>
    <row r="920" spans="1:13" x14ac:dyDescent="0.35">
      <c r="A920" t="s">
        <v>35</v>
      </c>
      <c r="B920" s="1">
        <v>41252</v>
      </c>
      <c r="C920" t="s">
        <v>9</v>
      </c>
      <c r="D920" t="s">
        <v>27</v>
      </c>
      <c r="E920" t="s">
        <v>320</v>
      </c>
      <c r="F920">
        <v>2</v>
      </c>
      <c r="G920">
        <v>3</v>
      </c>
      <c r="H920" t="s">
        <v>24</v>
      </c>
      <c r="I920">
        <v>0</v>
      </c>
      <c r="J920">
        <v>3</v>
      </c>
      <c r="L920" s="3">
        <f>SUMPRODUCT((C$3:C920=Table2[[#This Row],[HomeTeam]])*(I$3:I920))/COUNTIF(C$3:C920,Table2[[#This Row],[HomeTeam]])</f>
        <v>1.25</v>
      </c>
      <c r="M920" s="3">
        <f>SUMPRODUCT((D$3:D920=Table2[[#This Row],[AwayTeam]])*(J$3:J920))/COUNTIF(D$3:D920,Table2[[#This Row],[AwayTeam]])</f>
        <v>1.1521739130434783</v>
      </c>
    </row>
    <row r="921" spans="1:13" x14ac:dyDescent="0.35">
      <c r="A921" t="s">
        <v>35</v>
      </c>
      <c r="B921" s="1">
        <v>41253</v>
      </c>
      <c r="C921" t="s">
        <v>14</v>
      </c>
      <c r="D921" t="s">
        <v>30</v>
      </c>
      <c r="E921" t="s">
        <v>288</v>
      </c>
      <c r="F921">
        <v>2</v>
      </c>
      <c r="G921">
        <v>1</v>
      </c>
      <c r="H921" t="s">
        <v>10</v>
      </c>
      <c r="I921">
        <v>3</v>
      </c>
      <c r="J921">
        <v>0</v>
      </c>
      <c r="L921" s="3">
        <f>SUMPRODUCT((C$3:C921=Table2[[#This Row],[HomeTeam]])*(I$3:I921))/COUNTIF(C$3:C921,Table2[[#This Row],[HomeTeam]])</f>
        <v>1.7173913043478262</v>
      </c>
      <c r="M921" s="3">
        <f>SUMPRODUCT((D$3:D921=Table2[[#This Row],[AwayTeam]])*(J$3:J921))/COUNTIF(D$3:D921,Table2[[#This Row],[AwayTeam]])</f>
        <v>1.1086956521739131</v>
      </c>
    </row>
    <row r="922" spans="1:13" x14ac:dyDescent="0.35">
      <c r="A922" t="s">
        <v>35</v>
      </c>
      <c r="B922" s="1">
        <v>41254</v>
      </c>
      <c r="C922" t="s">
        <v>18</v>
      </c>
      <c r="D922" t="s">
        <v>36</v>
      </c>
      <c r="E922" t="s">
        <v>567</v>
      </c>
      <c r="F922">
        <v>3</v>
      </c>
      <c r="G922">
        <v>0</v>
      </c>
      <c r="H922" t="s">
        <v>10</v>
      </c>
      <c r="I922">
        <v>3</v>
      </c>
      <c r="J922">
        <v>0</v>
      </c>
      <c r="L922" s="3">
        <f>SUMPRODUCT((C$3:C922=Table2[[#This Row],[HomeTeam]])*(I$3:I922))/COUNTIF(C$3:C922,Table2[[#This Row],[HomeTeam]])</f>
        <v>1.3695652173913044</v>
      </c>
      <c r="M922" s="3">
        <f>SUMPRODUCT((D$3:D922=Table2[[#This Row],[AwayTeam]])*(J$3:J922))/COUNTIF(D$3:D922,Table2[[#This Row],[AwayTeam]])</f>
        <v>0.22222222222222221</v>
      </c>
    </row>
    <row r="923" spans="1:13" x14ac:dyDescent="0.35">
      <c r="A923" t="s">
        <v>35</v>
      </c>
      <c r="B923" s="1">
        <v>41258</v>
      </c>
      <c r="C923" t="s">
        <v>27</v>
      </c>
      <c r="D923" t="s">
        <v>8</v>
      </c>
      <c r="E923" t="s">
        <v>204</v>
      </c>
      <c r="F923">
        <v>1</v>
      </c>
      <c r="G923">
        <v>3</v>
      </c>
      <c r="H923" t="s">
        <v>24</v>
      </c>
      <c r="I923">
        <v>0</v>
      </c>
      <c r="J923">
        <v>3</v>
      </c>
      <c r="L923" s="3">
        <f>SUMPRODUCT((C$3:C923=Table2[[#This Row],[HomeTeam]])*(I$3:I923))/COUNTIF(C$3:C923,Table2[[#This Row],[HomeTeam]])</f>
        <v>1.6808510638297873</v>
      </c>
      <c r="M923" s="3">
        <f>SUMPRODUCT((D$3:D923=Table2[[#This Row],[AwayTeam]])*(J$3:J923))/COUNTIF(D$3:D923,Table2[[#This Row],[AwayTeam]])</f>
        <v>0.93617021276595747</v>
      </c>
    </row>
    <row r="924" spans="1:13" x14ac:dyDescent="0.35">
      <c r="A924" t="s">
        <v>35</v>
      </c>
      <c r="B924" s="1">
        <v>41258</v>
      </c>
      <c r="C924" t="s">
        <v>29</v>
      </c>
      <c r="D924" t="s">
        <v>18</v>
      </c>
      <c r="E924" t="s">
        <v>222</v>
      </c>
      <c r="F924">
        <v>3</v>
      </c>
      <c r="G924">
        <v>1</v>
      </c>
      <c r="H924" t="s">
        <v>10</v>
      </c>
      <c r="I924">
        <v>3</v>
      </c>
      <c r="J924">
        <v>0</v>
      </c>
      <c r="L924" s="3">
        <f>SUMPRODUCT((C$3:C924=Table2[[#This Row],[HomeTeam]])*(I$3:I924))/COUNTIF(C$3:C924,Table2[[#This Row],[HomeTeam]])</f>
        <v>2.6739130434782608</v>
      </c>
      <c r="M924" s="3">
        <f>SUMPRODUCT((D$3:D924=Table2[[#This Row],[AwayTeam]])*(J$3:J924))/COUNTIF(D$3:D924,Table2[[#This Row],[AwayTeam]])</f>
        <v>0.95744680851063835</v>
      </c>
    </row>
    <row r="925" spans="1:13" x14ac:dyDescent="0.35">
      <c r="A925" t="s">
        <v>35</v>
      </c>
      <c r="B925" s="1">
        <v>41258</v>
      </c>
      <c r="C925" t="s">
        <v>30</v>
      </c>
      <c r="D925" t="s">
        <v>21</v>
      </c>
      <c r="E925" t="s">
        <v>223</v>
      </c>
      <c r="F925">
        <v>1</v>
      </c>
      <c r="G925">
        <v>3</v>
      </c>
      <c r="H925" t="s">
        <v>24</v>
      </c>
      <c r="I925">
        <v>0</v>
      </c>
      <c r="J925">
        <v>3</v>
      </c>
      <c r="L925" s="3">
        <f>SUMPRODUCT((C$3:C925=Table2[[#This Row],[HomeTeam]])*(I$3:I925))/COUNTIF(C$3:C925,Table2[[#This Row],[HomeTeam]])</f>
        <v>1.6382978723404256</v>
      </c>
      <c r="M925" s="3">
        <f>SUMPRODUCT((D$3:D925=Table2[[#This Row],[AwayTeam]])*(J$3:J925))/COUNTIF(D$3:D925,Table2[[#This Row],[AwayTeam]])</f>
        <v>1.6956521739130435</v>
      </c>
    </row>
    <row r="926" spans="1:13" x14ac:dyDescent="0.35">
      <c r="A926" t="s">
        <v>35</v>
      </c>
      <c r="B926" s="1">
        <v>41258</v>
      </c>
      <c r="C926" t="s">
        <v>33</v>
      </c>
      <c r="D926" t="s">
        <v>22</v>
      </c>
      <c r="E926" t="s">
        <v>503</v>
      </c>
      <c r="F926">
        <v>2</v>
      </c>
      <c r="G926">
        <v>1</v>
      </c>
      <c r="H926" t="s">
        <v>10</v>
      </c>
      <c r="I926">
        <v>3</v>
      </c>
      <c r="J926">
        <v>0</v>
      </c>
      <c r="L926" s="3">
        <f>SUMPRODUCT((C$3:C926=Table2[[#This Row],[HomeTeam]])*(I$3:I926))/COUNTIF(C$3:C926,Table2[[#This Row],[HomeTeam]])</f>
        <v>1.6296296296296295</v>
      </c>
      <c r="M926" s="3">
        <f>SUMPRODUCT((D$3:D926=Table2[[#This Row],[AwayTeam]])*(J$3:J926))/COUNTIF(D$3:D926,Table2[[#This Row],[AwayTeam]])</f>
        <v>1</v>
      </c>
    </row>
    <row r="927" spans="1:13" x14ac:dyDescent="0.35">
      <c r="A927" t="s">
        <v>35</v>
      </c>
      <c r="B927" s="1">
        <v>41258</v>
      </c>
      <c r="C927" t="s">
        <v>32</v>
      </c>
      <c r="D927" t="s">
        <v>14</v>
      </c>
      <c r="E927" t="s">
        <v>496</v>
      </c>
      <c r="F927">
        <v>2</v>
      </c>
      <c r="G927">
        <v>1</v>
      </c>
      <c r="H927" t="s">
        <v>10</v>
      </c>
      <c r="I927">
        <v>3</v>
      </c>
      <c r="J927">
        <v>0</v>
      </c>
      <c r="L927" s="3">
        <f>SUMPRODUCT((C$3:C927=Table2[[#This Row],[HomeTeam]])*(I$3:I927))/COUNTIF(C$3:C927,Table2[[#This Row],[HomeTeam]])</f>
        <v>1.2222222222222223</v>
      </c>
      <c r="M927" s="3">
        <f>SUMPRODUCT((D$3:D927=Table2[[#This Row],[AwayTeam]])*(J$3:J927))/COUNTIF(D$3:D927,Table2[[#This Row],[AwayTeam]])</f>
        <v>0.8936170212765957</v>
      </c>
    </row>
    <row r="928" spans="1:13" x14ac:dyDescent="0.35">
      <c r="A928" t="s">
        <v>35</v>
      </c>
      <c r="B928" s="1">
        <v>41258</v>
      </c>
      <c r="C928" t="s">
        <v>26</v>
      </c>
      <c r="D928" t="s">
        <v>12</v>
      </c>
      <c r="E928" t="s">
        <v>239</v>
      </c>
      <c r="F928">
        <v>1</v>
      </c>
      <c r="G928">
        <v>1</v>
      </c>
      <c r="H928" t="s">
        <v>15</v>
      </c>
      <c r="I928">
        <v>1</v>
      </c>
      <c r="J928">
        <v>1</v>
      </c>
      <c r="L928" s="3">
        <f>SUMPRODUCT((C$3:C928=Table2[[#This Row],[HomeTeam]])*(I$3:I928))/COUNTIF(C$3:C928,Table2[[#This Row],[HomeTeam]])</f>
        <v>1.7173913043478262</v>
      </c>
      <c r="M928" s="3">
        <f>SUMPRODUCT((D$3:D928=Table2[[#This Row],[AwayTeam]])*(J$3:J928))/COUNTIF(D$3:D928,Table2[[#This Row],[AwayTeam]])</f>
        <v>1.1489361702127661</v>
      </c>
    </row>
    <row r="929" spans="1:13" x14ac:dyDescent="0.35">
      <c r="A929" t="s">
        <v>35</v>
      </c>
      <c r="B929" s="1">
        <v>41259</v>
      </c>
      <c r="C929" t="s">
        <v>20</v>
      </c>
      <c r="D929" t="s">
        <v>34</v>
      </c>
      <c r="E929" t="s">
        <v>513</v>
      </c>
      <c r="F929">
        <v>1</v>
      </c>
      <c r="G929">
        <v>0</v>
      </c>
      <c r="H929" t="s">
        <v>10</v>
      </c>
      <c r="I929">
        <v>3</v>
      </c>
      <c r="J929">
        <v>0</v>
      </c>
      <c r="L929" s="3">
        <f>SUMPRODUCT((C$3:C929=Table2[[#This Row],[HomeTeam]])*(I$3:I929))/COUNTIF(C$3:C929,Table2[[#This Row],[HomeTeam]])</f>
        <v>2.021276595744681</v>
      </c>
      <c r="M929" s="3">
        <f>SUMPRODUCT((D$3:D929=Table2[[#This Row],[AwayTeam]])*(J$3:J929))/COUNTIF(D$3:D929,Table2[[#This Row],[AwayTeam]])</f>
        <v>0.96296296296296291</v>
      </c>
    </row>
    <row r="930" spans="1:13" x14ac:dyDescent="0.35">
      <c r="A930" t="s">
        <v>35</v>
      </c>
      <c r="B930" s="1">
        <v>41259</v>
      </c>
      <c r="C930" t="s">
        <v>17</v>
      </c>
      <c r="D930" t="s">
        <v>9</v>
      </c>
      <c r="E930" t="s">
        <v>307</v>
      </c>
      <c r="F930">
        <v>0</v>
      </c>
      <c r="G930">
        <v>0</v>
      </c>
      <c r="H930" t="s">
        <v>15</v>
      </c>
      <c r="I930">
        <v>1</v>
      </c>
      <c r="J930">
        <v>1</v>
      </c>
      <c r="L930" s="3">
        <f>SUMPRODUCT((C$3:C930=Table2[[#This Row],[HomeTeam]])*(I$3:I930))/COUNTIF(C$3:C930,Table2[[#This Row],[HomeTeam]])</f>
        <v>1.4893617021276595</v>
      </c>
      <c r="M930" s="3">
        <f>SUMPRODUCT((D$3:D930=Table2[[#This Row],[AwayTeam]])*(J$3:J930))/COUNTIF(D$3:D930,Table2[[#This Row],[AwayTeam]])</f>
        <v>0.77777777777777779</v>
      </c>
    </row>
    <row r="931" spans="1:13" x14ac:dyDescent="0.35">
      <c r="A931" t="s">
        <v>35</v>
      </c>
      <c r="B931" s="1">
        <v>41260</v>
      </c>
      <c r="C931" t="s">
        <v>36</v>
      </c>
      <c r="D931" t="s">
        <v>28</v>
      </c>
      <c r="E931" t="s">
        <v>568</v>
      </c>
      <c r="F931">
        <v>2</v>
      </c>
      <c r="G931">
        <v>5</v>
      </c>
      <c r="H931" t="s">
        <v>24</v>
      </c>
      <c r="I931">
        <v>0</v>
      </c>
      <c r="J931">
        <v>3</v>
      </c>
      <c r="L931" s="3">
        <f>SUMPRODUCT((C$3:C931=Table2[[#This Row],[HomeTeam]])*(I$3:I931))/COUNTIF(C$3:C931,Table2[[#This Row],[HomeTeam]])</f>
        <v>0.875</v>
      </c>
      <c r="M931" s="3">
        <f>SUMPRODUCT((D$3:D931=Table2[[#This Row],[AwayTeam]])*(J$3:J931))/COUNTIF(D$3:D931,Table2[[#This Row],[AwayTeam]])</f>
        <v>1.574468085106383</v>
      </c>
    </row>
    <row r="932" spans="1:13" x14ac:dyDescent="0.35">
      <c r="A932" t="s">
        <v>35</v>
      </c>
      <c r="B932" s="1">
        <v>41265</v>
      </c>
      <c r="C932" t="s">
        <v>27</v>
      </c>
      <c r="D932" t="s">
        <v>14</v>
      </c>
      <c r="E932" t="s">
        <v>279</v>
      </c>
      <c r="F932">
        <v>4</v>
      </c>
      <c r="G932">
        <v>0</v>
      </c>
      <c r="H932" t="s">
        <v>10</v>
      </c>
      <c r="I932">
        <v>3</v>
      </c>
      <c r="J932">
        <v>0</v>
      </c>
      <c r="L932" s="3">
        <f>SUMPRODUCT((C$3:C932=Table2[[#This Row],[HomeTeam]])*(I$3:I932))/COUNTIF(C$3:C932,Table2[[#This Row],[HomeTeam]])</f>
        <v>1.7083333333333333</v>
      </c>
      <c r="M932" s="3">
        <f>SUMPRODUCT((D$3:D932=Table2[[#This Row],[AwayTeam]])*(J$3:J932))/COUNTIF(D$3:D932,Table2[[#This Row],[AwayTeam]])</f>
        <v>0.875</v>
      </c>
    </row>
    <row r="933" spans="1:13" x14ac:dyDescent="0.35">
      <c r="A933" t="s">
        <v>35</v>
      </c>
      <c r="B933" s="1">
        <v>41265</v>
      </c>
      <c r="C933" t="s">
        <v>21</v>
      </c>
      <c r="D933" t="s">
        <v>36</v>
      </c>
      <c r="E933" t="s">
        <v>569</v>
      </c>
      <c r="F933">
        <v>1</v>
      </c>
      <c r="G933">
        <v>0</v>
      </c>
      <c r="H933" t="s">
        <v>10</v>
      </c>
      <c r="I933">
        <v>3</v>
      </c>
      <c r="J933">
        <v>0</v>
      </c>
      <c r="L933" s="3">
        <f>SUMPRODUCT((C$3:C933=Table2[[#This Row],[HomeTeam]])*(I$3:I933))/COUNTIF(C$3:C933,Table2[[#This Row],[HomeTeam]])</f>
        <v>2.5208333333333335</v>
      </c>
      <c r="M933" s="3">
        <f>SUMPRODUCT((D$3:D933=Table2[[#This Row],[AwayTeam]])*(J$3:J933))/COUNTIF(D$3:D933,Table2[[#This Row],[AwayTeam]])</f>
        <v>0.2</v>
      </c>
    </row>
    <row r="934" spans="1:13" x14ac:dyDescent="0.35">
      <c r="A934" t="s">
        <v>35</v>
      </c>
      <c r="B934" s="1">
        <v>41265</v>
      </c>
      <c r="C934" t="s">
        <v>30</v>
      </c>
      <c r="D934" t="s">
        <v>32</v>
      </c>
      <c r="E934" t="s">
        <v>483</v>
      </c>
      <c r="F934">
        <v>1</v>
      </c>
      <c r="G934">
        <v>0</v>
      </c>
      <c r="H934" t="s">
        <v>10</v>
      </c>
      <c r="I934">
        <v>3</v>
      </c>
      <c r="J934">
        <v>0</v>
      </c>
      <c r="L934" s="3">
        <f>SUMPRODUCT((C$3:C934=Table2[[#This Row],[HomeTeam]])*(I$3:I934))/COUNTIF(C$3:C934,Table2[[#This Row],[HomeTeam]])</f>
        <v>1.6666666666666667</v>
      </c>
      <c r="M934" s="3">
        <f>SUMPRODUCT((D$3:D934=Table2[[#This Row],[AwayTeam]])*(J$3:J934))/COUNTIF(D$3:D934,Table2[[#This Row],[AwayTeam]])</f>
        <v>0.48275862068965519</v>
      </c>
    </row>
    <row r="935" spans="1:13" x14ac:dyDescent="0.35">
      <c r="A935" t="s">
        <v>35</v>
      </c>
      <c r="B935" s="1">
        <v>41265</v>
      </c>
      <c r="C935" t="s">
        <v>37</v>
      </c>
      <c r="D935" t="s">
        <v>18</v>
      </c>
      <c r="E935" t="s">
        <v>570</v>
      </c>
      <c r="F935">
        <v>0</v>
      </c>
      <c r="G935">
        <v>1</v>
      </c>
      <c r="H935" t="s">
        <v>24</v>
      </c>
      <c r="I935">
        <v>0</v>
      </c>
      <c r="J935">
        <v>3</v>
      </c>
      <c r="L935" s="3">
        <f>SUMPRODUCT((C$3:C935=Table2[[#This Row],[HomeTeam]])*(I$3:I935))/COUNTIF(C$3:C935,Table2[[#This Row],[HomeTeam]])</f>
        <v>1.2</v>
      </c>
      <c r="M935" s="3">
        <f>SUMPRODUCT((D$3:D935=Table2[[#This Row],[AwayTeam]])*(J$3:J935))/COUNTIF(D$3:D935,Table2[[#This Row],[AwayTeam]])</f>
        <v>1</v>
      </c>
    </row>
    <row r="936" spans="1:13" x14ac:dyDescent="0.35">
      <c r="A936" t="s">
        <v>35</v>
      </c>
      <c r="B936" s="1">
        <v>41265</v>
      </c>
      <c r="C936" t="s">
        <v>20</v>
      </c>
      <c r="D936" t="s">
        <v>26</v>
      </c>
      <c r="E936" t="s">
        <v>359</v>
      </c>
      <c r="F936">
        <v>0</v>
      </c>
      <c r="G936">
        <v>0</v>
      </c>
      <c r="H936" t="s">
        <v>15</v>
      </c>
      <c r="I936">
        <v>1</v>
      </c>
      <c r="J936">
        <v>1</v>
      </c>
      <c r="L936" s="3">
        <f>SUMPRODUCT((C$3:C936=Table2[[#This Row],[HomeTeam]])*(I$3:I936))/COUNTIF(C$3:C936,Table2[[#This Row],[HomeTeam]])</f>
        <v>2</v>
      </c>
      <c r="M936" s="3">
        <f>SUMPRODUCT((D$3:D936=Table2[[#This Row],[AwayTeam]])*(J$3:J936))/COUNTIF(D$3:D936,Table2[[#This Row],[AwayTeam]])</f>
        <v>0.77083333333333337</v>
      </c>
    </row>
    <row r="937" spans="1:13" x14ac:dyDescent="0.35">
      <c r="A937" t="s">
        <v>35</v>
      </c>
      <c r="B937" s="1">
        <v>41265</v>
      </c>
      <c r="C937" t="s">
        <v>17</v>
      </c>
      <c r="D937" t="s">
        <v>33</v>
      </c>
      <c r="E937" t="s">
        <v>482</v>
      </c>
      <c r="F937">
        <v>2</v>
      </c>
      <c r="G937">
        <v>1</v>
      </c>
      <c r="H937" t="s">
        <v>10</v>
      </c>
      <c r="I937">
        <v>3</v>
      </c>
      <c r="J937">
        <v>0</v>
      </c>
      <c r="L937" s="3">
        <f>SUMPRODUCT((C$3:C937=Table2[[#This Row],[HomeTeam]])*(I$3:I937))/COUNTIF(C$3:C937,Table2[[#This Row],[HomeTeam]])</f>
        <v>1.5208333333333333</v>
      </c>
      <c r="M937" s="3">
        <f>SUMPRODUCT((D$3:D937=Table2[[#This Row],[AwayTeam]])*(J$3:J937))/COUNTIF(D$3:D937,Table2[[#This Row],[AwayTeam]])</f>
        <v>0.96551724137931039</v>
      </c>
    </row>
    <row r="938" spans="1:13" x14ac:dyDescent="0.35">
      <c r="A938" t="s">
        <v>35</v>
      </c>
      <c r="B938" s="1">
        <v>41265</v>
      </c>
      <c r="C938" t="s">
        <v>9</v>
      </c>
      <c r="D938" t="s">
        <v>12</v>
      </c>
      <c r="E938" t="s">
        <v>232</v>
      </c>
      <c r="F938">
        <v>1</v>
      </c>
      <c r="G938">
        <v>2</v>
      </c>
      <c r="H938" t="s">
        <v>24</v>
      </c>
      <c r="I938">
        <v>0</v>
      </c>
      <c r="J938">
        <v>3</v>
      </c>
      <c r="L938" s="3">
        <f>SUMPRODUCT((C$3:C938=Table2[[#This Row],[HomeTeam]])*(I$3:I938))/COUNTIF(C$3:C938,Table2[[#This Row],[HomeTeam]])</f>
        <v>1.2068965517241379</v>
      </c>
      <c r="M938" s="3">
        <f>SUMPRODUCT((D$3:D938=Table2[[#This Row],[AwayTeam]])*(J$3:J938))/COUNTIF(D$3:D938,Table2[[#This Row],[AwayTeam]])</f>
        <v>1.1875</v>
      </c>
    </row>
    <row r="939" spans="1:13" x14ac:dyDescent="0.35">
      <c r="A939" t="s">
        <v>35</v>
      </c>
      <c r="B939" s="1">
        <v>41265</v>
      </c>
      <c r="C939" t="s">
        <v>22</v>
      </c>
      <c r="D939" t="s">
        <v>28</v>
      </c>
      <c r="E939" t="s">
        <v>235</v>
      </c>
      <c r="F939">
        <v>0</v>
      </c>
      <c r="G939">
        <v>1</v>
      </c>
      <c r="H939" t="s">
        <v>24</v>
      </c>
      <c r="I939">
        <v>0</v>
      </c>
      <c r="J939">
        <v>3</v>
      </c>
      <c r="L939" s="3">
        <f>SUMPRODUCT((C$3:C939=Table2[[#This Row],[HomeTeam]])*(I$3:I939))/COUNTIF(C$3:C939,Table2[[#This Row],[HomeTeam]])</f>
        <v>1.125</v>
      </c>
      <c r="M939" s="3">
        <f>SUMPRODUCT((D$3:D939=Table2[[#This Row],[AwayTeam]])*(J$3:J939))/COUNTIF(D$3:D939,Table2[[#This Row],[AwayTeam]])</f>
        <v>1.6041666666666667</v>
      </c>
    </row>
    <row r="940" spans="1:13" x14ac:dyDescent="0.35">
      <c r="A940" t="s">
        <v>35</v>
      </c>
      <c r="B940" s="1">
        <v>41266</v>
      </c>
      <c r="C940" t="s">
        <v>16</v>
      </c>
      <c r="D940" t="s">
        <v>8</v>
      </c>
      <c r="E940" t="s">
        <v>244</v>
      </c>
      <c r="F940">
        <v>8</v>
      </c>
      <c r="G940">
        <v>0</v>
      </c>
      <c r="H940" t="s">
        <v>10</v>
      </c>
      <c r="I940">
        <v>3</v>
      </c>
      <c r="J940">
        <v>0</v>
      </c>
      <c r="L940" s="3">
        <f>SUMPRODUCT((C$3:C940=Table2[[#This Row],[HomeTeam]])*(I$3:I940))/COUNTIF(C$3:C940,Table2[[#This Row],[HomeTeam]])</f>
        <v>2.1702127659574466</v>
      </c>
      <c r="M940" s="3">
        <f>SUMPRODUCT((D$3:D940=Table2[[#This Row],[AwayTeam]])*(J$3:J940))/COUNTIF(D$3:D940,Table2[[#This Row],[AwayTeam]])</f>
        <v>0.91666666666666663</v>
      </c>
    </row>
    <row r="941" spans="1:13" x14ac:dyDescent="0.35">
      <c r="A941" t="s">
        <v>35</v>
      </c>
      <c r="B941" s="1">
        <v>41266</v>
      </c>
      <c r="C941" t="s">
        <v>34</v>
      </c>
      <c r="D941" t="s">
        <v>29</v>
      </c>
      <c r="E941" t="s">
        <v>460</v>
      </c>
      <c r="F941">
        <v>1</v>
      </c>
      <c r="G941">
        <v>1</v>
      </c>
      <c r="H941" t="s">
        <v>15</v>
      </c>
      <c r="I941">
        <v>1</v>
      </c>
      <c r="J941">
        <v>1</v>
      </c>
      <c r="L941" s="3">
        <f>SUMPRODUCT((C$3:C941=Table2[[#This Row],[HomeTeam]])*(I$3:I941))/COUNTIF(C$3:C941,Table2[[#This Row],[HomeTeam]])</f>
        <v>1.5517241379310345</v>
      </c>
      <c r="M941" s="3">
        <f>SUMPRODUCT((D$3:D941=Table2[[#This Row],[AwayTeam]])*(J$3:J941))/COUNTIF(D$3:D941,Table2[[#This Row],[AwayTeam]])</f>
        <v>1.8541666666666667</v>
      </c>
    </row>
    <row r="942" spans="1:13" x14ac:dyDescent="0.35">
      <c r="A942" t="s">
        <v>35</v>
      </c>
      <c r="B942" s="1">
        <v>41269</v>
      </c>
      <c r="C942" t="s">
        <v>8</v>
      </c>
      <c r="D942" t="s">
        <v>20</v>
      </c>
      <c r="E942" t="s">
        <v>218</v>
      </c>
      <c r="F942">
        <v>0</v>
      </c>
      <c r="G942">
        <v>4</v>
      </c>
      <c r="H942" t="s">
        <v>24</v>
      </c>
      <c r="I942">
        <v>0</v>
      </c>
      <c r="J942">
        <v>3</v>
      </c>
      <c r="L942" s="3">
        <f>SUMPRODUCT((C$3:C942=Table2[[#This Row],[HomeTeam]])*(I$3:I942))/COUNTIF(C$3:C942,Table2[[#This Row],[HomeTeam]])</f>
        <v>1.2765957446808511</v>
      </c>
      <c r="M942" s="3">
        <f>SUMPRODUCT((D$3:D942=Table2[[#This Row],[AwayTeam]])*(J$3:J942))/COUNTIF(D$3:D942,Table2[[#This Row],[AwayTeam]])</f>
        <v>1.446808510638298</v>
      </c>
    </row>
    <row r="943" spans="1:13" x14ac:dyDescent="0.35">
      <c r="A943" t="s">
        <v>35</v>
      </c>
      <c r="B943" s="1">
        <v>41269</v>
      </c>
      <c r="C943" t="s">
        <v>12</v>
      </c>
      <c r="D943" t="s">
        <v>22</v>
      </c>
      <c r="E943" t="s">
        <v>206</v>
      </c>
      <c r="F943">
        <v>2</v>
      </c>
      <c r="G943">
        <v>1</v>
      </c>
      <c r="H943" t="s">
        <v>10</v>
      </c>
      <c r="I943">
        <v>3</v>
      </c>
      <c r="J943">
        <v>0</v>
      </c>
      <c r="L943" s="3">
        <f>SUMPRODUCT((C$3:C943=Table2[[#This Row],[HomeTeam]])*(I$3:I943))/COUNTIF(C$3:C943,Table2[[#This Row],[HomeTeam]])</f>
        <v>1.8297872340425532</v>
      </c>
      <c r="M943" s="3">
        <f>SUMPRODUCT((D$3:D943=Table2[[#This Row],[AwayTeam]])*(J$3:J943))/COUNTIF(D$3:D943,Table2[[#This Row],[AwayTeam]])</f>
        <v>0.97872340425531912</v>
      </c>
    </row>
    <row r="944" spans="1:13" x14ac:dyDescent="0.35">
      <c r="A944" t="s">
        <v>35</v>
      </c>
      <c r="B944" s="1">
        <v>41269</v>
      </c>
      <c r="C944" t="s">
        <v>14</v>
      </c>
      <c r="D944" t="s">
        <v>37</v>
      </c>
      <c r="E944" t="s">
        <v>571</v>
      </c>
      <c r="F944">
        <v>1</v>
      </c>
      <c r="G944">
        <v>1</v>
      </c>
      <c r="H944" t="s">
        <v>15</v>
      </c>
      <c r="I944">
        <v>1</v>
      </c>
      <c r="J944">
        <v>1</v>
      </c>
      <c r="L944" s="3">
        <f>SUMPRODUCT((C$3:C944=Table2[[#This Row],[HomeTeam]])*(I$3:I944))/COUNTIF(C$3:C944,Table2[[#This Row],[HomeTeam]])</f>
        <v>1.7021276595744681</v>
      </c>
      <c r="M944" s="3">
        <f>SUMPRODUCT((D$3:D944=Table2[[#This Row],[AwayTeam]])*(J$3:J944))/COUNTIF(D$3:D944,Table2[[#This Row],[AwayTeam]])</f>
        <v>0.5</v>
      </c>
    </row>
    <row r="945" spans="1:13" x14ac:dyDescent="0.35">
      <c r="A945" t="s">
        <v>35</v>
      </c>
      <c r="B945" s="1">
        <v>41269</v>
      </c>
      <c r="C945" t="s">
        <v>29</v>
      </c>
      <c r="D945" t="s">
        <v>30</v>
      </c>
      <c r="E945" t="s">
        <v>55</v>
      </c>
      <c r="F945">
        <v>4</v>
      </c>
      <c r="G945">
        <v>3</v>
      </c>
      <c r="H945" t="s">
        <v>10</v>
      </c>
      <c r="I945">
        <v>3</v>
      </c>
      <c r="J945">
        <v>0</v>
      </c>
      <c r="L945" s="3">
        <f>SUMPRODUCT((C$3:C945=Table2[[#This Row],[HomeTeam]])*(I$3:I945))/COUNTIF(C$3:C945,Table2[[#This Row],[HomeTeam]])</f>
        <v>2.6808510638297873</v>
      </c>
      <c r="M945" s="3">
        <f>SUMPRODUCT((D$3:D945=Table2[[#This Row],[AwayTeam]])*(J$3:J945))/COUNTIF(D$3:D945,Table2[[#This Row],[AwayTeam]])</f>
        <v>1.0851063829787233</v>
      </c>
    </row>
    <row r="946" spans="1:13" x14ac:dyDescent="0.35">
      <c r="A946" t="s">
        <v>35</v>
      </c>
      <c r="B946" s="1">
        <v>41269</v>
      </c>
      <c r="C946" t="s">
        <v>33</v>
      </c>
      <c r="D946" t="s">
        <v>16</v>
      </c>
      <c r="E946" t="s">
        <v>485</v>
      </c>
      <c r="F946">
        <v>0</v>
      </c>
      <c r="G946">
        <v>1</v>
      </c>
      <c r="H946" t="s">
        <v>24</v>
      </c>
      <c r="I946">
        <v>0</v>
      </c>
      <c r="J946">
        <v>3</v>
      </c>
      <c r="L946" s="3">
        <f>SUMPRODUCT((C$3:C946=Table2[[#This Row],[HomeTeam]])*(I$3:I946))/COUNTIF(C$3:C946,Table2[[#This Row],[HomeTeam]])</f>
        <v>1.5714285714285714</v>
      </c>
      <c r="M946" s="3">
        <f>SUMPRODUCT((D$3:D946=Table2[[#This Row],[AwayTeam]])*(J$3:J946))/COUNTIF(D$3:D946,Table2[[#This Row],[AwayTeam]])</f>
        <v>1.446808510638298</v>
      </c>
    </row>
    <row r="947" spans="1:13" x14ac:dyDescent="0.35">
      <c r="A947" t="s">
        <v>35</v>
      </c>
      <c r="B947" s="1">
        <v>41269</v>
      </c>
      <c r="C947" t="s">
        <v>32</v>
      </c>
      <c r="D947" t="s">
        <v>17</v>
      </c>
      <c r="E947" t="s">
        <v>465</v>
      </c>
      <c r="F947">
        <v>1</v>
      </c>
      <c r="G947">
        <v>2</v>
      </c>
      <c r="H947" t="s">
        <v>24</v>
      </c>
      <c r="I947">
        <v>0</v>
      </c>
      <c r="J947">
        <v>3</v>
      </c>
      <c r="L947" s="3">
        <f>SUMPRODUCT((C$3:C947=Table2[[#This Row],[HomeTeam]])*(I$3:I947))/COUNTIF(C$3:C947,Table2[[#This Row],[HomeTeam]])</f>
        <v>1.1785714285714286</v>
      </c>
      <c r="M947" s="3">
        <f>SUMPRODUCT((D$3:D947=Table2[[#This Row],[AwayTeam]])*(J$3:J947))/COUNTIF(D$3:D947,Table2[[#This Row],[AwayTeam]])</f>
        <v>1.1489361702127661</v>
      </c>
    </row>
    <row r="948" spans="1:13" x14ac:dyDescent="0.35">
      <c r="A948" t="s">
        <v>35</v>
      </c>
      <c r="B948" s="1">
        <v>41269</v>
      </c>
      <c r="C948" t="s">
        <v>36</v>
      </c>
      <c r="D948" t="s">
        <v>34</v>
      </c>
      <c r="E948" t="s">
        <v>572</v>
      </c>
      <c r="F948">
        <v>0</v>
      </c>
      <c r="G948">
        <v>0</v>
      </c>
      <c r="H948" t="s">
        <v>15</v>
      </c>
      <c r="I948">
        <v>1</v>
      </c>
      <c r="J948">
        <v>1</v>
      </c>
      <c r="L948" s="3">
        <f>SUMPRODUCT((C$3:C948=Table2[[#This Row],[HomeTeam]])*(I$3:I948))/COUNTIF(C$3:C948,Table2[[#This Row],[HomeTeam]])</f>
        <v>0.88888888888888884</v>
      </c>
      <c r="M948" s="3">
        <f>SUMPRODUCT((D$3:D948=Table2[[#This Row],[AwayTeam]])*(J$3:J948))/COUNTIF(D$3:D948,Table2[[#This Row],[AwayTeam]])</f>
        <v>0.9642857142857143</v>
      </c>
    </row>
    <row r="949" spans="1:13" x14ac:dyDescent="0.35">
      <c r="A949" t="s">
        <v>35</v>
      </c>
      <c r="B949" s="1">
        <v>41269</v>
      </c>
      <c r="C949" t="s">
        <v>26</v>
      </c>
      <c r="D949" t="s">
        <v>27</v>
      </c>
      <c r="E949" t="s">
        <v>169</v>
      </c>
      <c r="F949">
        <v>3</v>
      </c>
      <c r="G949">
        <v>1</v>
      </c>
      <c r="H949" t="s">
        <v>10</v>
      </c>
      <c r="I949">
        <v>3</v>
      </c>
      <c r="J949">
        <v>0</v>
      </c>
      <c r="L949" s="3">
        <f>SUMPRODUCT((C$3:C949=Table2[[#This Row],[HomeTeam]])*(I$3:I949))/COUNTIF(C$3:C949,Table2[[#This Row],[HomeTeam]])</f>
        <v>1.7446808510638299</v>
      </c>
      <c r="M949" s="3">
        <f>SUMPRODUCT((D$3:D949=Table2[[#This Row],[AwayTeam]])*(J$3:J949))/COUNTIF(D$3:D949,Table2[[#This Row],[AwayTeam]])</f>
        <v>1.1276595744680851</v>
      </c>
    </row>
    <row r="950" spans="1:13" x14ac:dyDescent="0.35">
      <c r="A950" t="s">
        <v>35</v>
      </c>
      <c r="B950" s="1">
        <v>41269</v>
      </c>
      <c r="C950" t="s">
        <v>18</v>
      </c>
      <c r="D950" t="s">
        <v>21</v>
      </c>
      <c r="E950" t="s">
        <v>75</v>
      </c>
      <c r="F950">
        <v>1</v>
      </c>
      <c r="G950">
        <v>0</v>
      </c>
      <c r="H950" t="s">
        <v>10</v>
      </c>
      <c r="I950">
        <v>3</v>
      </c>
      <c r="J950">
        <v>0</v>
      </c>
      <c r="L950" s="3">
        <f>SUMPRODUCT((C$3:C950=Table2[[#This Row],[HomeTeam]])*(I$3:I950))/COUNTIF(C$3:C950,Table2[[#This Row],[HomeTeam]])</f>
        <v>1.4042553191489362</v>
      </c>
      <c r="M950" s="3">
        <f>SUMPRODUCT((D$3:D950=Table2[[#This Row],[AwayTeam]])*(J$3:J950))/COUNTIF(D$3:D950,Table2[[#This Row],[AwayTeam]])</f>
        <v>1.6595744680851063</v>
      </c>
    </row>
    <row r="951" spans="1:13" x14ac:dyDescent="0.35">
      <c r="A951" t="s">
        <v>35</v>
      </c>
      <c r="B951" s="1">
        <v>41272</v>
      </c>
      <c r="C951" t="s">
        <v>28</v>
      </c>
      <c r="D951" t="s">
        <v>30</v>
      </c>
      <c r="E951" t="s">
        <v>153</v>
      </c>
      <c r="F951">
        <v>7</v>
      </c>
      <c r="G951">
        <v>3</v>
      </c>
      <c r="H951" t="s">
        <v>10</v>
      </c>
      <c r="I951">
        <v>3</v>
      </c>
      <c r="J951">
        <v>0</v>
      </c>
      <c r="L951" s="3">
        <f>SUMPRODUCT((C$3:C951=Table2[[#This Row],[HomeTeam]])*(I$3:I951))/COUNTIF(C$3:C951,Table2[[#This Row],[HomeTeam]])</f>
        <v>2</v>
      </c>
      <c r="M951" s="3">
        <f>SUMPRODUCT((D$3:D951=Table2[[#This Row],[AwayTeam]])*(J$3:J951))/COUNTIF(D$3:D951,Table2[[#This Row],[AwayTeam]])</f>
        <v>1.0625</v>
      </c>
    </row>
    <row r="952" spans="1:13" x14ac:dyDescent="0.35">
      <c r="A952" t="s">
        <v>35</v>
      </c>
      <c r="B952" s="1">
        <v>41272</v>
      </c>
      <c r="C952" t="s">
        <v>8</v>
      </c>
      <c r="D952" t="s">
        <v>22</v>
      </c>
      <c r="E952" t="s">
        <v>395</v>
      </c>
      <c r="F952">
        <v>0</v>
      </c>
      <c r="G952">
        <v>3</v>
      </c>
      <c r="H952" t="s">
        <v>24</v>
      </c>
      <c r="I952">
        <v>0</v>
      </c>
      <c r="J952">
        <v>3</v>
      </c>
      <c r="L952" s="3">
        <f>SUMPRODUCT((C$3:C952=Table2[[#This Row],[HomeTeam]])*(I$3:I952))/COUNTIF(C$3:C952,Table2[[#This Row],[HomeTeam]])</f>
        <v>1.25</v>
      </c>
      <c r="M952" s="3">
        <f>SUMPRODUCT((D$3:D952=Table2[[#This Row],[AwayTeam]])*(J$3:J952))/COUNTIF(D$3:D952,Table2[[#This Row],[AwayTeam]])</f>
        <v>1.0208333333333333</v>
      </c>
    </row>
    <row r="953" spans="1:13" x14ac:dyDescent="0.35">
      <c r="A953" t="s">
        <v>35</v>
      </c>
      <c r="B953" s="1">
        <v>41272</v>
      </c>
      <c r="C953" t="s">
        <v>14</v>
      </c>
      <c r="D953" t="s">
        <v>34</v>
      </c>
      <c r="E953" t="s">
        <v>505</v>
      </c>
      <c r="F953">
        <v>1</v>
      </c>
      <c r="G953">
        <v>2</v>
      </c>
      <c r="H953" t="s">
        <v>24</v>
      </c>
      <c r="I953">
        <v>0</v>
      </c>
      <c r="J953">
        <v>3</v>
      </c>
      <c r="L953" s="3">
        <f>SUMPRODUCT((C$3:C953=Table2[[#This Row],[HomeTeam]])*(I$3:I953))/COUNTIF(C$3:C953,Table2[[#This Row],[HomeTeam]])</f>
        <v>1.6666666666666667</v>
      </c>
      <c r="M953" s="3">
        <f>SUMPRODUCT((D$3:D953=Table2[[#This Row],[AwayTeam]])*(J$3:J953))/COUNTIF(D$3:D953,Table2[[#This Row],[AwayTeam]])</f>
        <v>1.0344827586206897</v>
      </c>
    </row>
    <row r="954" spans="1:13" x14ac:dyDescent="0.35">
      <c r="A954" t="s">
        <v>35</v>
      </c>
      <c r="B954" s="1">
        <v>41272</v>
      </c>
      <c r="C954" t="s">
        <v>29</v>
      </c>
      <c r="D954" t="s">
        <v>17</v>
      </c>
      <c r="E954" t="s">
        <v>120</v>
      </c>
      <c r="F954">
        <v>2</v>
      </c>
      <c r="G954">
        <v>0</v>
      </c>
      <c r="H954" t="s">
        <v>10</v>
      </c>
      <c r="I954">
        <v>3</v>
      </c>
      <c r="J954">
        <v>0</v>
      </c>
      <c r="L954" s="3">
        <f>SUMPRODUCT((C$3:C954=Table2[[#This Row],[HomeTeam]])*(I$3:I954))/COUNTIF(C$3:C954,Table2[[#This Row],[HomeTeam]])</f>
        <v>2.6875</v>
      </c>
      <c r="M954" s="3">
        <f>SUMPRODUCT((D$3:D954=Table2[[#This Row],[AwayTeam]])*(J$3:J954))/COUNTIF(D$3:D954,Table2[[#This Row],[AwayTeam]])</f>
        <v>1.125</v>
      </c>
    </row>
    <row r="955" spans="1:13" x14ac:dyDescent="0.35">
      <c r="A955" t="s">
        <v>35</v>
      </c>
      <c r="B955" s="1">
        <v>41272</v>
      </c>
      <c r="C955" t="s">
        <v>33</v>
      </c>
      <c r="D955" t="s">
        <v>21</v>
      </c>
      <c r="E955" t="s">
        <v>519</v>
      </c>
      <c r="F955">
        <v>3</v>
      </c>
      <c r="G955">
        <v>4</v>
      </c>
      <c r="H955" t="s">
        <v>24</v>
      </c>
      <c r="I955">
        <v>0</v>
      </c>
      <c r="J955">
        <v>3</v>
      </c>
      <c r="L955" s="3">
        <f>SUMPRODUCT((C$3:C955=Table2[[#This Row],[HomeTeam]])*(I$3:I955))/COUNTIF(C$3:C955,Table2[[#This Row],[HomeTeam]])</f>
        <v>1.5172413793103448</v>
      </c>
      <c r="M955" s="3">
        <f>SUMPRODUCT((D$3:D955=Table2[[#This Row],[AwayTeam]])*(J$3:J955))/COUNTIF(D$3:D955,Table2[[#This Row],[AwayTeam]])</f>
        <v>1.6875</v>
      </c>
    </row>
    <row r="956" spans="1:13" x14ac:dyDescent="0.35">
      <c r="A956" t="s">
        <v>35</v>
      </c>
      <c r="B956" s="1">
        <v>41272</v>
      </c>
      <c r="C956" t="s">
        <v>36</v>
      </c>
      <c r="D956" t="s">
        <v>9</v>
      </c>
      <c r="E956" t="s">
        <v>573</v>
      </c>
      <c r="F956">
        <v>1</v>
      </c>
      <c r="G956">
        <v>0</v>
      </c>
      <c r="H956" t="s">
        <v>10</v>
      </c>
      <c r="I956">
        <v>3</v>
      </c>
      <c r="J956">
        <v>0</v>
      </c>
      <c r="L956" s="3">
        <f>SUMPRODUCT((C$3:C956=Table2[[#This Row],[HomeTeam]])*(I$3:I956))/COUNTIF(C$3:C956,Table2[[#This Row],[HomeTeam]])</f>
        <v>1.1000000000000001</v>
      </c>
      <c r="M956" s="3">
        <f>SUMPRODUCT((D$3:D956=Table2[[#This Row],[AwayTeam]])*(J$3:J956))/COUNTIF(D$3:D956,Table2[[#This Row],[AwayTeam]])</f>
        <v>0.75</v>
      </c>
    </row>
    <row r="957" spans="1:13" x14ac:dyDescent="0.35">
      <c r="A957" t="s">
        <v>35</v>
      </c>
      <c r="B957" s="1">
        <v>41272</v>
      </c>
      <c r="C957" t="s">
        <v>26</v>
      </c>
      <c r="D957" t="s">
        <v>37</v>
      </c>
      <c r="E957" t="s">
        <v>574</v>
      </c>
      <c r="F957">
        <v>3</v>
      </c>
      <c r="G957">
        <v>3</v>
      </c>
      <c r="H957" t="s">
        <v>15</v>
      </c>
      <c r="I957">
        <v>1</v>
      </c>
      <c r="J957">
        <v>1</v>
      </c>
      <c r="L957" s="3">
        <f>SUMPRODUCT((C$3:C957=Table2[[#This Row],[HomeTeam]])*(I$3:I957))/COUNTIF(C$3:C957,Table2[[#This Row],[HomeTeam]])</f>
        <v>1.7291666666666667</v>
      </c>
      <c r="M957" s="3">
        <f>SUMPRODUCT((D$3:D957=Table2[[#This Row],[AwayTeam]])*(J$3:J957))/COUNTIF(D$3:D957,Table2[[#This Row],[AwayTeam]])</f>
        <v>0.55555555555555558</v>
      </c>
    </row>
    <row r="958" spans="1:13" x14ac:dyDescent="0.35">
      <c r="A958" t="s">
        <v>35</v>
      </c>
      <c r="B958" s="1">
        <v>41272</v>
      </c>
      <c r="C958" t="s">
        <v>18</v>
      </c>
      <c r="D958" t="s">
        <v>20</v>
      </c>
      <c r="E958" t="s">
        <v>306</v>
      </c>
      <c r="F958">
        <v>1</v>
      </c>
      <c r="G958">
        <v>2</v>
      </c>
      <c r="H958" t="s">
        <v>24</v>
      </c>
      <c r="I958">
        <v>0</v>
      </c>
      <c r="J958">
        <v>3</v>
      </c>
      <c r="L958" s="3">
        <f>SUMPRODUCT((C$3:C958=Table2[[#This Row],[HomeTeam]])*(I$3:I958))/COUNTIF(C$3:C958,Table2[[#This Row],[HomeTeam]])</f>
        <v>1.375</v>
      </c>
      <c r="M958" s="3">
        <f>SUMPRODUCT((D$3:D958=Table2[[#This Row],[AwayTeam]])*(J$3:J958))/COUNTIF(D$3:D958,Table2[[#This Row],[AwayTeam]])</f>
        <v>1.4791666666666667</v>
      </c>
    </row>
    <row r="959" spans="1:13" x14ac:dyDescent="0.35">
      <c r="A959" t="s">
        <v>35</v>
      </c>
      <c r="B959" s="1">
        <v>41273</v>
      </c>
      <c r="C959" t="s">
        <v>12</v>
      </c>
      <c r="D959" t="s">
        <v>16</v>
      </c>
      <c r="E959" t="s">
        <v>418</v>
      </c>
      <c r="F959">
        <v>1</v>
      </c>
      <c r="G959">
        <v>2</v>
      </c>
      <c r="H959" t="s">
        <v>24</v>
      </c>
      <c r="I959">
        <v>0</v>
      </c>
      <c r="J959">
        <v>3</v>
      </c>
      <c r="L959" s="3">
        <f>SUMPRODUCT((C$3:C959=Table2[[#This Row],[HomeTeam]])*(I$3:I959))/COUNTIF(C$3:C959,Table2[[#This Row],[HomeTeam]])</f>
        <v>1.7916666666666667</v>
      </c>
      <c r="M959" s="3">
        <f>SUMPRODUCT((D$3:D959=Table2[[#This Row],[AwayTeam]])*(J$3:J959))/COUNTIF(D$3:D959,Table2[[#This Row],[AwayTeam]])</f>
        <v>1.4791666666666667</v>
      </c>
    </row>
    <row r="960" spans="1:13" x14ac:dyDescent="0.35">
      <c r="A960" t="s">
        <v>35</v>
      </c>
      <c r="B960" s="1">
        <v>41273</v>
      </c>
      <c r="C960" t="s">
        <v>32</v>
      </c>
      <c r="D960" t="s">
        <v>27</v>
      </c>
      <c r="E960" t="s">
        <v>507</v>
      </c>
      <c r="F960">
        <v>0</v>
      </c>
      <c r="G960">
        <v>3</v>
      </c>
      <c r="H960" t="s">
        <v>24</v>
      </c>
      <c r="I960">
        <v>0</v>
      </c>
      <c r="J960">
        <v>3</v>
      </c>
      <c r="L960" s="3">
        <f>SUMPRODUCT((C$3:C960=Table2[[#This Row],[HomeTeam]])*(I$3:I960))/COUNTIF(C$3:C960,Table2[[#This Row],[HomeTeam]])</f>
        <v>1.1379310344827587</v>
      </c>
      <c r="M960" s="3">
        <f>SUMPRODUCT((D$3:D960=Table2[[#This Row],[AwayTeam]])*(J$3:J960))/COUNTIF(D$3:D960,Table2[[#This Row],[AwayTeam]])</f>
        <v>1.1666666666666667</v>
      </c>
    </row>
    <row r="961" spans="1:13" x14ac:dyDescent="0.35">
      <c r="A961" t="s">
        <v>35</v>
      </c>
      <c r="B961" s="1">
        <v>41275</v>
      </c>
      <c r="C961" t="s">
        <v>21</v>
      </c>
      <c r="D961" t="s">
        <v>26</v>
      </c>
      <c r="E961" t="s">
        <v>415</v>
      </c>
      <c r="F961">
        <v>3</v>
      </c>
      <c r="G961">
        <v>0</v>
      </c>
      <c r="H961" t="s">
        <v>10</v>
      </c>
      <c r="I961">
        <v>3</v>
      </c>
      <c r="J961">
        <v>0</v>
      </c>
      <c r="L961" s="3">
        <f>SUMPRODUCT((C$3:C961=Table2[[#This Row],[HomeTeam]])*(I$3:I961))/COUNTIF(C$3:C961,Table2[[#This Row],[HomeTeam]])</f>
        <v>2.5306122448979593</v>
      </c>
      <c r="M961" s="3">
        <f>SUMPRODUCT((D$3:D961=Table2[[#This Row],[AwayTeam]])*(J$3:J961))/COUNTIF(D$3:D961,Table2[[#This Row],[AwayTeam]])</f>
        <v>0.75510204081632648</v>
      </c>
    </row>
    <row r="962" spans="1:13" x14ac:dyDescent="0.35">
      <c r="A962" t="s">
        <v>35</v>
      </c>
      <c r="B962" s="1">
        <v>41275</v>
      </c>
      <c r="C962" t="s">
        <v>37</v>
      </c>
      <c r="D962" t="s">
        <v>28</v>
      </c>
      <c r="E962" t="s">
        <v>575</v>
      </c>
      <c r="F962">
        <v>1</v>
      </c>
      <c r="G962">
        <v>1</v>
      </c>
      <c r="H962" t="s">
        <v>15</v>
      </c>
      <c r="I962">
        <v>1</v>
      </c>
      <c r="J962">
        <v>1</v>
      </c>
      <c r="L962" s="3">
        <f>SUMPRODUCT((C$3:C962=Table2[[#This Row],[HomeTeam]])*(I$3:I962))/COUNTIF(C$3:C962,Table2[[#This Row],[HomeTeam]])</f>
        <v>1.1818181818181819</v>
      </c>
      <c r="M962" s="3">
        <f>SUMPRODUCT((D$3:D962=Table2[[#This Row],[AwayTeam]])*(J$3:J962))/COUNTIF(D$3:D962,Table2[[#This Row],[AwayTeam]])</f>
        <v>1.5918367346938775</v>
      </c>
    </row>
    <row r="963" spans="1:13" x14ac:dyDescent="0.35">
      <c r="A963" t="s">
        <v>35</v>
      </c>
      <c r="B963" s="1">
        <v>41275</v>
      </c>
      <c r="C963" t="s">
        <v>34</v>
      </c>
      <c r="D963" t="s">
        <v>8</v>
      </c>
      <c r="E963" t="s">
        <v>462</v>
      </c>
      <c r="F963">
        <v>2</v>
      </c>
      <c r="G963">
        <v>2</v>
      </c>
      <c r="H963" t="s">
        <v>15</v>
      </c>
      <c r="I963">
        <v>1</v>
      </c>
      <c r="J963">
        <v>1</v>
      </c>
      <c r="L963" s="3">
        <f>SUMPRODUCT((C$3:C963=Table2[[#This Row],[HomeTeam]])*(I$3:I963))/COUNTIF(C$3:C963,Table2[[#This Row],[HomeTeam]])</f>
        <v>1.5333333333333334</v>
      </c>
      <c r="M963" s="3">
        <f>SUMPRODUCT((D$3:D963=Table2[[#This Row],[AwayTeam]])*(J$3:J963))/COUNTIF(D$3:D963,Table2[[#This Row],[AwayTeam]])</f>
        <v>0.91836734693877553</v>
      </c>
    </row>
    <row r="964" spans="1:13" x14ac:dyDescent="0.35">
      <c r="A964" t="s">
        <v>35</v>
      </c>
      <c r="B964" s="1">
        <v>41275</v>
      </c>
      <c r="C964" t="s">
        <v>20</v>
      </c>
      <c r="D964" t="s">
        <v>36</v>
      </c>
      <c r="E964" t="s">
        <v>576</v>
      </c>
      <c r="F964">
        <v>3</v>
      </c>
      <c r="G964">
        <v>1</v>
      </c>
      <c r="H964" t="s">
        <v>10</v>
      </c>
      <c r="I964">
        <v>3</v>
      </c>
      <c r="J964">
        <v>0</v>
      </c>
      <c r="L964" s="3">
        <f>SUMPRODUCT((C$3:C964=Table2[[#This Row],[HomeTeam]])*(I$3:I964))/COUNTIF(C$3:C964,Table2[[#This Row],[HomeTeam]])</f>
        <v>2.0204081632653059</v>
      </c>
      <c r="M964" s="3">
        <f>SUMPRODUCT((D$3:D964=Table2[[#This Row],[AwayTeam]])*(J$3:J964))/COUNTIF(D$3:D964,Table2[[#This Row],[AwayTeam]])</f>
        <v>0.18181818181818182</v>
      </c>
    </row>
    <row r="965" spans="1:13" x14ac:dyDescent="0.35">
      <c r="A965" t="s">
        <v>35</v>
      </c>
      <c r="B965" s="1">
        <v>41275</v>
      </c>
      <c r="C965" t="s">
        <v>17</v>
      </c>
      <c r="D965" t="s">
        <v>14</v>
      </c>
      <c r="E965" t="s">
        <v>130</v>
      </c>
      <c r="F965">
        <v>1</v>
      </c>
      <c r="G965">
        <v>2</v>
      </c>
      <c r="H965" t="s">
        <v>24</v>
      </c>
      <c r="I965">
        <v>0</v>
      </c>
      <c r="J965">
        <v>3</v>
      </c>
      <c r="L965" s="3">
        <f>SUMPRODUCT((C$3:C965=Table2[[#This Row],[HomeTeam]])*(I$3:I965))/COUNTIF(C$3:C965,Table2[[#This Row],[HomeTeam]])</f>
        <v>1.489795918367347</v>
      </c>
      <c r="M965" s="3">
        <f>SUMPRODUCT((D$3:D965=Table2[[#This Row],[AwayTeam]])*(J$3:J965))/COUNTIF(D$3:D965,Table2[[#This Row],[AwayTeam]])</f>
        <v>0.91836734693877553</v>
      </c>
    </row>
    <row r="966" spans="1:13" x14ac:dyDescent="0.35">
      <c r="A966" t="s">
        <v>35</v>
      </c>
      <c r="B966" s="1">
        <v>41275</v>
      </c>
      <c r="C966" t="s">
        <v>9</v>
      </c>
      <c r="D966" t="s">
        <v>33</v>
      </c>
      <c r="E966" t="s">
        <v>577</v>
      </c>
      <c r="F966">
        <v>2</v>
      </c>
      <c r="G966">
        <v>1</v>
      </c>
      <c r="H966" t="s">
        <v>10</v>
      </c>
      <c r="I966">
        <v>3</v>
      </c>
      <c r="J966">
        <v>0</v>
      </c>
      <c r="L966" s="3">
        <f>SUMPRODUCT((C$3:C966=Table2[[#This Row],[HomeTeam]])*(I$3:I966))/COUNTIF(C$3:C966,Table2[[#This Row],[HomeTeam]])</f>
        <v>1.2666666666666666</v>
      </c>
      <c r="M966" s="3">
        <f>SUMPRODUCT((D$3:D966=Table2[[#This Row],[AwayTeam]])*(J$3:J966))/COUNTIF(D$3:D966,Table2[[#This Row],[AwayTeam]])</f>
        <v>0.93333333333333335</v>
      </c>
    </row>
    <row r="967" spans="1:13" x14ac:dyDescent="0.35">
      <c r="A967" t="s">
        <v>35</v>
      </c>
      <c r="B967" s="1">
        <v>41275</v>
      </c>
      <c r="C967" t="s">
        <v>22</v>
      </c>
      <c r="D967" t="s">
        <v>29</v>
      </c>
      <c r="E967" t="s">
        <v>317</v>
      </c>
      <c r="F967">
        <v>0</v>
      </c>
      <c r="G967">
        <v>4</v>
      </c>
      <c r="H967" t="s">
        <v>24</v>
      </c>
      <c r="I967">
        <v>0</v>
      </c>
      <c r="J967">
        <v>3</v>
      </c>
      <c r="L967" s="3">
        <f>SUMPRODUCT((C$3:C967=Table2[[#This Row],[HomeTeam]])*(I$3:I967))/COUNTIF(C$3:C967,Table2[[#This Row],[HomeTeam]])</f>
        <v>1.1020408163265305</v>
      </c>
      <c r="M967" s="3">
        <f>SUMPRODUCT((D$3:D967=Table2[[#This Row],[AwayTeam]])*(J$3:J967))/COUNTIF(D$3:D967,Table2[[#This Row],[AwayTeam]])</f>
        <v>1.8775510204081634</v>
      </c>
    </row>
    <row r="968" spans="1:13" x14ac:dyDescent="0.35">
      <c r="A968" t="s">
        <v>35</v>
      </c>
      <c r="B968" s="1">
        <v>41276</v>
      </c>
      <c r="C968" t="s">
        <v>16</v>
      </c>
      <c r="D968" t="s">
        <v>32</v>
      </c>
      <c r="E968" t="s">
        <v>527</v>
      </c>
      <c r="F968">
        <v>0</v>
      </c>
      <c r="G968">
        <v>1</v>
      </c>
      <c r="H968" t="s">
        <v>24</v>
      </c>
      <c r="I968">
        <v>0</v>
      </c>
      <c r="J968">
        <v>3</v>
      </c>
      <c r="L968" s="3">
        <f>SUMPRODUCT((C$3:C968=Table2[[#This Row],[HomeTeam]])*(I$3:I968))/COUNTIF(C$3:C968,Table2[[#This Row],[HomeTeam]])</f>
        <v>2.125</v>
      </c>
      <c r="M968" s="3">
        <f>SUMPRODUCT((D$3:D968=Table2[[#This Row],[AwayTeam]])*(J$3:J968))/COUNTIF(D$3:D968,Table2[[#This Row],[AwayTeam]])</f>
        <v>0.56666666666666665</v>
      </c>
    </row>
    <row r="969" spans="1:13" x14ac:dyDescent="0.35">
      <c r="A969" t="s">
        <v>35</v>
      </c>
      <c r="B969" s="1">
        <v>41276</v>
      </c>
      <c r="C969" t="s">
        <v>27</v>
      </c>
      <c r="D969" t="s">
        <v>18</v>
      </c>
      <c r="E969" t="s">
        <v>100</v>
      </c>
      <c r="F969">
        <v>3</v>
      </c>
      <c r="G969">
        <v>0</v>
      </c>
      <c r="H969" t="s">
        <v>10</v>
      </c>
      <c r="I969">
        <v>3</v>
      </c>
      <c r="J969">
        <v>0</v>
      </c>
      <c r="L969" s="3">
        <f>SUMPRODUCT((C$3:C969=Table2[[#This Row],[HomeTeam]])*(I$3:I969))/COUNTIF(C$3:C969,Table2[[#This Row],[HomeTeam]])</f>
        <v>1.7346938775510203</v>
      </c>
      <c r="M969" s="3">
        <f>SUMPRODUCT((D$3:D969=Table2[[#This Row],[AwayTeam]])*(J$3:J969))/COUNTIF(D$3:D969,Table2[[#This Row],[AwayTeam]])</f>
        <v>0.97959183673469385</v>
      </c>
    </row>
    <row r="970" spans="1:13" x14ac:dyDescent="0.35">
      <c r="A970" t="s">
        <v>35</v>
      </c>
      <c r="B970" s="1">
        <v>41276</v>
      </c>
      <c r="C970" t="s">
        <v>30</v>
      </c>
      <c r="D970" t="s">
        <v>12</v>
      </c>
      <c r="E970" t="s">
        <v>328</v>
      </c>
      <c r="F970">
        <v>1</v>
      </c>
      <c r="G970">
        <v>2</v>
      </c>
      <c r="H970" t="s">
        <v>24</v>
      </c>
      <c r="I970">
        <v>0</v>
      </c>
      <c r="J970">
        <v>3</v>
      </c>
      <c r="L970" s="3">
        <f>SUMPRODUCT((C$3:C970=Table2[[#This Row],[HomeTeam]])*(I$3:I970))/COUNTIF(C$3:C970,Table2[[#This Row],[HomeTeam]])</f>
        <v>1.6326530612244898</v>
      </c>
      <c r="M970" s="3">
        <f>SUMPRODUCT((D$3:D970=Table2[[#This Row],[AwayTeam]])*(J$3:J970))/COUNTIF(D$3:D970,Table2[[#This Row],[AwayTeam]])</f>
        <v>1.2244897959183674</v>
      </c>
    </row>
    <row r="971" spans="1:13" x14ac:dyDescent="0.35">
      <c r="A971" t="s">
        <v>35</v>
      </c>
      <c r="B971" s="1">
        <v>41286</v>
      </c>
      <c r="C971" t="s">
        <v>8</v>
      </c>
      <c r="D971" t="s">
        <v>37</v>
      </c>
      <c r="E971" t="s">
        <v>578</v>
      </c>
      <c r="F971">
        <v>0</v>
      </c>
      <c r="G971">
        <v>1</v>
      </c>
      <c r="H971" t="s">
        <v>24</v>
      </c>
      <c r="I971">
        <v>0</v>
      </c>
      <c r="J971">
        <v>3</v>
      </c>
      <c r="L971" s="3">
        <f>SUMPRODUCT((C$3:C971=Table2[[#This Row],[HomeTeam]])*(I$3:I971))/COUNTIF(C$3:C971,Table2[[#This Row],[HomeTeam]])</f>
        <v>1.2244897959183674</v>
      </c>
      <c r="M971" s="3">
        <f>SUMPRODUCT((D$3:D971=Table2[[#This Row],[AwayTeam]])*(J$3:J971))/COUNTIF(D$3:D971,Table2[[#This Row],[AwayTeam]])</f>
        <v>0.8</v>
      </c>
    </row>
    <row r="972" spans="1:13" x14ac:dyDescent="0.35">
      <c r="A972" t="s">
        <v>35</v>
      </c>
      <c r="B972" s="1">
        <v>41286</v>
      </c>
      <c r="C972" t="s">
        <v>12</v>
      </c>
      <c r="D972" t="s">
        <v>34</v>
      </c>
      <c r="E972" t="s">
        <v>473</v>
      </c>
      <c r="F972">
        <v>0</v>
      </c>
      <c r="G972">
        <v>0</v>
      </c>
      <c r="H972" t="s">
        <v>15</v>
      </c>
      <c r="I972">
        <v>1</v>
      </c>
      <c r="J972">
        <v>1</v>
      </c>
      <c r="L972" s="3">
        <f>SUMPRODUCT((C$3:C972=Table2[[#This Row],[HomeTeam]])*(I$3:I972))/COUNTIF(C$3:C972,Table2[[#This Row],[HomeTeam]])</f>
        <v>1.7755102040816326</v>
      </c>
      <c r="M972" s="3">
        <f>SUMPRODUCT((D$3:D972=Table2[[#This Row],[AwayTeam]])*(J$3:J972))/COUNTIF(D$3:D972,Table2[[#This Row],[AwayTeam]])</f>
        <v>1.0333333333333334</v>
      </c>
    </row>
    <row r="973" spans="1:13" x14ac:dyDescent="0.35">
      <c r="A973" t="s">
        <v>35</v>
      </c>
      <c r="B973" s="1">
        <v>41286</v>
      </c>
      <c r="C973" t="s">
        <v>14</v>
      </c>
      <c r="D973" t="s">
        <v>22</v>
      </c>
      <c r="E973" t="s">
        <v>139</v>
      </c>
      <c r="F973">
        <v>1</v>
      </c>
      <c r="G973">
        <v>1</v>
      </c>
      <c r="H973" t="s">
        <v>15</v>
      </c>
      <c r="I973">
        <v>1</v>
      </c>
      <c r="J973">
        <v>1</v>
      </c>
      <c r="L973" s="3">
        <f>SUMPRODUCT((C$3:C973=Table2[[#This Row],[HomeTeam]])*(I$3:I973))/COUNTIF(C$3:C973,Table2[[#This Row],[HomeTeam]])</f>
        <v>1.653061224489796</v>
      </c>
      <c r="M973" s="3">
        <f>SUMPRODUCT((D$3:D973=Table2[[#This Row],[AwayTeam]])*(J$3:J973))/COUNTIF(D$3:D973,Table2[[#This Row],[AwayTeam]])</f>
        <v>1.0204081632653061</v>
      </c>
    </row>
    <row r="974" spans="1:13" x14ac:dyDescent="0.35">
      <c r="A974" t="s">
        <v>35</v>
      </c>
      <c r="B974" s="1">
        <v>41286</v>
      </c>
      <c r="C974" t="s">
        <v>33</v>
      </c>
      <c r="D974" t="s">
        <v>30</v>
      </c>
      <c r="E974" t="s">
        <v>467</v>
      </c>
      <c r="F974">
        <v>0</v>
      </c>
      <c r="G974">
        <v>0</v>
      </c>
      <c r="H974" t="s">
        <v>15</v>
      </c>
      <c r="I974">
        <v>1</v>
      </c>
      <c r="J974">
        <v>1</v>
      </c>
      <c r="L974" s="3">
        <f>SUMPRODUCT((C$3:C974=Table2[[#This Row],[HomeTeam]])*(I$3:I974))/COUNTIF(C$3:C974,Table2[[#This Row],[HomeTeam]])</f>
        <v>1.5</v>
      </c>
      <c r="M974" s="3">
        <f>SUMPRODUCT((D$3:D974=Table2[[#This Row],[AwayTeam]])*(J$3:J974))/COUNTIF(D$3:D974,Table2[[#This Row],[AwayTeam]])</f>
        <v>1.0612244897959184</v>
      </c>
    </row>
    <row r="975" spans="1:13" x14ac:dyDescent="0.35">
      <c r="A975" t="s">
        <v>35</v>
      </c>
      <c r="B975" s="1">
        <v>41286</v>
      </c>
      <c r="C975" t="s">
        <v>32</v>
      </c>
      <c r="D975" t="s">
        <v>20</v>
      </c>
      <c r="E975" t="s">
        <v>524</v>
      </c>
      <c r="F975">
        <v>0</v>
      </c>
      <c r="G975">
        <v>0</v>
      </c>
      <c r="H975" t="s">
        <v>15</v>
      </c>
      <c r="I975">
        <v>1</v>
      </c>
      <c r="J975">
        <v>1</v>
      </c>
      <c r="L975" s="3">
        <f>SUMPRODUCT((C$3:C975=Table2[[#This Row],[HomeTeam]])*(I$3:I975))/COUNTIF(C$3:C975,Table2[[#This Row],[HomeTeam]])</f>
        <v>1.1333333333333333</v>
      </c>
      <c r="M975" s="3">
        <f>SUMPRODUCT((D$3:D975=Table2[[#This Row],[AwayTeam]])*(J$3:J975))/COUNTIF(D$3:D975,Table2[[#This Row],[AwayTeam]])</f>
        <v>1.4693877551020409</v>
      </c>
    </row>
    <row r="976" spans="1:13" x14ac:dyDescent="0.35">
      <c r="A976" t="s">
        <v>35</v>
      </c>
      <c r="B976" s="1">
        <v>41286</v>
      </c>
      <c r="C976" t="s">
        <v>36</v>
      </c>
      <c r="D976" t="s">
        <v>17</v>
      </c>
      <c r="E976" t="s">
        <v>579</v>
      </c>
      <c r="F976">
        <v>3</v>
      </c>
      <c r="G976">
        <v>2</v>
      </c>
      <c r="H976" t="s">
        <v>10</v>
      </c>
      <c r="I976">
        <v>3</v>
      </c>
      <c r="J976">
        <v>0</v>
      </c>
      <c r="L976" s="3">
        <f>SUMPRODUCT((C$3:C976=Table2[[#This Row],[HomeTeam]])*(I$3:I976))/COUNTIF(C$3:C976,Table2[[#This Row],[HomeTeam]])</f>
        <v>1.2727272727272727</v>
      </c>
      <c r="M976" s="3">
        <f>SUMPRODUCT((D$3:D976=Table2[[#This Row],[AwayTeam]])*(J$3:J976))/COUNTIF(D$3:D976,Table2[[#This Row],[AwayTeam]])</f>
        <v>1.1020408163265305</v>
      </c>
    </row>
    <row r="977" spans="1:13" x14ac:dyDescent="0.35">
      <c r="A977" t="s">
        <v>35</v>
      </c>
      <c r="B977" s="1">
        <v>41286</v>
      </c>
      <c r="C977" t="s">
        <v>26</v>
      </c>
      <c r="D977" t="s">
        <v>16</v>
      </c>
      <c r="E977" t="s">
        <v>348</v>
      </c>
      <c r="F977">
        <v>0</v>
      </c>
      <c r="G977">
        <v>4</v>
      </c>
      <c r="H977" t="s">
        <v>24</v>
      </c>
      <c r="I977">
        <v>0</v>
      </c>
      <c r="J977">
        <v>3</v>
      </c>
      <c r="L977" s="3">
        <f>SUMPRODUCT((C$3:C977=Table2[[#This Row],[HomeTeam]])*(I$3:I977))/COUNTIF(C$3:C977,Table2[[#This Row],[HomeTeam]])</f>
        <v>1.6938775510204083</v>
      </c>
      <c r="M977" s="3">
        <f>SUMPRODUCT((D$3:D977=Table2[[#This Row],[AwayTeam]])*(J$3:J977))/COUNTIF(D$3:D977,Table2[[#This Row],[AwayTeam]])</f>
        <v>1.510204081632653</v>
      </c>
    </row>
    <row r="978" spans="1:13" x14ac:dyDescent="0.35">
      <c r="A978" t="s">
        <v>35</v>
      </c>
      <c r="B978" s="1">
        <v>41286</v>
      </c>
      <c r="C978" t="s">
        <v>18</v>
      </c>
      <c r="D978" t="s">
        <v>9</v>
      </c>
      <c r="E978" t="s">
        <v>202</v>
      </c>
      <c r="F978">
        <v>3</v>
      </c>
      <c r="G978">
        <v>0</v>
      </c>
      <c r="H978" t="s">
        <v>10</v>
      </c>
      <c r="I978">
        <v>3</v>
      </c>
      <c r="J978">
        <v>0</v>
      </c>
      <c r="L978" s="3">
        <f>SUMPRODUCT((C$3:C978=Table2[[#This Row],[HomeTeam]])*(I$3:I978))/COUNTIF(C$3:C978,Table2[[#This Row],[HomeTeam]])</f>
        <v>1.4081632653061225</v>
      </c>
      <c r="M978" s="3">
        <f>SUMPRODUCT((D$3:D978=Table2[[#This Row],[AwayTeam]])*(J$3:J978))/COUNTIF(D$3:D978,Table2[[#This Row],[AwayTeam]])</f>
        <v>0.72413793103448276</v>
      </c>
    </row>
    <row r="979" spans="1:13" x14ac:dyDescent="0.35">
      <c r="A979" t="s">
        <v>35</v>
      </c>
      <c r="B979" s="1">
        <v>41287</v>
      </c>
      <c r="C979" t="s">
        <v>28</v>
      </c>
      <c r="D979" t="s">
        <v>21</v>
      </c>
      <c r="E979" t="s">
        <v>249</v>
      </c>
      <c r="F979">
        <v>0</v>
      </c>
      <c r="G979">
        <v>2</v>
      </c>
      <c r="H979" t="s">
        <v>24</v>
      </c>
      <c r="I979">
        <v>0</v>
      </c>
      <c r="J979">
        <v>3</v>
      </c>
      <c r="L979" s="3">
        <f>SUMPRODUCT((C$3:C979=Table2[[#This Row],[HomeTeam]])*(I$3:I979))/COUNTIF(C$3:C979,Table2[[#This Row],[HomeTeam]])</f>
        <v>1.9583333333333333</v>
      </c>
      <c r="M979" s="3">
        <f>SUMPRODUCT((D$3:D979=Table2[[#This Row],[AwayTeam]])*(J$3:J979))/COUNTIF(D$3:D979,Table2[[#This Row],[AwayTeam]])</f>
        <v>1.7142857142857142</v>
      </c>
    </row>
    <row r="980" spans="1:13" x14ac:dyDescent="0.35">
      <c r="A980" t="s">
        <v>35</v>
      </c>
      <c r="B980" s="1">
        <v>41287</v>
      </c>
      <c r="C980" t="s">
        <v>29</v>
      </c>
      <c r="D980" t="s">
        <v>27</v>
      </c>
      <c r="E980" t="s">
        <v>94</v>
      </c>
      <c r="F980">
        <v>2</v>
      </c>
      <c r="G980">
        <v>1</v>
      </c>
      <c r="H980" t="s">
        <v>10</v>
      </c>
      <c r="I980">
        <v>3</v>
      </c>
      <c r="J980">
        <v>0</v>
      </c>
      <c r="L980" s="3">
        <f>SUMPRODUCT((C$3:C980=Table2[[#This Row],[HomeTeam]])*(I$3:I980))/COUNTIF(C$3:C980,Table2[[#This Row],[HomeTeam]])</f>
        <v>2.693877551020408</v>
      </c>
      <c r="M980" s="3">
        <f>SUMPRODUCT((D$3:D980=Table2[[#This Row],[AwayTeam]])*(J$3:J980))/COUNTIF(D$3:D980,Table2[[#This Row],[AwayTeam]])</f>
        <v>1.1428571428571428</v>
      </c>
    </row>
    <row r="981" spans="1:13" x14ac:dyDescent="0.35">
      <c r="A981" t="s">
        <v>35</v>
      </c>
      <c r="B981" s="1">
        <v>41290</v>
      </c>
      <c r="C981" t="s">
        <v>16</v>
      </c>
      <c r="D981" t="s">
        <v>37</v>
      </c>
      <c r="E981" t="s">
        <v>580</v>
      </c>
      <c r="F981">
        <v>2</v>
      </c>
      <c r="G981">
        <v>2</v>
      </c>
      <c r="H981" t="s">
        <v>15</v>
      </c>
      <c r="I981">
        <v>1</v>
      </c>
      <c r="J981">
        <v>1</v>
      </c>
      <c r="L981" s="3">
        <f>SUMPRODUCT((C$3:C981=Table2[[#This Row],[HomeTeam]])*(I$3:I981))/COUNTIF(C$3:C981,Table2[[#This Row],[HomeTeam]])</f>
        <v>2.1020408163265305</v>
      </c>
      <c r="M981" s="3">
        <f>SUMPRODUCT((D$3:D981=Table2[[#This Row],[AwayTeam]])*(J$3:J981))/COUNTIF(D$3:D981,Table2[[#This Row],[AwayTeam]])</f>
        <v>0.81818181818181823</v>
      </c>
    </row>
    <row r="982" spans="1:13" x14ac:dyDescent="0.35">
      <c r="A982" t="s">
        <v>35</v>
      </c>
      <c r="B982" s="1">
        <v>41293</v>
      </c>
      <c r="C982" t="s">
        <v>27</v>
      </c>
      <c r="D982" t="s">
        <v>33</v>
      </c>
      <c r="E982" t="s">
        <v>449</v>
      </c>
      <c r="F982">
        <v>5</v>
      </c>
      <c r="G982">
        <v>0</v>
      </c>
      <c r="H982" t="s">
        <v>10</v>
      </c>
      <c r="I982">
        <v>3</v>
      </c>
      <c r="J982">
        <v>0</v>
      </c>
      <c r="L982" s="3">
        <f>SUMPRODUCT((C$3:C982=Table2[[#This Row],[HomeTeam]])*(I$3:I982))/COUNTIF(C$3:C982,Table2[[#This Row],[HomeTeam]])</f>
        <v>1.76</v>
      </c>
      <c r="M982" s="3">
        <f>SUMPRODUCT((D$3:D982=Table2[[#This Row],[AwayTeam]])*(J$3:J982))/COUNTIF(D$3:D982,Table2[[#This Row],[AwayTeam]])</f>
        <v>0.90322580645161288</v>
      </c>
    </row>
    <row r="983" spans="1:13" x14ac:dyDescent="0.35">
      <c r="A983" t="s">
        <v>35</v>
      </c>
      <c r="B983" s="1">
        <v>41293</v>
      </c>
      <c r="C983" t="s">
        <v>21</v>
      </c>
      <c r="D983" t="s">
        <v>14</v>
      </c>
      <c r="E983" t="s">
        <v>319</v>
      </c>
      <c r="F983">
        <v>2</v>
      </c>
      <c r="G983">
        <v>0</v>
      </c>
      <c r="H983" t="s">
        <v>10</v>
      </c>
      <c r="I983">
        <v>3</v>
      </c>
      <c r="J983">
        <v>0</v>
      </c>
      <c r="L983" s="3">
        <f>SUMPRODUCT((C$3:C983=Table2[[#This Row],[HomeTeam]])*(I$3:I983))/COUNTIF(C$3:C983,Table2[[#This Row],[HomeTeam]])</f>
        <v>2.54</v>
      </c>
      <c r="M983" s="3">
        <f>SUMPRODUCT((D$3:D983=Table2[[#This Row],[AwayTeam]])*(J$3:J983))/COUNTIF(D$3:D983,Table2[[#This Row],[AwayTeam]])</f>
        <v>0.9</v>
      </c>
    </row>
    <row r="984" spans="1:13" x14ac:dyDescent="0.35">
      <c r="A984" t="s">
        <v>35</v>
      </c>
      <c r="B984" s="1">
        <v>41293</v>
      </c>
      <c r="C984" t="s">
        <v>30</v>
      </c>
      <c r="D984" t="s">
        <v>36</v>
      </c>
      <c r="E984" t="s">
        <v>581</v>
      </c>
      <c r="F984">
        <v>1</v>
      </c>
      <c r="G984">
        <v>2</v>
      </c>
      <c r="H984" t="s">
        <v>24</v>
      </c>
      <c r="I984">
        <v>0</v>
      </c>
      <c r="J984">
        <v>3</v>
      </c>
      <c r="L984" s="3">
        <f>SUMPRODUCT((C$3:C984=Table2[[#This Row],[HomeTeam]])*(I$3:I984))/COUNTIF(C$3:C984,Table2[[#This Row],[HomeTeam]])</f>
        <v>1.6</v>
      </c>
      <c r="M984" s="3">
        <f>SUMPRODUCT((D$3:D984=Table2[[#This Row],[AwayTeam]])*(J$3:J984))/COUNTIF(D$3:D984,Table2[[#This Row],[AwayTeam]])</f>
        <v>0.41666666666666669</v>
      </c>
    </row>
    <row r="985" spans="1:13" x14ac:dyDescent="0.35">
      <c r="A985" t="s">
        <v>35</v>
      </c>
      <c r="B985" s="1">
        <v>41293</v>
      </c>
      <c r="C985" t="s">
        <v>34</v>
      </c>
      <c r="D985" t="s">
        <v>26</v>
      </c>
      <c r="E985" t="s">
        <v>446</v>
      </c>
      <c r="F985">
        <v>3</v>
      </c>
      <c r="G985">
        <v>1</v>
      </c>
      <c r="H985" t="s">
        <v>10</v>
      </c>
      <c r="I985">
        <v>3</v>
      </c>
      <c r="J985">
        <v>0</v>
      </c>
      <c r="L985" s="3">
        <f>SUMPRODUCT((C$3:C985=Table2[[#This Row],[HomeTeam]])*(I$3:I985))/COUNTIF(C$3:C985,Table2[[#This Row],[HomeTeam]])</f>
        <v>1.5806451612903225</v>
      </c>
      <c r="M985" s="3">
        <f>SUMPRODUCT((D$3:D985=Table2[[#This Row],[AwayTeam]])*(J$3:J985))/COUNTIF(D$3:D985,Table2[[#This Row],[AwayTeam]])</f>
        <v>0.74</v>
      </c>
    </row>
    <row r="986" spans="1:13" x14ac:dyDescent="0.35">
      <c r="A986" t="s">
        <v>35</v>
      </c>
      <c r="B986" s="1">
        <v>41293</v>
      </c>
      <c r="C986" t="s">
        <v>17</v>
      </c>
      <c r="D986" t="s">
        <v>8</v>
      </c>
      <c r="E986" t="s">
        <v>389</v>
      </c>
      <c r="F986">
        <v>2</v>
      </c>
      <c r="G986">
        <v>2</v>
      </c>
      <c r="H986" t="s">
        <v>15</v>
      </c>
      <c r="I986">
        <v>1</v>
      </c>
      <c r="J986">
        <v>1</v>
      </c>
      <c r="L986" s="3">
        <f>SUMPRODUCT((C$3:C986=Table2[[#This Row],[HomeTeam]])*(I$3:I986))/COUNTIF(C$3:C986,Table2[[#This Row],[HomeTeam]])</f>
        <v>1.48</v>
      </c>
      <c r="M986" s="3">
        <f>SUMPRODUCT((D$3:D986=Table2[[#This Row],[AwayTeam]])*(J$3:J986))/COUNTIF(D$3:D986,Table2[[#This Row],[AwayTeam]])</f>
        <v>0.92</v>
      </c>
    </row>
    <row r="987" spans="1:13" x14ac:dyDescent="0.35">
      <c r="A987" t="s">
        <v>35</v>
      </c>
      <c r="B987" s="1">
        <v>41293</v>
      </c>
      <c r="C987" t="s">
        <v>9</v>
      </c>
      <c r="D987" t="s">
        <v>32</v>
      </c>
      <c r="E987" t="s">
        <v>582</v>
      </c>
      <c r="F987">
        <v>1</v>
      </c>
      <c r="G987">
        <v>1</v>
      </c>
      <c r="H987" t="s">
        <v>15</v>
      </c>
      <c r="I987">
        <v>1</v>
      </c>
      <c r="J987">
        <v>1</v>
      </c>
      <c r="L987" s="3">
        <f>SUMPRODUCT((C$3:C987=Table2[[#This Row],[HomeTeam]])*(I$3:I987))/COUNTIF(C$3:C987,Table2[[#This Row],[HomeTeam]])</f>
        <v>1.2580645161290323</v>
      </c>
      <c r="M987" s="3">
        <f>SUMPRODUCT((D$3:D987=Table2[[#This Row],[AwayTeam]])*(J$3:J987))/COUNTIF(D$3:D987,Table2[[#This Row],[AwayTeam]])</f>
        <v>0.58064516129032262</v>
      </c>
    </row>
    <row r="988" spans="1:13" x14ac:dyDescent="0.35">
      <c r="A988" t="s">
        <v>35</v>
      </c>
      <c r="B988" s="1">
        <v>41293</v>
      </c>
      <c r="C988" t="s">
        <v>22</v>
      </c>
      <c r="D988" t="s">
        <v>18</v>
      </c>
      <c r="E988" t="s">
        <v>83</v>
      </c>
      <c r="F988">
        <v>2</v>
      </c>
      <c r="G988">
        <v>3</v>
      </c>
      <c r="H988" t="s">
        <v>24</v>
      </c>
      <c r="I988">
        <v>0</v>
      </c>
      <c r="J988">
        <v>3</v>
      </c>
      <c r="L988" s="3">
        <f>SUMPRODUCT((C$3:C988=Table2[[#This Row],[HomeTeam]])*(I$3:I988))/COUNTIF(C$3:C988,Table2[[#This Row],[HomeTeam]])</f>
        <v>1.08</v>
      </c>
      <c r="M988" s="3">
        <f>SUMPRODUCT((D$3:D988=Table2[[#This Row],[AwayTeam]])*(J$3:J988))/COUNTIF(D$3:D988,Table2[[#This Row],[AwayTeam]])</f>
        <v>1.02</v>
      </c>
    </row>
    <row r="989" spans="1:13" x14ac:dyDescent="0.35">
      <c r="A989" t="s">
        <v>35</v>
      </c>
      <c r="B989" s="1">
        <v>41294</v>
      </c>
      <c r="C989" t="s">
        <v>16</v>
      </c>
      <c r="D989" t="s">
        <v>28</v>
      </c>
      <c r="E989" t="s">
        <v>113</v>
      </c>
      <c r="F989">
        <v>2</v>
      </c>
      <c r="G989">
        <v>1</v>
      </c>
      <c r="H989" t="s">
        <v>10</v>
      </c>
      <c r="I989">
        <v>3</v>
      </c>
      <c r="J989">
        <v>0</v>
      </c>
      <c r="L989" s="3">
        <f>SUMPRODUCT((C$3:C989=Table2[[#This Row],[HomeTeam]])*(I$3:I989))/COUNTIF(C$3:C989,Table2[[#This Row],[HomeTeam]])</f>
        <v>2.12</v>
      </c>
      <c r="M989" s="3">
        <f>SUMPRODUCT((D$3:D989=Table2[[#This Row],[AwayTeam]])*(J$3:J989))/COUNTIF(D$3:D989,Table2[[#This Row],[AwayTeam]])</f>
        <v>1.56</v>
      </c>
    </row>
    <row r="990" spans="1:13" x14ac:dyDescent="0.35">
      <c r="A990" t="s">
        <v>35</v>
      </c>
      <c r="B990" s="1">
        <v>41294</v>
      </c>
      <c r="C990" t="s">
        <v>20</v>
      </c>
      <c r="D990" t="s">
        <v>29</v>
      </c>
      <c r="E990" t="s">
        <v>266</v>
      </c>
      <c r="F990">
        <v>1</v>
      </c>
      <c r="G990">
        <v>1</v>
      </c>
      <c r="H990" t="s">
        <v>15</v>
      </c>
      <c r="I990">
        <v>1</v>
      </c>
      <c r="J990">
        <v>1</v>
      </c>
      <c r="L990" s="3">
        <f>SUMPRODUCT((C$3:C990=Table2[[#This Row],[HomeTeam]])*(I$3:I990))/COUNTIF(C$3:C990,Table2[[#This Row],[HomeTeam]])</f>
        <v>2</v>
      </c>
      <c r="M990" s="3">
        <f>SUMPRODUCT((D$3:D990=Table2[[#This Row],[AwayTeam]])*(J$3:J990))/COUNTIF(D$3:D990,Table2[[#This Row],[AwayTeam]])</f>
        <v>1.86</v>
      </c>
    </row>
    <row r="991" spans="1:13" x14ac:dyDescent="0.35">
      <c r="A991" t="s">
        <v>35</v>
      </c>
      <c r="B991" s="1">
        <v>41295</v>
      </c>
      <c r="C991" t="s">
        <v>37</v>
      </c>
      <c r="D991" t="s">
        <v>12</v>
      </c>
      <c r="E991" t="s">
        <v>583</v>
      </c>
      <c r="F991">
        <v>0</v>
      </c>
      <c r="G991">
        <v>0</v>
      </c>
      <c r="H991" t="s">
        <v>15</v>
      </c>
      <c r="I991">
        <v>1</v>
      </c>
      <c r="J991">
        <v>1</v>
      </c>
      <c r="L991" s="3">
        <f>SUMPRODUCT((C$3:C991=Table2[[#This Row],[HomeTeam]])*(I$3:I991))/COUNTIF(C$3:C991,Table2[[#This Row],[HomeTeam]])</f>
        <v>1.1666666666666667</v>
      </c>
      <c r="M991" s="3">
        <f>SUMPRODUCT((D$3:D991=Table2[[#This Row],[AwayTeam]])*(J$3:J991))/COUNTIF(D$3:D991,Table2[[#This Row],[AwayTeam]])</f>
        <v>1.22</v>
      </c>
    </row>
    <row r="992" spans="1:13" x14ac:dyDescent="0.35">
      <c r="A992" t="s">
        <v>35</v>
      </c>
      <c r="B992" s="1">
        <v>41297</v>
      </c>
      <c r="C992" t="s">
        <v>28</v>
      </c>
      <c r="D992" t="s">
        <v>9</v>
      </c>
      <c r="E992" t="s">
        <v>136</v>
      </c>
      <c r="F992">
        <v>5</v>
      </c>
      <c r="G992">
        <v>1</v>
      </c>
      <c r="H992" t="s">
        <v>10</v>
      </c>
      <c r="I992">
        <v>3</v>
      </c>
      <c r="J992">
        <v>0</v>
      </c>
      <c r="L992" s="3">
        <f>SUMPRODUCT((C$3:C992=Table2[[#This Row],[HomeTeam]])*(I$3:I992))/COUNTIF(C$3:C992,Table2[[#This Row],[HomeTeam]])</f>
        <v>1.9795918367346939</v>
      </c>
      <c r="M992" s="3">
        <f>SUMPRODUCT((D$3:D992=Table2[[#This Row],[AwayTeam]])*(J$3:J992))/COUNTIF(D$3:D992,Table2[[#This Row],[AwayTeam]])</f>
        <v>0.7</v>
      </c>
    </row>
    <row r="993" spans="1:13" x14ac:dyDescent="0.35">
      <c r="A993" t="s">
        <v>35</v>
      </c>
      <c r="B993" s="1">
        <v>41303</v>
      </c>
      <c r="C993" t="s">
        <v>8</v>
      </c>
      <c r="D993" t="s">
        <v>30</v>
      </c>
      <c r="E993" t="s">
        <v>361</v>
      </c>
      <c r="F993">
        <v>1</v>
      </c>
      <c r="G993">
        <v>2</v>
      </c>
      <c r="H993" t="s">
        <v>24</v>
      </c>
      <c r="I993">
        <v>0</v>
      </c>
      <c r="J993">
        <v>3</v>
      </c>
      <c r="L993" s="3">
        <f>SUMPRODUCT((C$3:C993=Table2[[#This Row],[HomeTeam]])*(I$3:I993))/COUNTIF(C$3:C993,Table2[[#This Row],[HomeTeam]])</f>
        <v>1.2</v>
      </c>
      <c r="M993" s="3">
        <f>SUMPRODUCT((D$3:D993=Table2[[#This Row],[AwayTeam]])*(J$3:J993))/COUNTIF(D$3:D993,Table2[[#This Row],[AwayTeam]])</f>
        <v>1.1000000000000001</v>
      </c>
    </row>
    <row r="994" spans="1:13" x14ac:dyDescent="0.35">
      <c r="A994" t="s">
        <v>35</v>
      </c>
      <c r="B994" s="1">
        <v>41303</v>
      </c>
      <c r="C994" t="s">
        <v>32</v>
      </c>
      <c r="D994" t="s">
        <v>21</v>
      </c>
      <c r="E994" t="s">
        <v>457</v>
      </c>
      <c r="F994">
        <v>0</v>
      </c>
      <c r="G994">
        <v>0</v>
      </c>
      <c r="H994" t="s">
        <v>15</v>
      </c>
      <c r="I994">
        <v>1</v>
      </c>
      <c r="J994">
        <v>1</v>
      </c>
      <c r="L994" s="3">
        <f>SUMPRODUCT((C$3:C994=Table2[[#This Row],[HomeTeam]])*(I$3:I994))/COUNTIF(C$3:C994,Table2[[#This Row],[HomeTeam]])</f>
        <v>1.1290322580645162</v>
      </c>
      <c r="M994" s="3">
        <f>SUMPRODUCT((D$3:D994=Table2[[#This Row],[AwayTeam]])*(J$3:J994))/COUNTIF(D$3:D994,Table2[[#This Row],[AwayTeam]])</f>
        <v>1.7</v>
      </c>
    </row>
    <row r="995" spans="1:13" x14ac:dyDescent="0.35">
      <c r="A995" t="s">
        <v>35</v>
      </c>
      <c r="B995" s="1">
        <v>41303</v>
      </c>
      <c r="C995" t="s">
        <v>26</v>
      </c>
      <c r="D995" t="s">
        <v>22</v>
      </c>
      <c r="E995" t="s">
        <v>422</v>
      </c>
      <c r="F995">
        <v>2</v>
      </c>
      <c r="G995">
        <v>2</v>
      </c>
      <c r="H995" t="s">
        <v>15</v>
      </c>
      <c r="I995">
        <v>1</v>
      </c>
      <c r="J995">
        <v>1</v>
      </c>
      <c r="L995" s="3">
        <f>SUMPRODUCT((C$3:C995=Table2[[#This Row],[HomeTeam]])*(I$3:I995))/COUNTIF(C$3:C995,Table2[[#This Row],[HomeTeam]])</f>
        <v>1.68</v>
      </c>
      <c r="M995" s="3">
        <f>SUMPRODUCT((D$3:D995=Table2[[#This Row],[AwayTeam]])*(J$3:J995))/COUNTIF(D$3:D995,Table2[[#This Row],[AwayTeam]])</f>
        <v>1.02</v>
      </c>
    </row>
    <row r="996" spans="1:13" x14ac:dyDescent="0.35">
      <c r="A996" t="s">
        <v>35</v>
      </c>
      <c r="B996" s="1">
        <v>41303</v>
      </c>
      <c r="C996" t="s">
        <v>18</v>
      </c>
      <c r="D996" t="s">
        <v>34</v>
      </c>
      <c r="E996" t="s">
        <v>487</v>
      </c>
      <c r="F996">
        <v>0</v>
      </c>
      <c r="G996">
        <v>0</v>
      </c>
      <c r="H996" t="s">
        <v>15</v>
      </c>
      <c r="I996">
        <v>1</v>
      </c>
      <c r="J996">
        <v>1</v>
      </c>
      <c r="L996" s="3">
        <f>SUMPRODUCT((C$3:C996=Table2[[#This Row],[HomeTeam]])*(I$3:I996))/COUNTIF(C$3:C996,Table2[[#This Row],[HomeTeam]])</f>
        <v>1.4</v>
      </c>
      <c r="M996" s="3">
        <f>SUMPRODUCT((D$3:D996=Table2[[#This Row],[AwayTeam]])*(J$3:J996))/COUNTIF(D$3:D996,Table2[[#This Row],[AwayTeam]])</f>
        <v>1.032258064516129</v>
      </c>
    </row>
    <row r="997" spans="1:13" x14ac:dyDescent="0.35">
      <c r="A997" t="s">
        <v>35</v>
      </c>
      <c r="B997" s="1">
        <v>41304</v>
      </c>
      <c r="C997" t="s">
        <v>28</v>
      </c>
      <c r="D997" t="s">
        <v>27</v>
      </c>
      <c r="E997" t="s">
        <v>369</v>
      </c>
      <c r="F997">
        <v>2</v>
      </c>
      <c r="G997">
        <v>2</v>
      </c>
      <c r="H997" t="s">
        <v>15</v>
      </c>
      <c r="I997">
        <v>1</v>
      </c>
      <c r="J997">
        <v>1</v>
      </c>
      <c r="L997" s="3">
        <f>SUMPRODUCT((C$3:C997=Table2[[#This Row],[HomeTeam]])*(I$3:I997))/COUNTIF(C$3:C997,Table2[[#This Row],[HomeTeam]])</f>
        <v>1.96</v>
      </c>
      <c r="M997" s="3">
        <f>SUMPRODUCT((D$3:D997=Table2[[#This Row],[AwayTeam]])*(J$3:J997))/COUNTIF(D$3:D997,Table2[[#This Row],[AwayTeam]])</f>
        <v>1.1399999999999999</v>
      </c>
    </row>
    <row r="998" spans="1:13" x14ac:dyDescent="0.35">
      <c r="A998" t="s">
        <v>35</v>
      </c>
      <c r="B998" s="1">
        <v>41304</v>
      </c>
      <c r="C998" t="s">
        <v>12</v>
      </c>
      <c r="D998" t="s">
        <v>17</v>
      </c>
      <c r="E998" t="s">
        <v>188</v>
      </c>
      <c r="F998">
        <v>2</v>
      </c>
      <c r="G998">
        <v>1</v>
      </c>
      <c r="H998" t="s">
        <v>10</v>
      </c>
      <c r="I998">
        <v>3</v>
      </c>
      <c r="J998">
        <v>0</v>
      </c>
      <c r="L998" s="3">
        <f>SUMPRODUCT((C$3:C998=Table2[[#This Row],[HomeTeam]])*(I$3:I998))/COUNTIF(C$3:C998,Table2[[#This Row],[HomeTeam]])</f>
        <v>1.8</v>
      </c>
      <c r="M998" s="3">
        <f>SUMPRODUCT((D$3:D998=Table2[[#This Row],[AwayTeam]])*(J$3:J998))/COUNTIF(D$3:D998,Table2[[#This Row],[AwayTeam]])</f>
        <v>1.08</v>
      </c>
    </row>
    <row r="999" spans="1:13" x14ac:dyDescent="0.35">
      <c r="A999" t="s">
        <v>35</v>
      </c>
      <c r="B999" s="1">
        <v>41304</v>
      </c>
      <c r="C999" t="s">
        <v>14</v>
      </c>
      <c r="D999" t="s">
        <v>9</v>
      </c>
      <c r="E999" t="s">
        <v>221</v>
      </c>
      <c r="F999">
        <v>3</v>
      </c>
      <c r="G999">
        <v>1</v>
      </c>
      <c r="H999" t="s">
        <v>10</v>
      </c>
      <c r="I999">
        <v>3</v>
      </c>
      <c r="J999">
        <v>0</v>
      </c>
      <c r="L999" s="3">
        <f>SUMPRODUCT((C$3:C999=Table2[[#This Row],[HomeTeam]])*(I$3:I999))/COUNTIF(C$3:C999,Table2[[#This Row],[HomeTeam]])</f>
        <v>1.68</v>
      </c>
      <c r="M999" s="3">
        <f>SUMPRODUCT((D$3:D999=Table2[[#This Row],[AwayTeam]])*(J$3:J999))/COUNTIF(D$3:D999,Table2[[#This Row],[AwayTeam]])</f>
        <v>0.67741935483870963</v>
      </c>
    </row>
    <row r="1000" spans="1:13" x14ac:dyDescent="0.35">
      <c r="A1000" t="s">
        <v>35</v>
      </c>
      <c r="B1000" s="1">
        <v>41304</v>
      </c>
      <c r="C1000" t="s">
        <v>29</v>
      </c>
      <c r="D1000" t="s">
        <v>37</v>
      </c>
      <c r="E1000" t="s">
        <v>584</v>
      </c>
      <c r="F1000">
        <v>2</v>
      </c>
      <c r="G1000">
        <v>1</v>
      </c>
      <c r="H1000" t="s">
        <v>10</v>
      </c>
      <c r="I1000">
        <v>3</v>
      </c>
      <c r="J1000">
        <v>0</v>
      </c>
      <c r="L1000" s="3">
        <f>SUMPRODUCT((C$3:C1000=Table2[[#This Row],[HomeTeam]])*(I$3:I1000))/COUNTIF(C$3:C1000,Table2[[#This Row],[HomeTeam]])</f>
        <v>2.7</v>
      </c>
      <c r="M1000" s="3">
        <f>SUMPRODUCT((D$3:D1000=Table2[[#This Row],[AwayTeam]])*(J$3:J1000))/COUNTIF(D$3:D1000,Table2[[#This Row],[AwayTeam]])</f>
        <v>0.75</v>
      </c>
    </row>
    <row r="1001" spans="1:13" x14ac:dyDescent="0.35">
      <c r="A1001" t="s">
        <v>35</v>
      </c>
      <c r="B1001" s="1">
        <v>41304</v>
      </c>
      <c r="C1001" t="s">
        <v>33</v>
      </c>
      <c r="D1001" t="s">
        <v>20</v>
      </c>
      <c r="E1001" t="s">
        <v>475</v>
      </c>
      <c r="F1001">
        <v>1</v>
      </c>
      <c r="G1001">
        <v>1</v>
      </c>
      <c r="H1001" t="s">
        <v>15</v>
      </c>
      <c r="I1001">
        <v>1</v>
      </c>
      <c r="J1001">
        <v>1</v>
      </c>
      <c r="L1001" s="3">
        <f>SUMPRODUCT((C$3:C1001=Table2[[#This Row],[HomeTeam]])*(I$3:I1001))/COUNTIF(C$3:C1001,Table2[[#This Row],[HomeTeam]])</f>
        <v>1.4838709677419355</v>
      </c>
      <c r="M1001" s="3">
        <f>SUMPRODUCT((D$3:D1001=Table2[[#This Row],[AwayTeam]])*(J$3:J1001))/COUNTIF(D$3:D1001,Table2[[#This Row],[AwayTeam]])</f>
        <v>1.46</v>
      </c>
    </row>
    <row r="1002" spans="1:13" x14ac:dyDescent="0.35">
      <c r="A1002" t="s">
        <v>35</v>
      </c>
      <c r="B1002" s="1">
        <v>41304</v>
      </c>
      <c r="C1002" t="s">
        <v>36</v>
      </c>
      <c r="D1002" t="s">
        <v>16</v>
      </c>
      <c r="E1002" t="s">
        <v>585</v>
      </c>
      <c r="F1002">
        <v>2</v>
      </c>
      <c r="G1002">
        <v>2</v>
      </c>
      <c r="H1002" t="s">
        <v>15</v>
      </c>
      <c r="I1002">
        <v>1</v>
      </c>
      <c r="J1002">
        <v>1</v>
      </c>
      <c r="L1002" s="3">
        <f>SUMPRODUCT((C$3:C1002=Table2[[#This Row],[HomeTeam]])*(I$3:I1002))/COUNTIF(C$3:C1002,Table2[[#This Row],[HomeTeam]])</f>
        <v>1.25</v>
      </c>
      <c r="M1002" s="3">
        <f>SUMPRODUCT((D$3:D1002=Table2[[#This Row],[AwayTeam]])*(J$3:J1002))/COUNTIF(D$3:D1002,Table2[[#This Row],[AwayTeam]])</f>
        <v>1.5</v>
      </c>
    </row>
    <row r="1003" spans="1:13" x14ac:dyDescent="0.35">
      <c r="A1003" t="s">
        <v>35</v>
      </c>
      <c r="B1003" s="1">
        <v>41307</v>
      </c>
      <c r="C1003" t="s">
        <v>28</v>
      </c>
      <c r="D1003" t="s">
        <v>26</v>
      </c>
      <c r="E1003" t="s">
        <v>313</v>
      </c>
      <c r="F1003">
        <v>1</v>
      </c>
      <c r="G1003">
        <v>0</v>
      </c>
      <c r="H1003" t="s">
        <v>10</v>
      </c>
      <c r="I1003">
        <v>3</v>
      </c>
      <c r="J1003">
        <v>0</v>
      </c>
      <c r="L1003" s="3">
        <f>SUMPRODUCT((C$3:C1003=Table2[[#This Row],[HomeTeam]])*(I$3:I1003))/COUNTIF(C$3:C1003,Table2[[#This Row],[HomeTeam]])</f>
        <v>1.9803921568627452</v>
      </c>
      <c r="M1003" s="3">
        <f>SUMPRODUCT((D$3:D1003=Table2[[#This Row],[AwayTeam]])*(J$3:J1003))/COUNTIF(D$3:D1003,Table2[[#This Row],[AwayTeam]])</f>
        <v>0.72549019607843135</v>
      </c>
    </row>
    <row r="1004" spans="1:13" x14ac:dyDescent="0.35">
      <c r="A1004" t="s">
        <v>35</v>
      </c>
      <c r="B1004" s="1">
        <v>41307</v>
      </c>
      <c r="C1004" t="s">
        <v>12</v>
      </c>
      <c r="D1004" t="s">
        <v>8</v>
      </c>
      <c r="E1004" t="s">
        <v>346</v>
      </c>
      <c r="F1004">
        <v>3</v>
      </c>
      <c r="G1004">
        <v>3</v>
      </c>
      <c r="H1004" t="s">
        <v>15</v>
      </c>
      <c r="I1004">
        <v>1</v>
      </c>
      <c r="J1004">
        <v>1</v>
      </c>
      <c r="L1004" s="3">
        <f>SUMPRODUCT((C$3:C1004=Table2[[#This Row],[HomeTeam]])*(I$3:I1004))/COUNTIF(C$3:C1004,Table2[[#This Row],[HomeTeam]])</f>
        <v>1.7843137254901962</v>
      </c>
      <c r="M1004" s="3">
        <f>SUMPRODUCT((D$3:D1004=Table2[[#This Row],[AwayTeam]])*(J$3:J1004))/COUNTIF(D$3:D1004,Table2[[#This Row],[AwayTeam]])</f>
        <v>0.92156862745098034</v>
      </c>
    </row>
    <row r="1005" spans="1:13" x14ac:dyDescent="0.35">
      <c r="A1005" t="s">
        <v>35</v>
      </c>
      <c r="B1005" s="1">
        <v>41307</v>
      </c>
      <c r="C1005" t="s">
        <v>14</v>
      </c>
      <c r="D1005" t="s">
        <v>29</v>
      </c>
      <c r="E1005" t="s">
        <v>63</v>
      </c>
      <c r="F1005">
        <v>0</v>
      </c>
      <c r="G1005">
        <v>1</v>
      </c>
      <c r="H1005" t="s">
        <v>24</v>
      </c>
      <c r="I1005">
        <v>0</v>
      </c>
      <c r="J1005">
        <v>3</v>
      </c>
      <c r="L1005" s="3">
        <f>SUMPRODUCT((C$3:C1005=Table2[[#This Row],[HomeTeam]])*(I$3:I1005))/COUNTIF(C$3:C1005,Table2[[#This Row],[HomeTeam]])</f>
        <v>1.6470588235294117</v>
      </c>
      <c r="M1005" s="3">
        <f>SUMPRODUCT((D$3:D1005=Table2[[#This Row],[AwayTeam]])*(J$3:J1005))/COUNTIF(D$3:D1005,Table2[[#This Row],[AwayTeam]])</f>
        <v>1.8823529411764706</v>
      </c>
    </row>
    <row r="1006" spans="1:13" x14ac:dyDescent="0.35">
      <c r="A1006" t="s">
        <v>35</v>
      </c>
      <c r="B1006" s="1">
        <v>41307</v>
      </c>
      <c r="C1006" t="s">
        <v>30</v>
      </c>
      <c r="D1006" t="s">
        <v>16</v>
      </c>
      <c r="E1006" t="s">
        <v>194</v>
      </c>
      <c r="F1006">
        <v>3</v>
      </c>
      <c r="G1006">
        <v>2</v>
      </c>
      <c r="H1006" t="s">
        <v>10</v>
      </c>
      <c r="I1006">
        <v>3</v>
      </c>
      <c r="J1006">
        <v>0</v>
      </c>
      <c r="L1006" s="3">
        <f>SUMPRODUCT((C$3:C1006=Table2[[#This Row],[HomeTeam]])*(I$3:I1006))/COUNTIF(C$3:C1006,Table2[[#This Row],[HomeTeam]])</f>
        <v>1.6274509803921569</v>
      </c>
      <c r="M1006" s="3">
        <f>SUMPRODUCT((D$3:D1006=Table2[[#This Row],[AwayTeam]])*(J$3:J1006))/COUNTIF(D$3:D1006,Table2[[#This Row],[AwayTeam]])</f>
        <v>1.4705882352941178</v>
      </c>
    </row>
    <row r="1007" spans="1:13" x14ac:dyDescent="0.35">
      <c r="A1007" t="s">
        <v>35</v>
      </c>
      <c r="B1007" s="1">
        <v>41307</v>
      </c>
      <c r="C1007" t="s">
        <v>32</v>
      </c>
      <c r="D1007" t="s">
        <v>33</v>
      </c>
      <c r="E1007" t="s">
        <v>481</v>
      </c>
      <c r="F1007">
        <v>0</v>
      </c>
      <c r="G1007">
        <v>0</v>
      </c>
      <c r="H1007" t="s">
        <v>15</v>
      </c>
      <c r="I1007">
        <v>1</v>
      </c>
      <c r="J1007">
        <v>1</v>
      </c>
      <c r="L1007" s="3">
        <f>SUMPRODUCT((C$3:C1007=Table2[[#This Row],[HomeTeam]])*(I$3:I1007))/COUNTIF(C$3:C1007,Table2[[#This Row],[HomeTeam]])</f>
        <v>1.125</v>
      </c>
      <c r="M1007" s="3">
        <f>SUMPRODUCT((D$3:D1007=Table2[[#This Row],[AwayTeam]])*(J$3:J1007))/COUNTIF(D$3:D1007,Table2[[#This Row],[AwayTeam]])</f>
        <v>0.90625</v>
      </c>
    </row>
    <row r="1008" spans="1:13" x14ac:dyDescent="0.35">
      <c r="A1008" t="s">
        <v>35</v>
      </c>
      <c r="B1008" s="1">
        <v>41307</v>
      </c>
      <c r="C1008" t="s">
        <v>36</v>
      </c>
      <c r="D1008" t="s">
        <v>18</v>
      </c>
      <c r="E1008" t="s">
        <v>586</v>
      </c>
      <c r="F1008">
        <v>2</v>
      </c>
      <c r="G1008">
        <v>1</v>
      </c>
      <c r="H1008" t="s">
        <v>10</v>
      </c>
      <c r="I1008">
        <v>3</v>
      </c>
      <c r="J1008">
        <v>0</v>
      </c>
      <c r="L1008" s="3">
        <f>SUMPRODUCT((C$3:C1008=Table2[[#This Row],[HomeTeam]])*(I$3:I1008))/COUNTIF(C$3:C1008,Table2[[#This Row],[HomeTeam]])</f>
        <v>1.3846153846153846</v>
      </c>
      <c r="M1008" s="3">
        <f>SUMPRODUCT((D$3:D1008=Table2[[#This Row],[AwayTeam]])*(J$3:J1008))/COUNTIF(D$3:D1008,Table2[[#This Row],[AwayTeam]])</f>
        <v>1</v>
      </c>
    </row>
    <row r="1009" spans="1:13" x14ac:dyDescent="0.35">
      <c r="A1009" t="s">
        <v>35</v>
      </c>
      <c r="B1009" s="1">
        <v>41307</v>
      </c>
      <c r="C1009" t="s">
        <v>9</v>
      </c>
      <c r="D1009" t="s">
        <v>34</v>
      </c>
      <c r="E1009" t="s">
        <v>587</v>
      </c>
      <c r="F1009">
        <v>1</v>
      </c>
      <c r="G1009">
        <v>0</v>
      </c>
      <c r="H1009" t="s">
        <v>10</v>
      </c>
      <c r="I1009">
        <v>3</v>
      </c>
      <c r="J1009">
        <v>0</v>
      </c>
      <c r="L1009" s="3">
        <f>SUMPRODUCT((C$3:C1009=Table2[[#This Row],[HomeTeam]])*(I$3:I1009))/COUNTIF(C$3:C1009,Table2[[#This Row],[HomeTeam]])</f>
        <v>1.3125</v>
      </c>
      <c r="M1009" s="3">
        <f>SUMPRODUCT((D$3:D1009=Table2[[#This Row],[AwayTeam]])*(J$3:J1009))/COUNTIF(D$3:D1009,Table2[[#This Row],[AwayTeam]])</f>
        <v>1</v>
      </c>
    </row>
    <row r="1010" spans="1:13" x14ac:dyDescent="0.35">
      <c r="A1010" t="s">
        <v>35</v>
      </c>
      <c r="B1010" s="1">
        <v>41307</v>
      </c>
      <c r="C1010" t="s">
        <v>22</v>
      </c>
      <c r="D1010" t="s">
        <v>37</v>
      </c>
      <c r="E1010" t="s">
        <v>588</v>
      </c>
      <c r="F1010">
        <v>2</v>
      </c>
      <c r="G1010">
        <v>2</v>
      </c>
      <c r="H1010" t="s">
        <v>15</v>
      </c>
      <c r="I1010">
        <v>1</v>
      </c>
      <c r="J1010">
        <v>1</v>
      </c>
      <c r="L1010" s="3">
        <f>SUMPRODUCT((C$3:C1010=Table2[[#This Row],[HomeTeam]])*(I$3:I1010))/COUNTIF(C$3:C1010,Table2[[#This Row],[HomeTeam]])</f>
        <v>1.0784313725490196</v>
      </c>
      <c r="M1010" s="3">
        <f>SUMPRODUCT((D$3:D1010=Table2[[#This Row],[AwayTeam]])*(J$3:J1010))/COUNTIF(D$3:D1010,Table2[[#This Row],[AwayTeam]])</f>
        <v>0.76923076923076927</v>
      </c>
    </row>
    <row r="1011" spans="1:13" x14ac:dyDescent="0.35">
      <c r="A1011" t="s">
        <v>35</v>
      </c>
      <c r="B1011" s="1">
        <v>41308</v>
      </c>
      <c r="C1011" t="s">
        <v>21</v>
      </c>
      <c r="D1011" t="s">
        <v>27</v>
      </c>
      <c r="E1011" t="s">
        <v>65</v>
      </c>
      <c r="F1011">
        <v>2</v>
      </c>
      <c r="G1011">
        <v>2</v>
      </c>
      <c r="H1011" t="s">
        <v>15</v>
      </c>
      <c r="I1011">
        <v>1</v>
      </c>
      <c r="J1011">
        <v>1</v>
      </c>
      <c r="L1011" s="3">
        <f>SUMPRODUCT((C$3:C1011=Table2[[#This Row],[HomeTeam]])*(I$3:I1011))/COUNTIF(C$3:C1011,Table2[[#This Row],[HomeTeam]])</f>
        <v>2.5098039215686274</v>
      </c>
      <c r="M1011" s="3">
        <f>SUMPRODUCT((D$3:D1011=Table2[[#This Row],[AwayTeam]])*(J$3:J1011))/COUNTIF(D$3:D1011,Table2[[#This Row],[AwayTeam]])</f>
        <v>1.1372549019607843</v>
      </c>
    </row>
    <row r="1012" spans="1:13" x14ac:dyDescent="0.35">
      <c r="A1012" t="s">
        <v>35</v>
      </c>
      <c r="B1012" s="1">
        <v>41308</v>
      </c>
      <c r="C1012" t="s">
        <v>17</v>
      </c>
      <c r="D1012" t="s">
        <v>20</v>
      </c>
      <c r="E1012" t="s">
        <v>81</v>
      </c>
      <c r="F1012">
        <v>0</v>
      </c>
      <c r="G1012">
        <v>1</v>
      </c>
      <c r="H1012" t="s">
        <v>24</v>
      </c>
      <c r="I1012">
        <v>0</v>
      </c>
      <c r="J1012">
        <v>3</v>
      </c>
      <c r="L1012" s="3">
        <f>SUMPRODUCT((C$3:C1012=Table2[[#This Row],[HomeTeam]])*(I$3:I1012))/COUNTIF(C$3:C1012,Table2[[#This Row],[HomeTeam]])</f>
        <v>1.4509803921568627</v>
      </c>
      <c r="M1012" s="3">
        <f>SUMPRODUCT((D$3:D1012=Table2[[#This Row],[AwayTeam]])*(J$3:J1012))/COUNTIF(D$3:D1012,Table2[[#This Row],[AwayTeam]])</f>
        <v>1.4901960784313726</v>
      </c>
    </row>
    <row r="1013" spans="1:13" x14ac:dyDescent="0.35">
      <c r="A1013" t="s">
        <v>35</v>
      </c>
      <c r="B1013" s="1">
        <v>41314</v>
      </c>
      <c r="C1013" t="s">
        <v>16</v>
      </c>
      <c r="D1013" t="s">
        <v>22</v>
      </c>
      <c r="E1013" t="s">
        <v>356</v>
      </c>
      <c r="F1013">
        <v>4</v>
      </c>
      <c r="G1013">
        <v>1</v>
      </c>
      <c r="H1013" t="s">
        <v>10</v>
      </c>
      <c r="I1013">
        <v>3</v>
      </c>
      <c r="J1013">
        <v>0</v>
      </c>
      <c r="L1013" s="3">
        <f>SUMPRODUCT((C$3:C1013=Table2[[#This Row],[HomeTeam]])*(I$3:I1013))/COUNTIF(C$3:C1013,Table2[[#This Row],[HomeTeam]])</f>
        <v>2.1372549019607843</v>
      </c>
      <c r="M1013" s="3">
        <f>SUMPRODUCT((D$3:D1013=Table2[[#This Row],[AwayTeam]])*(J$3:J1013))/COUNTIF(D$3:D1013,Table2[[#This Row],[AwayTeam]])</f>
        <v>1</v>
      </c>
    </row>
    <row r="1014" spans="1:13" x14ac:dyDescent="0.35">
      <c r="A1014" t="s">
        <v>35</v>
      </c>
      <c r="B1014" s="1">
        <v>41314</v>
      </c>
      <c r="C1014" t="s">
        <v>33</v>
      </c>
      <c r="D1014" t="s">
        <v>14</v>
      </c>
      <c r="E1014" t="s">
        <v>478</v>
      </c>
      <c r="F1014">
        <v>0</v>
      </c>
      <c r="G1014">
        <v>0</v>
      </c>
      <c r="H1014" t="s">
        <v>15</v>
      </c>
      <c r="I1014">
        <v>1</v>
      </c>
      <c r="J1014">
        <v>1</v>
      </c>
      <c r="L1014" s="3">
        <f>SUMPRODUCT((C$3:C1014=Table2[[#This Row],[HomeTeam]])*(I$3:I1014))/COUNTIF(C$3:C1014,Table2[[#This Row],[HomeTeam]])</f>
        <v>1.46875</v>
      </c>
      <c r="M1014" s="3">
        <f>SUMPRODUCT((D$3:D1014=Table2[[#This Row],[AwayTeam]])*(J$3:J1014))/COUNTIF(D$3:D1014,Table2[[#This Row],[AwayTeam]])</f>
        <v>0.90196078431372551</v>
      </c>
    </row>
    <row r="1015" spans="1:13" x14ac:dyDescent="0.35">
      <c r="A1015" t="s">
        <v>35</v>
      </c>
      <c r="B1015" s="1">
        <v>41314</v>
      </c>
      <c r="C1015" t="s">
        <v>37</v>
      </c>
      <c r="D1015" t="s">
        <v>21</v>
      </c>
      <c r="E1015" t="s">
        <v>589</v>
      </c>
      <c r="F1015">
        <v>3</v>
      </c>
      <c r="G1015">
        <v>1</v>
      </c>
      <c r="H1015" t="s">
        <v>10</v>
      </c>
      <c r="I1015">
        <v>3</v>
      </c>
      <c r="J1015">
        <v>0</v>
      </c>
      <c r="L1015" s="3">
        <f>SUMPRODUCT((C$3:C1015=Table2[[#This Row],[HomeTeam]])*(I$3:I1015))/COUNTIF(C$3:C1015,Table2[[#This Row],[HomeTeam]])</f>
        <v>1.3076923076923077</v>
      </c>
      <c r="M1015" s="3">
        <f>SUMPRODUCT((D$3:D1015=Table2[[#This Row],[AwayTeam]])*(J$3:J1015))/COUNTIF(D$3:D1015,Table2[[#This Row],[AwayTeam]])</f>
        <v>1.6666666666666667</v>
      </c>
    </row>
    <row r="1016" spans="1:13" x14ac:dyDescent="0.35">
      <c r="A1016" t="s">
        <v>35</v>
      </c>
      <c r="B1016" s="1">
        <v>41314</v>
      </c>
      <c r="C1016" t="s">
        <v>26</v>
      </c>
      <c r="D1016" t="s">
        <v>36</v>
      </c>
      <c r="E1016" t="s">
        <v>590</v>
      </c>
      <c r="F1016">
        <v>2</v>
      </c>
      <c r="G1016">
        <v>1</v>
      </c>
      <c r="H1016" t="s">
        <v>10</v>
      </c>
      <c r="I1016">
        <v>3</v>
      </c>
      <c r="J1016">
        <v>0</v>
      </c>
      <c r="L1016" s="3">
        <f>SUMPRODUCT((C$3:C1016=Table2[[#This Row],[HomeTeam]])*(I$3:I1016))/COUNTIF(C$3:C1016,Table2[[#This Row],[HomeTeam]])</f>
        <v>1.7058823529411764</v>
      </c>
      <c r="M1016" s="3">
        <f>SUMPRODUCT((D$3:D1016=Table2[[#This Row],[AwayTeam]])*(J$3:J1016))/COUNTIF(D$3:D1016,Table2[[#This Row],[AwayTeam]])</f>
        <v>0.38461538461538464</v>
      </c>
    </row>
    <row r="1017" spans="1:13" x14ac:dyDescent="0.35">
      <c r="A1017" t="s">
        <v>35</v>
      </c>
      <c r="B1017" s="1">
        <v>41314</v>
      </c>
      <c r="C1017" t="s">
        <v>18</v>
      </c>
      <c r="D1017" t="s">
        <v>28</v>
      </c>
      <c r="E1017" t="s">
        <v>90</v>
      </c>
      <c r="F1017">
        <v>0</v>
      </c>
      <c r="G1017">
        <v>1</v>
      </c>
      <c r="H1017" t="s">
        <v>24</v>
      </c>
      <c r="I1017">
        <v>0</v>
      </c>
      <c r="J1017">
        <v>3</v>
      </c>
      <c r="L1017" s="3">
        <f>SUMPRODUCT((C$3:C1017=Table2[[#This Row],[HomeTeam]])*(I$3:I1017))/COUNTIF(C$3:C1017,Table2[[#This Row],[HomeTeam]])</f>
        <v>1.3725490196078431</v>
      </c>
      <c r="M1017" s="3">
        <f>SUMPRODUCT((D$3:D1017=Table2[[#This Row],[AwayTeam]])*(J$3:J1017))/COUNTIF(D$3:D1017,Table2[[#This Row],[AwayTeam]])</f>
        <v>1.588235294117647</v>
      </c>
    </row>
    <row r="1018" spans="1:13" x14ac:dyDescent="0.35">
      <c r="A1018" t="s">
        <v>35</v>
      </c>
      <c r="B1018" s="1">
        <v>41314</v>
      </c>
      <c r="C1018" t="s">
        <v>34</v>
      </c>
      <c r="D1018" t="s">
        <v>32</v>
      </c>
      <c r="E1018" t="s">
        <v>476</v>
      </c>
      <c r="F1018">
        <v>4</v>
      </c>
      <c r="G1018">
        <v>1</v>
      </c>
      <c r="H1018" t="s">
        <v>10</v>
      </c>
      <c r="I1018">
        <v>3</v>
      </c>
      <c r="J1018">
        <v>0</v>
      </c>
      <c r="L1018" s="3">
        <f>SUMPRODUCT((C$3:C1018=Table2[[#This Row],[HomeTeam]])*(I$3:I1018))/COUNTIF(C$3:C1018,Table2[[#This Row],[HomeTeam]])</f>
        <v>1.625</v>
      </c>
      <c r="M1018" s="3">
        <f>SUMPRODUCT((D$3:D1018=Table2[[#This Row],[AwayTeam]])*(J$3:J1018))/COUNTIF(D$3:D1018,Table2[[#This Row],[AwayTeam]])</f>
        <v>0.5625</v>
      </c>
    </row>
    <row r="1019" spans="1:13" x14ac:dyDescent="0.35">
      <c r="A1019" t="s">
        <v>35</v>
      </c>
      <c r="B1019" s="1">
        <v>41314</v>
      </c>
      <c r="C1019" t="s">
        <v>20</v>
      </c>
      <c r="D1019" t="s">
        <v>30</v>
      </c>
      <c r="E1019" t="s">
        <v>230</v>
      </c>
      <c r="F1019">
        <v>2</v>
      </c>
      <c r="G1019">
        <v>1</v>
      </c>
      <c r="H1019" t="s">
        <v>10</v>
      </c>
      <c r="I1019">
        <v>3</v>
      </c>
      <c r="J1019">
        <v>0</v>
      </c>
      <c r="L1019" s="3">
        <f>SUMPRODUCT((C$3:C1019=Table2[[#This Row],[HomeTeam]])*(I$3:I1019))/COUNTIF(C$3:C1019,Table2[[#This Row],[HomeTeam]])</f>
        <v>2.0196078431372548</v>
      </c>
      <c r="M1019" s="3">
        <f>SUMPRODUCT((D$3:D1019=Table2[[#This Row],[AwayTeam]])*(J$3:J1019))/COUNTIF(D$3:D1019,Table2[[#This Row],[AwayTeam]])</f>
        <v>1.0784313725490196</v>
      </c>
    </row>
    <row r="1020" spans="1:13" x14ac:dyDescent="0.35">
      <c r="A1020" t="s">
        <v>35</v>
      </c>
      <c r="B1020" s="1">
        <v>41315</v>
      </c>
      <c r="C1020" t="s">
        <v>8</v>
      </c>
      <c r="D1020" t="s">
        <v>9</v>
      </c>
      <c r="E1020" t="s">
        <v>46</v>
      </c>
      <c r="F1020">
        <v>2</v>
      </c>
      <c r="G1020">
        <v>1</v>
      </c>
      <c r="H1020" t="s">
        <v>10</v>
      </c>
      <c r="I1020">
        <v>3</v>
      </c>
      <c r="J1020">
        <v>0</v>
      </c>
      <c r="L1020" s="3">
        <f>SUMPRODUCT((C$3:C1020=Table2[[#This Row],[HomeTeam]])*(I$3:I1020))/COUNTIF(C$3:C1020,Table2[[#This Row],[HomeTeam]])</f>
        <v>1.2352941176470589</v>
      </c>
      <c r="M1020" s="3">
        <f>SUMPRODUCT((D$3:D1020=Table2[[#This Row],[AwayTeam]])*(J$3:J1020))/COUNTIF(D$3:D1020,Table2[[#This Row],[AwayTeam]])</f>
        <v>0.65625</v>
      </c>
    </row>
    <row r="1021" spans="1:13" x14ac:dyDescent="0.35">
      <c r="A1021" t="s">
        <v>35</v>
      </c>
      <c r="B1021" s="1">
        <v>41315</v>
      </c>
      <c r="C1021" t="s">
        <v>29</v>
      </c>
      <c r="D1021" t="s">
        <v>12</v>
      </c>
      <c r="E1021" t="s">
        <v>377</v>
      </c>
      <c r="F1021">
        <v>2</v>
      </c>
      <c r="G1021">
        <v>0</v>
      </c>
      <c r="H1021" t="s">
        <v>10</v>
      </c>
      <c r="I1021">
        <v>3</v>
      </c>
      <c r="J1021">
        <v>0</v>
      </c>
      <c r="L1021" s="3">
        <f>SUMPRODUCT((C$3:C1021=Table2[[#This Row],[HomeTeam]])*(I$3:I1021))/COUNTIF(C$3:C1021,Table2[[#This Row],[HomeTeam]])</f>
        <v>2.7058823529411766</v>
      </c>
      <c r="M1021" s="3">
        <f>SUMPRODUCT((D$3:D1021=Table2[[#This Row],[AwayTeam]])*(J$3:J1021))/COUNTIF(D$3:D1021,Table2[[#This Row],[AwayTeam]])</f>
        <v>1.196078431372549</v>
      </c>
    </row>
    <row r="1022" spans="1:13" x14ac:dyDescent="0.35">
      <c r="A1022" t="s">
        <v>35</v>
      </c>
      <c r="B1022" s="1">
        <v>41316</v>
      </c>
      <c r="C1022" t="s">
        <v>27</v>
      </c>
      <c r="D1022" t="s">
        <v>17</v>
      </c>
      <c r="E1022" t="s">
        <v>74</v>
      </c>
      <c r="F1022">
        <v>0</v>
      </c>
      <c r="G1022">
        <v>2</v>
      </c>
      <c r="H1022" t="s">
        <v>24</v>
      </c>
      <c r="I1022">
        <v>0</v>
      </c>
      <c r="J1022">
        <v>3</v>
      </c>
      <c r="L1022" s="3">
        <f>SUMPRODUCT((C$3:C1022=Table2[[#This Row],[HomeTeam]])*(I$3:I1022))/COUNTIF(C$3:C1022,Table2[[#This Row],[HomeTeam]])</f>
        <v>1.7254901960784315</v>
      </c>
      <c r="M1022" s="3">
        <f>SUMPRODUCT((D$3:D1022=Table2[[#This Row],[AwayTeam]])*(J$3:J1022))/COUNTIF(D$3:D1022,Table2[[#This Row],[AwayTeam]])</f>
        <v>1.1176470588235294</v>
      </c>
    </row>
    <row r="1023" spans="1:13" x14ac:dyDescent="0.35">
      <c r="A1023" t="s">
        <v>35</v>
      </c>
      <c r="B1023" s="1">
        <v>41322</v>
      </c>
      <c r="C1023" t="s">
        <v>27</v>
      </c>
      <c r="D1023" t="s">
        <v>34</v>
      </c>
      <c r="E1023" t="s">
        <v>456</v>
      </c>
      <c r="F1023">
        <v>5</v>
      </c>
      <c r="G1023">
        <v>0</v>
      </c>
      <c r="H1023" t="s">
        <v>10</v>
      </c>
      <c r="I1023">
        <v>3</v>
      </c>
      <c r="J1023">
        <v>0</v>
      </c>
      <c r="L1023" s="3">
        <f>SUMPRODUCT((C$3:C1023=Table2[[#This Row],[HomeTeam]])*(I$3:I1023))/COUNTIF(C$3:C1023,Table2[[#This Row],[HomeTeam]])</f>
        <v>1.75</v>
      </c>
      <c r="M1023" s="3">
        <f>SUMPRODUCT((D$3:D1023=Table2[[#This Row],[AwayTeam]])*(J$3:J1023))/COUNTIF(D$3:D1023,Table2[[#This Row],[AwayTeam]])</f>
        <v>0.96969696969696972</v>
      </c>
    </row>
    <row r="1024" spans="1:13" x14ac:dyDescent="0.35">
      <c r="A1024" t="s">
        <v>35</v>
      </c>
      <c r="B1024" s="1">
        <v>41328</v>
      </c>
      <c r="C1024" t="s">
        <v>28</v>
      </c>
      <c r="D1024" t="s">
        <v>8</v>
      </c>
      <c r="E1024" t="s">
        <v>410</v>
      </c>
      <c r="F1024">
        <v>2</v>
      </c>
      <c r="G1024">
        <v>1</v>
      </c>
      <c r="H1024" t="s">
        <v>10</v>
      </c>
      <c r="I1024">
        <v>3</v>
      </c>
      <c r="J1024">
        <v>0</v>
      </c>
      <c r="L1024" s="3">
        <f>SUMPRODUCT((C$3:C1024=Table2[[#This Row],[HomeTeam]])*(I$3:I1024))/COUNTIF(C$3:C1024,Table2[[#This Row],[HomeTeam]])</f>
        <v>2</v>
      </c>
      <c r="M1024" s="3">
        <f>SUMPRODUCT((D$3:D1024=Table2[[#This Row],[AwayTeam]])*(J$3:J1024))/COUNTIF(D$3:D1024,Table2[[#This Row],[AwayTeam]])</f>
        <v>0.90384615384615385</v>
      </c>
    </row>
    <row r="1025" spans="1:13" x14ac:dyDescent="0.35">
      <c r="A1025" t="s">
        <v>35</v>
      </c>
      <c r="B1025" s="1">
        <v>41328</v>
      </c>
      <c r="C1025" t="s">
        <v>14</v>
      </c>
      <c r="D1025" t="s">
        <v>26</v>
      </c>
      <c r="E1025" t="s">
        <v>271</v>
      </c>
      <c r="F1025">
        <v>1</v>
      </c>
      <c r="G1025">
        <v>0</v>
      </c>
      <c r="H1025" t="s">
        <v>10</v>
      </c>
      <c r="I1025">
        <v>3</v>
      </c>
      <c r="J1025">
        <v>0</v>
      </c>
      <c r="L1025" s="3">
        <f>SUMPRODUCT((C$3:C1025=Table2[[#This Row],[HomeTeam]])*(I$3:I1025))/COUNTIF(C$3:C1025,Table2[[#This Row],[HomeTeam]])</f>
        <v>1.6730769230769231</v>
      </c>
      <c r="M1025" s="3">
        <f>SUMPRODUCT((D$3:D1025=Table2[[#This Row],[AwayTeam]])*(J$3:J1025))/COUNTIF(D$3:D1025,Table2[[#This Row],[AwayTeam]])</f>
        <v>0.71153846153846156</v>
      </c>
    </row>
    <row r="1026" spans="1:13" x14ac:dyDescent="0.35">
      <c r="A1026" t="s">
        <v>35</v>
      </c>
      <c r="B1026" s="1">
        <v>41328</v>
      </c>
      <c r="C1026" t="s">
        <v>33</v>
      </c>
      <c r="D1026" t="s">
        <v>12</v>
      </c>
      <c r="E1026" t="s">
        <v>515</v>
      </c>
      <c r="F1026">
        <v>2</v>
      </c>
      <c r="G1026">
        <v>1</v>
      </c>
      <c r="H1026" t="s">
        <v>10</v>
      </c>
      <c r="I1026">
        <v>3</v>
      </c>
      <c r="J1026">
        <v>0</v>
      </c>
      <c r="L1026" s="3">
        <f>SUMPRODUCT((C$3:C1026=Table2[[#This Row],[HomeTeam]])*(I$3:I1026))/COUNTIF(C$3:C1026,Table2[[#This Row],[HomeTeam]])</f>
        <v>1.5151515151515151</v>
      </c>
      <c r="M1026" s="3">
        <f>SUMPRODUCT((D$3:D1026=Table2[[#This Row],[AwayTeam]])*(J$3:J1026))/COUNTIF(D$3:D1026,Table2[[#This Row],[AwayTeam]])</f>
        <v>1.1730769230769231</v>
      </c>
    </row>
    <row r="1027" spans="1:13" x14ac:dyDescent="0.35">
      <c r="A1027" t="s">
        <v>35</v>
      </c>
      <c r="B1027" s="1">
        <v>41328</v>
      </c>
      <c r="C1027" t="s">
        <v>32</v>
      </c>
      <c r="D1027" t="s">
        <v>29</v>
      </c>
      <c r="E1027" t="s">
        <v>471</v>
      </c>
      <c r="F1027">
        <v>0</v>
      </c>
      <c r="G1027">
        <v>2</v>
      </c>
      <c r="H1027" t="s">
        <v>24</v>
      </c>
      <c r="I1027">
        <v>0</v>
      </c>
      <c r="J1027">
        <v>3</v>
      </c>
      <c r="L1027" s="3">
        <f>SUMPRODUCT((C$3:C1027=Table2[[#This Row],[HomeTeam]])*(I$3:I1027))/COUNTIF(C$3:C1027,Table2[[#This Row],[HomeTeam]])</f>
        <v>1.0909090909090908</v>
      </c>
      <c r="M1027" s="3">
        <f>SUMPRODUCT((D$3:D1027=Table2[[#This Row],[AwayTeam]])*(J$3:J1027))/COUNTIF(D$3:D1027,Table2[[#This Row],[AwayTeam]])</f>
        <v>1.9038461538461537</v>
      </c>
    </row>
    <row r="1028" spans="1:13" x14ac:dyDescent="0.35">
      <c r="A1028" t="s">
        <v>35</v>
      </c>
      <c r="B1028" s="1">
        <v>41328</v>
      </c>
      <c r="C1028" t="s">
        <v>36</v>
      </c>
      <c r="D1028" t="s">
        <v>22</v>
      </c>
      <c r="E1028" t="s">
        <v>591</v>
      </c>
      <c r="F1028">
        <v>0</v>
      </c>
      <c r="G1028">
        <v>3</v>
      </c>
      <c r="H1028" t="s">
        <v>24</v>
      </c>
      <c r="I1028">
        <v>0</v>
      </c>
      <c r="J1028">
        <v>3</v>
      </c>
      <c r="L1028" s="3">
        <f>SUMPRODUCT((C$3:C1028=Table2[[#This Row],[HomeTeam]])*(I$3:I1028))/COUNTIF(C$3:C1028,Table2[[#This Row],[HomeTeam]])</f>
        <v>1.2857142857142858</v>
      </c>
      <c r="M1028" s="3">
        <f>SUMPRODUCT((D$3:D1028=Table2[[#This Row],[AwayTeam]])*(J$3:J1028))/COUNTIF(D$3:D1028,Table2[[#This Row],[AwayTeam]])</f>
        <v>1.0384615384615385</v>
      </c>
    </row>
    <row r="1029" spans="1:13" x14ac:dyDescent="0.35">
      <c r="A1029" t="s">
        <v>35</v>
      </c>
      <c r="B1029" s="1">
        <v>41328</v>
      </c>
      <c r="C1029" t="s">
        <v>17</v>
      </c>
      <c r="D1029" t="s">
        <v>18</v>
      </c>
      <c r="E1029" t="s">
        <v>60</v>
      </c>
      <c r="F1029">
        <v>2</v>
      </c>
      <c r="G1029">
        <v>1</v>
      </c>
      <c r="H1029" t="s">
        <v>10</v>
      </c>
      <c r="I1029">
        <v>3</v>
      </c>
      <c r="J1029">
        <v>0</v>
      </c>
      <c r="L1029" s="3">
        <f>SUMPRODUCT((C$3:C1029=Table2[[#This Row],[HomeTeam]])*(I$3:I1029))/COUNTIF(C$3:C1029,Table2[[#This Row],[HomeTeam]])</f>
        <v>1.4807692307692308</v>
      </c>
      <c r="M1029" s="3">
        <f>SUMPRODUCT((D$3:D1029=Table2[[#This Row],[AwayTeam]])*(J$3:J1029))/COUNTIF(D$3:D1029,Table2[[#This Row],[AwayTeam]])</f>
        <v>0.98076923076923073</v>
      </c>
    </row>
    <row r="1030" spans="1:13" x14ac:dyDescent="0.35">
      <c r="A1030" t="s">
        <v>35</v>
      </c>
      <c r="B1030" s="1">
        <v>41329</v>
      </c>
      <c r="C1030" t="s">
        <v>21</v>
      </c>
      <c r="D1030" t="s">
        <v>16</v>
      </c>
      <c r="E1030" t="s">
        <v>101</v>
      </c>
      <c r="F1030">
        <v>2</v>
      </c>
      <c r="G1030">
        <v>0</v>
      </c>
      <c r="H1030" t="s">
        <v>10</v>
      </c>
      <c r="I1030">
        <v>3</v>
      </c>
      <c r="J1030">
        <v>0</v>
      </c>
      <c r="L1030" s="3">
        <f>SUMPRODUCT((C$3:C1030=Table2[[#This Row],[HomeTeam]])*(I$3:I1030))/COUNTIF(C$3:C1030,Table2[[#This Row],[HomeTeam]])</f>
        <v>2.5192307692307692</v>
      </c>
      <c r="M1030" s="3">
        <f>SUMPRODUCT((D$3:D1030=Table2[[#This Row],[AwayTeam]])*(J$3:J1030))/COUNTIF(D$3:D1030,Table2[[#This Row],[AwayTeam]])</f>
        <v>1.4423076923076923</v>
      </c>
    </row>
    <row r="1031" spans="1:13" x14ac:dyDescent="0.35">
      <c r="A1031" t="s">
        <v>35</v>
      </c>
      <c r="B1031" s="1">
        <v>41329</v>
      </c>
      <c r="C1031" t="s">
        <v>30</v>
      </c>
      <c r="D1031" t="s">
        <v>37</v>
      </c>
      <c r="E1031" t="s">
        <v>592</v>
      </c>
      <c r="F1031">
        <v>4</v>
      </c>
      <c r="G1031">
        <v>2</v>
      </c>
      <c r="H1031" t="s">
        <v>10</v>
      </c>
      <c r="I1031">
        <v>3</v>
      </c>
      <c r="J1031">
        <v>0</v>
      </c>
      <c r="L1031" s="3">
        <f>SUMPRODUCT((C$3:C1031=Table2[[#This Row],[HomeTeam]])*(I$3:I1031))/COUNTIF(C$3:C1031,Table2[[#This Row],[HomeTeam]])</f>
        <v>1.6538461538461537</v>
      </c>
      <c r="M1031" s="3">
        <f>SUMPRODUCT((D$3:D1031=Table2[[#This Row],[AwayTeam]])*(J$3:J1031))/COUNTIF(D$3:D1031,Table2[[#This Row],[AwayTeam]])</f>
        <v>0.7142857142857143</v>
      </c>
    </row>
    <row r="1032" spans="1:13" x14ac:dyDescent="0.35">
      <c r="A1032" t="s">
        <v>35</v>
      </c>
      <c r="B1032" s="1">
        <v>41330</v>
      </c>
      <c r="C1032" t="s">
        <v>9</v>
      </c>
      <c r="D1032" t="s">
        <v>20</v>
      </c>
      <c r="E1032" t="s">
        <v>102</v>
      </c>
      <c r="F1032">
        <v>2</v>
      </c>
      <c r="G1032">
        <v>3</v>
      </c>
      <c r="H1032" t="s">
        <v>24</v>
      </c>
      <c r="I1032">
        <v>0</v>
      </c>
      <c r="J1032">
        <v>3</v>
      </c>
      <c r="L1032" s="3">
        <f>SUMPRODUCT((C$3:C1032=Table2[[#This Row],[HomeTeam]])*(I$3:I1032))/COUNTIF(C$3:C1032,Table2[[#This Row],[HomeTeam]])</f>
        <v>1.2727272727272727</v>
      </c>
      <c r="M1032" s="3">
        <f>SUMPRODUCT((D$3:D1032=Table2[[#This Row],[AwayTeam]])*(J$3:J1032))/COUNTIF(D$3:D1032,Table2[[#This Row],[AwayTeam]])</f>
        <v>1.5192307692307692</v>
      </c>
    </row>
    <row r="1033" spans="1:13" x14ac:dyDescent="0.35">
      <c r="A1033" t="s">
        <v>35</v>
      </c>
      <c r="B1033" s="1">
        <v>41335</v>
      </c>
      <c r="C1033" t="s">
        <v>16</v>
      </c>
      <c r="D1033" t="s">
        <v>17</v>
      </c>
      <c r="E1033" t="s">
        <v>49</v>
      </c>
      <c r="F1033">
        <v>1</v>
      </c>
      <c r="G1033">
        <v>0</v>
      </c>
      <c r="H1033" t="s">
        <v>10</v>
      </c>
      <c r="I1033">
        <v>3</v>
      </c>
      <c r="J1033">
        <v>0</v>
      </c>
      <c r="L1033" s="3">
        <f>SUMPRODUCT((C$3:C1033=Table2[[#This Row],[HomeTeam]])*(I$3:I1033))/COUNTIF(C$3:C1033,Table2[[#This Row],[HomeTeam]])</f>
        <v>2.1538461538461537</v>
      </c>
      <c r="M1033" s="3">
        <f>SUMPRODUCT((D$3:D1033=Table2[[#This Row],[AwayTeam]])*(J$3:J1033))/COUNTIF(D$3:D1033,Table2[[#This Row],[AwayTeam]])</f>
        <v>1.0961538461538463</v>
      </c>
    </row>
    <row r="1034" spans="1:13" x14ac:dyDescent="0.35">
      <c r="A1034" t="s">
        <v>35</v>
      </c>
      <c r="B1034" s="1">
        <v>41335</v>
      </c>
      <c r="C1034" t="s">
        <v>12</v>
      </c>
      <c r="D1034" t="s">
        <v>36</v>
      </c>
      <c r="E1034" t="s">
        <v>593</v>
      </c>
      <c r="F1034">
        <v>3</v>
      </c>
      <c r="G1034">
        <v>1</v>
      </c>
      <c r="H1034" t="s">
        <v>10</v>
      </c>
      <c r="I1034">
        <v>3</v>
      </c>
      <c r="J1034">
        <v>0</v>
      </c>
      <c r="L1034" s="3">
        <f>SUMPRODUCT((C$3:C1034=Table2[[#This Row],[HomeTeam]])*(I$3:I1034))/COUNTIF(C$3:C1034,Table2[[#This Row],[HomeTeam]])</f>
        <v>1.8076923076923077</v>
      </c>
      <c r="M1034" s="3">
        <f>SUMPRODUCT((D$3:D1034=Table2[[#This Row],[AwayTeam]])*(J$3:J1034))/COUNTIF(D$3:D1034,Table2[[#This Row],[AwayTeam]])</f>
        <v>0.35714285714285715</v>
      </c>
    </row>
    <row r="1035" spans="1:13" x14ac:dyDescent="0.35">
      <c r="A1035" t="s">
        <v>35</v>
      </c>
      <c r="B1035" s="1">
        <v>41335</v>
      </c>
      <c r="C1035" t="s">
        <v>29</v>
      </c>
      <c r="D1035" t="s">
        <v>33</v>
      </c>
      <c r="E1035" t="s">
        <v>444</v>
      </c>
      <c r="F1035">
        <v>4</v>
      </c>
      <c r="G1035">
        <v>0</v>
      </c>
      <c r="H1035" t="s">
        <v>10</v>
      </c>
      <c r="I1035">
        <v>3</v>
      </c>
      <c r="J1035">
        <v>0</v>
      </c>
      <c r="L1035" s="3">
        <f>SUMPRODUCT((C$3:C1035=Table2[[#This Row],[HomeTeam]])*(I$3:I1035))/COUNTIF(C$3:C1035,Table2[[#This Row],[HomeTeam]])</f>
        <v>2.7115384615384617</v>
      </c>
      <c r="M1035" s="3">
        <f>SUMPRODUCT((D$3:D1035=Table2[[#This Row],[AwayTeam]])*(J$3:J1035))/COUNTIF(D$3:D1035,Table2[[#This Row],[AwayTeam]])</f>
        <v>0.87878787878787878</v>
      </c>
    </row>
    <row r="1036" spans="1:13" x14ac:dyDescent="0.35">
      <c r="A1036" t="s">
        <v>35</v>
      </c>
      <c r="B1036" s="1">
        <v>41335</v>
      </c>
      <c r="C1036" t="s">
        <v>37</v>
      </c>
      <c r="D1036" t="s">
        <v>32</v>
      </c>
      <c r="E1036" t="s">
        <v>594</v>
      </c>
      <c r="F1036">
        <v>1</v>
      </c>
      <c r="G1036">
        <v>2</v>
      </c>
      <c r="H1036" t="s">
        <v>24</v>
      </c>
      <c r="I1036">
        <v>0</v>
      </c>
      <c r="J1036">
        <v>3</v>
      </c>
      <c r="L1036" s="3">
        <f>SUMPRODUCT((C$3:C1036=Table2[[#This Row],[HomeTeam]])*(I$3:I1036))/COUNTIF(C$3:C1036,Table2[[#This Row],[HomeTeam]])</f>
        <v>1.2142857142857142</v>
      </c>
      <c r="M1036" s="3">
        <f>SUMPRODUCT((D$3:D1036=Table2[[#This Row],[AwayTeam]])*(J$3:J1036))/COUNTIF(D$3:D1036,Table2[[#This Row],[AwayTeam]])</f>
        <v>0.63636363636363635</v>
      </c>
    </row>
    <row r="1037" spans="1:13" x14ac:dyDescent="0.35">
      <c r="A1037" t="s">
        <v>35</v>
      </c>
      <c r="B1037" s="1">
        <v>41335</v>
      </c>
      <c r="C1037" t="s">
        <v>26</v>
      </c>
      <c r="D1037" t="s">
        <v>9</v>
      </c>
      <c r="E1037" t="s">
        <v>89</v>
      </c>
      <c r="F1037">
        <v>0</v>
      </c>
      <c r="G1037">
        <v>1</v>
      </c>
      <c r="H1037" t="s">
        <v>24</v>
      </c>
      <c r="I1037">
        <v>0</v>
      </c>
      <c r="J1037">
        <v>3</v>
      </c>
      <c r="L1037" s="3">
        <f>SUMPRODUCT((C$3:C1037=Table2[[#This Row],[HomeTeam]])*(I$3:I1037))/COUNTIF(C$3:C1037,Table2[[#This Row],[HomeTeam]])</f>
        <v>1.6730769230769231</v>
      </c>
      <c r="M1037" s="3">
        <f>SUMPRODUCT((D$3:D1037=Table2[[#This Row],[AwayTeam]])*(J$3:J1037))/COUNTIF(D$3:D1037,Table2[[#This Row],[AwayTeam]])</f>
        <v>0.72727272727272729</v>
      </c>
    </row>
    <row r="1038" spans="1:13" x14ac:dyDescent="0.35">
      <c r="A1038" t="s">
        <v>35</v>
      </c>
      <c r="B1038" s="1">
        <v>41335</v>
      </c>
      <c r="C1038" t="s">
        <v>18</v>
      </c>
      <c r="D1038" t="s">
        <v>14</v>
      </c>
      <c r="E1038" t="s">
        <v>388</v>
      </c>
      <c r="F1038">
        <v>2</v>
      </c>
      <c r="G1038">
        <v>2</v>
      </c>
      <c r="H1038" t="s">
        <v>15</v>
      </c>
      <c r="I1038">
        <v>1</v>
      </c>
      <c r="J1038">
        <v>1</v>
      </c>
      <c r="L1038" s="3">
        <f>SUMPRODUCT((C$3:C1038=Table2[[#This Row],[HomeTeam]])*(I$3:I1038))/COUNTIF(C$3:C1038,Table2[[#This Row],[HomeTeam]])</f>
        <v>1.3653846153846154</v>
      </c>
      <c r="M1038" s="3">
        <f>SUMPRODUCT((D$3:D1038=Table2[[#This Row],[AwayTeam]])*(J$3:J1038))/COUNTIF(D$3:D1038,Table2[[#This Row],[AwayTeam]])</f>
        <v>0.90384615384615385</v>
      </c>
    </row>
    <row r="1039" spans="1:13" x14ac:dyDescent="0.35">
      <c r="A1039" t="s">
        <v>35</v>
      </c>
      <c r="B1039" s="1">
        <v>41335</v>
      </c>
      <c r="C1039" t="s">
        <v>34</v>
      </c>
      <c r="D1039" t="s">
        <v>30</v>
      </c>
      <c r="E1039" t="s">
        <v>514</v>
      </c>
      <c r="F1039">
        <v>1</v>
      </c>
      <c r="G1039">
        <v>0</v>
      </c>
      <c r="H1039" t="s">
        <v>10</v>
      </c>
      <c r="I1039">
        <v>3</v>
      </c>
      <c r="J1039">
        <v>0</v>
      </c>
      <c r="L1039" s="3">
        <f>SUMPRODUCT((C$3:C1039=Table2[[#This Row],[HomeTeam]])*(I$3:I1039))/COUNTIF(C$3:C1039,Table2[[#This Row],[HomeTeam]])</f>
        <v>1.6666666666666667</v>
      </c>
      <c r="M1039" s="3">
        <f>SUMPRODUCT((D$3:D1039=Table2[[#This Row],[AwayTeam]])*(J$3:J1039))/COUNTIF(D$3:D1039,Table2[[#This Row],[AwayTeam]])</f>
        <v>1.0576923076923077</v>
      </c>
    </row>
    <row r="1040" spans="1:13" x14ac:dyDescent="0.35">
      <c r="A1040" t="s">
        <v>35</v>
      </c>
      <c r="B1040" s="1">
        <v>41335</v>
      </c>
      <c r="C1040" t="s">
        <v>22</v>
      </c>
      <c r="D1040" t="s">
        <v>27</v>
      </c>
      <c r="E1040" t="s">
        <v>164</v>
      </c>
      <c r="F1040">
        <v>0</v>
      </c>
      <c r="G1040">
        <v>4</v>
      </c>
      <c r="H1040" t="s">
        <v>24</v>
      </c>
      <c r="I1040">
        <v>0</v>
      </c>
      <c r="J1040">
        <v>3</v>
      </c>
      <c r="L1040" s="3">
        <f>SUMPRODUCT((C$3:C1040=Table2[[#This Row],[HomeTeam]])*(I$3:I1040))/COUNTIF(C$3:C1040,Table2[[#This Row],[HomeTeam]])</f>
        <v>1.0576923076923077</v>
      </c>
      <c r="M1040" s="3">
        <f>SUMPRODUCT((D$3:D1040=Table2[[#This Row],[AwayTeam]])*(J$3:J1040))/COUNTIF(D$3:D1040,Table2[[#This Row],[AwayTeam]])</f>
        <v>1.1730769230769231</v>
      </c>
    </row>
    <row r="1041" spans="1:13" x14ac:dyDescent="0.35">
      <c r="A1041" t="s">
        <v>35</v>
      </c>
      <c r="B1041" s="1">
        <v>41336</v>
      </c>
      <c r="C1041" t="s">
        <v>20</v>
      </c>
      <c r="D1041" t="s">
        <v>28</v>
      </c>
      <c r="E1041" t="s">
        <v>372</v>
      </c>
      <c r="F1041">
        <v>2</v>
      </c>
      <c r="G1041">
        <v>1</v>
      </c>
      <c r="H1041" t="s">
        <v>10</v>
      </c>
      <c r="I1041">
        <v>3</v>
      </c>
      <c r="J1041">
        <v>0</v>
      </c>
      <c r="L1041" s="3">
        <f>SUMPRODUCT((C$3:C1041=Table2[[#This Row],[HomeTeam]])*(I$3:I1041))/COUNTIF(C$3:C1041,Table2[[#This Row],[HomeTeam]])</f>
        <v>2.0384615384615383</v>
      </c>
      <c r="M1041" s="3">
        <f>SUMPRODUCT((D$3:D1041=Table2[[#This Row],[AwayTeam]])*(J$3:J1041))/COUNTIF(D$3:D1041,Table2[[#This Row],[AwayTeam]])</f>
        <v>1.5576923076923077</v>
      </c>
    </row>
    <row r="1042" spans="1:13" x14ac:dyDescent="0.35">
      <c r="A1042" t="s">
        <v>35</v>
      </c>
      <c r="B1042" s="1">
        <v>41337</v>
      </c>
      <c r="C1042" t="s">
        <v>8</v>
      </c>
      <c r="D1042" t="s">
        <v>21</v>
      </c>
      <c r="E1042" t="s">
        <v>268</v>
      </c>
      <c r="F1042">
        <v>0</v>
      </c>
      <c r="G1042">
        <v>1</v>
      </c>
      <c r="H1042" t="s">
        <v>24</v>
      </c>
      <c r="I1042">
        <v>0</v>
      </c>
      <c r="J1042">
        <v>3</v>
      </c>
      <c r="L1042" s="3">
        <f>SUMPRODUCT((C$3:C1042=Table2[[#This Row],[HomeTeam]])*(I$3:I1042))/COUNTIF(C$3:C1042,Table2[[#This Row],[HomeTeam]])</f>
        <v>1.2115384615384615</v>
      </c>
      <c r="M1042" s="3">
        <f>SUMPRODUCT((D$3:D1042=Table2[[#This Row],[AwayTeam]])*(J$3:J1042))/COUNTIF(D$3:D1042,Table2[[#This Row],[AwayTeam]])</f>
        <v>1.6923076923076923</v>
      </c>
    </row>
    <row r="1043" spans="1:13" x14ac:dyDescent="0.35">
      <c r="A1043" t="s">
        <v>35</v>
      </c>
      <c r="B1043" s="1">
        <v>41342</v>
      </c>
      <c r="C1043" t="s">
        <v>33</v>
      </c>
      <c r="D1043" t="s">
        <v>37</v>
      </c>
      <c r="E1043" t="s">
        <v>595</v>
      </c>
      <c r="F1043">
        <v>0</v>
      </c>
      <c r="G1043">
        <v>0</v>
      </c>
      <c r="H1043" t="s">
        <v>15</v>
      </c>
      <c r="I1043">
        <v>1</v>
      </c>
      <c r="J1043">
        <v>1</v>
      </c>
      <c r="L1043" s="3">
        <f>SUMPRODUCT((C$3:C1043=Table2[[#This Row],[HomeTeam]])*(I$3:I1043))/COUNTIF(C$3:C1043,Table2[[#This Row],[HomeTeam]])</f>
        <v>1.5</v>
      </c>
      <c r="M1043" s="3">
        <f>SUMPRODUCT((D$3:D1043=Table2[[#This Row],[AwayTeam]])*(J$3:J1043))/COUNTIF(D$3:D1043,Table2[[#This Row],[AwayTeam]])</f>
        <v>0.73333333333333328</v>
      </c>
    </row>
    <row r="1044" spans="1:13" x14ac:dyDescent="0.35">
      <c r="A1044" t="s">
        <v>35</v>
      </c>
      <c r="B1044" s="1">
        <v>41342</v>
      </c>
      <c r="C1044" t="s">
        <v>32</v>
      </c>
      <c r="D1044" t="s">
        <v>18</v>
      </c>
      <c r="E1044" t="s">
        <v>474</v>
      </c>
      <c r="F1044">
        <v>3</v>
      </c>
      <c r="G1044">
        <v>1</v>
      </c>
      <c r="H1044" t="s">
        <v>10</v>
      </c>
      <c r="I1044">
        <v>3</v>
      </c>
      <c r="J1044">
        <v>0</v>
      </c>
      <c r="L1044" s="3">
        <f>SUMPRODUCT((C$3:C1044=Table2[[#This Row],[HomeTeam]])*(I$3:I1044))/COUNTIF(C$3:C1044,Table2[[#This Row],[HomeTeam]])</f>
        <v>1.1470588235294117</v>
      </c>
      <c r="M1044" s="3">
        <f>SUMPRODUCT((D$3:D1044=Table2[[#This Row],[AwayTeam]])*(J$3:J1044))/COUNTIF(D$3:D1044,Table2[[#This Row],[AwayTeam]])</f>
        <v>0.96226415094339623</v>
      </c>
    </row>
    <row r="1045" spans="1:13" x14ac:dyDescent="0.35">
      <c r="A1045" t="s">
        <v>35</v>
      </c>
      <c r="B1045" s="1">
        <v>41342</v>
      </c>
      <c r="C1045" t="s">
        <v>36</v>
      </c>
      <c r="D1045" t="s">
        <v>8</v>
      </c>
      <c r="E1045" t="s">
        <v>596</v>
      </c>
      <c r="F1045">
        <v>1</v>
      </c>
      <c r="G1045">
        <v>2</v>
      </c>
      <c r="H1045" t="s">
        <v>24</v>
      </c>
      <c r="I1045">
        <v>0</v>
      </c>
      <c r="J1045">
        <v>3</v>
      </c>
      <c r="L1045" s="3">
        <f>SUMPRODUCT((C$3:C1045=Table2[[#This Row],[HomeTeam]])*(I$3:I1045))/COUNTIF(C$3:C1045,Table2[[#This Row],[HomeTeam]])</f>
        <v>1.2</v>
      </c>
      <c r="M1045" s="3">
        <f>SUMPRODUCT((D$3:D1045=Table2[[#This Row],[AwayTeam]])*(J$3:J1045))/COUNTIF(D$3:D1045,Table2[[#This Row],[AwayTeam]])</f>
        <v>0.94339622641509435</v>
      </c>
    </row>
    <row r="1046" spans="1:13" x14ac:dyDescent="0.35">
      <c r="A1046" t="s">
        <v>35</v>
      </c>
      <c r="B1046" s="1">
        <v>41342</v>
      </c>
      <c r="C1046" t="s">
        <v>17</v>
      </c>
      <c r="D1046" t="s">
        <v>34</v>
      </c>
      <c r="E1046" t="s">
        <v>493</v>
      </c>
      <c r="F1046">
        <v>2</v>
      </c>
      <c r="G1046">
        <v>1</v>
      </c>
      <c r="H1046" t="s">
        <v>10</v>
      </c>
      <c r="I1046">
        <v>3</v>
      </c>
      <c r="J1046">
        <v>0</v>
      </c>
      <c r="L1046" s="3">
        <f>SUMPRODUCT((C$3:C1046=Table2[[#This Row],[HomeTeam]])*(I$3:I1046))/COUNTIF(C$3:C1046,Table2[[#This Row],[HomeTeam]])</f>
        <v>1.5094339622641511</v>
      </c>
      <c r="M1046" s="3">
        <f>SUMPRODUCT((D$3:D1046=Table2[[#This Row],[AwayTeam]])*(J$3:J1046))/COUNTIF(D$3:D1046,Table2[[#This Row],[AwayTeam]])</f>
        <v>0.94117647058823528</v>
      </c>
    </row>
    <row r="1047" spans="1:13" x14ac:dyDescent="0.35">
      <c r="A1047" t="s">
        <v>35</v>
      </c>
      <c r="B1047" s="1">
        <v>41343</v>
      </c>
      <c r="C1047" t="s">
        <v>27</v>
      </c>
      <c r="D1047" t="s">
        <v>20</v>
      </c>
      <c r="E1047" t="s">
        <v>413</v>
      </c>
      <c r="F1047">
        <v>3</v>
      </c>
      <c r="G1047">
        <v>2</v>
      </c>
      <c r="H1047" t="s">
        <v>10</v>
      </c>
      <c r="I1047">
        <v>3</v>
      </c>
      <c r="J1047">
        <v>0</v>
      </c>
      <c r="L1047" s="3">
        <f>SUMPRODUCT((C$3:C1047=Table2[[#This Row],[HomeTeam]])*(I$3:I1047))/COUNTIF(C$3:C1047,Table2[[#This Row],[HomeTeam]])</f>
        <v>1.7735849056603774</v>
      </c>
      <c r="M1047" s="3">
        <f>SUMPRODUCT((D$3:D1047=Table2[[#This Row],[AwayTeam]])*(J$3:J1047))/COUNTIF(D$3:D1047,Table2[[#This Row],[AwayTeam]])</f>
        <v>1.4905660377358489</v>
      </c>
    </row>
    <row r="1048" spans="1:13" x14ac:dyDescent="0.35">
      <c r="A1048" t="s">
        <v>35</v>
      </c>
      <c r="B1048" s="1">
        <v>41343</v>
      </c>
      <c r="C1048" t="s">
        <v>30</v>
      </c>
      <c r="D1048" t="s">
        <v>26</v>
      </c>
      <c r="E1048" t="s">
        <v>104</v>
      </c>
      <c r="F1048">
        <v>2</v>
      </c>
      <c r="G1048">
        <v>1</v>
      </c>
      <c r="H1048" t="s">
        <v>10</v>
      </c>
      <c r="I1048">
        <v>3</v>
      </c>
      <c r="J1048">
        <v>0</v>
      </c>
      <c r="L1048" s="3">
        <f>SUMPRODUCT((C$3:C1048=Table2[[#This Row],[HomeTeam]])*(I$3:I1048))/COUNTIF(C$3:C1048,Table2[[#This Row],[HomeTeam]])</f>
        <v>1.679245283018868</v>
      </c>
      <c r="M1048" s="3">
        <f>SUMPRODUCT((D$3:D1048=Table2[[#This Row],[AwayTeam]])*(J$3:J1048))/COUNTIF(D$3:D1048,Table2[[#This Row],[AwayTeam]])</f>
        <v>0.69811320754716977</v>
      </c>
    </row>
    <row r="1049" spans="1:13" x14ac:dyDescent="0.35">
      <c r="A1049" t="s">
        <v>35</v>
      </c>
      <c r="B1049" s="1">
        <v>41349</v>
      </c>
      <c r="C1049" t="s">
        <v>8</v>
      </c>
      <c r="D1049" t="s">
        <v>32</v>
      </c>
      <c r="E1049" t="s">
        <v>489</v>
      </c>
      <c r="F1049">
        <v>3</v>
      </c>
      <c r="G1049">
        <v>2</v>
      </c>
      <c r="H1049" t="s">
        <v>10</v>
      </c>
      <c r="I1049">
        <v>3</v>
      </c>
      <c r="J1049">
        <v>0</v>
      </c>
      <c r="L1049" s="3">
        <f>SUMPRODUCT((C$3:C1049=Table2[[#This Row],[HomeTeam]])*(I$3:I1049))/COUNTIF(C$3:C1049,Table2[[#This Row],[HomeTeam]])</f>
        <v>1.2452830188679245</v>
      </c>
      <c r="M1049" s="3">
        <f>SUMPRODUCT((D$3:D1049=Table2[[#This Row],[AwayTeam]])*(J$3:J1049))/COUNTIF(D$3:D1049,Table2[[#This Row],[AwayTeam]])</f>
        <v>0.61764705882352944</v>
      </c>
    </row>
    <row r="1050" spans="1:13" x14ac:dyDescent="0.35">
      <c r="A1050" t="s">
        <v>35</v>
      </c>
      <c r="B1050" s="1">
        <v>41349</v>
      </c>
      <c r="C1050" t="s">
        <v>12</v>
      </c>
      <c r="D1050" t="s">
        <v>21</v>
      </c>
      <c r="E1050" t="s">
        <v>397</v>
      </c>
      <c r="F1050">
        <v>2</v>
      </c>
      <c r="G1050">
        <v>0</v>
      </c>
      <c r="H1050" t="s">
        <v>10</v>
      </c>
      <c r="I1050">
        <v>3</v>
      </c>
      <c r="J1050">
        <v>0</v>
      </c>
      <c r="L1050" s="3">
        <f>SUMPRODUCT((C$3:C1050=Table2[[#This Row],[HomeTeam]])*(I$3:I1050))/COUNTIF(C$3:C1050,Table2[[#This Row],[HomeTeam]])</f>
        <v>1.8301886792452831</v>
      </c>
      <c r="M1050" s="3">
        <f>SUMPRODUCT((D$3:D1050=Table2[[#This Row],[AwayTeam]])*(J$3:J1050))/COUNTIF(D$3:D1050,Table2[[#This Row],[AwayTeam]])</f>
        <v>1.6603773584905661</v>
      </c>
    </row>
    <row r="1051" spans="1:13" x14ac:dyDescent="0.35">
      <c r="A1051" t="s">
        <v>35</v>
      </c>
      <c r="B1051" s="1">
        <v>41349</v>
      </c>
      <c r="C1051" t="s">
        <v>29</v>
      </c>
      <c r="D1051" t="s">
        <v>36</v>
      </c>
      <c r="E1051" t="s">
        <v>597</v>
      </c>
      <c r="F1051">
        <v>1</v>
      </c>
      <c r="G1051">
        <v>0</v>
      </c>
      <c r="H1051" t="s">
        <v>10</v>
      </c>
      <c r="I1051">
        <v>3</v>
      </c>
      <c r="J1051">
        <v>0</v>
      </c>
      <c r="L1051" s="3">
        <f>SUMPRODUCT((C$3:C1051=Table2[[#This Row],[HomeTeam]])*(I$3:I1051))/COUNTIF(C$3:C1051,Table2[[#This Row],[HomeTeam]])</f>
        <v>2.7169811320754715</v>
      </c>
      <c r="M1051" s="3">
        <f>SUMPRODUCT((D$3:D1051=Table2[[#This Row],[AwayTeam]])*(J$3:J1051))/COUNTIF(D$3:D1051,Table2[[#This Row],[AwayTeam]])</f>
        <v>0.33333333333333331</v>
      </c>
    </row>
    <row r="1052" spans="1:13" x14ac:dyDescent="0.35">
      <c r="A1052" t="s">
        <v>35</v>
      </c>
      <c r="B1052" s="1">
        <v>41349</v>
      </c>
      <c r="C1052" t="s">
        <v>37</v>
      </c>
      <c r="D1052" t="s">
        <v>27</v>
      </c>
      <c r="E1052" t="s">
        <v>598</v>
      </c>
      <c r="F1052">
        <v>3</v>
      </c>
      <c r="G1052">
        <v>1</v>
      </c>
      <c r="H1052" t="s">
        <v>10</v>
      </c>
      <c r="I1052">
        <v>3</v>
      </c>
      <c r="J1052">
        <v>0</v>
      </c>
      <c r="L1052" s="3">
        <f>SUMPRODUCT((C$3:C1052=Table2[[#This Row],[HomeTeam]])*(I$3:I1052))/COUNTIF(C$3:C1052,Table2[[#This Row],[HomeTeam]])</f>
        <v>1.3333333333333333</v>
      </c>
      <c r="M1052" s="3">
        <f>SUMPRODUCT((D$3:D1052=Table2[[#This Row],[AwayTeam]])*(J$3:J1052))/COUNTIF(D$3:D1052,Table2[[#This Row],[AwayTeam]])</f>
        <v>1.1509433962264151</v>
      </c>
    </row>
    <row r="1053" spans="1:13" x14ac:dyDescent="0.35">
      <c r="A1053" t="s">
        <v>35</v>
      </c>
      <c r="B1053" s="1">
        <v>41349</v>
      </c>
      <c r="C1053" t="s">
        <v>26</v>
      </c>
      <c r="D1053" t="s">
        <v>17</v>
      </c>
      <c r="E1053" t="s">
        <v>321</v>
      </c>
      <c r="F1053">
        <v>0</v>
      </c>
      <c r="G1053">
        <v>0</v>
      </c>
      <c r="H1053" t="s">
        <v>15</v>
      </c>
      <c r="I1053">
        <v>1</v>
      </c>
      <c r="J1053">
        <v>1</v>
      </c>
      <c r="L1053" s="3">
        <f>SUMPRODUCT((C$3:C1053=Table2[[#This Row],[HomeTeam]])*(I$3:I1053))/COUNTIF(C$3:C1053,Table2[[#This Row],[HomeTeam]])</f>
        <v>1.6603773584905661</v>
      </c>
      <c r="M1053" s="3">
        <f>SUMPRODUCT((D$3:D1053=Table2[[#This Row],[AwayTeam]])*(J$3:J1053))/COUNTIF(D$3:D1053,Table2[[#This Row],[AwayTeam]])</f>
        <v>1.0943396226415094</v>
      </c>
    </row>
    <row r="1054" spans="1:13" x14ac:dyDescent="0.35">
      <c r="A1054" t="s">
        <v>35</v>
      </c>
      <c r="B1054" s="1">
        <v>41349</v>
      </c>
      <c r="C1054" t="s">
        <v>34</v>
      </c>
      <c r="D1054" t="s">
        <v>28</v>
      </c>
      <c r="E1054" t="s">
        <v>484</v>
      </c>
      <c r="F1054">
        <v>0</v>
      </c>
      <c r="G1054">
        <v>2</v>
      </c>
      <c r="H1054" t="s">
        <v>24</v>
      </c>
      <c r="I1054">
        <v>0</v>
      </c>
      <c r="J1054">
        <v>3</v>
      </c>
      <c r="L1054" s="3">
        <f>SUMPRODUCT((C$3:C1054=Table2[[#This Row],[HomeTeam]])*(I$3:I1054))/COUNTIF(C$3:C1054,Table2[[#This Row],[HomeTeam]])</f>
        <v>1.6176470588235294</v>
      </c>
      <c r="M1054" s="3">
        <f>SUMPRODUCT((D$3:D1054=Table2[[#This Row],[AwayTeam]])*(J$3:J1054))/COUNTIF(D$3:D1054,Table2[[#This Row],[AwayTeam]])</f>
        <v>1.5849056603773586</v>
      </c>
    </row>
    <row r="1055" spans="1:13" x14ac:dyDescent="0.35">
      <c r="A1055" t="s">
        <v>35</v>
      </c>
      <c r="B1055" s="1">
        <v>41350</v>
      </c>
      <c r="C1055" t="s">
        <v>16</v>
      </c>
      <c r="D1055" t="s">
        <v>9</v>
      </c>
      <c r="E1055" t="s">
        <v>375</v>
      </c>
      <c r="F1055">
        <v>2</v>
      </c>
      <c r="G1055">
        <v>0</v>
      </c>
      <c r="H1055" t="s">
        <v>10</v>
      </c>
      <c r="I1055">
        <v>3</v>
      </c>
      <c r="J1055">
        <v>0</v>
      </c>
      <c r="L1055" s="3">
        <f>SUMPRODUCT((C$3:C1055=Table2[[#This Row],[HomeTeam]])*(I$3:I1055))/COUNTIF(C$3:C1055,Table2[[#This Row],[HomeTeam]])</f>
        <v>2.1698113207547172</v>
      </c>
      <c r="M1055" s="3">
        <f>SUMPRODUCT((D$3:D1055=Table2[[#This Row],[AwayTeam]])*(J$3:J1055))/COUNTIF(D$3:D1055,Table2[[#This Row],[AwayTeam]])</f>
        <v>0.70588235294117652</v>
      </c>
    </row>
    <row r="1056" spans="1:13" x14ac:dyDescent="0.35">
      <c r="A1056" t="s">
        <v>35</v>
      </c>
      <c r="B1056" s="1">
        <v>41350</v>
      </c>
      <c r="C1056" t="s">
        <v>18</v>
      </c>
      <c r="D1056" t="s">
        <v>33</v>
      </c>
      <c r="E1056" t="s">
        <v>490</v>
      </c>
      <c r="F1056">
        <v>1</v>
      </c>
      <c r="G1056">
        <v>1</v>
      </c>
      <c r="H1056" t="s">
        <v>15</v>
      </c>
      <c r="I1056">
        <v>1</v>
      </c>
      <c r="J1056">
        <v>1</v>
      </c>
      <c r="L1056" s="3">
        <f>SUMPRODUCT((C$3:C1056=Table2[[#This Row],[HomeTeam]])*(I$3:I1056))/COUNTIF(C$3:C1056,Table2[[#This Row],[HomeTeam]])</f>
        <v>1.3584905660377358</v>
      </c>
      <c r="M1056" s="3">
        <f>SUMPRODUCT((D$3:D1056=Table2[[#This Row],[AwayTeam]])*(J$3:J1056))/COUNTIF(D$3:D1056,Table2[[#This Row],[AwayTeam]])</f>
        <v>0.88235294117647056</v>
      </c>
    </row>
    <row r="1057" spans="1:13" x14ac:dyDescent="0.35">
      <c r="A1057" t="s">
        <v>35</v>
      </c>
      <c r="B1057" s="1">
        <v>41350</v>
      </c>
      <c r="C1057" t="s">
        <v>20</v>
      </c>
      <c r="D1057" t="s">
        <v>14</v>
      </c>
      <c r="E1057" t="s">
        <v>241</v>
      </c>
      <c r="F1057">
        <v>0</v>
      </c>
      <c r="G1057">
        <v>1</v>
      </c>
      <c r="H1057" t="s">
        <v>24</v>
      </c>
      <c r="I1057">
        <v>0</v>
      </c>
      <c r="J1057">
        <v>3</v>
      </c>
      <c r="L1057" s="3">
        <f>SUMPRODUCT((C$3:C1057=Table2[[#This Row],[HomeTeam]])*(I$3:I1057))/COUNTIF(C$3:C1057,Table2[[#This Row],[HomeTeam]])</f>
        <v>2</v>
      </c>
      <c r="M1057" s="3">
        <f>SUMPRODUCT((D$3:D1057=Table2[[#This Row],[AwayTeam]])*(J$3:J1057))/COUNTIF(D$3:D1057,Table2[[#This Row],[AwayTeam]])</f>
        <v>0.94339622641509435</v>
      </c>
    </row>
    <row r="1058" spans="1:13" x14ac:dyDescent="0.35">
      <c r="A1058" t="s">
        <v>35</v>
      </c>
      <c r="B1058" s="1">
        <v>41350</v>
      </c>
      <c r="C1058" t="s">
        <v>22</v>
      </c>
      <c r="D1058" t="s">
        <v>30</v>
      </c>
      <c r="E1058" t="s">
        <v>245</v>
      </c>
      <c r="F1058">
        <v>2</v>
      </c>
      <c r="G1058">
        <v>1</v>
      </c>
      <c r="H1058" t="s">
        <v>10</v>
      </c>
      <c r="I1058">
        <v>3</v>
      </c>
      <c r="J1058">
        <v>0</v>
      </c>
      <c r="L1058" s="3">
        <f>SUMPRODUCT((C$3:C1058=Table2[[#This Row],[HomeTeam]])*(I$3:I1058))/COUNTIF(C$3:C1058,Table2[[#This Row],[HomeTeam]])</f>
        <v>1.0943396226415094</v>
      </c>
      <c r="M1058" s="3">
        <f>SUMPRODUCT((D$3:D1058=Table2[[#This Row],[AwayTeam]])*(J$3:J1058))/COUNTIF(D$3:D1058,Table2[[#This Row],[AwayTeam]])</f>
        <v>1.0377358490566038</v>
      </c>
    </row>
    <row r="1059" spans="1:13" x14ac:dyDescent="0.35">
      <c r="A1059" t="s">
        <v>35</v>
      </c>
      <c r="B1059" s="1">
        <v>41363</v>
      </c>
      <c r="C1059" t="s">
        <v>28</v>
      </c>
      <c r="D1059" t="s">
        <v>36</v>
      </c>
      <c r="E1059" t="s">
        <v>599</v>
      </c>
      <c r="F1059">
        <v>4</v>
      </c>
      <c r="G1059">
        <v>1</v>
      </c>
      <c r="H1059" t="s">
        <v>10</v>
      </c>
      <c r="I1059">
        <v>3</v>
      </c>
      <c r="J1059">
        <v>0</v>
      </c>
      <c r="L1059" s="3">
        <f>SUMPRODUCT((C$3:C1059=Table2[[#This Row],[HomeTeam]])*(I$3:I1059))/COUNTIF(C$3:C1059,Table2[[#This Row],[HomeTeam]])</f>
        <v>2.0188679245283021</v>
      </c>
      <c r="M1059" s="3">
        <f>SUMPRODUCT((D$3:D1059=Table2[[#This Row],[AwayTeam]])*(J$3:J1059))/COUNTIF(D$3:D1059,Table2[[#This Row],[AwayTeam]])</f>
        <v>0.3125</v>
      </c>
    </row>
    <row r="1060" spans="1:13" x14ac:dyDescent="0.35">
      <c r="A1060" t="s">
        <v>35</v>
      </c>
      <c r="B1060" s="1">
        <v>41363</v>
      </c>
      <c r="C1060" t="s">
        <v>12</v>
      </c>
      <c r="D1060" t="s">
        <v>26</v>
      </c>
      <c r="E1060" t="s">
        <v>138</v>
      </c>
      <c r="F1060">
        <v>1</v>
      </c>
      <c r="G1060">
        <v>0</v>
      </c>
      <c r="H1060" t="s">
        <v>10</v>
      </c>
      <c r="I1060">
        <v>3</v>
      </c>
      <c r="J1060">
        <v>0</v>
      </c>
      <c r="L1060" s="3">
        <f>SUMPRODUCT((C$3:C1060=Table2[[#This Row],[HomeTeam]])*(I$3:I1060))/COUNTIF(C$3:C1060,Table2[[#This Row],[HomeTeam]])</f>
        <v>1.8518518518518519</v>
      </c>
      <c r="M1060" s="3">
        <f>SUMPRODUCT((D$3:D1060=Table2[[#This Row],[AwayTeam]])*(J$3:J1060))/COUNTIF(D$3:D1060,Table2[[#This Row],[AwayTeam]])</f>
        <v>0.68518518518518523</v>
      </c>
    </row>
    <row r="1061" spans="1:13" x14ac:dyDescent="0.35">
      <c r="A1061" t="s">
        <v>35</v>
      </c>
      <c r="B1061" s="1">
        <v>41363</v>
      </c>
      <c r="C1061" t="s">
        <v>21</v>
      </c>
      <c r="D1061" t="s">
        <v>30</v>
      </c>
      <c r="E1061" t="s">
        <v>115</v>
      </c>
      <c r="F1061">
        <v>4</v>
      </c>
      <c r="G1061">
        <v>0</v>
      </c>
      <c r="H1061" t="s">
        <v>10</v>
      </c>
      <c r="I1061">
        <v>3</v>
      </c>
      <c r="J1061">
        <v>0</v>
      </c>
      <c r="L1061" s="3">
        <f>SUMPRODUCT((C$3:C1061=Table2[[#This Row],[HomeTeam]])*(I$3:I1061))/COUNTIF(C$3:C1061,Table2[[#This Row],[HomeTeam]])</f>
        <v>2.5283018867924527</v>
      </c>
      <c r="M1061" s="3">
        <f>SUMPRODUCT((D$3:D1061=Table2[[#This Row],[AwayTeam]])*(J$3:J1061))/COUNTIF(D$3:D1061,Table2[[#This Row],[AwayTeam]])</f>
        <v>1.0185185185185186</v>
      </c>
    </row>
    <row r="1062" spans="1:13" x14ac:dyDescent="0.35">
      <c r="A1062" t="s">
        <v>35</v>
      </c>
      <c r="B1062" s="1">
        <v>41363</v>
      </c>
      <c r="C1062" t="s">
        <v>37</v>
      </c>
      <c r="D1062" t="s">
        <v>16</v>
      </c>
      <c r="E1062" t="s">
        <v>600</v>
      </c>
      <c r="F1062">
        <v>2</v>
      </c>
      <c r="G1062">
        <v>1</v>
      </c>
      <c r="H1062" t="s">
        <v>10</v>
      </c>
      <c r="I1062">
        <v>3</v>
      </c>
      <c r="J1062">
        <v>0</v>
      </c>
      <c r="L1062" s="3">
        <f>SUMPRODUCT((C$3:C1062=Table2[[#This Row],[HomeTeam]])*(I$3:I1062))/COUNTIF(C$3:C1062,Table2[[#This Row],[HomeTeam]])</f>
        <v>1.4375</v>
      </c>
      <c r="M1062" s="3">
        <f>SUMPRODUCT((D$3:D1062=Table2[[#This Row],[AwayTeam]])*(J$3:J1062))/COUNTIF(D$3:D1062,Table2[[#This Row],[AwayTeam]])</f>
        <v>1.4150943396226414</v>
      </c>
    </row>
    <row r="1063" spans="1:13" x14ac:dyDescent="0.35">
      <c r="A1063" t="s">
        <v>35</v>
      </c>
      <c r="B1063" s="1">
        <v>41363</v>
      </c>
      <c r="C1063" t="s">
        <v>18</v>
      </c>
      <c r="D1063" t="s">
        <v>29</v>
      </c>
      <c r="E1063" t="s">
        <v>108</v>
      </c>
      <c r="F1063">
        <v>0</v>
      </c>
      <c r="G1063">
        <v>1</v>
      </c>
      <c r="H1063" t="s">
        <v>24</v>
      </c>
      <c r="I1063">
        <v>0</v>
      </c>
      <c r="J1063">
        <v>3</v>
      </c>
      <c r="L1063" s="3">
        <f>SUMPRODUCT((C$3:C1063=Table2[[#This Row],[HomeTeam]])*(I$3:I1063))/COUNTIF(C$3:C1063,Table2[[#This Row],[HomeTeam]])</f>
        <v>1.3333333333333333</v>
      </c>
      <c r="M1063" s="3">
        <f>SUMPRODUCT((D$3:D1063=Table2[[#This Row],[AwayTeam]])*(J$3:J1063))/COUNTIF(D$3:D1063,Table2[[#This Row],[AwayTeam]])</f>
        <v>1.9245283018867925</v>
      </c>
    </row>
    <row r="1064" spans="1:13" x14ac:dyDescent="0.35">
      <c r="A1064" t="s">
        <v>35</v>
      </c>
      <c r="B1064" s="1">
        <v>41363</v>
      </c>
      <c r="C1064" t="s">
        <v>34</v>
      </c>
      <c r="D1064" t="s">
        <v>20</v>
      </c>
      <c r="E1064" t="s">
        <v>479</v>
      </c>
      <c r="F1064">
        <v>1</v>
      </c>
      <c r="G1064">
        <v>2</v>
      </c>
      <c r="H1064" t="s">
        <v>24</v>
      </c>
      <c r="I1064">
        <v>0</v>
      </c>
      <c r="J1064">
        <v>3</v>
      </c>
      <c r="L1064" s="3">
        <f>SUMPRODUCT((C$3:C1064=Table2[[#This Row],[HomeTeam]])*(I$3:I1064))/COUNTIF(C$3:C1064,Table2[[#This Row],[HomeTeam]])</f>
        <v>1.5714285714285714</v>
      </c>
      <c r="M1064" s="3">
        <f>SUMPRODUCT((D$3:D1064=Table2[[#This Row],[AwayTeam]])*(J$3:J1064))/COUNTIF(D$3:D1064,Table2[[#This Row],[AwayTeam]])</f>
        <v>1.5185185185185186</v>
      </c>
    </row>
    <row r="1065" spans="1:13" x14ac:dyDescent="0.35">
      <c r="A1065" t="s">
        <v>35</v>
      </c>
      <c r="B1065" s="1">
        <v>41363</v>
      </c>
      <c r="C1065" t="s">
        <v>9</v>
      </c>
      <c r="D1065" t="s">
        <v>17</v>
      </c>
      <c r="E1065" t="s">
        <v>163</v>
      </c>
      <c r="F1065">
        <v>3</v>
      </c>
      <c r="G1065">
        <v>1</v>
      </c>
      <c r="H1065" t="s">
        <v>10</v>
      </c>
      <c r="I1065">
        <v>3</v>
      </c>
      <c r="J1065">
        <v>0</v>
      </c>
      <c r="L1065" s="3">
        <f>SUMPRODUCT((C$3:C1065=Table2[[#This Row],[HomeTeam]])*(I$3:I1065))/COUNTIF(C$3:C1065,Table2[[#This Row],[HomeTeam]])</f>
        <v>1.3235294117647058</v>
      </c>
      <c r="M1065" s="3">
        <f>SUMPRODUCT((D$3:D1065=Table2[[#This Row],[AwayTeam]])*(J$3:J1065))/COUNTIF(D$3:D1065,Table2[[#This Row],[AwayTeam]])</f>
        <v>1.0740740740740742</v>
      </c>
    </row>
    <row r="1066" spans="1:13" x14ac:dyDescent="0.35">
      <c r="A1066" t="s">
        <v>35</v>
      </c>
      <c r="B1066" s="1">
        <v>41363</v>
      </c>
      <c r="C1066" t="s">
        <v>22</v>
      </c>
      <c r="D1066" t="s">
        <v>33</v>
      </c>
      <c r="E1066" t="s">
        <v>427</v>
      </c>
      <c r="F1066">
        <v>1</v>
      </c>
      <c r="G1066">
        <v>0</v>
      </c>
      <c r="H1066" t="s">
        <v>10</v>
      </c>
      <c r="I1066">
        <v>3</v>
      </c>
      <c r="J1066">
        <v>0</v>
      </c>
      <c r="L1066" s="3">
        <f>SUMPRODUCT((C$3:C1066=Table2[[#This Row],[HomeTeam]])*(I$3:I1066))/COUNTIF(C$3:C1066,Table2[[#This Row],[HomeTeam]])</f>
        <v>1.1296296296296295</v>
      </c>
      <c r="M1066" s="3">
        <f>SUMPRODUCT((D$3:D1066=Table2[[#This Row],[AwayTeam]])*(J$3:J1066))/COUNTIF(D$3:D1066,Table2[[#This Row],[AwayTeam]])</f>
        <v>0.8571428571428571</v>
      </c>
    </row>
    <row r="1067" spans="1:13" x14ac:dyDescent="0.35">
      <c r="A1067" t="s">
        <v>35</v>
      </c>
      <c r="B1067" s="1">
        <v>41364</v>
      </c>
      <c r="C1067" t="s">
        <v>8</v>
      </c>
      <c r="D1067" t="s">
        <v>27</v>
      </c>
      <c r="E1067" t="s">
        <v>416</v>
      </c>
      <c r="F1067">
        <v>1</v>
      </c>
      <c r="G1067">
        <v>2</v>
      </c>
      <c r="H1067" t="s">
        <v>24</v>
      </c>
      <c r="I1067">
        <v>0</v>
      </c>
      <c r="J1067">
        <v>3</v>
      </c>
      <c r="L1067" s="3">
        <f>SUMPRODUCT((C$3:C1067=Table2[[#This Row],[HomeTeam]])*(I$3:I1067))/COUNTIF(C$3:C1067,Table2[[#This Row],[HomeTeam]])</f>
        <v>1.2222222222222223</v>
      </c>
      <c r="M1067" s="3">
        <f>SUMPRODUCT((D$3:D1067=Table2[[#This Row],[AwayTeam]])*(J$3:J1067))/COUNTIF(D$3:D1067,Table2[[#This Row],[AwayTeam]])</f>
        <v>1.1851851851851851</v>
      </c>
    </row>
    <row r="1068" spans="1:13" x14ac:dyDescent="0.35">
      <c r="A1068" t="s">
        <v>35</v>
      </c>
      <c r="B1068" s="1">
        <v>41365</v>
      </c>
      <c r="C1068" t="s">
        <v>14</v>
      </c>
      <c r="D1068" t="s">
        <v>32</v>
      </c>
      <c r="E1068" t="s">
        <v>445</v>
      </c>
      <c r="F1068">
        <v>3</v>
      </c>
      <c r="G1068">
        <v>2</v>
      </c>
      <c r="H1068" t="s">
        <v>10</v>
      </c>
      <c r="I1068">
        <v>3</v>
      </c>
      <c r="J1068">
        <v>0</v>
      </c>
      <c r="L1068" s="3">
        <f>SUMPRODUCT((C$3:C1068=Table2[[#This Row],[HomeTeam]])*(I$3:I1068))/COUNTIF(C$3:C1068,Table2[[#This Row],[HomeTeam]])</f>
        <v>1.6981132075471699</v>
      </c>
      <c r="M1068" s="3">
        <f>SUMPRODUCT((D$3:D1068=Table2[[#This Row],[AwayTeam]])*(J$3:J1068))/COUNTIF(D$3:D1068,Table2[[#This Row],[AwayTeam]])</f>
        <v>0.6</v>
      </c>
    </row>
    <row r="1069" spans="1:13" x14ac:dyDescent="0.35">
      <c r="A1069" t="s">
        <v>35</v>
      </c>
      <c r="B1069" s="1">
        <v>41370</v>
      </c>
      <c r="C1069" t="s">
        <v>33</v>
      </c>
      <c r="D1069" t="s">
        <v>34</v>
      </c>
      <c r="E1069" t="s">
        <v>447</v>
      </c>
      <c r="F1069">
        <v>2</v>
      </c>
      <c r="G1069">
        <v>2</v>
      </c>
      <c r="H1069" t="s">
        <v>15</v>
      </c>
      <c r="I1069">
        <v>1</v>
      </c>
      <c r="J1069">
        <v>1</v>
      </c>
      <c r="L1069" s="3">
        <f>SUMPRODUCT((C$3:C1069=Table2[[#This Row],[HomeTeam]])*(I$3:I1069))/COUNTIF(C$3:C1069,Table2[[#This Row],[HomeTeam]])</f>
        <v>1.4857142857142858</v>
      </c>
      <c r="M1069" s="3">
        <f>SUMPRODUCT((D$3:D1069=Table2[[#This Row],[AwayTeam]])*(J$3:J1069))/COUNTIF(D$3:D1069,Table2[[#This Row],[AwayTeam]])</f>
        <v>0.94285714285714284</v>
      </c>
    </row>
    <row r="1070" spans="1:13" x14ac:dyDescent="0.35">
      <c r="A1070" t="s">
        <v>35</v>
      </c>
      <c r="B1070" s="1">
        <v>41370</v>
      </c>
      <c r="C1070" t="s">
        <v>36</v>
      </c>
      <c r="D1070" t="s">
        <v>37</v>
      </c>
      <c r="E1070" t="s">
        <v>601</v>
      </c>
      <c r="F1070">
        <v>0</v>
      </c>
      <c r="G1070">
        <v>2</v>
      </c>
      <c r="H1070" t="s">
        <v>24</v>
      </c>
      <c r="I1070">
        <v>0</v>
      </c>
      <c r="J1070">
        <v>3</v>
      </c>
      <c r="L1070" s="3">
        <f>SUMPRODUCT((C$3:C1070=Table2[[#This Row],[HomeTeam]])*(I$3:I1070))/COUNTIF(C$3:C1070,Table2[[#This Row],[HomeTeam]])</f>
        <v>1.125</v>
      </c>
      <c r="M1070" s="3">
        <f>SUMPRODUCT((D$3:D1070=Table2[[#This Row],[AwayTeam]])*(J$3:J1070))/COUNTIF(D$3:D1070,Table2[[#This Row],[AwayTeam]])</f>
        <v>0.875</v>
      </c>
    </row>
    <row r="1071" spans="1:13" x14ac:dyDescent="0.35">
      <c r="A1071" t="s">
        <v>35</v>
      </c>
      <c r="B1071" s="1">
        <v>41370</v>
      </c>
      <c r="C1071" t="s">
        <v>26</v>
      </c>
      <c r="D1071" t="s">
        <v>8</v>
      </c>
      <c r="E1071" t="s">
        <v>85</v>
      </c>
      <c r="F1071">
        <v>1</v>
      </c>
      <c r="G1071">
        <v>3</v>
      </c>
      <c r="H1071" t="s">
        <v>24</v>
      </c>
      <c r="I1071">
        <v>0</v>
      </c>
      <c r="J1071">
        <v>3</v>
      </c>
      <c r="L1071" s="3">
        <f>SUMPRODUCT((C$3:C1071=Table2[[#This Row],[HomeTeam]])*(I$3:I1071))/COUNTIF(C$3:C1071,Table2[[#This Row],[HomeTeam]])</f>
        <v>1.6296296296296295</v>
      </c>
      <c r="M1071" s="3">
        <f>SUMPRODUCT((D$3:D1071=Table2[[#This Row],[AwayTeam]])*(J$3:J1071))/COUNTIF(D$3:D1071,Table2[[#This Row],[AwayTeam]])</f>
        <v>0.98148148148148151</v>
      </c>
    </row>
    <row r="1072" spans="1:13" x14ac:dyDescent="0.35">
      <c r="A1072" t="s">
        <v>35</v>
      </c>
      <c r="B1072" s="1">
        <v>41370</v>
      </c>
      <c r="C1072" t="s">
        <v>17</v>
      </c>
      <c r="D1072" t="s">
        <v>28</v>
      </c>
      <c r="E1072" t="s">
        <v>340</v>
      </c>
      <c r="F1072">
        <v>1</v>
      </c>
      <c r="G1072">
        <v>2</v>
      </c>
      <c r="H1072" t="s">
        <v>24</v>
      </c>
      <c r="I1072">
        <v>0</v>
      </c>
      <c r="J1072">
        <v>3</v>
      </c>
      <c r="L1072" s="3">
        <f>SUMPRODUCT((C$3:C1072=Table2[[#This Row],[HomeTeam]])*(I$3:I1072))/COUNTIF(C$3:C1072,Table2[[#This Row],[HomeTeam]])</f>
        <v>1.4814814814814814</v>
      </c>
      <c r="M1072" s="3">
        <f>SUMPRODUCT((D$3:D1072=Table2[[#This Row],[AwayTeam]])*(J$3:J1072))/COUNTIF(D$3:D1072,Table2[[#This Row],[AwayTeam]])</f>
        <v>1.6111111111111112</v>
      </c>
    </row>
    <row r="1073" spans="1:13" x14ac:dyDescent="0.35">
      <c r="A1073" t="s">
        <v>35</v>
      </c>
      <c r="B1073" s="1">
        <v>41371</v>
      </c>
      <c r="C1073" t="s">
        <v>16</v>
      </c>
      <c r="D1073" t="s">
        <v>18</v>
      </c>
      <c r="E1073" t="s">
        <v>174</v>
      </c>
      <c r="F1073">
        <v>2</v>
      </c>
      <c r="G1073">
        <v>1</v>
      </c>
      <c r="H1073" t="s">
        <v>10</v>
      </c>
      <c r="I1073">
        <v>3</v>
      </c>
      <c r="J1073">
        <v>0</v>
      </c>
      <c r="L1073" s="3">
        <f>SUMPRODUCT((C$3:C1073=Table2[[#This Row],[HomeTeam]])*(I$3:I1073))/COUNTIF(C$3:C1073,Table2[[#This Row],[HomeTeam]])</f>
        <v>2.1851851851851851</v>
      </c>
      <c r="M1073" s="3">
        <f>SUMPRODUCT((D$3:D1073=Table2[[#This Row],[AwayTeam]])*(J$3:J1073))/COUNTIF(D$3:D1073,Table2[[#This Row],[AwayTeam]])</f>
        <v>0.94444444444444442</v>
      </c>
    </row>
    <row r="1074" spans="1:13" x14ac:dyDescent="0.35">
      <c r="A1074" t="s">
        <v>35</v>
      </c>
      <c r="B1074" s="1">
        <v>41371</v>
      </c>
      <c r="C1074" t="s">
        <v>27</v>
      </c>
      <c r="D1074" t="s">
        <v>9</v>
      </c>
      <c r="E1074" t="s">
        <v>180</v>
      </c>
      <c r="F1074">
        <v>0</v>
      </c>
      <c r="G1074">
        <v>0</v>
      </c>
      <c r="H1074" t="s">
        <v>15</v>
      </c>
      <c r="I1074">
        <v>1</v>
      </c>
      <c r="J1074">
        <v>1</v>
      </c>
      <c r="L1074" s="3">
        <f>SUMPRODUCT((C$3:C1074=Table2[[#This Row],[HomeTeam]])*(I$3:I1074))/COUNTIF(C$3:C1074,Table2[[#This Row],[HomeTeam]])</f>
        <v>1.7592592592592593</v>
      </c>
      <c r="M1074" s="3">
        <f>SUMPRODUCT((D$3:D1074=Table2[[#This Row],[AwayTeam]])*(J$3:J1074))/COUNTIF(D$3:D1074,Table2[[#This Row],[AwayTeam]])</f>
        <v>0.7142857142857143</v>
      </c>
    </row>
    <row r="1075" spans="1:13" x14ac:dyDescent="0.35">
      <c r="A1075" t="s">
        <v>35</v>
      </c>
      <c r="B1075" s="1">
        <v>41371</v>
      </c>
      <c r="C1075" t="s">
        <v>30</v>
      </c>
      <c r="D1075" t="s">
        <v>14</v>
      </c>
      <c r="E1075" t="s">
        <v>168</v>
      </c>
      <c r="F1075">
        <v>1</v>
      </c>
      <c r="G1075">
        <v>0</v>
      </c>
      <c r="H1075" t="s">
        <v>10</v>
      </c>
      <c r="I1075">
        <v>3</v>
      </c>
      <c r="J1075">
        <v>0</v>
      </c>
      <c r="L1075" s="3">
        <f>SUMPRODUCT((C$3:C1075=Table2[[#This Row],[HomeTeam]])*(I$3:I1075))/COUNTIF(C$3:C1075,Table2[[#This Row],[HomeTeam]])</f>
        <v>1.7037037037037037</v>
      </c>
      <c r="M1075" s="3">
        <f>SUMPRODUCT((D$3:D1075=Table2[[#This Row],[AwayTeam]])*(J$3:J1075))/COUNTIF(D$3:D1075,Table2[[#This Row],[AwayTeam]])</f>
        <v>0.92592592592592593</v>
      </c>
    </row>
    <row r="1076" spans="1:13" x14ac:dyDescent="0.35">
      <c r="A1076" t="s">
        <v>35</v>
      </c>
      <c r="B1076" s="1">
        <v>41371</v>
      </c>
      <c r="C1076" t="s">
        <v>32</v>
      </c>
      <c r="D1076" t="s">
        <v>22</v>
      </c>
      <c r="E1076" t="s">
        <v>486</v>
      </c>
      <c r="F1076">
        <v>1</v>
      </c>
      <c r="G1076">
        <v>1</v>
      </c>
      <c r="H1076" t="s">
        <v>15</v>
      </c>
      <c r="I1076">
        <v>1</v>
      </c>
      <c r="J1076">
        <v>1</v>
      </c>
      <c r="L1076" s="3">
        <f>SUMPRODUCT((C$3:C1076=Table2[[#This Row],[HomeTeam]])*(I$3:I1076))/COUNTIF(C$3:C1076,Table2[[#This Row],[HomeTeam]])</f>
        <v>1.1428571428571428</v>
      </c>
      <c r="M1076" s="3">
        <f>SUMPRODUCT((D$3:D1076=Table2[[#This Row],[AwayTeam]])*(J$3:J1076))/COUNTIF(D$3:D1076,Table2[[#This Row],[AwayTeam]])</f>
        <v>1.0377358490566038</v>
      </c>
    </row>
    <row r="1077" spans="1:13" x14ac:dyDescent="0.35">
      <c r="A1077" t="s">
        <v>35</v>
      </c>
      <c r="B1077" s="1">
        <v>41371</v>
      </c>
      <c r="C1077" t="s">
        <v>20</v>
      </c>
      <c r="D1077" t="s">
        <v>12</v>
      </c>
      <c r="E1077" t="s">
        <v>129</v>
      </c>
      <c r="F1077">
        <v>2</v>
      </c>
      <c r="G1077">
        <v>2</v>
      </c>
      <c r="H1077" t="s">
        <v>15</v>
      </c>
      <c r="I1077">
        <v>1</v>
      </c>
      <c r="J1077">
        <v>1</v>
      </c>
      <c r="L1077" s="3">
        <f>SUMPRODUCT((C$3:C1077=Table2[[#This Row],[HomeTeam]])*(I$3:I1077))/COUNTIF(C$3:C1077,Table2[[#This Row],[HomeTeam]])</f>
        <v>1.9814814814814814</v>
      </c>
      <c r="M1077" s="3">
        <f>SUMPRODUCT((D$3:D1077=Table2[[#This Row],[AwayTeam]])*(J$3:J1077))/COUNTIF(D$3:D1077,Table2[[#This Row],[AwayTeam]])</f>
        <v>1.1698113207547169</v>
      </c>
    </row>
    <row r="1078" spans="1:13" x14ac:dyDescent="0.35">
      <c r="A1078" t="s">
        <v>35</v>
      </c>
      <c r="B1078" s="1">
        <v>41372</v>
      </c>
      <c r="C1078" t="s">
        <v>29</v>
      </c>
      <c r="D1078" t="s">
        <v>21</v>
      </c>
      <c r="E1078" t="s">
        <v>305</v>
      </c>
      <c r="F1078">
        <v>1</v>
      </c>
      <c r="G1078">
        <v>2</v>
      </c>
      <c r="H1078" t="s">
        <v>24</v>
      </c>
      <c r="I1078">
        <v>0</v>
      </c>
      <c r="J1078">
        <v>3</v>
      </c>
      <c r="L1078" s="3">
        <f>SUMPRODUCT((C$3:C1078=Table2[[#This Row],[HomeTeam]])*(I$3:I1078))/COUNTIF(C$3:C1078,Table2[[#This Row],[HomeTeam]])</f>
        <v>2.6666666666666665</v>
      </c>
      <c r="M1078" s="3">
        <f>SUMPRODUCT((D$3:D1078=Table2[[#This Row],[AwayTeam]])*(J$3:J1078))/COUNTIF(D$3:D1078,Table2[[#This Row],[AwayTeam]])</f>
        <v>1.6851851851851851</v>
      </c>
    </row>
    <row r="1079" spans="1:13" x14ac:dyDescent="0.35">
      <c r="A1079" t="s">
        <v>35</v>
      </c>
      <c r="B1079" s="1">
        <v>41377</v>
      </c>
      <c r="C1079" t="s">
        <v>28</v>
      </c>
      <c r="D1079" t="s">
        <v>33</v>
      </c>
      <c r="E1079" t="s">
        <v>528</v>
      </c>
      <c r="F1079">
        <v>3</v>
      </c>
      <c r="G1079">
        <v>1</v>
      </c>
      <c r="H1079" t="s">
        <v>10</v>
      </c>
      <c r="I1079">
        <v>3</v>
      </c>
      <c r="J1079">
        <v>0</v>
      </c>
      <c r="L1079" s="3">
        <f>SUMPRODUCT((C$3:C1079=Table2[[#This Row],[HomeTeam]])*(I$3:I1079))/COUNTIF(C$3:C1079,Table2[[#This Row],[HomeTeam]])</f>
        <v>2.0370370370370372</v>
      </c>
      <c r="M1079" s="3">
        <f>SUMPRODUCT((D$3:D1079=Table2[[#This Row],[AwayTeam]])*(J$3:J1079))/COUNTIF(D$3:D1079,Table2[[#This Row],[AwayTeam]])</f>
        <v>0.83333333333333337</v>
      </c>
    </row>
    <row r="1080" spans="1:13" x14ac:dyDescent="0.35">
      <c r="A1080" t="s">
        <v>35</v>
      </c>
      <c r="B1080" s="1">
        <v>41377</v>
      </c>
      <c r="C1080" t="s">
        <v>8</v>
      </c>
      <c r="D1080" t="s">
        <v>14</v>
      </c>
      <c r="E1080" t="s">
        <v>290</v>
      </c>
      <c r="F1080">
        <v>1</v>
      </c>
      <c r="G1080">
        <v>1</v>
      </c>
      <c r="H1080" t="s">
        <v>15</v>
      </c>
      <c r="I1080">
        <v>1</v>
      </c>
      <c r="J1080">
        <v>1</v>
      </c>
      <c r="L1080" s="3">
        <f>SUMPRODUCT((C$3:C1080=Table2[[#This Row],[HomeTeam]])*(I$3:I1080))/COUNTIF(C$3:C1080,Table2[[#This Row],[HomeTeam]])</f>
        <v>1.2181818181818183</v>
      </c>
      <c r="M1080" s="3">
        <f>SUMPRODUCT((D$3:D1080=Table2[[#This Row],[AwayTeam]])*(J$3:J1080))/COUNTIF(D$3:D1080,Table2[[#This Row],[AwayTeam]])</f>
        <v>0.92727272727272725</v>
      </c>
    </row>
    <row r="1081" spans="1:13" x14ac:dyDescent="0.35">
      <c r="A1081" t="s">
        <v>35</v>
      </c>
      <c r="B1081" s="1">
        <v>41377</v>
      </c>
      <c r="C1081" t="s">
        <v>12</v>
      </c>
      <c r="D1081" t="s">
        <v>32</v>
      </c>
      <c r="E1081" t="s">
        <v>429</v>
      </c>
      <c r="F1081">
        <v>2</v>
      </c>
      <c r="G1081">
        <v>0</v>
      </c>
      <c r="H1081" t="s">
        <v>10</v>
      </c>
      <c r="I1081">
        <v>3</v>
      </c>
      <c r="J1081">
        <v>0</v>
      </c>
      <c r="L1081" s="3">
        <f>SUMPRODUCT((C$3:C1081=Table2[[#This Row],[HomeTeam]])*(I$3:I1081))/COUNTIF(C$3:C1081,Table2[[#This Row],[HomeTeam]])</f>
        <v>1.8727272727272728</v>
      </c>
      <c r="M1081" s="3">
        <f>SUMPRODUCT((D$3:D1081=Table2[[#This Row],[AwayTeam]])*(J$3:J1081))/COUNTIF(D$3:D1081,Table2[[#This Row],[AwayTeam]])</f>
        <v>0.58333333333333337</v>
      </c>
    </row>
    <row r="1082" spans="1:13" x14ac:dyDescent="0.35">
      <c r="A1082" t="s">
        <v>35</v>
      </c>
      <c r="B1082" s="1">
        <v>41377</v>
      </c>
      <c r="C1082" t="s">
        <v>36</v>
      </c>
      <c r="D1082" t="s">
        <v>27</v>
      </c>
      <c r="E1082" t="s">
        <v>602</v>
      </c>
      <c r="F1082">
        <v>0</v>
      </c>
      <c r="G1082">
        <v>0</v>
      </c>
      <c r="H1082" t="s">
        <v>15</v>
      </c>
      <c r="I1082">
        <v>1</v>
      </c>
      <c r="J1082">
        <v>1</v>
      </c>
      <c r="L1082" s="3">
        <f>SUMPRODUCT((C$3:C1082=Table2[[#This Row],[HomeTeam]])*(I$3:I1082))/COUNTIF(C$3:C1082,Table2[[#This Row],[HomeTeam]])</f>
        <v>1.1176470588235294</v>
      </c>
      <c r="M1082" s="3">
        <f>SUMPRODUCT((D$3:D1082=Table2[[#This Row],[AwayTeam]])*(J$3:J1082))/COUNTIF(D$3:D1082,Table2[[#This Row],[AwayTeam]])</f>
        <v>1.1818181818181819</v>
      </c>
    </row>
    <row r="1083" spans="1:13" x14ac:dyDescent="0.35">
      <c r="A1083" t="s">
        <v>35</v>
      </c>
      <c r="B1083" s="1">
        <v>41377</v>
      </c>
      <c r="C1083" t="s">
        <v>37</v>
      </c>
      <c r="D1083" t="s">
        <v>9</v>
      </c>
      <c r="E1083" t="s">
        <v>603</v>
      </c>
      <c r="F1083">
        <v>1</v>
      </c>
      <c r="G1083">
        <v>1</v>
      </c>
      <c r="H1083" t="s">
        <v>15</v>
      </c>
      <c r="I1083">
        <v>1</v>
      </c>
      <c r="J1083">
        <v>1</v>
      </c>
      <c r="L1083" s="3">
        <f>SUMPRODUCT((C$3:C1083=Table2[[#This Row],[HomeTeam]])*(I$3:I1083))/COUNTIF(C$3:C1083,Table2[[#This Row],[HomeTeam]])</f>
        <v>1.411764705882353</v>
      </c>
      <c r="M1083" s="3">
        <f>SUMPRODUCT((D$3:D1083=Table2[[#This Row],[AwayTeam]])*(J$3:J1083))/COUNTIF(D$3:D1083,Table2[[#This Row],[AwayTeam]])</f>
        <v>0.72222222222222221</v>
      </c>
    </row>
    <row r="1084" spans="1:13" x14ac:dyDescent="0.35">
      <c r="A1084" t="s">
        <v>35</v>
      </c>
      <c r="B1084" s="1">
        <v>41378</v>
      </c>
      <c r="C1084" t="s">
        <v>30</v>
      </c>
      <c r="D1084" t="s">
        <v>18</v>
      </c>
      <c r="E1084" t="s">
        <v>144</v>
      </c>
      <c r="F1084">
        <v>0</v>
      </c>
      <c r="G1084">
        <v>3</v>
      </c>
      <c r="H1084" t="s">
        <v>24</v>
      </c>
      <c r="I1084">
        <v>0</v>
      </c>
      <c r="J1084">
        <v>3</v>
      </c>
      <c r="L1084" s="3">
        <f>SUMPRODUCT((C$3:C1084=Table2[[#This Row],[HomeTeam]])*(I$3:I1084))/COUNTIF(C$3:C1084,Table2[[#This Row],[HomeTeam]])</f>
        <v>1.6727272727272726</v>
      </c>
      <c r="M1084" s="3">
        <f>SUMPRODUCT((D$3:D1084=Table2[[#This Row],[AwayTeam]])*(J$3:J1084))/COUNTIF(D$3:D1084,Table2[[#This Row],[AwayTeam]])</f>
        <v>0.98181818181818181</v>
      </c>
    </row>
    <row r="1085" spans="1:13" x14ac:dyDescent="0.35">
      <c r="A1085" t="s">
        <v>35</v>
      </c>
      <c r="B1085" s="1">
        <v>41378</v>
      </c>
      <c r="C1085" t="s">
        <v>26</v>
      </c>
      <c r="D1085" t="s">
        <v>29</v>
      </c>
      <c r="E1085" t="s">
        <v>135</v>
      </c>
      <c r="F1085">
        <v>0</v>
      </c>
      <c r="G1085">
        <v>2</v>
      </c>
      <c r="H1085" t="s">
        <v>24</v>
      </c>
      <c r="I1085">
        <v>0</v>
      </c>
      <c r="J1085">
        <v>3</v>
      </c>
      <c r="L1085" s="3">
        <f>SUMPRODUCT((C$3:C1085=Table2[[#This Row],[HomeTeam]])*(I$3:I1085))/COUNTIF(C$3:C1085,Table2[[#This Row],[HomeTeam]])</f>
        <v>1.6</v>
      </c>
      <c r="M1085" s="3">
        <f>SUMPRODUCT((D$3:D1085=Table2[[#This Row],[AwayTeam]])*(J$3:J1085))/COUNTIF(D$3:D1085,Table2[[#This Row],[AwayTeam]])</f>
        <v>1.9444444444444444</v>
      </c>
    </row>
    <row r="1086" spans="1:13" x14ac:dyDescent="0.35">
      <c r="A1086" t="s">
        <v>35</v>
      </c>
      <c r="B1086" s="1">
        <v>41380</v>
      </c>
      <c r="C1086" t="s">
        <v>28</v>
      </c>
      <c r="D1086" t="s">
        <v>12</v>
      </c>
      <c r="E1086" t="s">
        <v>280</v>
      </c>
      <c r="F1086">
        <v>0</v>
      </c>
      <c r="G1086">
        <v>0</v>
      </c>
      <c r="H1086" t="s">
        <v>15</v>
      </c>
      <c r="I1086">
        <v>1</v>
      </c>
      <c r="J1086">
        <v>1</v>
      </c>
      <c r="L1086" s="3">
        <f>SUMPRODUCT((C$3:C1086=Table2[[#This Row],[HomeTeam]])*(I$3:I1086))/COUNTIF(C$3:C1086,Table2[[#This Row],[HomeTeam]])</f>
        <v>2.0181818181818181</v>
      </c>
      <c r="M1086" s="3">
        <f>SUMPRODUCT((D$3:D1086=Table2[[#This Row],[AwayTeam]])*(J$3:J1086))/COUNTIF(D$3:D1086,Table2[[#This Row],[AwayTeam]])</f>
        <v>1.1666666666666667</v>
      </c>
    </row>
    <row r="1087" spans="1:13" x14ac:dyDescent="0.35">
      <c r="A1087" t="s">
        <v>35</v>
      </c>
      <c r="B1087" s="1">
        <v>41381</v>
      </c>
      <c r="C1087" t="s">
        <v>14</v>
      </c>
      <c r="D1087" t="s">
        <v>16</v>
      </c>
      <c r="E1087" t="s">
        <v>309</v>
      </c>
      <c r="F1087">
        <v>0</v>
      </c>
      <c r="G1087">
        <v>3</v>
      </c>
      <c r="H1087" t="s">
        <v>24</v>
      </c>
      <c r="I1087">
        <v>0</v>
      </c>
      <c r="J1087">
        <v>3</v>
      </c>
      <c r="L1087" s="3">
        <f>SUMPRODUCT((C$3:C1087=Table2[[#This Row],[HomeTeam]])*(I$3:I1087))/COUNTIF(C$3:C1087,Table2[[#This Row],[HomeTeam]])</f>
        <v>1.6666666666666667</v>
      </c>
      <c r="M1087" s="3">
        <f>SUMPRODUCT((D$3:D1087=Table2[[#This Row],[AwayTeam]])*(J$3:J1087))/COUNTIF(D$3:D1087,Table2[[#This Row],[AwayTeam]])</f>
        <v>1.4444444444444444</v>
      </c>
    </row>
    <row r="1088" spans="1:13" x14ac:dyDescent="0.35">
      <c r="A1088" t="s">
        <v>35</v>
      </c>
      <c r="B1088" s="1">
        <v>41381</v>
      </c>
      <c r="C1088" t="s">
        <v>21</v>
      </c>
      <c r="D1088" t="s">
        <v>22</v>
      </c>
      <c r="E1088" t="s">
        <v>327</v>
      </c>
      <c r="F1088">
        <v>1</v>
      </c>
      <c r="G1088">
        <v>0</v>
      </c>
      <c r="H1088" t="s">
        <v>10</v>
      </c>
      <c r="I1088">
        <v>3</v>
      </c>
      <c r="J1088">
        <v>0</v>
      </c>
      <c r="L1088" s="3">
        <f>SUMPRODUCT((C$3:C1088=Table2[[#This Row],[HomeTeam]])*(I$3:I1088))/COUNTIF(C$3:C1088,Table2[[#This Row],[HomeTeam]])</f>
        <v>2.5370370370370372</v>
      </c>
      <c r="M1088" s="3">
        <f>SUMPRODUCT((D$3:D1088=Table2[[#This Row],[AwayTeam]])*(J$3:J1088))/COUNTIF(D$3:D1088,Table2[[#This Row],[AwayTeam]])</f>
        <v>1.0185185185185186</v>
      </c>
    </row>
    <row r="1089" spans="1:13" x14ac:dyDescent="0.35">
      <c r="A1089" t="s">
        <v>35</v>
      </c>
      <c r="B1089" s="1">
        <v>41381</v>
      </c>
      <c r="C1089" t="s">
        <v>9</v>
      </c>
      <c r="D1089" t="s">
        <v>29</v>
      </c>
      <c r="E1089" t="s">
        <v>350</v>
      </c>
      <c r="F1089">
        <v>2</v>
      </c>
      <c r="G1089">
        <v>2</v>
      </c>
      <c r="H1089" t="s">
        <v>15</v>
      </c>
      <c r="I1089">
        <v>1</v>
      </c>
      <c r="J1089">
        <v>1</v>
      </c>
      <c r="L1089" s="3">
        <f>SUMPRODUCT((C$3:C1089=Table2[[#This Row],[HomeTeam]])*(I$3:I1089))/COUNTIF(C$3:C1089,Table2[[#This Row],[HomeTeam]])</f>
        <v>1.3142857142857143</v>
      </c>
      <c r="M1089" s="3">
        <f>SUMPRODUCT((D$3:D1089=Table2[[#This Row],[AwayTeam]])*(J$3:J1089))/COUNTIF(D$3:D1089,Table2[[#This Row],[AwayTeam]])</f>
        <v>1.9272727272727272</v>
      </c>
    </row>
    <row r="1090" spans="1:13" x14ac:dyDescent="0.35">
      <c r="A1090" t="s">
        <v>35</v>
      </c>
      <c r="B1090" s="1">
        <v>41384</v>
      </c>
      <c r="C1090" t="s">
        <v>14</v>
      </c>
      <c r="D1090" t="s">
        <v>28</v>
      </c>
      <c r="E1090" t="s">
        <v>419</v>
      </c>
      <c r="F1090">
        <v>0</v>
      </c>
      <c r="G1090">
        <v>1</v>
      </c>
      <c r="H1090" t="s">
        <v>24</v>
      </c>
      <c r="I1090">
        <v>0</v>
      </c>
      <c r="J1090">
        <v>3</v>
      </c>
      <c r="L1090" s="3">
        <f>SUMPRODUCT((C$3:C1090=Table2[[#This Row],[HomeTeam]])*(I$3:I1090))/COUNTIF(C$3:C1090,Table2[[#This Row],[HomeTeam]])</f>
        <v>1.6363636363636365</v>
      </c>
      <c r="M1090" s="3">
        <f>SUMPRODUCT((D$3:D1090=Table2[[#This Row],[AwayTeam]])*(J$3:J1090))/COUNTIF(D$3:D1090,Table2[[#This Row],[AwayTeam]])</f>
        <v>1.6363636363636365</v>
      </c>
    </row>
    <row r="1091" spans="1:13" x14ac:dyDescent="0.35">
      <c r="A1091" t="s">
        <v>35</v>
      </c>
      <c r="B1091" s="1">
        <v>41384</v>
      </c>
      <c r="C1091" t="s">
        <v>33</v>
      </c>
      <c r="D1091" t="s">
        <v>36</v>
      </c>
      <c r="E1091" t="s">
        <v>604</v>
      </c>
      <c r="F1091">
        <v>2</v>
      </c>
      <c r="G1091">
        <v>1</v>
      </c>
      <c r="H1091" t="s">
        <v>10</v>
      </c>
      <c r="I1091">
        <v>3</v>
      </c>
      <c r="J1091">
        <v>0</v>
      </c>
      <c r="L1091" s="3">
        <f>SUMPRODUCT((C$3:C1091=Table2[[#This Row],[HomeTeam]])*(I$3:I1091))/COUNTIF(C$3:C1091,Table2[[#This Row],[HomeTeam]])</f>
        <v>1.5277777777777777</v>
      </c>
      <c r="M1091" s="3">
        <f>SUMPRODUCT((D$3:D1091=Table2[[#This Row],[AwayTeam]])*(J$3:J1091))/COUNTIF(D$3:D1091,Table2[[#This Row],[AwayTeam]])</f>
        <v>0.29411764705882354</v>
      </c>
    </row>
    <row r="1092" spans="1:13" x14ac:dyDescent="0.35">
      <c r="A1092" t="s">
        <v>35</v>
      </c>
      <c r="B1092" s="1">
        <v>41384</v>
      </c>
      <c r="C1092" t="s">
        <v>32</v>
      </c>
      <c r="D1092" t="s">
        <v>26</v>
      </c>
      <c r="E1092" t="s">
        <v>530</v>
      </c>
      <c r="F1092">
        <v>0</v>
      </c>
      <c r="G1092">
        <v>2</v>
      </c>
      <c r="H1092" t="s">
        <v>24</v>
      </c>
      <c r="I1092">
        <v>0</v>
      </c>
      <c r="J1092">
        <v>3</v>
      </c>
      <c r="L1092" s="3">
        <f>SUMPRODUCT((C$3:C1092=Table2[[#This Row],[HomeTeam]])*(I$3:I1092))/COUNTIF(C$3:C1092,Table2[[#This Row],[HomeTeam]])</f>
        <v>1.1111111111111112</v>
      </c>
      <c r="M1092" s="3">
        <f>SUMPRODUCT((D$3:D1092=Table2[[#This Row],[AwayTeam]])*(J$3:J1092))/COUNTIF(D$3:D1092,Table2[[#This Row],[AwayTeam]])</f>
        <v>0.72727272727272729</v>
      </c>
    </row>
    <row r="1093" spans="1:13" x14ac:dyDescent="0.35">
      <c r="A1093" t="s">
        <v>35</v>
      </c>
      <c r="B1093" s="1">
        <v>41384</v>
      </c>
      <c r="C1093" t="s">
        <v>18</v>
      </c>
      <c r="D1093" t="s">
        <v>12</v>
      </c>
      <c r="E1093" t="s">
        <v>185</v>
      </c>
      <c r="F1093">
        <v>1</v>
      </c>
      <c r="G1093">
        <v>0</v>
      </c>
      <c r="H1093" t="s">
        <v>10</v>
      </c>
      <c r="I1093">
        <v>3</v>
      </c>
      <c r="J1093">
        <v>0</v>
      </c>
      <c r="L1093" s="3">
        <f>SUMPRODUCT((C$3:C1093=Table2[[#This Row],[HomeTeam]])*(I$3:I1093))/COUNTIF(C$3:C1093,Table2[[#This Row],[HomeTeam]])</f>
        <v>1.3636363636363635</v>
      </c>
      <c r="M1093" s="3">
        <f>SUMPRODUCT((D$3:D1093=Table2[[#This Row],[AwayTeam]])*(J$3:J1093))/COUNTIF(D$3:D1093,Table2[[#This Row],[AwayTeam]])</f>
        <v>1.1454545454545455</v>
      </c>
    </row>
    <row r="1094" spans="1:13" x14ac:dyDescent="0.35">
      <c r="A1094" t="s">
        <v>35</v>
      </c>
      <c r="B1094" s="1">
        <v>41384</v>
      </c>
      <c r="C1094" t="s">
        <v>34</v>
      </c>
      <c r="D1094" t="s">
        <v>37</v>
      </c>
      <c r="E1094" t="s">
        <v>605</v>
      </c>
      <c r="F1094">
        <v>0</v>
      </c>
      <c r="G1094">
        <v>0</v>
      </c>
      <c r="H1094" t="s">
        <v>15</v>
      </c>
      <c r="I1094">
        <v>1</v>
      </c>
      <c r="J1094">
        <v>1</v>
      </c>
      <c r="L1094" s="3">
        <f>SUMPRODUCT((C$3:C1094=Table2[[#This Row],[HomeTeam]])*(I$3:I1094))/COUNTIF(C$3:C1094,Table2[[#This Row],[HomeTeam]])</f>
        <v>1.5555555555555556</v>
      </c>
      <c r="M1094" s="3">
        <f>SUMPRODUCT((D$3:D1094=Table2[[#This Row],[AwayTeam]])*(J$3:J1094))/COUNTIF(D$3:D1094,Table2[[#This Row],[AwayTeam]])</f>
        <v>0.88235294117647056</v>
      </c>
    </row>
    <row r="1095" spans="1:13" x14ac:dyDescent="0.35">
      <c r="A1095" t="s">
        <v>35</v>
      </c>
      <c r="B1095" s="1">
        <v>41384</v>
      </c>
      <c r="C1095" t="s">
        <v>17</v>
      </c>
      <c r="D1095" t="s">
        <v>30</v>
      </c>
      <c r="E1095" t="s">
        <v>203</v>
      </c>
      <c r="F1095">
        <v>1</v>
      </c>
      <c r="G1095">
        <v>1</v>
      </c>
      <c r="H1095" t="s">
        <v>15</v>
      </c>
      <c r="I1095">
        <v>1</v>
      </c>
      <c r="J1095">
        <v>1</v>
      </c>
      <c r="L1095" s="3">
        <f>SUMPRODUCT((C$3:C1095=Table2[[#This Row],[HomeTeam]])*(I$3:I1095))/COUNTIF(C$3:C1095,Table2[[#This Row],[HomeTeam]])</f>
        <v>1.4727272727272727</v>
      </c>
      <c r="M1095" s="3">
        <f>SUMPRODUCT((D$3:D1095=Table2[[#This Row],[AwayTeam]])*(J$3:J1095))/COUNTIF(D$3:D1095,Table2[[#This Row],[AwayTeam]])</f>
        <v>1.0181818181818181</v>
      </c>
    </row>
    <row r="1096" spans="1:13" x14ac:dyDescent="0.35">
      <c r="A1096" t="s">
        <v>35</v>
      </c>
      <c r="B1096" s="1">
        <v>41384</v>
      </c>
      <c r="C1096" t="s">
        <v>9</v>
      </c>
      <c r="D1096" t="s">
        <v>22</v>
      </c>
      <c r="E1096" t="s">
        <v>192</v>
      </c>
      <c r="F1096">
        <v>2</v>
      </c>
      <c r="G1096">
        <v>0</v>
      </c>
      <c r="H1096" t="s">
        <v>10</v>
      </c>
      <c r="I1096">
        <v>3</v>
      </c>
      <c r="J1096">
        <v>0</v>
      </c>
      <c r="L1096" s="3">
        <f>SUMPRODUCT((C$3:C1096=Table2[[#This Row],[HomeTeam]])*(I$3:I1096))/COUNTIF(C$3:C1096,Table2[[#This Row],[HomeTeam]])</f>
        <v>1.3611111111111112</v>
      </c>
      <c r="M1096" s="3">
        <f>SUMPRODUCT((D$3:D1096=Table2[[#This Row],[AwayTeam]])*(J$3:J1096))/COUNTIF(D$3:D1096,Table2[[#This Row],[AwayTeam]])</f>
        <v>1</v>
      </c>
    </row>
    <row r="1097" spans="1:13" x14ac:dyDescent="0.35">
      <c r="A1097" t="s">
        <v>35</v>
      </c>
      <c r="B1097" s="1">
        <v>41385</v>
      </c>
      <c r="C1097" t="s">
        <v>27</v>
      </c>
      <c r="D1097" t="s">
        <v>16</v>
      </c>
      <c r="E1097" t="s">
        <v>154</v>
      </c>
      <c r="F1097">
        <v>2</v>
      </c>
      <c r="G1097">
        <v>2</v>
      </c>
      <c r="H1097" t="s">
        <v>15</v>
      </c>
      <c r="I1097">
        <v>1</v>
      </c>
      <c r="J1097">
        <v>1</v>
      </c>
      <c r="L1097" s="3">
        <f>SUMPRODUCT((C$3:C1097=Table2[[#This Row],[HomeTeam]])*(I$3:I1097))/COUNTIF(C$3:C1097,Table2[[#This Row],[HomeTeam]])</f>
        <v>1.7454545454545454</v>
      </c>
      <c r="M1097" s="3">
        <f>SUMPRODUCT((D$3:D1097=Table2[[#This Row],[AwayTeam]])*(J$3:J1097))/COUNTIF(D$3:D1097,Table2[[#This Row],[AwayTeam]])</f>
        <v>1.4363636363636363</v>
      </c>
    </row>
    <row r="1098" spans="1:13" x14ac:dyDescent="0.35">
      <c r="A1098" t="s">
        <v>35</v>
      </c>
      <c r="B1098" s="1">
        <v>41385</v>
      </c>
      <c r="C1098" t="s">
        <v>20</v>
      </c>
      <c r="D1098" t="s">
        <v>21</v>
      </c>
      <c r="E1098" t="s">
        <v>51</v>
      </c>
      <c r="F1098">
        <v>3</v>
      </c>
      <c r="G1098">
        <v>1</v>
      </c>
      <c r="H1098" t="s">
        <v>10</v>
      </c>
      <c r="I1098">
        <v>3</v>
      </c>
      <c r="J1098">
        <v>0</v>
      </c>
      <c r="L1098" s="3">
        <f>SUMPRODUCT((C$3:C1098=Table2[[#This Row],[HomeTeam]])*(I$3:I1098))/COUNTIF(C$3:C1098,Table2[[#This Row],[HomeTeam]])</f>
        <v>2</v>
      </c>
      <c r="M1098" s="3">
        <f>SUMPRODUCT((D$3:D1098=Table2[[#This Row],[AwayTeam]])*(J$3:J1098))/COUNTIF(D$3:D1098,Table2[[#This Row],[AwayTeam]])</f>
        <v>1.6545454545454545</v>
      </c>
    </row>
    <row r="1099" spans="1:13" x14ac:dyDescent="0.35">
      <c r="A1099" t="s">
        <v>35</v>
      </c>
      <c r="B1099" s="1">
        <v>41386</v>
      </c>
      <c r="C1099" t="s">
        <v>29</v>
      </c>
      <c r="D1099" t="s">
        <v>8</v>
      </c>
      <c r="E1099" t="s">
        <v>281</v>
      </c>
      <c r="F1099">
        <v>3</v>
      </c>
      <c r="G1099">
        <v>0</v>
      </c>
      <c r="H1099" t="s">
        <v>10</v>
      </c>
      <c r="I1099">
        <v>3</v>
      </c>
      <c r="J1099">
        <v>0</v>
      </c>
      <c r="L1099" s="3">
        <f>SUMPRODUCT((C$3:C1099=Table2[[#This Row],[HomeTeam]])*(I$3:I1099))/COUNTIF(C$3:C1099,Table2[[#This Row],[HomeTeam]])</f>
        <v>2.6727272727272728</v>
      </c>
      <c r="M1099" s="3">
        <f>SUMPRODUCT((D$3:D1099=Table2[[#This Row],[AwayTeam]])*(J$3:J1099))/COUNTIF(D$3:D1099,Table2[[#This Row],[AwayTeam]])</f>
        <v>0.96363636363636362</v>
      </c>
    </row>
    <row r="1100" spans="1:13" x14ac:dyDescent="0.35">
      <c r="A1100" t="s">
        <v>35</v>
      </c>
      <c r="B1100" s="1">
        <v>41391</v>
      </c>
      <c r="C1100" t="s">
        <v>12</v>
      </c>
      <c r="D1100" t="s">
        <v>14</v>
      </c>
      <c r="E1100" t="s">
        <v>336</v>
      </c>
      <c r="F1100">
        <v>1</v>
      </c>
      <c r="G1100">
        <v>0</v>
      </c>
      <c r="H1100" t="s">
        <v>10</v>
      </c>
      <c r="I1100">
        <v>3</v>
      </c>
      <c r="J1100">
        <v>0</v>
      </c>
      <c r="L1100" s="3">
        <f>SUMPRODUCT((C$3:C1100=Table2[[#This Row],[HomeTeam]])*(I$3:I1100))/COUNTIF(C$3:C1100,Table2[[#This Row],[HomeTeam]])</f>
        <v>1.8928571428571428</v>
      </c>
      <c r="M1100" s="3">
        <f>SUMPRODUCT((D$3:D1100=Table2[[#This Row],[AwayTeam]])*(J$3:J1100))/COUNTIF(D$3:D1100,Table2[[#This Row],[AwayTeam]])</f>
        <v>0.9107142857142857</v>
      </c>
    </row>
    <row r="1101" spans="1:13" x14ac:dyDescent="0.35">
      <c r="A1101" t="s">
        <v>35</v>
      </c>
      <c r="B1101" s="1">
        <v>41391</v>
      </c>
      <c r="C1101" t="s">
        <v>21</v>
      </c>
      <c r="D1101" t="s">
        <v>9</v>
      </c>
      <c r="E1101" t="s">
        <v>394</v>
      </c>
      <c r="F1101">
        <v>2</v>
      </c>
      <c r="G1101">
        <v>1</v>
      </c>
      <c r="H1101" t="s">
        <v>10</v>
      </c>
      <c r="I1101">
        <v>3</v>
      </c>
      <c r="J1101">
        <v>0</v>
      </c>
      <c r="L1101" s="3">
        <f>SUMPRODUCT((C$3:C1101=Table2[[#This Row],[HomeTeam]])*(I$3:I1101))/COUNTIF(C$3:C1101,Table2[[#This Row],[HomeTeam]])</f>
        <v>2.5454545454545454</v>
      </c>
      <c r="M1101" s="3">
        <f>SUMPRODUCT((D$3:D1101=Table2[[#This Row],[AwayTeam]])*(J$3:J1101))/COUNTIF(D$3:D1101,Table2[[#This Row],[AwayTeam]])</f>
        <v>0.70270270270270274</v>
      </c>
    </row>
    <row r="1102" spans="1:13" x14ac:dyDescent="0.35">
      <c r="A1102" t="s">
        <v>35</v>
      </c>
      <c r="B1102" s="1">
        <v>41391</v>
      </c>
      <c r="C1102" t="s">
        <v>30</v>
      </c>
      <c r="D1102" t="s">
        <v>27</v>
      </c>
      <c r="E1102" t="s">
        <v>208</v>
      </c>
      <c r="F1102">
        <v>0</v>
      </c>
      <c r="G1102">
        <v>6</v>
      </c>
      <c r="H1102" t="s">
        <v>24</v>
      </c>
      <c r="I1102">
        <v>0</v>
      </c>
      <c r="J1102">
        <v>3</v>
      </c>
      <c r="L1102" s="3">
        <f>SUMPRODUCT((C$3:C1102=Table2[[#This Row],[HomeTeam]])*(I$3:I1102))/COUNTIF(C$3:C1102,Table2[[#This Row],[HomeTeam]])</f>
        <v>1.6428571428571428</v>
      </c>
      <c r="M1102" s="3">
        <f>SUMPRODUCT((D$3:D1102=Table2[[#This Row],[AwayTeam]])*(J$3:J1102))/COUNTIF(D$3:D1102,Table2[[#This Row],[AwayTeam]])</f>
        <v>1.2142857142857142</v>
      </c>
    </row>
    <row r="1103" spans="1:13" x14ac:dyDescent="0.35">
      <c r="A1103" t="s">
        <v>35</v>
      </c>
      <c r="B1103" s="1">
        <v>41391</v>
      </c>
      <c r="C1103" t="s">
        <v>37</v>
      </c>
      <c r="D1103" t="s">
        <v>17</v>
      </c>
      <c r="E1103" t="s">
        <v>606</v>
      </c>
      <c r="F1103">
        <v>0</v>
      </c>
      <c r="G1103">
        <v>3</v>
      </c>
      <c r="H1103" t="s">
        <v>24</v>
      </c>
      <c r="I1103">
        <v>0</v>
      </c>
      <c r="J1103">
        <v>3</v>
      </c>
      <c r="L1103" s="3">
        <f>SUMPRODUCT((C$3:C1103=Table2[[#This Row],[HomeTeam]])*(I$3:I1103))/COUNTIF(C$3:C1103,Table2[[#This Row],[HomeTeam]])</f>
        <v>1.3333333333333333</v>
      </c>
      <c r="M1103" s="3">
        <f>SUMPRODUCT((D$3:D1103=Table2[[#This Row],[AwayTeam]])*(J$3:J1103))/COUNTIF(D$3:D1103,Table2[[#This Row],[AwayTeam]])</f>
        <v>1.1090909090909091</v>
      </c>
    </row>
    <row r="1104" spans="1:13" x14ac:dyDescent="0.35">
      <c r="A1104" t="s">
        <v>35</v>
      </c>
      <c r="B1104" s="1">
        <v>41391</v>
      </c>
      <c r="C1104" t="s">
        <v>26</v>
      </c>
      <c r="D1104" t="s">
        <v>33</v>
      </c>
      <c r="E1104" t="s">
        <v>500</v>
      </c>
      <c r="F1104">
        <v>1</v>
      </c>
      <c r="G1104">
        <v>0</v>
      </c>
      <c r="H1104" t="s">
        <v>10</v>
      </c>
      <c r="I1104">
        <v>3</v>
      </c>
      <c r="J1104">
        <v>0</v>
      </c>
      <c r="L1104" s="3">
        <f>SUMPRODUCT((C$3:C1104=Table2[[#This Row],[HomeTeam]])*(I$3:I1104))/COUNTIF(C$3:C1104,Table2[[#This Row],[HomeTeam]])</f>
        <v>1.625</v>
      </c>
      <c r="M1104" s="3">
        <f>SUMPRODUCT((D$3:D1104=Table2[[#This Row],[AwayTeam]])*(J$3:J1104))/COUNTIF(D$3:D1104,Table2[[#This Row],[AwayTeam]])</f>
        <v>0.81081081081081086</v>
      </c>
    </row>
    <row r="1105" spans="1:13" x14ac:dyDescent="0.35">
      <c r="A1105" t="s">
        <v>35</v>
      </c>
      <c r="B1105" s="1">
        <v>41391</v>
      </c>
      <c r="C1105" t="s">
        <v>22</v>
      </c>
      <c r="D1105" t="s">
        <v>20</v>
      </c>
      <c r="E1105" t="s">
        <v>351</v>
      </c>
      <c r="F1105">
        <v>2</v>
      </c>
      <c r="G1105">
        <v>2</v>
      </c>
      <c r="H1105" t="s">
        <v>15</v>
      </c>
      <c r="I1105">
        <v>1</v>
      </c>
      <c r="J1105">
        <v>1</v>
      </c>
      <c r="L1105" s="3">
        <f>SUMPRODUCT((C$3:C1105=Table2[[#This Row],[HomeTeam]])*(I$3:I1105))/COUNTIF(C$3:C1105,Table2[[#This Row],[HomeTeam]])</f>
        <v>1.1272727272727272</v>
      </c>
      <c r="M1105" s="3">
        <f>SUMPRODUCT((D$3:D1105=Table2[[#This Row],[AwayTeam]])*(J$3:J1105))/COUNTIF(D$3:D1105,Table2[[#This Row],[AwayTeam]])</f>
        <v>1.509090909090909</v>
      </c>
    </row>
    <row r="1106" spans="1:13" x14ac:dyDescent="0.35">
      <c r="A1106" t="s">
        <v>35</v>
      </c>
      <c r="B1106" s="1">
        <v>41392</v>
      </c>
      <c r="C1106" t="s">
        <v>28</v>
      </c>
      <c r="D1106" t="s">
        <v>29</v>
      </c>
      <c r="E1106" t="s">
        <v>391</v>
      </c>
      <c r="F1106">
        <v>1</v>
      </c>
      <c r="G1106">
        <v>1</v>
      </c>
      <c r="H1106" t="s">
        <v>15</v>
      </c>
      <c r="I1106">
        <v>1</v>
      </c>
      <c r="J1106">
        <v>1</v>
      </c>
      <c r="L1106" s="3">
        <f>SUMPRODUCT((C$3:C1106=Table2[[#This Row],[HomeTeam]])*(I$3:I1106))/COUNTIF(C$3:C1106,Table2[[#This Row],[HomeTeam]])</f>
        <v>2</v>
      </c>
      <c r="M1106" s="3">
        <f>SUMPRODUCT((D$3:D1106=Table2[[#This Row],[AwayTeam]])*(J$3:J1106))/COUNTIF(D$3:D1106,Table2[[#This Row],[AwayTeam]])</f>
        <v>1.9107142857142858</v>
      </c>
    </row>
    <row r="1107" spans="1:13" x14ac:dyDescent="0.35">
      <c r="A1107" t="s">
        <v>35</v>
      </c>
      <c r="B1107" s="1">
        <v>41392</v>
      </c>
      <c r="C1107" t="s">
        <v>16</v>
      </c>
      <c r="D1107" t="s">
        <v>34</v>
      </c>
      <c r="E1107" t="s">
        <v>441</v>
      </c>
      <c r="F1107">
        <v>2</v>
      </c>
      <c r="G1107">
        <v>0</v>
      </c>
      <c r="H1107" t="s">
        <v>10</v>
      </c>
      <c r="I1107">
        <v>3</v>
      </c>
      <c r="J1107">
        <v>0</v>
      </c>
      <c r="L1107" s="3">
        <f>SUMPRODUCT((C$3:C1107=Table2[[#This Row],[HomeTeam]])*(I$3:I1107))/COUNTIF(C$3:C1107,Table2[[#This Row],[HomeTeam]])</f>
        <v>2.2000000000000002</v>
      </c>
      <c r="M1107" s="3">
        <f>SUMPRODUCT((D$3:D1107=Table2[[#This Row],[AwayTeam]])*(J$3:J1107))/COUNTIF(D$3:D1107,Table2[[#This Row],[AwayTeam]])</f>
        <v>0.91666666666666663</v>
      </c>
    </row>
    <row r="1108" spans="1:13" x14ac:dyDescent="0.35">
      <c r="A1108" t="s">
        <v>35</v>
      </c>
      <c r="B1108" s="1">
        <v>41392</v>
      </c>
      <c r="C1108" t="s">
        <v>36</v>
      </c>
      <c r="D1108" t="s">
        <v>32</v>
      </c>
      <c r="E1108" t="s">
        <v>607</v>
      </c>
      <c r="F1108">
        <v>0</v>
      </c>
      <c r="G1108">
        <v>0</v>
      </c>
      <c r="H1108" t="s">
        <v>15</v>
      </c>
      <c r="I1108">
        <v>1</v>
      </c>
      <c r="J1108">
        <v>1</v>
      </c>
      <c r="L1108" s="3">
        <f>SUMPRODUCT((C$3:C1108=Table2[[#This Row],[HomeTeam]])*(I$3:I1108))/COUNTIF(C$3:C1108,Table2[[#This Row],[HomeTeam]])</f>
        <v>1.1111111111111112</v>
      </c>
      <c r="M1108" s="3">
        <f>SUMPRODUCT((D$3:D1108=Table2[[#This Row],[AwayTeam]])*(J$3:J1108))/COUNTIF(D$3:D1108,Table2[[#This Row],[AwayTeam]])</f>
        <v>0.59459459459459463</v>
      </c>
    </row>
    <row r="1109" spans="1:13" x14ac:dyDescent="0.35">
      <c r="A1109" t="s">
        <v>35</v>
      </c>
      <c r="B1109" s="1">
        <v>41393</v>
      </c>
      <c r="C1109" t="s">
        <v>8</v>
      </c>
      <c r="D1109" t="s">
        <v>18</v>
      </c>
      <c r="E1109" t="s">
        <v>250</v>
      </c>
      <c r="F1109">
        <v>6</v>
      </c>
      <c r="G1109">
        <v>1</v>
      </c>
      <c r="H1109" t="s">
        <v>10</v>
      </c>
      <c r="I1109">
        <v>3</v>
      </c>
      <c r="J1109">
        <v>0</v>
      </c>
      <c r="L1109" s="3">
        <f>SUMPRODUCT((C$3:C1109=Table2[[#This Row],[HomeTeam]])*(I$3:I1109))/COUNTIF(C$3:C1109,Table2[[#This Row],[HomeTeam]])</f>
        <v>1.25</v>
      </c>
      <c r="M1109" s="3">
        <f>SUMPRODUCT((D$3:D1109=Table2[[#This Row],[AwayTeam]])*(J$3:J1109))/COUNTIF(D$3:D1109,Table2[[#This Row],[AwayTeam]])</f>
        <v>0.9642857142857143</v>
      </c>
    </row>
    <row r="1110" spans="1:13" x14ac:dyDescent="0.35">
      <c r="A1110" t="s">
        <v>35</v>
      </c>
      <c r="B1110" s="1">
        <v>41398</v>
      </c>
      <c r="C1110" t="s">
        <v>14</v>
      </c>
      <c r="D1110" t="s">
        <v>36</v>
      </c>
      <c r="E1110" t="s">
        <v>608</v>
      </c>
      <c r="F1110">
        <v>2</v>
      </c>
      <c r="G1110">
        <v>4</v>
      </c>
      <c r="H1110" t="s">
        <v>24</v>
      </c>
      <c r="I1110">
        <v>0</v>
      </c>
      <c r="J1110">
        <v>3</v>
      </c>
      <c r="L1110" s="3">
        <f>SUMPRODUCT((C$3:C1110=Table2[[#This Row],[HomeTeam]])*(I$3:I1110))/COUNTIF(C$3:C1110,Table2[[#This Row],[HomeTeam]])</f>
        <v>1.6071428571428572</v>
      </c>
      <c r="M1110" s="3">
        <f>SUMPRODUCT((D$3:D1110=Table2[[#This Row],[AwayTeam]])*(J$3:J1110))/COUNTIF(D$3:D1110,Table2[[#This Row],[AwayTeam]])</f>
        <v>0.44444444444444442</v>
      </c>
    </row>
    <row r="1111" spans="1:13" x14ac:dyDescent="0.35">
      <c r="A1111" t="s">
        <v>35</v>
      </c>
      <c r="B1111" s="1">
        <v>41398</v>
      </c>
      <c r="C1111" t="s">
        <v>33</v>
      </c>
      <c r="D1111" t="s">
        <v>8</v>
      </c>
      <c r="E1111" t="s">
        <v>532</v>
      </c>
      <c r="F1111">
        <v>1</v>
      </c>
      <c r="G1111">
        <v>2</v>
      </c>
      <c r="H1111" t="s">
        <v>24</v>
      </c>
      <c r="I1111">
        <v>0</v>
      </c>
      <c r="J1111">
        <v>3</v>
      </c>
      <c r="L1111" s="3">
        <f>SUMPRODUCT((C$3:C1111=Table2[[#This Row],[HomeTeam]])*(I$3:I1111))/COUNTIF(C$3:C1111,Table2[[#This Row],[HomeTeam]])</f>
        <v>1.4864864864864864</v>
      </c>
      <c r="M1111" s="3">
        <f>SUMPRODUCT((D$3:D1111=Table2[[#This Row],[AwayTeam]])*(J$3:J1111))/COUNTIF(D$3:D1111,Table2[[#This Row],[AwayTeam]])</f>
        <v>1</v>
      </c>
    </row>
    <row r="1112" spans="1:13" x14ac:dyDescent="0.35">
      <c r="A1112" t="s">
        <v>35</v>
      </c>
      <c r="B1112" s="1">
        <v>41398</v>
      </c>
      <c r="C1112" t="s">
        <v>32</v>
      </c>
      <c r="D1112" t="s">
        <v>28</v>
      </c>
      <c r="E1112" t="s">
        <v>512</v>
      </c>
      <c r="F1112">
        <v>0</v>
      </c>
      <c r="G1112">
        <v>1</v>
      </c>
      <c r="H1112" t="s">
        <v>24</v>
      </c>
      <c r="I1112">
        <v>0</v>
      </c>
      <c r="J1112">
        <v>3</v>
      </c>
      <c r="L1112" s="3">
        <f>SUMPRODUCT((C$3:C1112=Table2[[#This Row],[HomeTeam]])*(I$3:I1112))/COUNTIF(C$3:C1112,Table2[[#This Row],[HomeTeam]])</f>
        <v>1.0810810810810811</v>
      </c>
      <c r="M1112" s="3">
        <f>SUMPRODUCT((D$3:D1112=Table2[[#This Row],[AwayTeam]])*(J$3:J1112))/COUNTIF(D$3:D1112,Table2[[#This Row],[AwayTeam]])</f>
        <v>1.6607142857142858</v>
      </c>
    </row>
    <row r="1113" spans="1:13" x14ac:dyDescent="0.35">
      <c r="A1113" t="s">
        <v>35</v>
      </c>
      <c r="B1113" s="1">
        <v>41398</v>
      </c>
      <c r="C1113" t="s">
        <v>34</v>
      </c>
      <c r="D1113" t="s">
        <v>21</v>
      </c>
      <c r="E1113" t="s">
        <v>504</v>
      </c>
      <c r="F1113">
        <v>0</v>
      </c>
      <c r="G1113">
        <v>0</v>
      </c>
      <c r="H1113" t="s">
        <v>15</v>
      </c>
      <c r="I1113">
        <v>1</v>
      </c>
      <c r="J1113">
        <v>1</v>
      </c>
      <c r="L1113" s="3">
        <f>SUMPRODUCT((C$3:C1113=Table2[[#This Row],[HomeTeam]])*(I$3:I1113))/COUNTIF(C$3:C1113,Table2[[#This Row],[HomeTeam]])</f>
        <v>1.5405405405405406</v>
      </c>
      <c r="M1113" s="3">
        <f>SUMPRODUCT((D$3:D1113=Table2[[#This Row],[AwayTeam]])*(J$3:J1113))/COUNTIF(D$3:D1113,Table2[[#This Row],[AwayTeam]])</f>
        <v>1.6428571428571428</v>
      </c>
    </row>
    <row r="1114" spans="1:13" x14ac:dyDescent="0.35">
      <c r="A1114" t="s">
        <v>35</v>
      </c>
      <c r="B1114" s="1">
        <v>41398</v>
      </c>
      <c r="C1114" t="s">
        <v>20</v>
      </c>
      <c r="D1114" t="s">
        <v>37</v>
      </c>
      <c r="E1114" t="s">
        <v>609</v>
      </c>
      <c r="F1114">
        <v>1</v>
      </c>
      <c r="G1114">
        <v>0</v>
      </c>
      <c r="H1114" t="s">
        <v>10</v>
      </c>
      <c r="I1114">
        <v>3</v>
      </c>
      <c r="J1114">
        <v>0</v>
      </c>
      <c r="L1114" s="3">
        <f>SUMPRODUCT((C$3:C1114=Table2[[#This Row],[HomeTeam]])*(I$3:I1114))/COUNTIF(C$3:C1114,Table2[[#This Row],[HomeTeam]])</f>
        <v>2.0178571428571428</v>
      </c>
      <c r="M1114" s="3">
        <f>SUMPRODUCT((D$3:D1114=Table2[[#This Row],[AwayTeam]])*(J$3:J1114))/COUNTIF(D$3:D1114,Table2[[#This Row],[AwayTeam]])</f>
        <v>0.83333333333333337</v>
      </c>
    </row>
    <row r="1115" spans="1:13" x14ac:dyDescent="0.35">
      <c r="A1115" t="s">
        <v>35</v>
      </c>
      <c r="B1115" s="1">
        <v>41398</v>
      </c>
      <c r="C1115" t="s">
        <v>17</v>
      </c>
      <c r="D1115" t="s">
        <v>22</v>
      </c>
      <c r="E1115" t="s">
        <v>283</v>
      </c>
      <c r="F1115">
        <v>2</v>
      </c>
      <c r="G1115">
        <v>3</v>
      </c>
      <c r="H1115" t="s">
        <v>24</v>
      </c>
      <c r="I1115">
        <v>0</v>
      </c>
      <c r="J1115">
        <v>3</v>
      </c>
      <c r="L1115" s="3">
        <f>SUMPRODUCT((C$3:C1115=Table2[[#This Row],[HomeTeam]])*(I$3:I1115))/COUNTIF(C$3:C1115,Table2[[#This Row],[HomeTeam]])</f>
        <v>1.4464285714285714</v>
      </c>
      <c r="M1115" s="3">
        <f>SUMPRODUCT((D$3:D1115=Table2[[#This Row],[AwayTeam]])*(J$3:J1115))/COUNTIF(D$3:D1115,Table2[[#This Row],[AwayTeam]])</f>
        <v>1.0357142857142858</v>
      </c>
    </row>
    <row r="1116" spans="1:13" x14ac:dyDescent="0.35">
      <c r="A1116" t="s">
        <v>35</v>
      </c>
      <c r="B1116" s="1">
        <v>41398</v>
      </c>
      <c r="C1116" t="s">
        <v>9</v>
      </c>
      <c r="D1116" t="s">
        <v>30</v>
      </c>
      <c r="E1116" t="s">
        <v>131</v>
      </c>
      <c r="F1116">
        <v>0</v>
      </c>
      <c r="G1116">
        <v>0</v>
      </c>
      <c r="H1116" t="s">
        <v>15</v>
      </c>
      <c r="I1116">
        <v>1</v>
      </c>
      <c r="J1116">
        <v>1</v>
      </c>
      <c r="L1116" s="3">
        <f>SUMPRODUCT((C$3:C1116=Table2[[#This Row],[HomeTeam]])*(I$3:I1116))/COUNTIF(C$3:C1116,Table2[[#This Row],[HomeTeam]])</f>
        <v>1.3513513513513513</v>
      </c>
      <c r="M1116" s="3">
        <f>SUMPRODUCT((D$3:D1116=Table2[[#This Row],[AwayTeam]])*(J$3:J1116))/COUNTIF(D$3:D1116,Table2[[#This Row],[AwayTeam]])</f>
        <v>1.0178571428571428</v>
      </c>
    </row>
    <row r="1117" spans="1:13" x14ac:dyDescent="0.35">
      <c r="A1117" t="s">
        <v>35</v>
      </c>
      <c r="B1117" s="1">
        <v>41399</v>
      </c>
      <c r="C1117" t="s">
        <v>27</v>
      </c>
      <c r="D1117" t="s">
        <v>12</v>
      </c>
      <c r="E1117" t="s">
        <v>264</v>
      </c>
      <c r="F1117">
        <v>0</v>
      </c>
      <c r="G1117">
        <v>0</v>
      </c>
      <c r="H1117" t="s">
        <v>15</v>
      </c>
      <c r="I1117">
        <v>1</v>
      </c>
      <c r="J1117">
        <v>1</v>
      </c>
      <c r="L1117" s="3">
        <f>SUMPRODUCT((C$3:C1117=Table2[[#This Row],[HomeTeam]])*(I$3:I1117))/COUNTIF(C$3:C1117,Table2[[#This Row],[HomeTeam]])</f>
        <v>1.7321428571428572</v>
      </c>
      <c r="M1117" s="3">
        <f>SUMPRODUCT((D$3:D1117=Table2[[#This Row],[AwayTeam]])*(J$3:J1117))/COUNTIF(D$3:D1117,Table2[[#This Row],[AwayTeam]])</f>
        <v>1.1428571428571428</v>
      </c>
    </row>
    <row r="1118" spans="1:13" x14ac:dyDescent="0.35">
      <c r="A1118" t="s">
        <v>35</v>
      </c>
      <c r="B1118" s="1">
        <v>41399</v>
      </c>
      <c r="C1118" t="s">
        <v>29</v>
      </c>
      <c r="D1118" t="s">
        <v>16</v>
      </c>
      <c r="E1118" t="s">
        <v>401</v>
      </c>
      <c r="F1118">
        <v>0</v>
      </c>
      <c r="G1118">
        <v>1</v>
      </c>
      <c r="H1118" t="s">
        <v>24</v>
      </c>
      <c r="I1118">
        <v>0</v>
      </c>
      <c r="J1118">
        <v>3</v>
      </c>
      <c r="L1118" s="3">
        <f>SUMPRODUCT((C$3:C1118=Table2[[#This Row],[HomeTeam]])*(I$3:I1118))/COUNTIF(C$3:C1118,Table2[[#This Row],[HomeTeam]])</f>
        <v>2.625</v>
      </c>
      <c r="M1118" s="3">
        <f>SUMPRODUCT((D$3:D1118=Table2[[#This Row],[AwayTeam]])*(J$3:J1118))/COUNTIF(D$3:D1118,Table2[[#This Row],[AwayTeam]])</f>
        <v>1.4642857142857142</v>
      </c>
    </row>
    <row r="1119" spans="1:13" x14ac:dyDescent="0.35">
      <c r="A1119" t="s">
        <v>35</v>
      </c>
      <c r="B1119" s="1">
        <v>41400</v>
      </c>
      <c r="C1119" t="s">
        <v>18</v>
      </c>
      <c r="D1119" t="s">
        <v>26</v>
      </c>
      <c r="E1119" t="s">
        <v>152</v>
      </c>
      <c r="F1119">
        <v>1</v>
      </c>
      <c r="G1119">
        <v>1</v>
      </c>
      <c r="H1119" t="s">
        <v>15</v>
      </c>
      <c r="I1119">
        <v>1</v>
      </c>
      <c r="J1119">
        <v>1</v>
      </c>
      <c r="L1119" s="3">
        <f>SUMPRODUCT((C$3:C1119=Table2[[#This Row],[HomeTeam]])*(I$3:I1119))/COUNTIF(C$3:C1119,Table2[[#This Row],[HomeTeam]])</f>
        <v>1.3571428571428572</v>
      </c>
      <c r="M1119" s="3">
        <f>SUMPRODUCT((D$3:D1119=Table2[[#This Row],[AwayTeam]])*(J$3:J1119))/COUNTIF(D$3:D1119,Table2[[#This Row],[AwayTeam]])</f>
        <v>0.7321428571428571</v>
      </c>
    </row>
    <row r="1120" spans="1:13" x14ac:dyDescent="0.35">
      <c r="A1120" t="s">
        <v>35</v>
      </c>
      <c r="B1120" s="1">
        <v>41401</v>
      </c>
      <c r="C1120" t="s">
        <v>21</v>
      </c>
      <c r="D1120" t="s">
        <v>17</v>
      </c>
      <c r="E1120" t="s">
        <v>292</v>
      </c>
      <c r="F1120">
        <v>1</v>
      </c>
      <c r="G1120">
        <v>0</v>
      </c>
      <c r="H1120" t="s">
        <v>10</v>
      </c>
      <c r="I1120">
        <v>3</v>
      </c>
      <c r="J1120">
        <v>0</v>
      </c>
      <c r="L1120" s="3">
        <f>SUMPRODUCT((C$3:C1120=Table2[[#This Row],[HomeTeam]])*(I$3:I1120))/COUNTIF(C$3:C1120,Table2[[#This Row],[HomeTeam]])</f>
        <v>2.5535714285714284</v>
      </c>
      <c r="M1120" s="3">
        <f>SUMPRODUCT((D$3:D1120=Table2[[#This Row],[AwayTeam]])*(J$3:J1120))/COUNTIF(D$3:D1120,Table2[[#This Row],[AwayTeam]])</f>
        <v>1.0892857142857142</v>
      </c>
    </row>
    <row r="1121" spans="1:13" x14ac:dyDescent="0.35">
      <c r="A1121" t="s">
        <v>35</v>
      </c>
      <c r="B1121" s="1">
        <v>41401</v>
      </c>
      <c r="C1121" t="s">
        <v>22</v>
      </c>
      <c r="D1121" t="s">
        <v>34</v>
      </c>
      <c r="E1121" t="s">
        <v>501</v>
      </c>
      <c r="F1121">
        <v>2</v>
      </c>
      <c r="G1121">
        <v>3</v>
      </c>
      <c r="H1121" t="s">
        <v>24</v>
      </c>
      <c r="I1121">
        <v>0</v>
      </c>
      <c r="J1121">
        <v>3</v>
      </c>
      <c r="L1121" s="3">
        <f>SUMPRODUCT((C$3:C1121=Table2[[#This Row],[HomeTeam]])*(I$3:I1121))/COUNTIF(C$3:C1121,Table2[[#This Row],[HomeTeam]])</f>
        <v>1.1071428571428572</v>
      </c>
      <c r="M1121" s="3">
        <f>SUMPRODUCT((D$3:D1121=Table2[[#This Row],[AwayTeam]])*(J$3:J1121))/COUNTIF(D$3:D1121,Table2[[#This Row],[AwayTeam]])</f>
        <v>0.97297297297297303</v>
      </c>
    </row>
    <row r="1122" spans="1:13" x14ac:dyDescent="0.35">
      <c r="A1122" t="s">
        <v>35</v>
      </c>
      <c r="B1122" s="1">
        <v>41402</v>
      </c>
      <c r="C1122" t="s">
        <v>16</v>
      </c>
      <c r="D1122" t="s">
        <v>20</v>
      </c>
      <c r="E1122" t="s">
        <v>387</v>
      </c>
      <c r="F1122">
        <v>2</v>
      </c>
      <c r="G1122">
        <v>2</v>
      </c>
      <c r="H1122" t="s">
        <v>15</v>
      </c>
      <c r="I1122">
        <v>1</v>
      </c>
      <c r="J1122">
        <v>1</v>
      </c>
      <c r="L1122" s="3">
        <f>SUMPRODUCT((C$3:C1122=Table2[[#This Row],[HomeTeam]])*(I$3:I1122))/COUNTIF(C$3:C1122,Table2[[#This Row],[HomeTeam]])</f>
        <v>2.1785714285714284</v>
      </c>
      <c r="M1122" s="3">
        <f>SUMPRODUCT((D$3:D1122=Table2[[#This Row],[AwayTeam]])*(J$3:J1122))/COUNTIF(D$3:D1122,Table2[[#This Row],[AwayTeam]])</f>
        <v>1.5</v>
      </c>
    </row>
    <row r="1123" spans="1:13" x14ac:dyDescent="0.35">
      <c r="A1123" t="s">
        <v>35</v>
      </c>
      <c r="B1123" s="1">
        <v>41405</v>
      </c>
      <c r="C1123" t="s">
        <v>8</v>
      </c>
      <c r="D1123" t="s">
        <v>16</v>
      </c>
      <c r="E1123" t="s">
        <v>117</v>
      </c>
      <c r="F1123">
        <v>1</v>
      </c>
      <c r="G1123">
        <v>2</v>
      </c>
      <c r="H1123" t="s">
        <v>24</v>
      </c>
      <c r="I1123">
        <v>0</v>
      </c>
      <c r="J1123">
        <v>3</v>
      </c>
      <c r="L1123" s="3">
        <f>SUMPRODUCT((C$3:C1123=Table2[[#This Row],[HomeTeam]])*(I$3:I1123))/COUNTIF(C$3:C1123,Table2[[#This Row],[HomeTeam]])</f>
        <v>1.2280701754385965</v>
      </c>
      <c r="M1123" s="3">
        <f>SUMPRODUCT((D$3:D1123=Table2[[#This Row],[AwayTeam]])*(J$3:J1123))/COUNTIF(D$3:D1123,Table2[[#This Row],[AwayTeam]])</f>
        <v>1.4912280701754386</v>
      </c>
    </row>
    <row r="1124" spans="1:13" x14ac:dyDescent="0.35">
      <c r="A1124" t="s">
        <v>35</v>
      </c>
      <c r="B1124" s="1">
        <v>41406</v>
      </c>
      <c r="C1124" t="s">
        <v>12</v>
      </c>
      <c r="D1124" t="s">
        <v>9</v>
      </c>
      <c r="E1124" t="s">
        <v>270</v>
      </c>
      <c r="F1124">
        <v>2</v>
      </c>
      <c r="G1124">
        <v>0</v>
      </c>
      <c r="H1124" t="s">
        <v>10</v>
      </c>
      <c r="I1124">
        <v>3</v>
      </c>
      <c r="J1124">
        <v>0</v>
      </c>
      <c r="L1124" s="3">
        <f>SUMPRODUCT((C$3:C1124=Table2[[#This Row],[HomeTeam]])*(I$3:I1124))/COUNTIF(C$3:C1124,Table2[[#This Row],[HomeTeam]])</f>
        <v>1.9122807017543859</v>
      </c>
      <c r="M1124" s="3">
        <f>SUMPRODUCT((D$3:D1124=Table2[[#This Row],[AwayTeam]])*(J$3:J1124))/COUNTIF(D$3:D1124,Table2[[#This Row],[AwayTeam]])</f>
        <v>0.68421052631578949</v>
      </c>
    </row>
    <row r="1125" spans="1:13" x14ac:dyDescent="0.35">
      <c r="A1125" t="s">
        <v>35</v>
      </c>
      <c r="B1125" s="1">
        <v>41406</v>
      </c>
      <c r="C1125" t="s">
        <v>14</v>
      </c>
      <c r="D1125" t="s">
        <v>27</v>
      </c>
      <c r="E1125" t="s">
        <v>404</v>
      </c>
      <c r="F1125">
        <v>1</v>
      </c>
      <c r="G1125">
        <v>3</v>
      </c>
      <c r="H1125" t="s">
        <v>24</v>
      </c>
      <c r="I1125">
        <v>0</v>
      </c>
      <c r="J1125">
        <v>3</v>
      </c>
      <c r="L1125" s="3">
        <f>SUMPRODUCT((C$3:C1125=Table2[[#This Row],[HomeTeam]])*(I$3:I1125))/COUNTIF(C$3:C1125,Table2[[#This Row],[HomeTeam]])</f>
        <v>1.5789473684210527</v>
      </c>
      <c r="M1125" s="3">
        <f>SUMPRODUCT((D$3:D1125=Table2[[#This Row],[AwayTeam]])*(J$3:J1125))/COUNTIF(D$3:D1125,Table2[[#This Row],[AwayTeam]])</f>
        <v>1.2456140350877194</v>
      </c>
    </row>
    <row r="1126" spans="1:13" x14ac:dyDescent="0.35">
      <c r="A1126" t="s">
        <v>35</v>
      </c>
      <c r="B1126" s="1">
        <v>41406</v>
      </c>
      <c r="C1126" t="s">
        <v>29</v>
      </c>
      <c r="D1126" t="s">
        <v>34</v>
      </c>
      <c r="E1126" t="s">
        <v>529</v>
      </c>
      <c r="F1126">
        <v>2</v>
      </c>
      <c r="G1126">
        <v>1</v>
      </c>
      <c r="H1126" t="s">
        <v>10</v>
      </c>
      <c r="I1126">
        <v>3</v>
      </c>
      <c r="J1126">
        <v>0</v>
      </c>
      <c r="L1126" s="3">
        <f>SUMPRODUCT((C$3:C1126=Table2[[#This Row],[HomeTeam]])*(I$3:I1126))/COUNTIF(C$3:C1126,Table2[[#This Row],[HomeTeam]])</f>
        <v>2.6315789473684212</v>
      </c>
      <c r="M1126" s="3">
        <f>SUMPRODUCT((D$3:D1126=Table2[[#This Row],[AwayTeam]])*(J$3:J1126))/COUNTIF(D$3:D1126,Table2[[#This Row],[AwayTeam]])</f>
        <v>0.94736842105263153</v>
      </c>
    </row>
    <row r="1127" spans="1:13" x14ac:dyDescent="0.35">
      <c r="A1127" t="s">
        <v>35</v>
      </c>
      <c r="B1127" s="1">
        <v>41406</v>
      </c>
      <c r="C1127" t="s">
        <v>33</v>
      </c>
      <c r="D1127" t="s">
        <v>17</v>
      </c>
      <c r="E1127" t="s">
        <v>436</v>
      </c>
      <c r="F1127">
        <v>4</v>
      </c>
      <c r="G1127">
        <v>0</v>
      </c>
      <c r="H1127" t="s">
        <v>10</v>
      </c>
      <c r="I1127">
        <v>3</v>
      </c>
      <c r="J1127">
        <v>0</v>
      </c>
      <c r="L1127" s="3">
        <f>SUMPRODUCT((C$3:C1127=Table2[[#This Row],[HomeTeam]])*(I$3:I1127))/COUNTIF(C$3:C1127,Table2[[#This Row],[HomeTeam]])</f>
        <v>1.5263157894736843</v>
      </c>
      <c r="M1127" s="3">
        <f>SUMPRODUCT((D$3:D1127=Table2[[#This Row],[AwayTeam]])*(J$3:J1127))/COUNTIF(D$3:D1127,Table2[[#This Row],[AwayTeam]])</f>
        <v>1.0701754385964912</v>
      </c>
    </row>
    <row r="1128" spans="1:13" x14ac:dyDescent="0.35">
      <c r="A1128" t="s">
        <v>35</v>
      </c>
      <c r="B1128" s="1">
        <v>41406</v>
      </c>
      <c r="C1128" t="s">
        <v>32</v>
      </c>
      <c r="D1128" t="s">
        <v>30</v>
      </c>
      <c r="E1128" t="s">
        <v>437</v>
      </c>
      <c r="F1128">
        <v>1</v>
      </c>
      <c r="G1128">
        <v>2</v>
      </c>
      <c r="H1128" t="s">
        <v>24</v>
      </c>
      <c r="I1128">
        <v>0</v>
      </c>
      <c r="J1128">
        <v>3</v>
      </c>
      <c r="L1128" s="3">
        <f>SUMPRODUCT((C$3:C1128=Table2[[#This Row],[HomeTeam]])*(I$3:I1128))/COUNTIF(C$3:C1128,Table2[[#This Row],[HomeTeam]])</f>
        <v>1.0526315789473684</v>
      </c>
      <c r="M1128" s="3">
        <f>SUMPRODUCT((D$3:D1128=Table2[[#This Row],[AwayTeam]])*(J$3:J1128))/COUNTIF(D$3:D1128,Table2[[#This Row],[AwayTeam]])</f>
        <v>1.0526315789473684</v>
      </c>
    </row>
    <row r="1129" spans="1:13" x14ac:dyDescent="0.35">
      <c r="A1129" t="s">
        <v>35</v>
      </c>
      <c r="B1129" s="1">
        <v>41406</v>
      </c>
      <c r="C1129" t="s">
        <v>26</v>
      </c>
      <c r="D1129" t="s">
        <v>20</v>
      </c>
      <c r="E1129" t="s">
        <v>59</v>
      </c>
      <c r="F1129">
        <v>1</v>
      </c>
      <c r="G1129">
        <v>2</v>
      </c>
      <c r="H1129" t="s">
        <v>24</v>
      </c>
      <c r="I1129">
        <v>0</v>
      </c>
      <c r="J1129">
        <v>3</v>
      </c>
      <c r="L1129" s="3">
        <f>SUMPRODUCT((C$3:C1129=Table2[[#This Row],[HomeTeam]])*(I$3:I1129))/COUNTIF(C$3:C1129,Table2[[#This Row],[HomeTeam]])</f>
        <v>1.5964912280701755</v>
      </c>
      <c r="M1129" s="3">
        <f>SUMPRODUCT((D$3:D1129=Table2[[#This Row],[AwayTeam]])*(J$3:J1129))/COUNTIF(D$3:D1129,Table2[[#This Row],[AwayTeam]])</f>
        <v>1.5263157894736843</v>
      </c>
    </row>
    <row r="1130" spans="1:13" x14ac:dyDescent="0.35">
      <c r="A1130" t="s">
        <v>35</v>
      </c>
      <c r="B1130" s="1">
        <v>41406</v>
      </c>
      <c r="C1130" t="s">
        <v>18</v>
      </c>
      <c r="D1130" t="s">
        <v>37</v>
      </c>
      <c r="E1130" t="s">
        <v>610</v>
      </c>
      <c r="F1130">
        <v>1</v>
      </c>
      <c r="G1130">
        <v>1</v>
      </c>
      <c r="H1130" t="s">
        <v>15</v>
      </c>
      <c r="I1130">
        <v>1</v>
      </c>
      <c r="J1130">
        <v>1</v>
      </c>
      <c r="L1130" s="3">
        <f>SUMPRODUCT((C$3:C1130=Table2[[#This Row],[HomeTeam]])*(I$3:I1130))/COUNTIF(C$3:C1130,Table2[[#This Row],[HomeTeam]])</f>
        <v>1.3508771929824561</v>
      </c>
      <c r="M1130" s="3">
        <f>SUMPRODUCT((D$3:D1130=Table2[[#This Row],[AwayTeam]])*(J$3:J1130))/COUNTIF(D$3:D1130,Table2[[#This Row],[AwayTeam]])</f>
        <v>0.84210526315789469</v>
      </c>
    </row>
    <row r="1131" spans="1:13" x14ac:dyDescent="0.35">
      <c r="A1131" t="s">
        <v>35</v>
      </c>
      <c r="B1131" s="1">
        <v>41408</v>
      </c>
      <c r="C1131" t="s">
        <v>28</v>
      </c>
      <c r="D1131" t="s">
        <v>22</v>
      </c>
      <c r="E1131" t="s">
        <v>267</v>
      </c>
      <c r="F1131">
        <v>4</v>
      </c>
      <c r="G1131">
        <v>1</v>
      </c>
      <c r="H1131" t="s">
        <v>10</v>
      </c>
      <c r="I1131">
        <v>3</v>
      </c>
      <c r="J1131">
        <v>0</v>
      </c>
      <c r="L1131" s="3">
        <f>SUMPRODUCT((C$3:C1131=Table2[[#This Row],[HomeTeam]])*(I$3:I1131))/COUNTIF(C$3:C1131,Table2[[#This Row],[HomeTeam]])</f>
        <v>2.0175438596491229</v>
      </c>
      <c r="M1131" s="3">
        <f>SUMPRODUCT((D$3:D1131=Table2[[#This Row],[AwayTeam]])*(J$3:J1131))/COUNTIF(D$3:D1131,Table2[[#This Row],[AwayTeam]])</f>
        <v>1.0175438596491229</v>
      </c>
    </row>
    <row r="1132" spans="1:13" x14ac:dyDescent="0.35">
      <c r="A1132" t="s">
        <v>35</v>
      </c>
      <c r="B1132" s="1">
        <v>41408</v>
      </c>
      <c r="C1132" t="s">
        <v>36</v>
      </c>
      <c r="D1132" t="s">
        <v>21</v>
      </c>
      <c r="E1132" t="s">
        <v>611</v>
      </c>
      <c r="F1132">
        <v>0</v>
      </c>
      <c r="G1132">
        <v>2</v>
      </c>
      <c r="H1132" t="s">
        <v>24</v>
      </c>
      <c r="I1132">
        <v>0</v>
      </c>
      <c r="J1132">
        <v>3</v>
      </c>
      <c r="L1132" s="3">
        <f>SUMPRODUCT((C$3:C1132=Table2[[#This Row],[HomeTeam]])*(I$3:I1132))/COUNTIF(C$3:C1132,Table2[[#This Row],[HomeTeam]])</f>
        <v>1.0526315789473684</v>
      </c>
      <c r="M1132" s="3">
        <f>SUMPRODUCT((D$3:D1132=Table2[[#This Row],[AwayTeam]])*(J$3:J1132))/COUNTIF(D$3:D1132,Table2[[#This Row],[AwayTeam]])</f>
        <v>1.6666666666666667</v>
      </c>
    </row>
    <row r="1133" spans="1:13" x14ac:dyDescent="0.35">
      <c r="A1133" t="s">
        <v>35</v>
      </c>
      <c r="B1133" s="1">
        <v>41413</v>
      </c>
      <c r="C1133" t="s">
        <v>16</v>
      </c>
      <c r="D1133" t="s">
        <v>12</v>
      </c>
      <c r="E1133" t="s">
        <v>199</v>
      </c>
      <c r="F1133">
        <v>2</v>
      </c>
      <c r="G1133">
        <v>1</v>
      </c>
      <c r="H1133" t="s">
        <v>10</v>
      </c>
      <c r="I1133">
        <v>3</v>
      </c>
      <c r="J1133">
        <v>0</v>
      </c>
      <c r="L1133" s="3">
        <f>SUMPRODUCT((C$3:C1133=Table2[[#This Row],[HomeTeam]])*(I$3:I1133))/COUNTIF(C$3:C1133,Table2[[#This Row],[HomeTeam]])</f>
        <v>2.192982456140351</v>
      </c>
      <c r="M1133" s="3">
        <f>SUMPRODUCT((D$3:D1133=Table2[[#This Row],[AwayTeam]])*(J$3:J1133))/COUNTIF(D$3:D1133,Table2[[#This Row],[AwayTeam]])</f>
        <v>1.1228070175438596</v>
      </c>
    </row>
    <row r="1134" spans="1:13" x14ac:dyDescent="0.35">
      <c r="A1134" t="s">
        <v>35</v>
      </c>
      <c r="B1134" s="1">
        <v>41413</v>
      </c>
      <c r="C1134" t="s">
        <v>27</v>
      </c>
      <c r="D1134" t="s">
        <v>32</v>
      </c>
      <c r="E1134" t="s">
        <v>466</v>
      </c>
      <c r="F1134">
        <v>1</v>
      </c>
      <c r="G1134">
        <v>0</v>
      </c>
      <c r="H1134" t="s">
        <v>10</v>
      </c>
      <c r="I1134">
        <v>3</v>
      </c>
      <c r="J1134">
        <v>0</v>
      </c>
      <c r="L1134" s="3">
        <f>SUMPRODUCT((C$3:C1134=Table2[[#This Row],[HomeTeam]])*(I$3:I1134))/COUNTIF(C$3:C1134,Table2[[#This Row],[HomeTeam]])</f>
        <v>1.7543859649122806</v>
      </c>
      <c r="M1134" s="3">
        <f>SUMPRODUCT((D$3:D1134=Table2[[#This Row],[AwayTeam]])*(J$3:J1134))/COUNTIF(D$3:D1134,Table2[[#This Row],[AwayTeam]])</f>
        <v>0.57894736842105265</v>
      </c>
    </row>
    <row r="1135" spans="1:13" x14ac:dyDescent="0.35">
      <c r="A1135" t="s">
        <v>35</v>
      </c>
      <c r="B1135" s="1">
        <v>41413</v>
      </c>
      <c r="C1135" t="s">
        <v>21</v>
      </c>
      <c r="D1135" t="s">
        <v>33</v>
      </c>
      <c r="E1135" t="s">
        <v>464</v>
      </c>
      <c r="F1135">
        <v>2</v>
      </c>
      <c r="G1135">
        <v>3</v>
      </c>
      <c r="H1135" t="s">
        <v>24</v>
      </c>
      <c r="I1135">
        <v>0</v>
      </c>
      <c r="J1135">
        <v>3</v>
      </c>
      <c r="L1135" s="3">
        <f>SUMPRODUCT((C$3:C1135=Table2[[#This Row],[HomeTeam]])*(I$3:I1135))/COUNTIF(C$3:C1135,Table2[[#This Row],[HomeTeam]])</f>
        <v>2.5087719298245612</v>
      </c>
      <c r="M1135" s="3">
        <f>SUMPRODUCT((D$3:D1135=Table2[[#This Row],[AwayTeam]])*(J$3:J1135))/COUNTIF(D$3:D1135,Table2[[#This Row],[AwayTeam]])</f>
        <v>0.86842105263157898</v>
      </c>
    </row>
    <row r="1136" spans="1:13" x14ac:dyDescent="0.35">
      <c r="A1136" t="s">
        <v>35</v>
      </c>
      <c r="B1136" s="1">
        <v>41413</v>
      </c>
      <c r="C1136" t="s">
        <v>30</v>
      </c>
      <c r="D1136" t="s">
        <v>28</v>
      </c>
      <c r="E1136" t="s">
        <v>293</v>
      </c>
      <c r="F1136">
        <v>0</v>
      </c>
      <c r="G1136">
        <v>1</v>
      </c>
      <c r="H1136" t="s">
        <v>24</v>
      </c>
      <c r="I1136">
        <v>0</v>
      </c>
      <c r="J1136">
        <v>3</v>
      </c>
      <c r="L1136" s="3">
        <f>SUMPRODUCT((C$3:C1136=Table2[[#This Row],[HomeTeam]])*(I$3:I1136))/COUNTIF(C$3:C1136,Table2[[#This Row],[HomeTeam]])</f>
        <v>1.6140350877192982</v>
      </c>
      <c r="M1136" s="3">
        <f>SUMPRODUCT((D$3:D1136=Table2[[#This Row],[AwayTeam]])*(J$3:J1136))/COUNTIF(D$3:D1136,Table2[[#This Row],[AwayTeam]])</f>
        <v>1.6842105263157894</v>
      </c>
    </row>
    <row r="1137" spans="1:13" x14ac:dyDescent="0.35">
      <c r="A1137" t="s">
        <v>35</v>
      </c>
      <c r="B1137" s="1">
        <v>41413</v>
      </c>
      <c r="C1137" t="s">
        <v>37</v>
      </c>
      <c r="D1137" t="s">
        <v>26</v>
      </c>
      <c r="E1137" t="s">
        <v>612</v>
      </c>
      <c r="F1137">
        <v>1</v>
      </c>
      <c r="G1137">
        <v>1</v>
      </c>
      <c r="H1137" t="s">
        <v>15</v>
      </c>
      <c r="I1137">
        <v>1</v>
      </c>
      <c r="J1137">
        <v>1</v>
      </c>
      <c r="L1137" s="3">
        <f>SUMPRODUCT((C$3:C1137=Table2[[#This Row],[HomeTeam]])*(I$3:I1137))/COUNTIF(C$3:C1137,Table2[[#This Row],[HomeTeam]])</f>
        <v>1.3157894736842106</v>
      </c>
      <c r="M1137" s="3">
        <f>SUMPRODUCT((D$3:D1137=Table2[[#This Row],[AwayTeam]])*(J$3:J1137))/COUNTIF(D$3:D1137,Table2[[#This Row],[AwayTeam]])</f>
        <v>0.73684210526315785</v>
      </c>
    </row>
    <row r="1138" spans="1:13" x14ac:dyDescent="0.35">
      <c r="A1138" t="s">
        <v>35</v>
      </c>
      <c r="B1138" s="1">
        <v>41413</v>
      </c>
      <c r="C1138" t="s">
        <v>34</v>
      </c>
      <c r="D1138" t="s">
        <v>14</v>
      </c>
      <c r="E1138" t="s">
        <v>468</v>
      </c>
      <c r="F1138">
        <v>0</v>
      </c>
      <c r="G1138">
        <v>3</v>
      </c>
      <c r="H1138" t="s">
        <v>24</v>
      </c>
      <c r="I1138">
        <v>0</v>
      </c>
      <c r="J1138">
        <v>3</v>
      </c>
      <c r="L1138" s="3">
        <f>SUMPRODUCT((C$3:C1138=Table2[[#This Row],[HomeTeam]])*(I$3:I1138))/COUNTIF(C$3:C1138,Table2[[#This Row],[HomeTeam]])</f>
        <v>1.5</v>
      </c>
      <c r="M1138" s="3">
        <f>SUMPRODUCT((D$3:D1138=Table2[[#This Row],[AwayTeam]])*(J$3:J1138))/COUNTIF(D$3:D1138,Table2[[#This Row],[AwayTeam]])</f>
        <v>0.94736842105263153</v>
      </c>
    </row>
    <row r="1139" spans="1:13" x14ac:dyDescent="0.35">
      <c r="A1139" t="s">
        <v>35</v>
      </c>
      <c r="B1139" s="1">
        <v>41413</v>
      </c>
      <c r="C1139" t="s">
        <v>20</v>
      </c>
      <c r="D1139" t="s">
        <v>18</v>
      </c>
      <c r="E1139" t="s">
        <v>157</v>
      </c>
      <c r="F1139">
        <v>1</v>
      </c>
      <c r="G1139">
        <v>0</v>
      </c>
      <c r="H1139" t="s">
        <v>10</v>
      </c>
      <c r="I1139">
        <v>3</v>
      </c>
      <c r="J1139">
        <v>0</v>
      </c>
      <c r="L1139" s="3">
        <f>SUMPRODUCT((C$3:C1139=Table2[[#This Row],[HomeTeam]])*(I$3:I1139))/COUNTIF(C$3:C1139,Table2[[#This Row],[HomeTeam]])</f>
        <v>2.0350877192982457</v>
      </c>
      <c r="M1139" s="3">
        <f>SUMPRODUCT((D$3:D1139=Table2[[#This Row],[AwayTeam]])*(J$3:J1139))/COUNTIF(D$3:D1139,Table2[[#This Row],[AwayTeam]])</f>
        <v>0.94736842105263153</v>
      </c>
    </row>
    <row r="1140" spans="1:13" x14ac:dyDescent="0.35">
      <c r="A1140" t="s">
        <v>35</v>
      </c>
      <c r="B1140" s="1">
        <v>41413</v>
      </c>
      <c r="C1140" t="s">
        <v>17</v>
      </c>
      <c r="D1140" t="s">
        <v>29</v>
      </c>
      <c r="E1140" t="s">
        <v>242</v>
      </c>
      <c r="F1140">
        <v>5</v>
      </c>
      <c r="G1140">
        <v>5</v>
      </c>
      <c r="H1140" t="s">
        <v>15</v>
      </c>
      <c r="I1140">
        <v>1</v>
      </c>
      <c r="J1140">
        <v>1</v>
      </c>
      <c r="L1140" s="3">
        <f>SUMPRODUCT((C$3:C1140=Table2[[#This Row],[HomeTeam]])*(I$3:I1140))/COUNTIF(C$3:C1140,Table2[[#This Row],[HomeTeam]])</f>
        <v>1.4385964912280702</v>
      </c>
      <c r="M1140" s="3">
        <f>SUMPRODUCT((D$3:D1140=Table2[[#This Row],[AwayTeam]])*(J$3:J1140))/COUNTIF(D$3:D1140,Table2[[#This Row],[AwayTeam]])</f>
        <v>1.8947368421052631</v>
      </c>
    </row>
    <row r="1141" spans="1:13" x14ac:dyDescent="0.35">
      <c r="A1141" t="s">
        <v>35</v>
      </c>
      <c r="B1141" s="1">
        <v>41413</v>
      </c>
      <c r="C1141" t="s">
        <v>9</v>
      </c>
      <c r="D1141" t="s">
        <v>36</v>
      </c>
      <c r="E1141" t="s">
        <v>613</v>
      </c>
      <c r="F1141">
        <v>4</v>
      </c>
      <c r="G1141">
        <v>2</v>
      </c>
      <c r="H1141" t="s">
        <v>10</v>
      </c>
      <c r="I1141">
        <v>3</v>
      </c>
      <c r="J1141">
        <v>0</v>
      </c>
      <c r="L1141" s="3">
        <f>SUMPRODUCT((C$3:C1141=Table2[[#This Row],[HomeTeam]])*(I$3:I1141))/COUNTIF(C$3:C1141,Table2[[#This Row],[HomeTeam]])</f>
        <v>1.3947368421052631</v>
      </c>
      <c r="M1141" s="3">
        <f>SUMPRODUCT((D$3:D1141=Table2[[#This Row],[AwayTeam]])*(J$3:J1141))/COUNTIF(D$3:D1141,Table2[[#This Row],[AwayTeam]])</f>
        <v>0.42105263157894735</v>
      </c>
    </row>
    <row r="1142" spans="1:13" x14ac:dyDescent="0.35">
      <c r="A1142" t="s">
        <v>35</v>
      </c>
      <c r="B1142" s="1">
        <v>41413</v>
      </c>
      <c r="C1142" t="s">
        <v>22</v>
      </c>
      <c r="D1142" t="s">
        <v>8</v>
      </c>
      <c r="E1142" t="s">
        <v>278</v>
      </c>
      <c r="F1142">
        <v>2</v>
      </c>
      <c r="G1142">
        <v>2</v>
      </c>
      <c r="H1142" t="s">
        <v>15</v>
      </c>
      <c r="I1142">
        <v>1</v>
      </c>
      <c r="J1142">
        <v>1</v>
      </c>
      <c r="L1142" s="3">
        <f>SUMPRODUCT((C$3:C1142=Table2[[#This Row],[HomeTeam]])*(I$3:I1142))/COUNTIF(C$3:C1142,Table2[[#This Row],[HomeTeam]])</f>
        <v>1.1052631578947369</v>
      </c>
      <c r="M1142" s="3">
        <f>SUMPRODUCT((D$3:D1142=Table2[[#This Row],[AwayTeam]])*(J$3:J1142))/COUNTIF(D$3:D1142,Table2[[#This Row],[AwayTeam]])</f>
        <v>1</v>
      </c>
    </row>
    <row r="1143" spans="1:13" x14ac:dyDescent="0.35">
      <c r="A1143" t="s">
        <v>38</v>
      </c>
      <c r="B1143" s="1">
        <v>41503</v>
      </c>
      <c r="C1143" t="s">
        <v>28</v>
      </c>
      <c r="D1143" t="s">
        <v>8</v>
      </c>
      <c r="E1143" t="s">
        <v>410</v>
      </c>
      <c r="F1143">
        <v>1</v>
      </c>
      <c r="G1143">
        <v>3</v>
      </c>
      <c r="H1143" t="s">
        <v>24</v>
      </c>
      <c r="I1143">
        <v>0</v>
      </c>
      <c r="J1143">
        <v>3</v>
      </c>
      <c r="L1143" s="3">
        <f>SUMPRODUCT((C$3:C1143=Table2[[#This Row],[HomeTeam]])*(I$3:I1143))/COUNTIF(C$3:C1143,Table2[[#This Row],[HomeTeam]])</f>
        <v>1.9827586206896552</v>
      </c>
      <c r="M1143" s="3">
        <f>SUMPRODUCT((D$3:D1143=Table2[[#This Row],[AwayTeam]])*(J$3:J1143))/COUNTIF(D$3:D1143,Table2[[#This Row],[AwayTeam]])</f>
        <v>1.0344827586206897</v>
      </c>
    </row>
    <row r="1144" spans="1:13" x14ac:dyDescent="0.35">
      <c r="A1144" t="s">
        <v>38</v>
      </c>
      <c r="B1144" s="1">
        <v>41503</v>
      </c>
      <c r="C1144" t="s">
        <v>27</v>
      </c>
      <c r="D1144" t="s">
        <v>26</v>
      </c>
      <c r="E1144" t="s">
        <v>289</v>
      </c>
      <c r="F1144">
        <v>1</v>
      </c>
      <c r="G1144">
        <v>0</v>
      </c>
      <c r="H1144" t="s">
        <v>10</v>
      </c>
      <c r="I1144">
        <v>3</v>
      </c>
      <c r="J1144">
        <v>0</v>
      </c>
      <c r="L1144" s="3">
        <f>SUMPRODUCT((C$3:C1144=Table2[[#This Row],[HomeTeam]])*(I$3:I1144))/COUNTIF(C$3:C1144,Table2[[#This Row],[HomeTeam]])</f>
        <v>1.7758620689655173</v>
      </c>
      <c r="M1144" s="3">
        <f>SUMPRODUCT((D$3:D1144=Table2[[#This Row],[AwayTeam]])*(J$3:J1144))/COUNTIF(D$3:D1144,Table2[[#This Row],[AwayTeam]])</f>
        <v>0.72413793103448276</v>
      </c>
    </row>
    <row r="1145" spans="1:13" x14ac:dyDescent="0.35">
      <c r="A1145" t="s">
        <v>38</v>
      </c>
      <c r="B1145" s="1">
        <v>41503</v>
      </c>
      <c r="C1145" t="s">
        <v>33</v>
      </c>
      <c r="D1145" t="s">
        <v>12</v>
      </c>
      <c r="E1145" t="s">
        <v>515</v>
      </c>
      <c r="F1145">
        <v>2</v>
      </c>
      <c r="G1145">
        <v>2</v>
      </c>
      <c r="H1145" t="s">
        <v>15</v>
      </c>
      <c r="I1145">
        <v>1</v>
      </c>
      <c r="J1145">
        <v>1</v>
      </c>
      <c r="L1145" s="3">
        <f>SUMPRODUCT((C$3:C1145=Table2[[#This Row],[HomeTeam]])*(I$3:I1145))/COUNTIF(C$3:C1145,Table2[[#This Row],[HomeTeam]])</f>
        <v>1.5128205128205128</v>
      </c>
      <c r="M1145" s="3">
        <f>SUMPRODUCT((D$3:D1145=Table2[[#This Row],[AwayTeam]])*(J$3:J1145))/COUNTIF(D$3:D1145,Table2[[#This Row],[AwayTeam]])</f>
        <v>1.1206896551724137</v>
      </c>
    </row>
    <row r="1146" spans="1:13" x14ac:dyDescent="0.35">
      <c r="A1146" t="s">
        <v>38</v>
      </c>
      <c r="B1146" s="1">
        <v>41503</v>
      </c>
      <c r="C1146" t="s">
        <v>18</v>
      </c>
      <c r="D1146" t="s">
        <v>14</v>
      </c>
      <c r="E1146" t="s">
        <v>388</v>
      </c>
      <c r="F1146">
        <v>0</v>
      </c>
      <c r="G1146">
        <v>1</v>
      </c>
      <c r="H1146" t="s">
        <v>24</v>
      </c>
      <c r="I1146">
        <v>0</v>
      </c>
      <c r="J1146">
        <v>3</v>
      </c>
      <c r="L1146" s="3">
        <f>SUMPRODUCT((C$3:C1146=Table2[[#This Row],[HomeTeam]])*(I$3:I1146))/COUNTIF(C$3:C1146,Table2[[#This Row],[HomeTeam]])</f>
        <v>1.3275862068965518</v>
      </c>
      <c r="M1146" s="3">
        <f>SUMPRODUCT((D$3:D1146=Table2[[#This Row],[AwayTeam]])*(J$3:J1146))/COUNTIF(D$3:D1146,Table2[[#This Row],[AwayTeam]])</f>
        <v>0.98275862068965514</v>
      </c>
    </row>
    <row r="1147" spans="1:13" x14ac:dyDescent="0.35">
      <c r="A1147" t="s">
        <v>38</v>
      </c>
      <c r="B1147" s="1">
        <v>41503</v>
      </c>
      <c r="C1147" t="s">
        <v>34</v>
      </c>
      <c r="D1147" t="s">
        <v>29</v>
      </c>
      <c r="E1147" t="s">
        <v>460</v>
      </c>
      <c r="F1147">
        <v>1</v>
      </c>
      <c r="G1147">
        <v>4</v>
      </c>
      <c r="H1147" t="s">
        <v>24</v>
      </c>
      <c r="I1147">
        <v>0</v>
      </c>
      <c r="J1147">
        <v>3</v>
      </c>
      <c r="L1147" s="3">
        <f>SUMPRODUCT((C$3:C1147=Table2[[#This Row],[HomeTeam]])*(I$3:I1147))/COUNTIF(C$3:C1147,Table2[[#This Row],[HomeTeam]])</f>
        <v>1.4615384615384615</v>
      </c>
      <c r="M1147" s="3">
        <f>SUMPRODUCT((D$3:D1147=Table2[[#This Row],[AwayTeam]])*(J$3:J1147))/COUNTIF(D$3:D1147,Table2[[#This Row],[AwayTeam]])</f>
        <v>1.9137931034482758</v>
      </c>
    </row>
    <row r="1148" spans="1:13" x14ac:dyDescent="0.35">
      <c r="A1148" t="s">
        <v>38</v>
      </c>
      <c r="B1148" s="1">
        <v>41503</v>
      </c>
      <c r="C1148" t="s">
        <v>17</v>
      </c>
      <c r="D1148" t="s">
        <v>37</v>
      </c>
      <c r="E1148" t="s">
        <v>555</v>
      </c>
      <c r="F1148">
        <v>0</v>
      </c>
      <c r="G1148">
        <v>1</v>
      </c>
      <c r="H1148" t="s">
        <v>24</v>
      </c>
      <c r="I1148">
        <v>0</v>
      </c>
      <c r="J1148">
        <v>3</v>
      </c>
      <c r="L1148" s="3">
        <f>SUMPRODUCT((C$3:C1148=Table2[[#This Row],[HomeTeam]])*(I$3:I1148))/COUNTIF(C$3:C1148,Table2[[#This Row],[HomeTeam]])</f>
        <v>1.4137931034482758</v>
      </c>
      <c r="M1148" s="3">
        <f>SUMPRODUCT((D$3:D1148=Table2[[#This Row],[AwayTeam]])*(J$3:J1148))/COUNTIF(D$3:D1148,Table2[[#This Row],[AwayTeam]])</f>
        <v>0.95</v>
      </c>
    </row>
    <row r="1149" spans="1:13" x14ac:dyDescent="0.35">
      <c r="A1149" t="s">
        <v>38</v>
      </c>
      <c r="B1149" s="1">
        <v>41503</v>
      </c>
      <c r="C1149" t="s">
        <v>9</v>
      </c>
      <c r="D1149" t="s">
        <v>39</v>
      </c>
      <c r="E1149" t="s">
        <v>614</v>
      </c>
      <c r="F1149">
        <v>2</v>
      </c>
      <c r="G1149">
        <v>0</v>
      </c>
      <c r="H1149" t="s">
        <v>10</v>
      </c>
      <c r="I1149">
        <v>3</v>
      </c>
      <c r="J1149">
        <v>0</v>
      </c>
      <c r="L1149" s="3">
        <f>SUMPRODUCT((C$3:C1149=Table2[[#This Row],[HomeTeam]])*(I$3:I1149))/COUNTIF(C$3:C1149,Table2[[#This Row],[HomeTeam]])</f>
        <v>1.4358974358974359</v>
      </c>
      <c r="M1149" s="3">
        <f>SUMPRODUCT((D$3:D1149=Table2[[#This Row],[AwayTeam]])*(J$3:J1149))/COUNTIF(D$3:D1149,Table2[[#This Row],[AwayTeam]])</f>
        <v>0</v>
      </c>
    </row>
    <row r="1150" spans="1:13" x14ac:dyDescent="0.35">
      <c r="A1150" t="s">
        <v>38</v>
      </c>
      <c r="B1150" s="1">
        <v>41504</v>
      </c>
      <c r="C1150" t="s">
        <v>16</v>
      </c>
      <c r="D1150" t="s">
        <v>40</v>
      </c>
      <c r="E1150" t="s">
        <v>615</v>
      </c>
      <c r="F1150">
        <v>2</v>
      </c>
      <c r="G1150">
        <v>0</v>
      </c>
      <c r="H1150" t="s">
        <v>10</v>
      </c>
      <c r="I1150">
        <v>3</v>
      </c>
      <c r="J1150">
        <v>0</v>
      </c>
      <c r="L1150" s="3">
        <f>SUMPRODUCT((C$3:C1150=Table2[[#This Row],[HomeTeam]])*(I$3:I1150))/COUNTIF(C$3:C1150,Table2[[#This Row],[HomeTeam]])</f>
        <v>2.2068965517241379</v>
      </c>
      <c r="M1150" s="3">
        <f>SUMPRODUCT((D$3:D1150=Table2[[#This Row],[AwayTeam]])*(J$3:J1150))/COUNTIF(D$3:D1150,Table2[[#This Row],[AwayTeam]])</f>
        <v>0</v>
      </c>
    </row>
    <row r="1151" spans="1:13" x14ac:dyDescent="0.35">
      <c r="A1151" t="s">
        <v>38</v>
      </c>
      <c r="B1151" s="1">
        <v>41504</v>
      </c>
      <c r="C1151" t="s">
        <v>41</v>
      </c>
      <c r="D1151" t="s">
        <v>20</v>
      </c>
      <c r="E1151" t="s">
        <v>616</v>
      </c>
      <c r="F1151">
        <v>0</v>
      </c>
      <c r="G1151">
        <v>1</v>
      </c>
      <c r="H1151" t="s">
        <v>24</v>
      </c>
      <c r="I1151">
        <v>0</v>
      </c>
      <c r="J1151">
        <v>3</v>
      </c>
      <c r="L1151" s="3">
        <f>SUMPRODUCT((C$3:C1151=Table2[[#This Row],[HomeTeam]])*(I$3:I1151))/COUNTIF(C$3:C1151,Table2[[#This Row],[HomeTeam]])</f>
        <v>0</v>
      </c>
      <c r="M1151" s="3">
        <f>SUMPRODUCT((D$3:D1151=Table2[[#This Row],[AwayTeam]])*(J$3:J1151))/COUNTIF(D$3:D1151,Table2[[#This Row],[AwayTeam]])</f>
        <v>1.5517241379310345</v>
      </c>
    </row>
    <row r="1152" spans="1:13" x14ac:dyDescent="0.35">
      <c r="A1152" t="s">
        <v>38</v>
      </c>
      <c r="B1152" s="1">
        <v>41505</v>
      </c>
      <c r="C1152" t="s">
        <v>21</v>
      </c>
      <c r="D1152" t="s">
        <v>30</v>
      </c>
      <c r="E1152" t="s">
        <v>115</v>
      </c>
      <c r="F1152">
        <v>4</v>
      </c>
      <c r="G1152">
        <v>0</v>
      </c>
      <c r="H1152" t="s">
        <v>10</v>
      </c>
      <c r="I1152">
        <v>3</v>
      </c>
      <c r="J1152">
        <v>0</v>
      </c>
      <c r="L1152" s="3">
        <f>SUMPRODUCT((C$3:C1152=Table2[[#This Row],[HomeTeam]])*(I$3:I1152))/COUNTIF(C$3:C1152,Table2[[#This Row],[HomeTeam]])</f>
        <v>2.5172413793103448</v>
      </c>
      <c r="M1152" s="3">
        <f>SUMPRODUCT((D$3:D1152=Table2[[#This Row],[AwayTeam]])*(J$3:J1152))/COUNTIF(D$3:D1152,Table2[[#This Row],[AwayTeam]])</f>
        <v>1.0344827586206897</v>
      </c>
    </row>
    <row r="1153" spans="1:13" x14ac:dyDescent="0.35">
      <c r="A1153" t="s">
        <v>38</v>
      </c>
      <c r="B1153" s="1">
        <v>41507</v>
      </c>
      <c r="C1153" t="s">
        <v>16</v>
      </c>
      <c r="D1153" t="s">
        <v>8</v>
      </c>
      <c r="E1153" t="s">
        <v>244</v>
      </c>
      <c r="F1153">
        <v>2</v>
      </c>
      <c r="G1153">
        <v>1</v>
      </c>
      <c r="H1153" t="s">
        <v>10</v>
      </c>
      <c r="I1153">
        <v>3</v>
      </c>
      <c r="J1153">
        <v>0</v>
      </c>
      <c r="L1153" s="3">
        <f>SUMPRODUCT((C$3:C1153=Table2[[#This Row],[HomeTeam]])*(I$3:I1153))/COUNTIF(C$3:C1153,Table2[[#This Row],[HomeTeam]])</f>
        <v>2.2203389830508473</v>
      </c>
      <c r="M1153" s="3">
        <f>SUMPRODUCT((D$3:D1153=Table2[[#This Row],[AwayTeam]])*(J$3:J1153))/COUNTIF(D$3:D1153,Table2[[#This Row],[AwayTeam]])</f>
        <v>1.0169491525423728</v>
      </c>
    </row>
    <row r="1154" spans="1:13" x14ac:dyDescent="0.35">
      <c r="A1154" t="s">
        <v>38</v>
      </c>
      <c r="B1154" s="1">
        <v>41510</v>
      </c>
      <c r="C1154" t="s">
        <v>8</v>
      </c>
      <c r="D1154" t="s">
        <v>27</v>
      </c>
      <c r="E1154" t="s">
        <v>416</v>
      </c>
      <c r="F1154">
        <v>0</v>
      </c>
      <c r="G1154">
        <v>1</v>
      </c>
      <c r="H1154" t="s">
        <v>24</v>
      </c>
      <c r="I1154">
        <v>0</v>
      </c>
      <c r="J1154">
        <v>3</v>
      </c>
      <c r="L1154" s="3">
        <f>SUMPRODUCT((C$3:C1154=Table2[[#This Row],[HomeTeam]])*(I$3:I1154))/COUNTIF(C$3:C1154,Table2[[#This Row],[HomeTeam]])</f>
        <v>1.2068965517241379</v>
      </c>
      <c r="M1154" s="3">
        <f>SUMPRODUCT((D$3:D1154=Table2[[#This Row],[AwayTeam]])*(J$3:J1154))/COUNTIF(D$3:D1154,Table2[[#This Row],[AwayTeam]])</f>
        <v>1.2758620689655173</v>
      </c>
    </row>
    <row r="1155" spans="1:13" x14ac:dyDescent="0.35">
      <c r="A1155" t="s">
        <v>38</v>
      </c>
      <c r="B1155" s="1">
        <v>41510</v>
      </c>
      <c r="C1155" t="s">
        <v>12</v>
      </c>
      <c r="D1155" t="s">
        <v>17</v>
      </c>
      <c r="E1155" t="s">
        <v>188</v>
      </c>
      <c r="F1155">
        <v>0</v>
      </c>
      <c r="G1155">
        <v>0</v>
      </c>
      <c r="H1155" t="s">
        <v>15</v>
      </c>
      <c r="I1155">
        <v>1</v>
      </c>
      <c r="J1155">
        <v>1</v>
      </c>
      <c r="L1155" s="3">
        <f>SUMPRODUCT((C$3:C1155=Table2[[#This Row],[HomeTeam]])*(I$3:I1155))/COUNTIF(C$3:C1155,Table2[[#This Row],[HomeTeam]])</f>
        <v>1.896551724137931</v>
      </c>
      <c r="M1155" s="3">
        <f>SUMPRODUCT((D$3:D1155=Table2[[#This Row],[AwayTeam]])*(J$3:J1155))/COUNTIF(D$3:D1155,Table2[[#This Row],[AwayTeam]])</f>
        <v>1.0689655172413792</v>
      </c>
    </row>
    <row r="1156" spans="1:13" x14ac:dyDescent="0.35">
      <c r="A1156" t="s">
        <v>38</v>
      </c>
      <c r="B1156" s="1">
        <v>41510</v>
      </c>
      <c r="C1156" t="s">
        <v>14</v>
      </c>
      <c r="D1156" t="s">
        <v>28</v>
      </c>
      <c r="E1156" t="s">
        <v>419</v>
      </c>
      <c r="F1156">
        <v>1</v>
      </c>
      <c r="G1156">
        <v>3</v>
      </c>
      <c r="H1156" t="s">
        <v>24</v>
      </c>
      <c r="I1156">
        <v>0</v>
      </c>
      <c r="J1156">
        <v>3</v>
      </c>
      <c r="L1156" s="3">
        <f>SUMPRODUCT((C$3:C1156=Table2[[#This Row],[HomeTeam]])*(I$3:I1156))/COUNTIF(C$3:C1156,Table2[[#This Row],[HomeTeam]])</f>
        <v>1.5517241379310345</v>
      </c>
      <c r="M1156" s="3">
        <f>SUMPRODUCT((D$3:D1156=Table2[[#This Row],[AwayTeam]])*(J$3:J1156))/COUNTIF(D$3:D1156,Table2[[#This Row],[AwayTeam]])</f>
        <v>1.7068965517241379</v>
      </c>
    </row>
    <row r="1157" spans="1:13" x14ac:dyDescent="0.35">
      <c r="A1157" t="s">
        <v>38</v>
      </c>
      <c r="B1157" s="1">
        <v>41510</v>
      </c>
      <c r="C1157" t="s">
        <v>40</v>
      </c>
      <c r="D1157" t="s">
        <v>33</v>
      </c>
      <c r="E1157" t="s">
        <v>617</v>
      </c>
      <c r="F1157">
        <v>1</v>
      </c>
      <c r="G1157">
        <v>0</v>
      </c>
      <c r="H1157" t="s">
        <v>10</v>
      </c>
      <c r="I1157">
        <v>3</v>
      </c>
      <c r="J1157">
        <v>0</v>
      </c>
      <c r="L1157" s="3">
        <f>SUMPRODUCT((C$3:C1157=Table2[[#This Row],[HomeTeam]])*(I$3:I1157))/COUNTIF(C$3:C1157,Table2[[#This Row],[HomeTeam]])</f>
        <v>3</v>
      </c>
      <c r="M1157" s="3">
        <f>SUMPRODUCT((D$3:D1157=Table2[[#This Row],[AwayTeam]])*(J$3:J1157))/COUNTIF(D$3:D1157,Table2[[#This Row],[AwayTeam]])</f>
        <v>0.84615384615384615</v>
      </c>
    </row>
    <row r="1158" spans="1:13" x14ac:dyDescent="0.35">
      <c r="A1158" t="s">
        <v>38</v>
      </c>
      <c r="B1158" s="1">
        <v>41510</v>
      </c>
      <c r="C1158" t="s">
        <v>30</v>
      </c>
      <c r="D1158" t="s">
        <v>9</v>
      </c>
      <c r="E1158" t="s">
        <v>254</v>
      </c>
      <c r="F1158">
        <v>0</v>
      </c>
      <c r="G1158">
        <v>0</v>
      </c>
      <c r="H1158" t="s">
        <v>15</v>
      </c>
      <c r="I1158">
        <v>1</v>
      </c>
      <c r="J1158">
        <v>1</v>
      </c>
      <c r="L1158" s="3">
        <f>SUMPRODUCT((C$3:C1158=Table2[[#This Row],[HomeTeam]])*(I$3:I1158))/COUNTIF(C$3:C1158,Table2[[#This Row],[HomeTeam]])</f>
        <v>1.603448275862069</v>
      </c>
      <c r="M1158" s="3">
        <f>SUMPRODUCT((D$3:D1158=Table2[[#This Row],[AwayTeam]])*(J$3:J1158))/COUNTIF(D$3:D1158,Table2[[#This Row],[AwayTeam]])</f>
        <v>0.69230769230769229</v>
      </c>
    </row>
    <row r="1159" spans="1:13" x14ac:dyDescent="0.35">
      <c r="A1159" t="s">
        <v>38</v>
      </c>
      <c r="B1159" s="1">
        <v>41510</v>
      </c>
      <c r="C1159" t="s">
        <v>37</v>
      </c>
      <c r="D1159" t="s">
        <v>18</v>
      </c>
      <c r="E1159" t="s">
        <v>570</v>
      </c>
      <c r="F1159">
        <v>1</v>
      </c>
      <c r="G1159">
        <v>1</v>
      </c>
      <c r="H1159" t="s">
        <v>15</v>
      </c>
      <c r="I1159">
        <v>1</v>
      </c>
      <c r="J1159">
        <v>1</v>
      </c>
      <c r="L1159" s="3">
        <f>SUMPRODUCT((C$3:C1159=Table2[[#This Row],[HomeTeam]])*(I$3:I1159))/COUNTIF(C$3:C1159,Table2[[#This Row],[HomeTeam]])</f>
        <v>1.3</v>
      </c>
      <c r="M1159" s="3">
        <f>SUMPRODUCT((D$3:D1159=Table2[[#This Row],[AwayTeam]])*(J$3:J1159))/COUNTIF(D$3:D1159,Table2[[#This Row],[AwayTeam]])</f>
        <v>0.94827586206896552</v>
      </c>
    </row>
    <row r="1160" spans="1:13" x14ac:dyDescent="0.35">
      <c r="A1160" t="s">
        <v>38</v>
      </c>
      <c r="B1160" s="1">
        <v>41510</v>
      </c>
      <c r="C1160" t="s">
        <v>26</v>
      </c>
      <c r="D1160" t="s">
        <v>41</v>
      </c>
      <c r="E1160" t="s">
        <v>618</v>
      </c>
      <c r="F1160">
        <v>2</v>
      </c>
      <c r="G1160">
        <v>1</v>
      </c>
      <c r="H1160" t="s">
        <v>10</v>
      </c>
      <c r="I1160">
        <v>3</v>
      </c>
      <c r="J1160">
        <v>0</v>
      </c>
      <c r="L1160" s="3">
        <f>SUMPRODUCT((C$3:C1160=Table2[[#This Row],[HomeTeam]])*(I$3:I1160))/COUNTIF(C$3:C1160,Table2[[#This Row],[HomeTeam]])</f>
        <v>1.6206896551724137</v>
      </c>
      <c r="M1160" s="3">
        <f>SUMPRODUCT((D$3:D1160=Table2[[#This Row],[AwayTeam]])*(J$3:J1160))/COUNTIF(D$3:D1160,Table2[[#This Row],[AwayTeam]])</f>
        <v>0</v>
      </c>
    </row>
    <row r="1161" spans="1:13" x14ac:dyDescent="0.35">
      <c r="A1161" t="s">
        <v>38</v>
      </c>
      <c r="B1161" s="1">
        <v>41511</v>
      </c>
      <c r="C1161" t="s">
        <v>39</v>
      </c>
      <c r="D1161" t="s">
        <v>21</v>
      </c>
      <c r="E1161" t="s">
        <v>619</v>
      </c>
      <c r="F1161">
        <v>3</v>
      </c>
      <c r="G1161">
        <v>2</v>
      </c>
      <c r="H1161" t="s">
        <v>10</v>
      </c>
      <c r="I1161">
        <v>3</v>
      </c>
      <c r="J1161">
        <v>0</v>
      </c>
      <c r="L1161" s="3">
        <f>SUMPRODUCT((C$3:C1161=Table2[[#This Row],[HomeTeam]])*(I$3:I1161))/COUNTIF(C$3:C1161,Table2[[#This Row],[HomeTeam]])</f>
        <v>3</v>
      </c>
      <c r="M1161" s="3">
        <f>SUMPRODUCT((D$3:D1161=Table2[[#This Row],[AwayTeam]])*(J$3:J1161))/COUNTIF(D$3:D1161,Table2[[#This Row],[AwayTeam]])</f>
        <v>1.6379310344827587</v>
      </c>
    </row>
    <row r="1162" spans="1:13" x14ac:dyDescent="0.35">
      <c r="A1162" t="s">
        <v>38</v>
      </c>
      <c r="B1162" s="1">
        <v>41511</v>
      </c>
      <c r="C1162" t="s">
        <v>20</v>
      </c>
      <c r="D1162" t="s">
        <v>34</v>
      </c>
      <c r="E1162" t="s">
        <v>513</v>
      </c>
      <c r="F1162">
        <v>1</v>
      </c>
      <c r="G1162">
        <v>0</v>
      </c>
      <c r="H1162" t="s">
        <v>10</v>
      </c>
      <c r="I1162">
        <v>3</v>
      </c>
      <c r="J1162">
        <v>0</v>
      </c>
      <c r="L1162" s="3">
        <f>SUMPRODUCT((C$3:C1162=Table2[[#This Row],[HomeTeam]])*(I$3:I1162))/COUNTIF(C$3:C1162,Table2[[#This Row],[HomeTeam]])</f>
        <v>2.0517241379310347</v>
      </c>
      <c r="M1162" s="3">
        <f>SUMPRODUCT((D$3:D1162=Table2[[#This Row],[AwayTeam]])*(J$3:J1162))/COUNTIF(D$3:D1162,Table2[[#This Row],[AwayTeam]])</f>
        <v>0.92307692307692313</v>
      </c>
    </row>
    <row r="1163" spans="1:13" x14ac:dyDescent="0.35">
      <c r="A1163" t="s">
        <v>38</v>
      </c>
      <c r="B1163" s="1">
        <v>41512</v>
      </c>
      <c r="C1163" t="s">
        <v>29</v>
      </c>
      <c r="D1163" t="s">
        <v>16</v>
      </c>
      <c r="E1163" t="s">
        <v>401</v>
      </c>
      <c r="F1163">
        <v>0</v>
      </c>
      <c r="G1163">
        <v>0</v>
      </c>
      <c r="H1163" t="s">
        <v>15</v>
      </c>
      <c r="I1163">
        <v>1</v>
      </c>
      <c r="J1163">
        <v>1</v>
      </c>
      <c r="L1163" s="3">
        <f>SUMPRODUCT((C$3:C1163=Table2[[#This Row],[HomeTeam]])*(I$3:I1163))/COUNTIF(C$3:C1163,Table2[[#This Row],[HomeTeam]])</f>
        <v>2.603448275862069</v>
      </c>
      <c r="M1163" s="3">
        <f>SUMPRODUCT((D$3:D1163=Table2[[#This Row],[AwayTeam]])*(J$3:J1163))/COUNTIF(D$3:D1163,Table2[[#This Row],[AwayTeam]])</f>
        <v>1.4827586206896552</v>
      </c>
    </row>
    <row r="1164" spans="1:13" x14ac:dyDescent="0.35">
      <c r="A1164" t="s">
        <v>38</v>
      </c>
      <c r="B1164" s="1">
        <v>41517</v>
      </c>
      <c r="C1164" t="s">
        <v>39</v>
      </c>
      <c r="D1164" t="s">
        <v>12</v>
      </c>
      <c r="E1164" t="s">
        <v>620</v>
      </c>
      <c r="F1164">
        <v>0</v>
      </c>
      <c r="G1164">
        <v>0</v>
      </c>
      <c r="H1164" t="s">
        <v>15</v>
      </c>
      <c r="I1164">
        <v>1</v>
      </c>
      <c r="J1164">
        <v>1</v>
      </c>
      <c r="L1164" s="3">
        <f>SUMPRODUCT((C$3:C1164=Table2[[#This Row],[HomeTeam]])*(I$3:I1164))/COUNTIF(C$3:C1164,Table2[[#This Row],[HomeTeam]])</f>
        <v>2</v>
      </c>
      <c r="M1164" s="3">
        <f>SUMPRODUCT((D$3:D1164=Table2[[#This Row],[AwayTeam]])*(J$3:J1164))/COUNTIF(D$3:D1164,Table2[[#This Row],[AwayTeam]])</f>
        <v>1.1186440677966101</v>
      </c>
    </row>
    <row r="1165" spans="1:13" x14ac:dyDescent="0.35">
      <c r="A1165" t="s">
        <v>38</v>
      </c>
      <c r="B1165" s="1">
        <v>41517</v>
      </c>
      <c r="C1165" t="s">
        <v>41</v>
      </c>
      <c r="D1165" t="s">
        <v>18</v>
      </c>
      <c r="E1165" t="s">
        <v>621</v>
      </c>
      <c r="F1165">
        <v>3</v>
      </c>
      <c r="G1165">
        <v>1</v>
      </c>
      <c r="H1165" t="s">
        <v>10</v>
      </c>
      <c r="I1165">
        <v>3</v>
      </c>
      <c r="J1165">
        <v>0</v>
      </c>
      <c r="L1165" s="3">
        <f>SUMPRODUCT((C$3:C1165=Table2[[#This Row],[HomeTeam]])*(I$3:I1165))/COUNTIF(C$3:C1165,Table2[[#This Row],[HomeTeam]])</f>
        <v>1.5</v>
      </c>
      <c r="M1165" s="3">
        <f>SUMPRODUCT((D$3:D1165=Table2[[#This Row],[AwayTeam]])*(J$3:J1165))/COUNTIF(D$3:D1165,Table2[[#This Row],[AwayTeam]])</f>
        <v>0.93220338983050843</v>
      </c>
    </row>
    <row r="1166" spans="1:13" x14ac:dyDescent="0.35">
      <c r="A1166" t="s">
        <v>38</v>
      </c>
      <c r="B1166" s="1">
        <v>41517</v>
      </c>
      <c r="C1166" t="s">
        <v>21</v>
      </c>
      <c r="D1166" t="s">
        <v>40</v>
      </c>
      <c r="E1166" t="s">
        <v>622</v>
      </c>
      <c r="F1166">
        <v>2</v>
      </c>
      <c r="G1166">
        <v>0</v>
      </c>
      <c r="H1166" t="s">
        <v>10</v>
      </c>
      <c r="I1166">
        <v>3</v>
      </c>
      <c r="J1166">
        <v>0</v>
      </c>
      <c r="L1166" s="3">
        <f>SUMPRODUCT((C$3:C1166=Table2[[#This Row],[HomeTeam]])*(I$3:I1166))/COUNTIF(C$3:C1166,Table2[[#This Row],[HomeTeam]])</f>
        <v>2.5254237288135593</v>
      </c>
      <c r="M1166" s="3">
        <f>SUMPRODUCT((D$3:D1166=Table2[[#This Row],[AwayTeam]])*(J$3:J1166))/COUNTIF(D$3:D1166,Table2[[#This Row],[AwayTeam]])</f>
        <v>0</v>
      </c>
    </row>
    <row r="1167" spans="1:13" x14ac:dyDescent="0.35">
      <c r="A1167" t="s">
        <v>38</v>
      </c>
      <c r="B1167" s="1">
        <v>41517</v>
      </c>
      <c r="C1167" t="s">
        <v>30</v>
      </c>
      <c r="D1167" t="s">
        <v>14</v>
      </c>
      <c r="E1167" t="s">
        <v>168</v>
      </c>
      <c r="F1167">
        <v>1</v>
      </c>
      <c r="G1167">
        <v>0</v>
      </c>
      <c r="H1167" t="s">
        <v>10</v>
      </c>
      <c r="I1167">
        <v>3</v>
      </c>
      <c r="J1167">
        <v>0</v>
      </c>
      <c r="L1167" s="3">
        <f>SUMPRODUCT((C$3:C1167=Table2[[#This Row],[HomeTeam]])*(I$3:I1167))/COUNTIF(C$3:C1167,Table2[[#This Row],[HomeTeam]])</f>
        <v>1.6271186440677967</v>
      </c>
      <c r="M1167" s="3">
        <f>SUMPRODUCT((D$3:D1167=Table2[[#This Row],[AwayTeam]])*(J$3:J1167))/COUNTIF(D$3:D1167,Table2[[#This Row],[AwayTeam]])</f>
        <v>0.96610169491525422</v>
      </c>
    </row>
    <row r="1168" spans="1:13" x14ac:dyDescent="0.35">
      <c r="A1168" t="s">
        <v>38</v>
      </c>
      <c r="B1168" s="1">
        <v>41517</v>
      </c>
      <c r="C1168" t="s">
        <v>33</v>
      </c>
      <c r="D1168" t="s">
        <v>37</v>
      </c>
      <c r="E1168" t="s">
        <v>595</v>
      </c>
      <c r="F1168">
        <v>1</v>
      </c>
      <c r="G1168">
        <v>0</v>
      </c>
      <c r="H1168" t="s">
        <v>10</v>
      </c>
      <c r="I1168">
        <v>3</v>
      </c>
      <c r="J1168">
        <v>0</v>
      </c>
      <c r="L1168" s="3">
        <f>SUMPRODUCT((C$3:C1168=Table2[[#This Row],[HomeTeam]])*(I$3:I1168))/COUNTIF(C$3:C1168,Table2[[#This Row],[HomeTeam]])</f>
        <v>1.55</v>
      </c>
      <c r="M1168" s="3">
        <f>SUMPRODUCT((D$3:D1168=Table2[[#This Row],[AwayTeam]])*(J$3:J1168))/COUNTIF(D$3:D1168,Table2[[#This Row],[AwayTeam]])</f>
        <v>0.90476190476190477</v>
      </c>
    </row>
    <row r="1169" spans="1:13" x14ac:dyDescent="0.35">
      <c r="A1169" t="s">
        <v>38</v>
      </c>
      <c r="B1169" s="1">
        <v>41517</v>
      </c>
      <c r="C1169" t="s">
        <v>9</v>
      </c>
      <c r="D1169" t="s">
        <v>26</v>
      </c>
      <c r="E1169" t="s">
        <v>329</v>
      </c>
      <c r="F1169">
        <v>0</v>
      </c>
      <c r="G1169">
        <v>1</v>
      </c>
      <c r="H1169" t="s">
        <v>24</v>
      </c>
      <c r="I1169">
        <v>0</v>
      </c>
      <c r="J1169">
        <v>3</v>
      </c>
      <c r="L1169" s="3">
        <f>SUMPRODUCT((C$3:C1169=Table2[[#This Row],[HomeTeam]])*(I$3:I1169))/COUNTIF(C$3:C1169,Table2[[#This Row],[HomeTeam]])</f>
        <v>1.4</v>
      </c>
      <c r="M1169" s="3">
        <f>SUMPRODUCT((D$3:D1169=Table2[[#This Row],[AwayTeam]])*(J$3:J1169))/COUNTIF(D$3:D1169,Table2[[#This Row],[AwayTeam]])</f>
        <v>0.76271186440677963</v>
      </c>
    </row>
    <row r="1170" spans="1:13" x14ac:dyDescent="0.35">
      <c r="A1170" t="s">
        <v>38</v>
      </c>
      <c r="B1170" s="1">
        <v>41518</v>
      </c>
      <c r="C1170" t="s">
        <v>28</v>
      </c>
      <c r="D1170" t="s">
        <v>20</v>
      </c>
      <c r="E1170" t="s">
        <v>176</v>
      </c>
      <c r="F1170">
        <v>1</v>
      </c>
      <c r="G1170">
        <v>0</v>
      </c>
      <c r="H1170" t="s">
        <v>10</v>
      </c>
      <c r="I1170">
        <v>3</v>
      </c>
      <c r="J1170">
        <v>0</v>
      </c>
      <c r="L1170" s="3">
        <f>SUMPRODUCT((C$3:C1170=Table2[[#This Row],[HomeTeam]])*(I$3:I1170))/COUNTIF(C$3:C1170,Table2[[#This Row],[HomeTeam]])</f>
        <v>2</v>
      </c>
      <c r="M1170" s="3">
        <f>SUMPRODUCT((D$3:D1170=Table2[[#This Row],[AwayTeam]])*(J$3:J1170))/COUNTIF(D$3:D1170,Table2[[#This Row],[AwayTeam]])</f>
        <v>1.5254237288135593</v>
      </c>
    </row>
    <row r="1171" spans="1:13" x14ac:dyDescent="0.35">
      <c r="A1171" t="s">
        <v>38</v>
      </c>
      <c r="B1171" s="1">
        <v>41518</v>
      </c>
      <c r="C1171" t="s">
        <v>27</v>
      </c>
      <c r="D1171" t="s">
        <v>29</v>
      </c>
      <c r="E1171" t="s">
        <v>330</v>
      </c>
      <c r="F1171">
        <v>1</v>
      </c>
      <c r="G1171">
        <v>0</v>
      </c>
      <c r="H1171" t="s">
        <v>10</v>
      </c>
      <c r="I1171">
        <v>3</v>
      </c>
      <c r="J1171">
        <v>0</v>
      </c>
      <c r="L1171" s="3">
        <f>SUMPRODUCT((C$3:C1171=Table2[[#This Row],[HomeTeam]])*(I$3:I1171))/COUNTIF(C$3:C1171,Table2[[#This Row],[HomeTeam]])</f>
        <v>1.7966101694915255</v>
      </c>
      <c r="M1171" s="3">
        <f>SUMPRODUCT((D$3:D1171=Table2[[#This Row],[AwayTeam]])*(J$3:J1171))/COUNTIF(D$3:D1171,Table2[[#This Row],[AwayTeam]])</f>
        <v>1.8813559322033899</v>
      </c>
    </row>
    <row r="1172" spans="1:13" x14ac:dyDescent="0.35">
      <c r="A1172" t="s">
        <v>38</v>
      </c>
      <c r="B1172" s="1">
        <v>41518</v>
      </c>
      <c r="C1172" t="s">
        <v>17</v>
      </c>
      <c r="D1172" t="s">
        <v>34</v>
      </c>
      <c r="E1172" t="s">
        <v>493</v>
      </c>
      <c r="F1172">
        <v>0</v>
      </c>
      <c r="G1172">
        <v>2</v>
      </c>
      <c r="H1172" t="s">
        <v>24</v>
      </c>
      <c r="I1172">
        <v>0</v>
      </c>
      <c r="J1172">
        <v>3</v>
      </c>
      <c r="L1172" s="3">
        <f>SUMPRODUCT((C$3:C1172=Table2[[#This Row],[HomeTeam]])*(I$3:I1172))/COUNTIF(C$3:C1172,Table2[[#This Row],[HomeTeam]])</f>
        <v>1.3898305084745763</v>
      </c>
      <c r="M1172" s="3">
        <f>SUMPRODUCT((D$3:D1172=Table2[[#This Row],[AwayTeam]])*(J$3:J1172))/COUNTIF(D$3:D1172,Table2[[#This Row],[AwayTeam]])</f>
        <v>0.97499999999999998</v>
      </c>
    </row>
    <row r="1173" spans="1:13" x14ac:dyDescent="0.35">
      <c r="A1173" t="s">
        <v>38</v>
      </c>
      <c r="B1173" s="1">
        <v>41531</v>
      </c>
      <c r="C1173" t="s">
        <v>8</v>
      </c>
      <c r="D1173" t="s">
        <v>30</v>
      </c>
      <c r="E1173" t="s">
        <v>361</v>
      </c>
      <c r="F1173">
        <v>1</v>
      </c>
      <c r="G1173">
        <v>2</v>
      </c>
      <c r="H1173" t="s">
        <v>24</v>
      </c>
      <c r="I1173">
        <v>0</v>
      </c>
      <c r="J1173">
        <v>3</v>
      </c>
      <c r="L1173" s="3">
        <f>SUMPRODUCT((C$3:C1173=Table2[[#This Row],[HomeTeam]])*(I$3:I1173))/COUNTIF(C$3:C1173,Table2[[#This Row],[HomeTeam]])</f>
        <v>1.1864406779661016</v>
      </c>
      <c r="M1173" s="3">
        <f>SUMPRODUCT((D$3:D1173=Table2[[#This Row],[AwayTeam]])*(J$3:J1173))/COUNTIF(D$3:D1173,Table2[[#This Row],[AwayTeam]])</f>
        <v>1.0677966101694916</v>
      </c>
    </row>
    <row r="1174" spans="1:13" x14ac:dyDescent="0.35">
      <c r="A1174" t="s">
        <v>38</v>
      </c>
      <c r="B1174" s="1">
        <v>41531</v>
      </c>
      <c r="C1174" t="s">
        <v>12</v>
      </c>
      <c r="D1174" t="s">
        <v>16</v>
      </c>
      <c r="E1174" t="s">
        <v>418</v>
      </c>
      <c r="F1174">
        <v>1</v>
      </c>
      <c r="G1174">
        <v>0</v>
      </c>
      <c r="H1174" t="s">
        <v>10</v>
      </c>
      <c r="I1174">
        <v>3</v>
      </c>
      <c r="J1174">
        <v>0</v>
      </c>
      <c r="L1174" s="3">
        <f>SUMPRODUCT((C$3:C1174=Table2[[#This Row],[HomeTeam]])*(I$3:I1174))/COUNTIF(C$3:C1174,Table2[[#This Row],[HomeTeam]])</f>
        <v>1.9152542372881356</v>
      </c>
      <c r="M1174" s="3">
        <f>SUMPRODUCT((D$3:D1174=Table2[[#This Row],[AwayTeam]])*(J$3:J1174))/COUNTIF(D$3:D1174,Table2[[#This Row],[AwayTeam]])</f>
        <v>1.4576271186440677</v>
      </c>
    </row>
    <row r="1175" spans="1:13" x14ac:dyDescent="0.35">
      <c r="A1175" t="s">
        <v>38</v>
      </c>
      <c r="B1175" s="1">
        <v>41531</v>
      </c>
      <c r="C1175" t="s">
        <v>14</v>
      </c>
      <c r="D1175" t="s">
        <v>17</v>
      </c>
      <c r="E1175" t="s">
        <v>247</v>
      </c>
      <c r="F1175">
        <v>1</v>
      </c>
      <c r="G1175">
        <v>1</v>
      </c>
      <c r="H1175" t="s">
        <v>15</v>
      </c>
      <c r="I1175">
        <v>1</v>
      </c>
      <c r="J1175">
        <v>1</v>
      </c>
      <c r="L1175" s="3">
        <f>SUMPRODUCT((C$3:C1175=Table2[[#This Row],[HomeTeam]])*(I$3:I1175))/COUNTIF(C$3:C1175,Table2[[#This Row],[HomeTeam]])</f>
        <v>1.5423728813559323</v>
      </c>
      <c r="M1175" s="3">
        <f>SUMPRODUCT((D$3:D1175=Table2[[#This Row],[AwayTeam]])*(J$3:J1175))/COUNTIF(D$3:D1175,Table2[[#This Row],[AwayTeam]])</f>
        <v>1.0677966101694916</v>
      </c>
    </row>
    <row r="1176" spans="1:13" x14ac:dyDescent="0.35">
      <c r="A1176" t="s">
        <v>38</v>
      </c>
      <c r="B1176" s="1">
        <v>41531</v>
      </c>
      <c r="C1176" t="s">
        <v>40</v>
      </c>
      <c r="D1176" t="s">
        <v>39</v>
      </c>
      <c r="E1176" t="s">
        <v>623</v>
      </c>
      <c r="F1176">
        <v>1</v>
      </c>
      <c r="G1176">
        <v>1</v>
      </c>
      <c r="H1176" t="s">
        <v>15</v>
      </c>
      <c r="I1176">
        <v>1</v>
      </c>
      <c r="J1176">
        <v>1</v>
      </c>
      <c r="L1176" s="3">
        <f>SUMPRODUCT((C$3:C1176=Table2[[#This Row],[HomeTeam]])*(I$3:I1176))/COUNTIF(C$3:C1176,Table2[[#This Row],[HomeTeam]])</f>
        <v>2</v>
      </c>
      <c r="M1176" s="3">
        <f>SUMPRODUCT((D$3:D1176=Table2[[#This Row],[AwayTeam]])*(J$3:J1176))/COUNTIF(D$3:D1176,Table2[[#This Row],[AwayTeam]])</f>
        <v>0.5</v>
      </c>
    </row>
    <row r="1177" spans="1:13" x14ac:dyDescent="0.35">
      <c r="A1177" t="s">
        <v>38</v>
      </c>
      <c r="B1177" s="1">
        <v>41531</v>
      </c>
      <c r="C1177" t="s">
        <v>29</v>
      </c>
      <c r="D1177" t="s">
        <v>41</v>
      </c>
      <c r="E1177" t="s">
        <v>624</v>
      </c>
      <c r="F1177">
        <v>2</v>
      </c>
      <c r="G1177">
        <v>0</v>
      </c>
      <c r="H1177" t="s">
        <v>10</v>
      </c>
      <c r="I1177">
        <v>3</v>
      </c>
      <c r="J1177">
        <v>0</v>
      </c>
      <c r="L1177" s="3">
        <f>SUMPRODUCT((C$3:C1177=Table2[[#This Row],[HomeTeam]])*(I$3:I1177))/COUNTIF(C$3:C1177,Table2[[#This Row],[HomeTeam]])</f>
        <v>2.6101694915254239</v>
      </c>
      <c r="M1177" s="3">
        <f>SUMPRODUCT((D$3:D1177=Table2[[#This Row],[AwayTeam]])*(J$3:J1177))/COUNTIF(D$3:D1177,Table2[[#This Row],[AwayTeam]])</f>
        <v>0</v>
      </c>
    </row>
    <row r="1178" spans="1:13" x14ac:dyDescent="0.35">
      <c r="A1178" t="s">
        <v>38</v>
      </c>
      <c r="B1178" s="1">
        <v>41531</v>
      </c>
      <c r="C1178" t="s">
        <v>26</v>
      </c>
      <c r="D1178" t="s">
        <v>21</v>
      </c>
      <c r="E1178" t="s">
        <v>191</v>
      </c>
      <c r="F1178">
        <v>0</v>
      </c>
      <c r="G1178">
        <v>0</v>
      </c>
      <c r="H1178" t="s">
        <v>15</v>
      </c>
      <c r="I1178">
        <v>1</v>
      </c>
      <c r="J1178">
        <v>1</v>
      </c>
      <c r="L1178" s="3">
        <f>SUMPRODUCT((C$3:C1178=Table2[[#This Row],[HomeTeam]])*(I$3:I1178))/COUNTIF(C$3:C1178,Table2[[#This Row],[HomeTeam]])</f>
        <v>1.6101694915254237</v>
      </c>
      <c r="M1178" s="3">
        <f>SUMPRODUCT((D$3:D1178=Table2[[#This Row],[AwayTeam]])*(J$3:J1178))/COUNTIF(D$3:D1178,Table2[[#This Row],[AwayTeam]])</f>
        <v>1.6271186440677967</v>
      </c>
    </row>
    <row r="1179" spans="1:13" x14ac:dyDescent="0.35">
      <c r="A1179" t="s">
        <v>38</v>
      </c>
      <c r="B1179" s="1">
        <v>41531</v>
      </c>
      <c r="C1179" t="s">
        <v>18</v>
      </c>
      <c r="D1179" t="s">
        <v>28</v>
      </c>
      <c r="E1179" t="s">
        <v>90</v>
      </c>
      <c r="F1179">
        <v>1</v>
      </c>
      <c r="G1179">
        <v>3</v>
      </c>
      <c r="H1179" t="s">
        <v>24</v>
      </c>
      <c r="I1179">
        <v>0</v>
      </c>
      <c r="J1179">
        <v>3</v>
      </c>
      <c r="L1179" s="3">
        <f>SUMPRODUCT((C$3:C1179=Table2[[#This Row],[HomeTeam]])*(I$3:I1179))/COUNTIF(C$3:C1179,Table2[[#This Row],[HomeTeam]])</f>
        <v>1.3050847457627119</v>
      </c>
      <c r="M1179" s="3">
        <f>SUMPRODUCT((D$3:D1179=Table2[[#This Row],[AwayTeam]])*(J$3:J1179))/COUNTIF(D$3:D1179,Table2[[#This Row],[AwayTeam]])</f>
        <v>1.728813559322034</v>
      </c>
    </row>
    <row r="1180" spans="1:13" x14ac:dyDescent="0.35">
      <c r="A1180" t="s">
        <v>38</v>
      </c>
      <c r="B1180" s="1">
        <v>41531</v>
      </c>
      <c r="C1180" t="s">
        <v>20</v>
      </c>
      <c r="D1180" t="s">
        <v>33</v>
      </c>
      <c r="E1180" t="s">
        <v>517</v>
      </c>
      <c r="F1180">
        <v>2</v>
      </c>
      <c r="G1180">
        <v>0</v>
      </c>
      <c r="H1180" t="s">
        <v>10</v>
      </c>
      <c r="I1180">
        <v>3</v>
      </c>
      <c r="J1180">
        <v>0</v>
      </c>
      <c r="L1180" s="3">
        <f>SUMPRODUCT((C$3:C1180=Table2[[#This Row],[HomeTeam]])*(I$3:I1180))/COUNTIF(C$3:C1180,Table2[[#This Row],[HomeTeam]])</f>
        <v>2.0677966101694913</v>
      </c>
      <c r="M1180" s="3">
        <f>SUMPRODUCT((D$3:D1180=Table2[[#This Row],[AwayTeam]])*(J$3:J1180))/COUNTIF(D$3:D1180,Table2[[#This Row],[AwayTeam]])</f>
        <v>0.82499999999999996</v>
      </c>
    </row>
    <row r="1181" spans="1:13" x14ac:dyDescent="0.35">
      <c r="A1181" t="s">
        <v>38</v>
      </c>
      <c r="B1181" s="1">
        <v>41532</v>
      </c>
      <c r="C1181" t="s">
        <v>37</v>
      </c>
      <c r="D1181" t="s">
        <v>9</v>
      </c>
      <c r="E1181" t="s">
        <v>603</v>
      </c>
      <c r="F1181">
        <v>0</v>
      </c>
      <c r="G1181">
        <v>0</v>
      </c>
      <c r="H1181" t="s">
        <v>15</v>
      </c>
      <c r="I1181">
        <v>1</v>
      </c>
      <c r="J1181">
        <v>1</v>
      </c>
      <c r="L1181" s="3">
        <f>SUMPRODUCT((C$3:C1181=Table2[[#This Row],[HomeTeam]])*(I$3:I1181))/COUNTIF(C$3:C1181,Table2[[#This Row],[HomeTeam]])</f>
        <v>1.2857142857142858</v>
      </c>
      <c r="M1181" s="3">
        <f>SUMPRODUCT((D$3:D1181=Table2[[#This Row],[AwayTeam]])*(J$3:J1181))/COUNTIF(D$3:D1181,Table2[[#This Row],[AwayTeam]])</f>
        <v>0.7</v>
      </c>
    </row>
    <row r="1182" spans="1:13" x14ac:dyDescent="0.35">
      <c r="A1182" t="s">
        <v>38</v>
      </c>
      <c r="B1182" s="1">
        <v>41533</v>
      </c>
      <c r="C1182" t="s">
        <v>34</v>
      </c>
      <c r="D1182" t="s">
        <v>27</v>
      </c>
      <c r="E1182" t="s">
        <v>533</v>
      </c>
      <c r="F1182">
        <v>2</v>
      </c>
      <c r="G1182">
        <v>2</v>
      </c>
      <c r="H1182" t="s">
        <v>15</v>
      </c>
      <c r="I1182">
        <v>1</v>
      </c>
      <c r="J1182">
        <v>1</v>
      </c>
      <c r="L1182" s="3">
        <f>SUMPRODUCT((C$3:C1182=Table2[[#This Row],[HomeTeam]])*(I$3:I1182))/COUNTIF(C$3:C1182,Table2[[#This Row],[HomeTeam]])</f>
        <v>1.45</v>
      </c>
      <c r="M1182" s="3">
        <f>SUMPRODUCT((D$3:D1182=Table2[[#This Row],[AwayTeam]])*(J$3:J1182))/COUNTIF(D$3:D1182,Table2[[#This Row],[AwayTeam]])</f>
        <v>1.271186440677966</v>
      </c>
    </row>
    <row r="1183" spans="1:13" x14ac:dyDescent="0.35">
      <c r="A1183" t="s">
        <v>38</v>
      </c>
      <c r="B1183" s="1">
        <v>41538</v>
      </c>
      <c r="C1183" t="s">
        <v>16</v>
      </c>
      <c r="D1183" t="s">
        <v>14</v>
      </c>
      <c r="E1183" t="s">
        <v>159</v>
      </c>
      <c r="F1183">
        <v>2</v>
      </c>
      <c r="G1183">
        <v>0</v>
      </c>
      <c r="H1183" t="s">
        <v>10</v>
      </c>
      <c r="I1183">
        <v>3</v>
      </c>
      <c r="J1183">
        <v>0</v>
      </c>
      <c r="L1183" s="3">
        <f>SUMPRODUCT((C$3:C1183=Table2[[#This Row],[HomeTeam]])*(I$3:I1183))/COUNTIF(C$3:C1183,Table2[[#This Row],[HomeTeam]])</f>
        <v>2.2333333333333334</v>
      </c>
      <c r="M1183" s="3">
        <f>SUMPRODUCT((D$3:D1183=Table2[[#This Row],[AwayTeam]])*(J$3:J1183))/COUNTIF(D$3:D1183,Table2[[#This Row],[AwayTeam]])</f>
        <v>0.95</v>
      </c>
    </row>
    <row r="1184" spans="1:13" x14ac:dyDescent="0.35">
      <c r="A1184" t="s">
        <v>38</v>
      </c>
      <c r="B1184" s="1">
        <v>41538</v>
      </c>
      <c r="C1184" t="s">
        <v>27</v>
      </c>
      <c r="D1184" t="s">
        <v>37</v>
      </c>
      <c r="E1184" t="s">
        <v>564</v>
      </c>
      <c r="F1184">
        <v>0</v>
      </c>
      <c r="G1184">
        <v>1</v>
      </c>
      <c r="H1184" t="s">
        <v>24</v>
      </c>
      <c r="I1184">
        <v>0</v>
      </c>
      <c r="J1184">
        <v>3</v>
      </c>
      <c r="L1184" s="3">
        <f>SUMPRODUCT((C$3:C1184=Table2[[#This Row],[HomeTeam]])*(I$3:I1184))/COUNTIF(C$3:C1184,Table2[[#This Row],[HomeTeam]])</f>
        <v>1.7666666666666666</v>
      </c>
      <c r="M1184" s="3">
        <f>SUMPRODUCT((D$3:D1184=Table2[[#This Row],[AwayTeam]])*(J$3:J1184))/COUNTIF(D$3:D1184,Table2[[#This Row],[AwayTeam]])</f>
        <v>1</v>
      </c>
    </row>
    <row r="1185" spans="1:13" x14ac:dyDescent="0.35">
      <c r="A1185" t="s">
        <v>38</v>
      </c>
      <c r="B1185" s="1">
        <v>41538</v>
      </c>
      <c r="C1185" t="s">
        <v>30</v>
      </c>
      <c r="D1185" t="s">
        <v>40</v>
      </c>
      <c r="E1185" t="s">
        <v>625</v>
      </c>
      <c r="F1185">
        <v>2</v>
      </c>
      <c r="G1185">
        <v>3</v>
      </c>
      <c r="H1185" t="s">
        <v>24</v>
      </c>
      <c r="I1185">
        <v>0</v>
      </c>
      <c r="J1185">
        <v>3</v>
      </c>
      <c r="L1185" s="3">
        <f>SUMPRODUCT((C$3:C1185=Table2[[#This Row],[HomeTeam]])*(I$3:I1185))/COUNTIF(C$3:C1185,Table2[[#This Row],[HomeTeam]])</f>
        <v>1.6</v>
      </c>
      <c r="M1185" s="3">
        <f>SUMPRODUCT((D$3:D1185=Table2[[#This Row],[AwayTeam]])*(J$3:J1185))/COUNTIF(D$3:D1185,Table2[[#This Row],[AwayTeam]])</f>
        <v>1</v>
      </c>
    </row>
    <row r="1186" spans="1:13" x14ac:dyDescent="0.35">
      <c r="A1186" t="s">
        <v>38</v>
      </c>
      <c r="B1186" s="1">
        <v>41538</v>
      </c>
      <c r="C1186" t="s">
        <v>33</v>
      </c>
      <c r="D1186" t="s">
        <v>8</v>
      </c>
      <c r="E1186" t="s">
        <v>532</v>
      </c>
      <c r="F1186">
        <v>0</v>
      </c>
      <c r="G1186">
        <v>1</v>
      </c>
      <c r="H1186" t="s">
        <v>24</v>
      </c>
      <c r="I1186">
        <v>0</v>
      </c>
      <c r="J1186">
        <v>3</v>
      </c>
      <c r="L1186" s="3">
        <f>SUMPRODUCT((C$3:C1186=Table2[[#This Row],[HomeTeam]])*(I$3:I1186))/COUNTIF(C$3:C1186,Table2[[#This Row],[HomeTeam]])</f>
        <v>1.5121951219512195</v>
      </c>
      <c r="M1186" s="3">
        <f>SUMPRODUCT((D$3:D1186=Table2[[#This Row],[AwayTeam]])*(J$3:J1186))/COUNTIF(D$3:D1186,Table2[[#This Row],[AwayTeam]])</f>
        <v>1.05</v>
      </c>
    </row>
    <row r="1187" spans="1:13" x14ac:dyDescent="0.35">
      <c r="A1187" t="s">
        <v>38</v>
      </c>
      <c r="B1187" s="1">
        <v>41538</v>
      </c>
      <c r="C1187" t="s">
        <v>17</v>
      </c>
      <c r="D1187" t="s">
        <v>18</v>
      </c>
      <c r="E1187" t="s">
        <v>60</v>
      </c>
      <c r="F1187">
        <v>3</v>
      </c>
      <c r="G1187">
        <v>0</v>
      </c>
      <c r="H1187" t="s">
        <v>10</v>
      </c>
      <c r="I1187">
        <v>3</v>
      </c>
      <c r="J1187">
        <v>0</v>
      </c>
      <c r="L1187" s="3">
        <f>SUMPRODUCT((C$3:C1187=Table2[[#This Row],[HomeTeam]])*(I$3:I1187))/COUNTIF(C$3:C1187,Table2[[#This Row],[HomeTeam]])</f>
        <v>1.4166666666666667</v>
      </c>
      <c r="M1187" s="3">
        <f>SUMPRODUCT((D$3:D1187=Table2[[#This Row],[AwayTeam]])*(J$3:J1187))/COUNTIF(D$3:D1187,Table2[[#This Row],[AwayTeam]])</f>
        <v>0.91666666666666663</v>
      </c>
    </row>
    <row r="1188" spans="1:13" x14ac:dyDescent="0.35">
      <c r="A1188" t="s">
        <v>38</v>
      </c>
      <c r="B1188" s="1">
        <v>41538</v>
      </c>
      <c r="C1188" t="s">
        <v>9</v>
      </c>
      <c r="D1188" t="s">
        <v>12</v>
      </c>
      <c r="E1188" t="s">
        <v>232</v>
      </c>
      <c r="F1188">
        <v>2</v>
      </c>
      <c r="G1188">
        <v>3</v>
      </c>
      <c r="H1188" t="s">
        <v>24</v>
      </c>
      <c r="I1188">
        <v>0</v>
      </c>
      <c r="J1188">
        <v>3</v>
      </c>
      <c r="L1188" s="3">
        <f>SUMPRODUCT((C$3:C1188=Table2[[#This Row],[HomeTeam]])*(I$3:I1188))/COUNTIF(C$3:C1188,Table2[[#This Row],[HomeTeam]])</f>
        <v>1.3658536585365855</v>
      </c>
      <c r="M1188" s="3">
        <f>SUMPRODUCT((D$3:D1188=Table2[[#This Row],[AwayTeam]])*(J$3:J1188))/COUNTIF(D$3:D1188,Table2[[#This Row],[AwayTeam]])</f>
        <v>1.1499999999999999</v>
      </c>
    </row>
    <row r="1189" spans="1:13" x14ac:dyDescent="0.35">
      <c r="A1189" t="s">
        <v>38</v>
      </c>
      <c r="B1189" s="1">
        <v>41539</v>
      </c>
      <c r="C1189" t="s">
        <v>28</v>
      </c>
      <c r="D1189" t="s">
        <v>26</v>
      </c>
      <c r="E1189" t="s">
        <v>313</v>
      </c>
      <c r="F1189">
        <v>3</v>
      </c>
      <c r="G1189">
        <v>1</v>
      </c>
      <c r="H1189" t="s">
        <v>10</v>
      </c>
      <c r="I1189">
        <v>3</v>
      </c>
      <c r="J1189">
        <v>0</v>
      </c>
      <c r="L1189" s="3">
        <f>SUMPRODUCT((C$3:C1189=Table2[[#This Row],[HomeTeam]])*(I$3:I1189))/COUNTIF(C$3:C1189,Table2[[#This Row],[HomeTeam]])</f>
        <v>2.0166666666666666</v>
      </c>
      <c r="M1189" s="3">
        <f>SUMPRODUCT((D$3:D1189=Table2[[#This Row],[AwayTeam]])*(J$3:J1189))/COUNTIF(D$3:D1189,Table2[[#This Row],[AwayTeam]])</f>
        <v>0.75</v>
      </c>
    </row>
    <row r="1190" spans="1:13" x14ac:dyDescent="0.35">
      <c r="A1190" t="s">
        <v>38</v>
      </c>
      <c r="B1190" s="1">
        <v>41539</v>
      </c>
      <c r="C1190" t="s">
        <v>39</v>
      </c>
      <c r="D1190" t="s">
        <v>20</v>
      </c>
      <c r="E1190" t="s">
        <v>626</v>
      </c>
      <c r="F1190">
        <v>0</v>
      </c>
      <c r="G1190">
        <v>1</v>
      </c>
      <c r="H1190" t="s">
        <v>24</v>
      </c>
      <c r="I1190">
        <v>0</v>
      </c>
      <c r="J1190">
        <v>3</v>
      </c>
      <c r="L1190" s="3">
        <f>SUMPRODUCT((C$3:C1190=Table2[[#This Row],[HomeTeam]])*(I$3:I1190))/COUNTIF(C$3:C1190,Table2[[#This Row],[HomeTeam]])</f>
        <v>1.3333333333333333</v>
      </c>
      <c r="M1190" s="3">
        <f>SUMPRODUCT((D$3:D1190=Table2[[#This Row],[AwayTeam]])*(J$3:J1190))/COUNTIF(D$3:D1190,Table2[[#This Row],[AwayTeam]])</f>
        <v>1.55</v>
      </c>
    </row>
    <row r="1191" spans="1:13" x14ac:dyDescent="0.35">
      <c r="A1191" t="s">
        <v>38</v>
      </c>
      <c r="B1191" s="1">
        <v>41539</v>
      </c>
      <c r="C1191" t="s">
        <v>41</v>
      </c>
      <c r="D1191" t="s">
        <v>34</v>
      </c>
      <c r="E1191" t="s">
        <v>627</v>
      </c>
      <c r="F1191">
        <v>0</v>
      </c>
      <c r="G1191">
        <v>2</v>
      </c>
      <c r="H1191" t="s">
        <v>24</v>
      </c>
      <c r="I1191">
        <v>0</v>
      </c>
      <c r="J1191">
        <v>3</v>
      </c>
      <c r="L1191" s="3">
        <f>SUMPRODUCT((C$3:C1191=Table2[[#This Row],[HomeTeam]])*(I$3:I1191))/COUNTIF(C$3:C1191,Table2[[#This Row],[HomeTeam]])</f>
        <v>1</v>
      </c>
      <c r="M1191" s="3">
        <f>SUMPRODUCT((D$3:D1191=Table2[[#This Row],[AwayTeam]])*(J$3:J1191))/COUNTIF(D$3:D1191,Table2[[#This Row],[AwayTeam]])</f>
        <v>1.024390243902439</v>
      </c>
    </row>
    <row r="1192" spans="1:13" x14ac:dyDescent="0.35">
      <c r="A1192" t="s">
        <v>38</v>
      </c>
      <c r="B1192" s="1">
        <v>41539</v>
      </c>
      <c r="C1192" t="s">
        <v>21</v>
      </c>
      <c r="D1192" t="s">
        <v>29</v>
      </c>
      <c r="E1192" t="s">
        <v>161</v>
      </c>
      <c r="F1192">
        <v>4</v>
      </c>
      <c r="G1192">
        <v>1</v>
      </c>
      <c r="H1192" t="s">
        <v>10</v>
      </c>
      <c r="I1192">
        <v>3</v>
      </c>
      <c r="J1192">
        <v>0</v>
      </c>
      <c r="L1192" s="3">
        <f>SUMPRODUCT((C$3:C1192=Table2[[#This Row],[HomeTeam]])*(I$3:I1192))/COUNTIF(C$3:C1192,Table2[[#This Row],[HomeTeam]])</f>
        <v>2.5333333333333332</v>
      </c>
      <c r="M1192" s="3">
        <f>SUMPRODUCT((D$3:D1192=Table2[[#This Row],[AwayTeam]])*(J$3:J1192))/COUNTIF(D$3:D1192,Table2[[#This Row],[AwayTeam]])</f>
        <v>1.85</v>
      </c>
    </row>
    <row r="1193" spans="1:13" x14ac:dyDescent="0.35">
      <c r="A1193" t="s">
        <v>38</v>
      </c>
      <c r="B1193" s="1">
        <v>41545</v>
      </c>
      <c r="C1193" t="s">
        <v>8</v>
      </c>
      <c r="D1193" t="s">
        <v>21</v>
      </c>
      <c r="E1193" t="s">
        <v>268</v>
      </c>
      <c r="F1193">
        <v>3</v>
      </c>
      <c r="G1193">
        <v>2</v>
      </c>
      <c r="H1193" t="s">
        <v>10</v>
      </c>
      <c r="I1193">
        <v>3</v>
      </c>
      <c r="J1193">
        <v>0</v>
      </c>
      <c r="L1193" s="3">
        <f>SUMPRODUCT((C$3:C1193=Table2[[#This Row],[HomeTeam]])*(I$3:I1193))/COUNTIF(C$3:C1193,Table2[[#This Row],[HomeTeam]])</f>
        <v>1.2166666666666666</v>
      </c>
      <c r="M1193" s="3">
        <f>SUMPRODUCT((D$3:D1193=Table2[[#This Row],[AwayTeam]])*(J$3:J1193))/COUNTIF(D$3:D1193,Table2[[#This Row],[AwayTeam]])</f>
        <v>1.6</v>
      </c>
    </row>
    <row r="1194" spans="1:13" x14ac:dyDescent="0.35">
      <c r="A1194" t="s">
        <v>38</v>
      </c>
      <c r="B1194" s="1">
        <v>41545</v>
      </c>
      <c r="C1194" t="s">
        <v>14</v>
      </c>
      <c r="D1194" t="s">
        <v>39</v>
      </c>
      <c r="E1194" t="s">
        <v>628</v>
      </c>
      <c r="F1194">
        <v>1</v>
      </c>
      <c r="G1194">
        <v>2</v>
      </c>
      <c r="H1194" t="s">
        <v>24</v>
      </c>
      <c r="I1194">
        <v>0</v>
      </c>
      <c r="J1194">
        <v>3</v>
      </c>
      <c r="L1194" s="3">
        <f>SUMPRODUCT((C$3:C1194=Table2[[#This Row],[HomeTeam]])*(I$3:I1194))/COUNTIF(C$3:C1194,Table2[[#This Row],[HomeTeam]])</f>
        <v>1.5166666666666666</v>
      </c>
      <c r="M1194" s="3">
        <f>SUMPRODUCT((D$3:D1194=Table2[[#This Row],[AwayTeam]])*(J$3:J1194))/COUNTIF(D$3:D1194,Table2[[#This Row],[AwayTeam]])</f>
        <v>1.3333333333333333</v>
      </c>
    </row>
    <row r="1195" spans="1:13" x14ac:dyDescent="0.35">
      <c r="A1195" t="s">
        <v>38</v>
      </c>
      <c r="B1195" s="1">
        <v>41545</v>
      </c>
      <c r="C1195" t="s">
        <v>40</v>
      </c>
      <c r="D1195" t="s">
        <v>9</v>
      </c>
      <c r="E1195" t="s">
        <v>629</v>
      </c>
      <c r="F1195">
        <v>1</v>
      </c>
      <c r="G1195">
        <v>0</v>
      </c>
      <c r="H1195" t="s">
        <v>10</v>
      </c>
      <c r="I1195">
        <v>3</v>
      </c>
      <c r="J1195">
        <v>0</v>
      </c>
      <c r="L1195" s="3">
        <f>SUMPRODUCT((C$3:C1195=Table2[[#This Row],[HomeTeam]])*(I$3:I1195))/COUNTIF(C$3:C1195,Table2[[#This Row],[HomeTeam]])</f>
        <v>2.3333333333333335</v>
      </c>
      <c r="M1195" s="3">
        <f>SUMPRODUCT((D$3:D1195=Table2[[#This Row],[AwayTeam]])*(J$3:J1195))/COUNTIF(D$3:D1195,Table2[[#This Row],[AwayTeam]])</f>
        <v>0.68292682926829273</v>
      </c>
    </row>
    <row r="1196" spans="1:13" x14ac:dyDescent="0.35">
      <c r="A1196" t="s">
        <v>38</v>
      </c>
      <c r="B1196" s="1">
        <v>41545</v>
      </c>
      <c r="C1196" t="s">
        <v>29</v>
      </c>
      <c r="D1196" t="s">
        <v>17</v>
      </c>
      <c r="E1196" t="s">
        <v>120</v>
      </c>
      <c r="F1196">
        <v>1</v>
      </c>
      <c r="G1196">
        <v>2</v>
      </c>
      <c r="H1196" t="s">
        <v>24</v>
      </c>
      <c r="I1196">
        <v>0</v>
      </c>
      <c r="J1196">
        <v>3</v>
      </c>
      <c r="L1196" s="3">
        <f>SUMPRODUCT((C$3:C1196=Table2[[#This Row],[HomeTeam]])*(I$3:I1196))/COUNTIF(C$3:C1196,Table2[[#This Row],[HomeTeam]])</f>
        <v>2.5666666666666669</v>
      </c>
      <c r="M1196" s="3">
        <f>SUMPRODUCT((D$3:D1196=Table2[[#This Row],[AwayTeam]])*(J$3:J1196))/COUNTIF(D$3:D1196,Table2[[#This Row],[AwayTeam]])</f>
        <v>1.1000000000000001</v>
      </c>
    </row>
    <row r="1197" spans="1:13" x14ac:dyDescent="0.35">
      <c r="A1197" t="s">
        <v>38</v>
      </c>
      <c r="B1197" s="1">
        <v>41545</v>
      </c>
      <c r="C1197" t="s">
        <v>37</v>
      </c>
      <c r="D1197" t="s">
        <v>41</v>
      </c>
      <c r="E1197" t="s">
        <v>630</v>
      </c>
      <c r="F1197">
        <v>2</v>
      </c>
      <c r="G1197">
        <v>0</v>
      </c>
      <c r="H1197" t="s">
        <v>10</v>
      </c>
      <c r="I1197">
        <v>3</v>
      </c>
      <c r="J1197">
        <v>0</v>
      </c>
      <c r="L1197" s="3">
        <f>SUMPRODUCT((C$3:C1197=Table2[[#This Row],[HomeTeam]])*(I$3:I1197))/COUNTIF(C$3:C1197,Table2[[#This Row],[HomeTeam]])</f>
        <v>1.3636363636363635</v>
      </c>
      <c r="M1197" s="3">
        <f>SUMPRODUCT((D$3:D1197=Table2[[#This Row],[AwayTeam]])*(J$3:J1197))/COUNTIF(D$3:D1197,Table2[[#This Row],[AwayTeam]])</f>
        <v>0</v>
      </c>
    </row>
    <row r="1198" spans="1:13" x14ac:dyDescent="0.35">
      <c r="A1198" t="s">
        <v>38</v>
      </c>
      <c r="B1198" s="1">
        <v>41545</v>
      </c>
      <c r="C1198" t="s">
        <v>34</v>
      </c>
      <c r="D1198" t="s">
        <v>28</v>
      </c>
      <c r="E1198" t="s">
        <v>484</v>
      </c>
      <c r="F1198">
        <v>1</v>
      </c>
      <c r="G1198">
        <v>2</v>
      </c>
      <c r="H1198" t="s">
        <v>24</v>
      </c>
      <c r="I1198">
        <v>0</v>
      </c>
      <c r="J1198">
        <v>3</v>
      </c>
      <c r="L1198" s="3">
        <f>SUMPRODUCT((C$3:C1198=Table2[[#This Row],[HomeTeam]])*(I$3:I1198))/COUNTIF(C$3:C1198,Table2[[#This Row],[HomeTeam]])</f>
        <v>1.4146341463414633</v>
      </c>
      <c r="M1198" s="3">
        <f>SUMPRODUCT((D$3:D1198=Table2[[#This Row],[AwayTeam]])*(J$3:J1198))/COUNTIF(D$3:D1198,Table2[[#This Row],[AwayTeam]])</f>
        <v>1.75</v>
      </c>
    </row>
    <row r="1199" spans="1:13" x14ac:dyDescent="0.35">
      <c r="A1199" t="s">
        <v>38</v>
      </c>
      <c r="B1199" s="1">
        <v>41545</v>
      </c>
      <c r="C1199" t="s">
        <v>20</v>
      </c>
      <c r="D1199" t="s">
        <v>16</v>
      </c>
      <c r="E1199" t="s">
        <v>212</v>
      </c>
      <c r="F1199">
        <v>1</v>
      </c>
      <c r="G1199">
        <v>1</v>
      </c>
      <c r="H1199" t="s">
        <v>15</v>
      </c>
      <c r="I1199">
        <v>1</v>
      </c>
      <c r="J1199">
        <v>1</v>
      </c>
      <c r="L1199" s="3">
        <f>SUMPRODUCT((C$3:C1199=Table2[[#This Row],[HomeTeam]])*(I$3:I1199))/COUNTIF(C$3:C1199,Table2[[#This Row],[HomeTeam]])</f>
        <v>2.0499999999999998</v>
      </c>
      <c r="M1199" s="3">
        <f>SUMPRODUCT((D$3:D1199=Table2[[#This Row],[AwayTeam]])*(J$3:J1199))/COUNTIF(D$3:D1199,Table2[[#This Row],[AwayTeam]])</f>
        <v>1.45</v>
      </c>
    </row>
    <row r="1200" spans="1:13" x14ac:dyDescent="0.35">
      <c r="A1200" t="s">
        <v>38</v>
      </c>
      <c r="B1200" s="1">
        <v>41546</v>
      </c>
      <c r="C1200" t="s">
        <v>26</v>
      </c>
      <c r="D1200" t="s">
        <v>33</v>
      </c>
      <c r="E1200" t="s">
        <v>500</v>
      </c>
      <c r="F1200">
        <v>0</v>
      </c>
      <c r="G1200">
        <v>1</v>
      </c>
      <c r="H1200" t="s">
        <v>24</v>
      </c>
      <c r="I1200">
        <v>0</v>
      </c>
      <c r="J1200">
        <v>3</v>
      </c>
      <c r="L1200" s="3">
        <f>SUMPRODUCT((C$3:C1200=Table2[[#This Row],[HomeTeam]])*(I$3:I1200))/COUNTIF(C$3:C1200,Table2[[#This Row],[HomeTeam]])</f>
        <v>1.5833333333333333</v>
      </c>
      <c r="M1200" s="3">
        <f>SUMPRODUCT((D$3:D1200=Table2[[#This Row],[AwayTeam]])*(J$3:J1200))/COUNTIF(D$3:D1200,Table2[[#This Row],[AwayTeam]])</f>
        <v>0.87804878048780488</v>
      </c>
    </row>
    <row r="1201" spans="1:13" x14ac:dyDescent="0.35">
      <c r="A1201" t="s">
        <v>38</v>
      </c>
      <c r="B1201" s="1">
        <v>41546</v>
      </c>
      <c r="C1201" t="s">
        <v>18</v>
      </c>
      <c r="D1201" t="s">
        <v>27</v>
      </c>
      <c r="E1201" t="s">
        <v>343</v>
      </c>
      <c r="F1201">
        <v>1</v>
      </c>
      <c r="G1201">
        <v>3</v>
      </c>
      <c r="H1201" t="s">
        <v>24</v>
      </c>
      <c r="I1201">
        <v>0</v>
      </c>
      <c r="J1201">
        <v>3</v>
      </c>
      <c r="L1201" s="3">
        <f>SUMPRODUCT((C$3:C1201=Table2[[#This Row],[HomeTeam]])*(I$3:I1201))/COUNTIF(C$3:C1201,Table2[[#This Row],[HomeTeam]])</f>
        <v>1.2833333333333334</v>
      </c>
      <c r="M1201" s="3">
        <f>SUMPRODUCT((D$3:D1201=Table2[[#This Row],[AwayTeam]])*(J$3:J1201))/COUNTIF(D$3:D1201,Table2[[#This Row],[AwayTeam]])</f>
        <v>1.3</v>
      </c>
    </row>
    <row r="1202" spans="1:13" x14ac:dyDescent="0.35">
      <c r="A1202" t="s">
        <v>38</v>
      </c>
      <c r="B1202" s="1">
        <v>41547</v>
      </c>
      <c r="C1202" t="s">
        <v>12</v>
      </c>
      <c r="D1202" t="s">
        <v>30</v>
      </c>
      <c r="E1202" t="s">
        <v>88</v>
      </c>
      <c r="F1202">
        <v>3</v>
      </c>
      <c r="G1202">
        <v>2</v>
      </c>
      <c r="H1202" t="s">
        <v>10</v>
      </c>
      <c r="I1202">
        <v>3</v>
      </c>
      <c r="J1202">
        <v>0</v>
      </c>
      <c r="L1202" s="3">
        <f>SUMPRODUCT((C$3:C1202=Table2[[#This Row],[HomeTeam]])*(I$3:I1202))/COUNTIF(C$3:C1202,Table2[[#This Row],[HomeTeam]])</f>
        <v>1.9333333333333333</v>
      </c>
      <c r="M1202" s="3">
        <f>SUMPRODUCT((D$3:D1202=Table2[[#This Row],[AwayTeam]])*(J$3:J1202))/COUNTIF(D$3:D1202,Table2[[#This Row],[AwayTeam]])</f>
        <v>1.05</v>
      </c>
    </row>
    <row r="1203" spans="1:13" x14ac:dyDescent="0.35">
      <c r="A1203" t="s">
        <v>38</v>
      </c>
      <c r="B1203" s="1">
        <v>41552</v>
      </c>
      <c r="C1203" t="s">
        <v>39</v>
      </c>
      <c r="D1203" t="s">
        <v>30</v>
      </c>
      <c r="E1203" t="s">
        <v>631</v>
      </c>
      <c r="F1203">
        <v>1</v>
      </c>
      <c r="G1203">
        <v>2</v>
      </c>
      <c r="H1203" t="s">
        <v>24</v>
      </c>
      <c r="I1203">
        <v>0</v>
      </c>
      <c r="J1203">
        <v>3</v>
      </c>
      <c r="L1203" s="3">
        <f>SUMPRODUCT((C$3:C1203=Table2[[#This Row],[HomeTeam]])*(I$3:I1203))/COUNTIF(C$3:C1203,Table2[[#This Row],[HomeTeam]])</f>
        <v>1</v>
      </c>
      <c r="M1203" s="3">
        <f>SUMPRODUCT((D$3:D1203=Table2[[#This Row],[AwayTeam]])*(J$3:J1203))/COUNTIF(D$3:D1203,Table2[[#This Row],[AwayTeam]])</f>
        <v>1.0819672131147542</v>
      </c>
    </row>
    <row r="1204" spans="1:13" x14ac:dyDescent="0.35">
      <c r="A1204" t="s">
        <v>38</v>
      </c>
      <c r="B1204" s="1">
        <v>41552</v>
      </c>
      <c r="C1204" t="s">
        <v>14</v>
      </c>
      <c r="D1204" t="s">
        <v>26</v>
      </c>
      <c r="E1204" t="s">
        <v>271</v>
      </c>
      <c r="F1204">
        <v>1</v>
      </c>
      <c r="G1204">
        <v>0</v>
      </c>
      <c r="H1204" t="s">
        <v>10</v>
      </c>
      <c r="I1204">
        <v>3</v>
      </c>
      <c r="J1204">
        <v>0</v>
      </c>
      <c r="L1204" s="3">
        <f>SUMPRODUCT((C$3:C1204=Table2[[#This Row],[HomeTeam]])*(I$3:I1204))/COUNTIF(C$3:C1204,Table2[[#This Row],[HomeTeam]])</f>
        <v>1.540983606557377</v>
      </c>
      <c r="M1204" s="3">
        <f>SUMPRODUCT((D$3:D1204=Table2[[#This Row],[AwayTeam]])*(J$3:J1204))/COUNTIF(D$3:D1204,Table2[[#This Row],[AwayTeam]])</f>
        <v>0.73770491803278693</v>
      </c>
    </row>
    <row r="1205" spans="1:13" x14ac:dyDescent="0.35">
      <c r="A1205" t="s">
        <v>38</v>
      </c>
      <c r="B1205" s="1">
        <v>41552</v>
      </c>
      <c r="C1205" t="s">
        <v>40</v>
      </c>
      <c r="D1205" t="s">
        <v>8</v>
      </c>
      <c r="E1205" t="s">
        <v>632</v>
      </c>
      <c r="F1205">
        <v>0</v>
      </c>
      <c r="G1205">
        <v>0</v>
      </c>
      <c r="H1205" t="s">
        <v>15</v>
      </c>
      <c r="I1205">
        <v>1</v>
      </c>
      <c r="J1205">
        <v>1</v>
      </c>
      <c r="L1205" s="3">
        <f>SUMPRODUCT((C$3:C1205=Table2[[#This Row],[HomeTeam]])*(I$3:I1205))/COUNTIF(C$3:C1205,Table2[[#This Row],[HomeTeam]])</f>
        <v>2</v>
      </c>
      <c r="M1205" s="3">
        <f>SUMPRODUCT((D$3:D1205=Table2[[#This Row],[AwayTeam]])*(J$3:J1205))/COUNTIF(D$3:D1205,Table2[[#This Row],[AwayTeam]])</f>
        <v>1.0491803278688525</v>
      </c>
    </row>
    <row r="1206" spans="1:13" x14ac:dyDescent="0.35">
      <c r="A1206" t="s">
        <v>38</v>
      </c>
      <c r="B1206" s="1">
        <v>41552</v>
      </c>
      <c r="C1206" t="s">
        <v>27</v>
      </c>
      <c r="D1206" t="s">
        <v>41</v>
      </c>
      <c r="E1206" t="s">
        <v>633</v>
      </c>
      <c r="F1206">
        <v>3</v>
      </c>
      <c r="G1206">
        <v>1</v>
      </c>
      <c r="H1206" t="s">
        <v>10</v>
      </c>
      <c r="I1206">
        <v>3</v>
      </c>
      <c r="J1206">
        <v>0</v>
      </c>
      <c r="L1206" s="3">
        <f>SUMPRODUCT((C$3:C1206=Table2[[#This Row],[HomeTeam]])*(I$3:I1206))/COUNTIF(C$3:C1206,Table2[[#This Row],[HomeTeam]])</f>
        <v>1.7868852459016393</v>
      </c>
      <c r="M1206" s="3">
        <f>SUMPRODUCT((D$3:D1206=Table2[[#This Row],[AwayTeam]])*(J$3:J1206))/COUNTIF(D$3:D1206,Table2[[#This Row],[AwayTeam]])</f>
        <v>0</v>
      </c>
    </row>
    <row r="1207" spans="1:13" x14ac:dyDescent="0.35">
      <c r="A1207" t="s">
        <v>38</v>
      </c>
      <c r="B1207" s="1">
        <v>41552</v>
      </c>
      <c r="C1207" t="s">
        <v>21</v>
      </c>
      <c r="D1207" t="s">
        <v>12</v>
      </c>
      <c r="E1207" t="s">
        <v>217</v>
      </c>
      <c r="F1207">
        <v>3</v>
      </c>
      <c r="G1207">
        <v>1</v>
      </c>
      <c r="H1207" t="s">
        <v>10</v>
      </c>
      <c r="I1207">
        <v>3</v>
      </c>
      <c r="J1207">
        <v>0</v>
      </c>
      <c r="L1207" s="3">
        <f>SUMPRODUCT((C$3:C1207=Table2[[#This Row],[HomeTeam]])*(I$3:I1207))/COUNTIF(C$3:C1207,Table2[[#This Row],[HomeTeam]])</f>
        <v>2.540983606557377</v>
      </c>
      <c r="M1207" s="3">
        <f>SUMPRODUCT((D$3:D1207=Table2[[#This Row],[AwayTeam]])*(J$3:J1207))/COUNTIF(D$3:D1207,Table2[[#This Row],[AwayTeam]])</f>
        <v>1.1311475409836065</v>
      </c>
    </row>
    <row r="1208" spans="1:13" x14ac:dyDescent="0.35">
      <c r="A1208" t="s">
        <v>38</v>
      </c>
      <c r="B1208" s="1">
        <v>41552</v>
      </c>
      <c r="C1208" t="s">
        <v>18</v>
      </c>
      <c r="D1208" t="s">
        <v>29</v>
      </c>
      <c r="E1208" t="s">
        <v>108</v>
      </c>
      <c r="F1208">
        <v>1</v>
      </c>
      <c r="G1208">
        <v>2</v>
      </c>
      <c r="H1208" t="s">
        <v>24</v>
      </c>
      <c r="I1208">
        <v>0</v>
      </c>
      <c r="J1208">
        <v>3</v>
      </c>
      <c r="L1208" s="3">
        <f>SUMPRODUCT((C$3:C1208=Table2[[#This Row],[HomeTeam]])*(I$3:I1208))/COUNTIF(C$3:C1208,Table2[[#This Row],[HomeTeam]])</f>
        <v>1.2622950819672132</v>
      </c>
      <c r="M1208" s="3">
        <f>SUMPRODUCT((D$3:D1208=Table2[[#This Row],[AwayTeam]])*(J$3:J1208))/COUNTIF(D$3:D1208,Table2[[#This Row],[AwayTeam]])</f>
        <v>1.8688524590163935</v>
      </c>
    </row>
    <row r="1209" spans="1:13" x14ac:dyDescent="0.35">
      <c r="A1209" t="s">
        <v>38</v>
      </c>
      <c r="B1209" s="1">
        <v>41553</v>
      </c>
      <c r="C1209" t="s">
        <v>33</v>
      </c>
      <c r="D1209" t="s">
        <v>16</v>
      </c>
      <c r="E1209" t="s">
        <v>485</v>
      </c>
      <c r="F1209">
        <v>1</v>
      </c>
      <c r="G1209">
        <v>3</v>
      </c>
      <c r="H1209" t="s">
        <v>24</v>
      </c>
      <c r="I1209">
        <v>0</v>
      </c>
      <c r="J1209">
        <v>3</v>
      </c>
      <c r="L1209" s="3">
        <f>SUMPRODUCT((C$3:C1209=Table2[[#This Row],[HomeTeam]])*(I$3:I1209))/COUNTIF(C$3:C1209,Table2[[#This Row],[HomeTeam]])</f>
        <v>1.4761904761904763</v>
      </c>
      <c r="M1209" s="3">
        <f>SUMPRODUCT((D$3:D1209=Table2[[#This Row],[AwayTeam]])*(J$3:J1209))/COUNTIF(D$3:D1209,Table2[[#This Row],[AwayTeam]])</f>
        <v>1.4754098360655739</v>
      </c>
    </row>
    <row r="1210" spans="1:13" x14ac:dyDescent="0.35">
      <c r="A1210" t="s">
        <v>38</v>
      </c>
      <c r="B1210" s="1">
        <v>41553</v>
      </c>
      <c r="C1210" t="s">
        <v>37</v>
      </c>
      <c r="D1210" t="s">
        <v>34</v>
      </c>
      <c r="E1210" t="s">
        <v>557</v>
      </c>
      <c r="F1210">
        <v>2</v>
      </c>
      <c r="G1210">
        <v>0</v>
      </c>
      <c r="H1210" t="s">
        <v>10</v>
      </c>
      <c r="I1210">
        <v>3</v>
      </c>
      <c r="J1210">
        <v>0</v>
      </c>
      <c r="L1210" s="3">
        <f>SUMPRODUCT((C$3:C1210=Table2[[#This Row],[HomeTeam]])*(I$3:I1210))/COUNTIF(C$3:C1210,Table2[[#This Row],[HomeTeam]])</f>
        <v>1.4347826086956521</v>
      </c>
      <c r="M1210" s="3">
        <f>SUMPRODUCT((D$3:D1210=Table2[[#This Row],[AwayTeam]])*(J$3:J1210))/COUNTIF(D$3:D1210,Table2[[#This Row],[AwayTeam]])</f>
        <v>1</v>
      </c>
    </row>
    <row r="1211" spans="1:13" x14ac:dyDescent="0.35">
      <c r="A1211" t="s">
        <v>38</v>
      </c>
      <c r="B1211" s="1">
        <v>41553</v>
      </c>
      <c r="C1211" t="s">
        <v>20</v>
      </c>
      <c r="D1211" t="s">
        <v>9</v>
      </c>
      <c r="E1211" t="s">
        <v>339</v>
      </c>
      <c r="F1211">
        <v>0</v>
      </c>
      <c r="G1211">
        <v>3</v>
      </c>
      <c r="H1211" t="s">
        <v>24</v>
      </c>
      <c r="I1211">
        <v>0</v>
      </c>
      <c r="J1211">
        <v>3</v>
      </c>
      <c r="L1211" s="3">
        <f>SUMPRODUCT((C$3:C1211=Table2[[#This Row],[HomeTeam]])*(I$3:I1211))/COUNTIF(C$3:C1211,Table2[[#This Row],[HomeTeam]])</f>
        <v>2.0163934426229506</v>
      </c>
      <c r="M1211" s="3">
        <f>SUMPRODUCT((D$3:D1211=Table2[[#This Row],[AwayTeam]])*(J$3:J1211))/COUNTIF(D$3:D1211,Table2[[#This Row],[AwayTeam]])</f>
        <v>0.73809523809523814</v>
      </c>
    </row>
    <row r="1212" spans="1:13" x14ac:dyDescent="0.35">
      <c r="A1212" t="s">
        <v>38</v>
      </c>
      <c r="B1212" s="1">
        <v>41553</v>
      </c>
      <c r="C1212" t="s">
        <v>17</v>
      </c>
      <c r="D1212" t="s">
        <v>28</v>
      </c>
      <c r="E1212" t="s">
        <v>340</v>
      </c>
      <c r="F1212">
        <v>1</v>
      </c>
      <c r="G1212">
        <v>1</v>
      </c>
      <c r="H1212" t="s">
        <v>15</v>
      </c>
      <c r="I1212">
        <v>1</v>
      </c>
      <c r="J1212">
        <v>1</v>
      </c>
      <c r="L1212" s="3">
        <f>SUMPRODUCT((C$3:C1212=Table2[[#This Row],[HomeTeam]])*(I$3:I1212))/COUNTIF(C$3:C1212,Table2[[#This Row],[HomeTeam]])</f>
        <v>1.4098360655737705</v>
      </c>
      <c r="M1212" s="3">
        <f>SUMPRODUCT((D$3:D1212=Table2[[#This Row],[AwayTeam]])*(J$3:J1212))/COUNTIF(D$3:D1212,Table2[[#This Row],[AwayTeam]])</f>
        <v>1.7377049180327868</v>
      </c>
    </row>
    <row r="1213" spans="1:13" x14ac:dyDescent="0.35">
      <c r="A1213" t="s">
        <v>38</v>
      </c>
      <c r="B1213" s="1">
        <v>41566</v>
      </c>
      <c r="C1213" t="s">
        <v>28</v>
      </c>
      <c r="D1213" t="s">
        <v>33</v>
      </c>
      <c r="E1213" t="s">
        <v>528</v>
      </c>
      <c r="F1213">
        <v>4</v>
      </c>
      <c r="G1213">
        <v>1</v>
      </c>
      <c r="H1213" t="s">
        <v>10</v>
      </c>
      <c r="I1213">
        <v>3</v>
      </c>
      <c r="J1213">
        <v>0</v>
      </c>
      <c r="L1213" s="3">
        <f>SUMPRODUCT((C$3:C1213=Table2[[#This Row],[HomeTeam]])*(I$3:I1213))/COUNTIF(C$3:C1213,Table2[[#This Row],[HomeTeam]])</f>
        <v>2.0327868852459017</v>
      </c>
      <c r="M1213" s="3">
        <f>SUMPRODUCT((D$3:D1213=Table2[[#This Row],[AwayTeam]])*(J$3:J1213))/COUNTIF(D$3:D1213,Table2[[#This Row],[AwayTeam]])</f>
        <v>0.8571428571428571</v>
      </c>
    </row>
    <row r="1214" spans="1:13" x14ac:dyDescent="0.35">
      <c r="A1214" t="s">
        <v>38</v>
      </c>
      <c r="B1214" s="1">
        <v>41566</v>
      </c>
      <c r="C1214" t="s">
        <v>16</v>
      </c>
      <c r="D1214" t="s">
        <v>39</v>
      </c>
      <c r="E1214" t="s">
        <v>634</v>
      </c>
      <c r="F1214">
        <v>4</v>
      </c>
      <c r="G1214">
        <v>1</v>
      </c>
      <c r="H1214" t="s">
        <v>10</v>
      </c>
      <c r="I1214">
        <v>3</v>
      </c>
      <c r="J1214">
        <v>0</v>
      </c>
      <c r="L1214" s="3">
        <f>SUMPRODUCT((C$3:C1214=Table2[[#This Row],[HomeTeam]])*(I$3:I1214))/COUNTIF(C$3:C1214,Table2[[#This Row],[HomeTeam]])</f>
        <v>2.2459016393442623</v>
      </c>
      <c r="M1214" s="3">
        <f>SUMPRODUCT((D$3:D1214=Table2[[#This Row],[AwayTeam]])*(J$3:J1214))/COUNTIF(D$3:D1214,Table2[[#This Row],[AwayTeam]])</f>
        <v>1</v>
      </c>
    </row>
    <row r="1215" spans="1:13" x14ac:dyDescent="0.35">
      <c r="A1215" t="s">
        <v>38</v>
      </c>
      <c r="B1215" s="1">
        <v>41566</v>
      </c>
      <c r="C1215" t="s">
        <v>12</v>
      </c>
      <c r="D1215" t="s">
        <v>40</v>
      </c>
      <c r="E1215" t="s">
        <v>635</v>
      </c>
      <c r="F1215">
        <v>2</v>
      </c>
      <c r="G1215">
        <v>1</v>
      </c>
      <c r="H1215" t="s">
        <v>10</v>
      </c>
      <c r="I1215">
        <v>3</v>
      </c>
      <c r="J1215">
        <v>0</v>
      </c>
      <c r="L1215" s="3">
        <f>SUMPRODUCT((C$3:C1215=Table2[[#This Row],[HomeTeam]])*(I$3:I1215))/COUNTIF(C$3:C1215,Table2[[#This Row],[HomeTeam]])</f>
        <v>1.9508196721311475</v>
      </c>
      <c r="M1215" s="3">
        <f>SUMPRODUCT((D$3:D1215=Table2[[#This Row],[AwayTeam]])*(J$3:J1215))/COUNTIF(D$3:D1215,Table2[[#This Row],[AwayTeam]])</f>
        <v>0.75</v>
      </c>
    </row>
    <row r="1216" spans="1:13" x14ac:dyDescent="0.35">
      <c r="A1216" t="s">
        <v>38</v>
      </c>
      <c r="B1216" s="1">
        <v>41566</v>
      </c>
      <c r="C1216" t="s">
        <v>29</v>
      </c>
      <c r="D1216" t="s">
        <v>37</v>
      </c>
      <c r="E1216" t="s">
        <v>584</v>
      </c>
      <c r="F1216">
        <v>1</v>
      </c>
      <c r="G1216">
        <v>1</v>
      </c>
      <c r="H1216" t="s">
        <v>15</v>
      </c>
      <c r="I1216">
        <v>1</v>
      </c>
      <c r="J1216">
        <v>1</v>
      </c>
      <c r="L1216" s="3">
        <f>SUMPRODUCT((C$3:C1216=Table2[[#This Row],[HomeTeam]])*(I$3:I1216))/COUNTIF(C$3:C1216,Table2[[#This Row],[HomeTeam]])</f>
        <v>2.540983606557377</v>
      </c>
      <c r="M1216" s="3">
        <f>SUMPRODUCT((D$3:D1216=Table2[[#This Row],[AwayTeam]])*(J$3:J1216))/COUNTIF(D$3:D1216,Table2[[#This Row],[AwayTeam]])</f>
        <v>1</v>
      </c>
    </row>
    <row r="1217" spans="1:13" x14ac:dyDescent="0.35">
      <c r="A1217" t="s">
        <v>38</v>
      </c>
      <c r="B1217" s="1">
        <v>41566</v>
      </c>
      <c r="C1217" t="s">
        <v>30</v>
      </c>
      <c r="D1217" t="s">
        <v>27</v>
      </c>
      <c r="E1217" t="s">
        <v>208</v>
      </c>
      <c r="F1217">
        <v>2</v>
      </c>
      <c r="G1217">
        <v>2</v>
      </c>
      <c r="H1217" t="s">
        <v>15</v>
      </c>
      <c r="I1217">
        <v>1</v>
      </c>
      <c r="J1217">
        <v>1</v>
      </c>
      <c r="L1217" s="3">
        <f>SUMPRODUCT((C$3:C1217=Table2[[#This Row],[HomeTeam]])*(I$3:I1217))/COUNTIF(C$3:C1217,Table2[[#This Row],[HomeTeam]])</f>
        <v>1.5901639344262295</v>
      </c>
      <c r="M1217" s="3">
        <f>SUMPRODUCT((D$3:D1217=Table2[[#This Row],[AwayTeam]])*(J$3:J1217))/COUNTIF(D$3:D1217,Table2[[#This Row],[AwayTeam]])</f>
        <v>1.2950819672131149</v>
      </c>
    </row>
    <row r="1218" spans="1:13" x14ac:dyDescent="0.35">
      <c r="A1218" t="s">
        <v>38</v>
      </c>
      <c r="B1218" s="1">
        <v>41566</v>
      </c>
      <c r="C1218" t="s">
        <v>26</v>
      </c>
      <c r="D1218" t="s">
        <v>17</v>
      </c>
      <c r="E1218" t="s">
        <v>321</v>
      </c>
      <c r="F1218">
        <v>0</v>
      </c>
      <c r="G1218">
        <v>0</v>
      </c>
      <c r="H1218" t="s">
        <v>15</v>
      </c>
      <c r="I1218">
        <v>1</v>
      </c>
      <c r="J1218">
        <v>1</v>
      </c>
      <c r="L1218" s="3">
        <f>SUMPRODUCT((C$3:C1218=Table2[[#This Row],[HomeTeam]])*(I$3:I1218))/COUNTIF(C$3:C1218,Table2[[#This Row],[HomeTeam]])</f>
        <v>1.5737704918032787</v>
      </c>
      <c r="M1218" s="3">
        <f>SUMPRODUCT((D$3:D1218=Table2[[#This Row],[AwayTeam]])*(J$3:J1218))/COUNTIF(D$3:D1218,Table2[[#This Row],[AwayTeam]])</f>
        <v>1.098360655737705</v>
      </c>
    </row>
    <row r="1219" spans="1:13" x14ac:dyDescent="0.35">
      <c r="A1219" t="s">
        <v>38</v>
      </c>
      <c r="B1219" s="1">
        <v>41566</v>
      </c>
      <c r="C1219" t="s">
        <v>34</v>
      </c>
      <c r="D1219" t="s">
        <v>18</v>
      </c>
      <c r="E1219" t="s">
        <v>433</v>
      </c>
      <c r="F1219">
        <v>4</v>
      </c>
      <c r="G1219">
        <v>0</v>
      </c>
      <c r="H1219" t="s">
        <v>10</v>
      </c>
      <c r="I1219">
        <v>3</v>
      </c>
      <c r="J1219">
        <v>0</v>
      </c>
      <c r="L1219" s="3">
        <f>SUMPRODUCT((C$3:C1219=Table2[[#This Row],[HomeTeam]])*(I$3:I1219))/COUNTIF(C$3:C1219,Table2[[#This Row],[HomeTeam]])</f>
        <v>1.4523809523809523</v>
      </c>
      <c r="M1219" s="3">
        <f>SUMPRODUCT((D$3:D1219=Table2[[#This Row],[AwayTeam]])*(J$3:J1219))/COUNTIF(D$3:D1219,Table2[[#This Row],[AwayTeam]])</f>
        <v>0.90163934426229508</v>
      </c>
    </row>
    <row r="1220" spans="1:13" x14ac:dyDescent="0.35">
      <c r="A1220" t="s">
        <v>38</v>
      </c>
      <c r="B1220" s="1">
        <v>41566</v>
      </c>
      <c r="C1220" t="s">
        <v>9</v>
      </c>
      <c r="D1220" t="s">
        <v>21</v>
      </c>
      <c r="E1220" t="s">
        <v>210</v>
      </c>
      <c r="F1220">
        <v>1</v>
      </c>
      <c r="G1220">
        <v>3</v>
      </c>
      <c r="H1220" t="s">
        <v>24</v>
      </c>
      <c r="I1220">
        <v>0</v>
      </c>
      <c r="J1220">
        <v>3</v>
      </c>
      <c r="L1220" s="3">
        <f>SUMPRODUCT((C$3:C1220=Table2[[#This Row],[HomeTeam]])*(I$3:I1220))/COUNTIF(C$3:C1220,Table2[[#This Row],[HomeTeam]])</f>
        <v>1.3333333333333333</v>
      </c>
      <c r="M1220" s="3">
        <f>SUMPRODUCT((D$3:D1220=Table2[[#This Row],[AwayTeam]])*(J$3:J1220))/COUNTIF(D$3:D1220,Table2[[#This Row],[AwayTeam]])</f>
        <v>1.6229508196721312</v>
      </c>
    </row>
    <row r="1221" spans="1:13" x14ac:dyDescent="0.35">
      <c r="A1221" t="s">
        <v>38</v>
      </c>
      <c r="B1221" s="1">
        <v>41567</v>
      </c>
      <c r="C1221" t="s">
        <v>8</v>
      </c>
      <c r="D1221" t="s">
        <v>20</v>
      </c>
      <c r="E1221" t="s">
        <v>218</v>
      </c>
      <c r="F1221">
        <v>0</v>
      </c>
      <c r="G1221">
        <v>2</v>
      </c>
      <c r="H1221" t="s">
        <v>24</v>
      </c>
      <c r="I1221">
        <v>0</v>
      </c>
      <c r="J1221">
        <v>3</v>
      </c>
      <c r="L1221" s="3">
        <f>SUMPRODUCT((C$3:C1221=Table2[[#This Row],[HomeTeam]])*(I$3:I1221))/COUNTIF(C$3:C1221,Table2[[#This Row],[HomeTeam]])</f>
        <v>1.1967213114754098</v>
      </c>
      <c r="M1221" s="3">
        <f>SUMPRODUCT((D$3:D1221=Table2[[#This Row],[AwayTeam]])*(J$3:J1221))/COUNTIF(D$3:D1221,Table2[[#This Row],[AwayTeam]])</f>
        <v>1.5737704918032787</v>
      </c>
    </row>
    <row r="1222" spans="1:13" x14ac:dyDescent="0.35">
      <c r="A1222" t="s">
        <v>38</v>
      </c>
      <c r="B1222" s="1">
        <v>41568</v>
      </c>
      <c r="C1222" t="s">
        <v>41</v>
      </c>
      <c r="D1222" t="s">
        <v>14</v>
      </c>
      <c r="E1222" t="s">
        <v>636</v>
      </c>
      <c r="F1222">
        <v>1</v>
      </c>
      <c r="G1222">
        <v>4</v>
      </c>
      <c r="H1222" t="s">
        <v>24</v>
      </c>
      <c r="I1222">
        <v>0</v>
      </c>
      <c r="J1222">
        <v>3</v>
      </c>
      <c r="L1222" s="3">
        <f>SUMPRODUCT((C$3:C1222=Table2[[#This Row],[HomeTeam]])*(I$3:I1222))/COUNTIF(C$3:C1222,Table2[[#This Row],[HomeTeam]])</f>
        <v>0.75</v>
      </c>
      <c r="M1222" s="3">
        <f>SUMPRODUCT((D$3:D1222=Table2[[#This Row],[AwayTeam]])*(J$3:J1222))/COUNTIF(D$3:D1222,Table2[[#This Row],[AwayTeam]])</f>
        <v>0.98360655737704916</v>
      </c>
    </row>
    <row r="1223" spans="1:13" x14ac:dyDescent="0.35">
      <c r="A1223" t="s">
        <v>38</v>
      </c>
      <c r="B1223" s="1">
        <v>41573</v>
      </c>
      <c r="C1223" t="s">
        <v>8</v>
      </c>
      <c r="D1223" t="s">
        <v>12</v>
      </c>
      <c r="E1223" t="s">
        <v>72</v>
      </c>
      <c r="F1223">
        <v>0</v>
      </c>
      <c r="G1223">
        <v>2</v>
      </c>
      <c r="H1223" t="s">
        <v>24</v>
      </c>
      <c r="I1223">
        <v>0</v>
      </c>
      <c r="J1223">
        <v>3</v>
      </c>
      <c r="L1223" s="3">
        <f>SUMPRODUCT((C$3:C1223=Table2[[#This Row],[HomeTeam]])*(I$3:I1223))/COUNTIF(C$3:C1223,Table2[[#This Row],[HomeTeam]])</f>
        <v>1.1774193548387097</v>
      </c>
      <c r="M1223" s="3">
        <f>SUMPRODUCT((D$3:D1223=Table2[[#This Row],[AwayTeam]])*(J$3:J1223))/COUNTIF(D$3:D1223,Table2[[#This Row],[AwayTeam]])</f>
        <v>1.1612903225806452</v>
      </c>
    </row>
    <row r="1224" spans="1:13" x14ac:dyDescent="0.35">
      <c r="A1224" t="s">
        <v>38</v>
      </c>
      <c r="B1224" s="1">
        <v>41573</v>
      </c>
      <c r="C1224" t="s">
        <v>41</v>
      </c>
      <c r="D1224" t="s">
        <v>28</v>
      </c>
      <c r="E1224" t="s">
        <v>637</v>
      </c>
      <c r="F1224">
        <v>0</v>
      </c>
      <c r="G1224">
        <v>2</v>
      </c>
      <c r="H1224" t="s">
        <v>24</v>
      </c>
      <c r="I1224">
        <v>0</v>
      </c>
      <c r="J1224">
        <v>3</v>
      </c>
      <c r="L1224" s="3">
        <f>SUMPRODUCT((C$3:C1224=Table2[[#This Row],[HomeTeam]])*(I$3:I1224))/COUNTIF(C$3:C1224,Table2[[#This Row],[HomeTeam]])</f>
        <v>0.6</v>
      </c>
      <c r="M1224" s="3">
        <f>SUMPRODUCT((D$3:D1224=Table2[[#This Row],[AwayTeam]])*(J$3:J1224))/COUNTIF(D$3:D1224,Table2[[#This Row],[AwayTeam]])</f>
        <v>1.7580645161290323</v>
      </c>
    </row>
    <row r="1225" spans="1:13" x14ac:dyDescent="0.35">
      <c r="A1225" t="s">
        <v>38</v>
      </c>
      <c r="B1225" s="1">
        <v>41573</v>
      </c>
      <c r="C1225" t="s">
        <v>27</v>
      </c>
      <c r="D1225" t="s">
        <v>17</v>
      </c>
      <c r="E1225" t="s">
        <v>74</v>
      </c>
      <c r="F1225">
        <v>4</v>
      </c>
      <c r="G1225">
        <v>1</v>
      </c>
      <c r="H1225" t="s">
        <v>10</v>
      </c>
      <c r="I1225">
        <v>3</v>
      </c>
      <c r="J1225">
        <v>0</v>
      </c>
      <c r="L1225" s="3">
        <f>SUMPRODUCT((C$3:C1225=Table2[[#This Row],[HomeTeam]])*(I$3:I1225))/COUNTIF(C$3:C1225,Table2[[#This Row],[HomeTeam]])</f>
        <v>1.8064516129032258</v>
      </c>
      <c r="M1225" s="3">
        <f>SUMPRODUCT((D$3:D1225=Table2[[#This Row],[AwayTeam]])*(J$3:J1225))/COUNTIF(D$3:D1225,Table2[[#This Row],[AwayTeam]])</f>
        <v>1.0806451612903225</v>
      </c>
    </row>
    <row r="1226" spans="1:13" x14ac:dyDescent="0.35">
      <c r="A1226" t="s">
        <v>38</v>
      </c>
      <c r="B1226" s="1">
        <v>41573</v>
      </c>
      <c r="C1226" t="s">
        <v>29</v>
      </c>
      <c r="D1226" t="s">
        <v>26</v>
      </c>
      <c r="E1226" t="s">
        <v>248</v>
      </c>
      <c r="F1226">
        <v>3</v>
      </c>
      <c r="G1226">
        <v>2</v>
      </c>
      <c r="H1226" t="s">
        <v>10</v>
      </c>
      <c r="I1226">
        <v>3</v>
      </c>
      <c r="J1226">
        <v>0</v>
      </c>
      <c r="L1226" s="3">
        <f>SUMPRODUCT((C$3:C1226=Table2[[#This Row],[HomeTeam]])*(I$3:I1226))/COUNTIF(C$3:C1226,Table2[[#This Row],[HomeTeam]])</f>
        <v>2.5483870967741935</v>
      </c>
      <c r="M1226" s="3">
        <f>SUMPRODUCT((D$3:D1226=Table2[[#This Row],[AwayTeam]])*(J$3:J1226))/COUNTIF(D$3:D1226,Table2[[#This Row],[AwayTeam]])</f>
        <v>0.72580645161290325</v>
      </c>
    </row>
    <row r="1227" spans="1:13" x14ac:dyDescent="0.35">
      <c r="A1227" t="s">
        <v>38</v>
      </c>
      <c r="B1227" s="1">
        <v>41573</v>
      </c>
      <c r="C1227" t="s">
        <v>33</v>
      </c>
      <c r="D1227" t="s">
        <v>39</v>
      </c>
      <c r="E1227" t="s">
        <v>638</v>
      </c>
      <c r="F1227">
        <v>0</v>
      </c>
      <c r="G1227">
        <v>0</v>
      </c>
      <c r="H1227" t="s">
        <v>15</v>
      </c>
      <c r="I1227">
        <v>1</v>
      </c>
      <c r="J1227">
        <v>1</v>
      </c>
      <c r="L1227" s="3">
        <f>SUMPRODUCT((C$3:C1227=Table2[[#This Row],[HomeTeam]])*(I$3:I1227))/COUNTIF(C$3:C1227,Table2[[#This Row],[HomeTeam]])</f>
        <v>1.4651162790697674</v>
      </c>
      <c r="M1227" s="3">
        <f>SUMPRODUCT((D$3:D1227=Table2[[#This Row],[AwayTeam]])*(J$3:J1227))/COUNTIF(D$3:D1227,Table2[[#This Row],[AwayTeam]])</f>
        <v>1</v>
      </c>
    </row>
    <row r="1228" spans="1:13" x14ac:dyDescent="0.35">
      <c r="A1228" t="s">
        <v>38</v>
      </c>
      <c r="B1228" s="1">
        <v>41573</v>
      </c>
      <c r="C1228" t="s">
        <v>37</v>
      </c>
      <c r="D1228" t="s">
        <v>14</v>
      </c>
      <c r="E1228" t="s">
        <v>549</v>
      </c>
      <c r="F1228">
        <v>2</v>
      </c>
      <c r="G1228">
        <v>0</v>
      </c>
      <c r="H1228" t="s">
        <v>10</v>
      </c>
      <c r="I1228">
        <v>3</v>
      </c>
      <c r="J1228">
        <v>0</v>
      </c>
      <c r="L1228" s="3">
        <f>SUMPRODUCT((C$3:C1228=Table2[[#This Row],[HomeTeam]])*(I$3:I1228))/COUNTIF(C$3:C1228,Table2[[#This Row],[HomeTeam]])</f>
        <v>1.5</v>
      </c>
      <c r="M1228" s="3">
        <f>SUMPRODUCT((D$3:D1228=Table2[[#This Row],[AwayTeam]])*(J$3:J1228))/COUNTIF(D$3:D1228,Table2[[#This Row],[AwayTeam]])</f>
        <v>0.967741935483871</v>
      </c>
    </row>
    <row r="1229" spans="1:13" x14ac:dyDescent="0.35">
      <c r="A1229" t="s">
        <v>38</v>
      </c>
      <c r="B1229" s="1">
        <v>41574</v>
      </c>
      <c r="C1229" t="s">
        <v>16</v>
      </c>
      <c r="D1229" t="s">
        <v>21</v>
      </c>
      <c r="E1229" t="s">
        <v>342</v>
      </c>
      <c r="F1229">
        <v>2</v>
      </c>
      <c r="G1229">
        <v>1</v>
      </c>
      <c r="H1229" t="s">
        <v>10</v>
      </c>
      <c r="I1229">
        <v>3</v>
      </c>
      <c r="J1229">
        <v>0</v>
      </c>
      <c r="L1229" s="3">
        <f>SUMPRODUCT((C$3:C1229=Table2[[#This Row],[HomeTeam]])*(I$3:I1229))/COUNTIF(C$3:C1229,Table2[[#This Row],[HomeTeam]])</f>
        <v>2.2580645161290325</v>
      </c>
      <c r="M1229" s="3">
        <f>SUMPRODUCT((D$3:D1229=Table2[[#This Row],[AwayTeam]])*(J$3:J1229))/COUNTIF(D$3:D1229,Table2[[#This Row],[AwayTeam]])</f>
        <v>1.596774193548387</v>
      </c>
    </row>
    <row r="1230" spans="1:13" x14ac:dyDescent="0.35">
      <c r="A1230" t="s">
        <v>38</v>
      </c>
      <c r="B1230" s="1">
        <v>41574</v>
      </c>
      <c r="C1230" t="s">
        <v>18</v>
      </c>
      <c r="D1230" t="s">
        <v>30</v>
      </c>
      <c r="E1230" t="s">
        <v>265</v>
      </c>
      <c r="F1230">
        <v>2</v>
      </c>
      <c r="G1230">
        <v>1</v>
      </c>
      <c r="H1230" t="s">
        <v>10</v>
      </c>
      <c r="I1230">
        <v>3</v>
      </c>
      <c r="J1230">
        <v>0</v>
      </c>
      <c r="L1230" s="3">
        <f>SUMPRODUCT((C$3:C1230=Table2[[#This Row],[HomeTeam]])*(I$3:I1230))/COUNTIF(C$3:C1230,Table2[[#This Row],[HomeTeam]])</f>
        <v>1.2903225806451613</v>
      </c>
      <c r="M1230" s="3">
        <f>SUMPRODUCT((D$3:D1230=Table2[[#This Row],[AwayTeam]])*(J$3:J1230))/COUNTIF(D$3:D1230,Table2[[#This Row],[AwayTeam]])</f>
        <v>1.064516129032258</v>
      </c>
    </row>
    <row r="1231" spans="1:13" x14ac:dyDescent="0.35">
      <c r="A1231" t="s">
        <v>38</v>
      </c>
      <c r="B1231" s="1">
        <v>41574</v>
      </c>
      <c r="C1231" t="s">
        <v>34</v>
      </c>
      <c r="D1231" t="s">
        <v>9</v>
      </c>
      <c r="E1231" t="s">
        <v>538</v>
      </c>
      <c r="F1231">
        <v>0</v>
      </c>
      <c r="G1231">
        <v>0</v>
      </c>
      <c r="H1231" t="s">
        <v>15</v>
      </c>
      <c r="I1231">
        <v>1</v>
      </c>
      <c r="J1231">
        <v>1</v>
      </c>
      <c r="L1231" s="3">
        <f>SUMPRODUCT((C$3:C1231=Table2[[#This Row],[HomeTeam]])*(I$3:I1231))/COUNTIF(C$3:C1231,Table2[[#This Row],[HomeTeam]])</f>
        <v>1.441860465116279</v>
      </c>
      <c r="M1231" s="3">
        <f>SUMPRODUCT((D$3:D1231=Table2[[#This Row],[AwayTeam]])*(J$3:J1231))/COUNTIF(D$3:D1231,Table2[[#This Row],[AwayTeam]])</f>
        <v>0.7441860465116279</v>
      </c>
    </row>
    <row r="1232" spans="1:13" x14ac:dyDescent="0.35">
      <c r="A1232" t="s">
        <v>38</v>
      </c>
      <c r="B1232" s="1">
        <v>41574</v>
      </c>
      <c r="C1232" t="s">
        <v>20</v>
      </c>
      <c r="D1232" t="s">
        <v>40</v>
      </c>
      <c r="E1232" t="s">
        <v>639</v>
      </c>
      <c r="F1232">
        <v>1</v>
      </c>
      <c r="G1232">
        <v>0</v>
      </c>
      <c r="H1232" t="s">
        <v>10</v>
      </c>
      <c r="I1232">
        <v>3</v>
      </c>
      <c r="J1232">
        <v>0</v>
      </c>
      <c r="L1232" s="3">
        <f>SUMPRODUCT((C$3:C1232=Table2[[#This Row],[HomeTeam]])*(I$3:I1232))/COUNTIF(C$3:C1232,Table2[[#This Row],[HomeTeam]])</f>
        <v>2.032258064516129</v>
      </c>
      <c r="M1232" s="3">
        <f>SUMPRODUCT((D$3:D1232=Table2[[#This Row],[AwayTeam]])*(J$3:J1232))/COUNTIF(D$3:D1232,Table2[[#This Row],[AwayTeam]])</f>
        <v>0.6</v>
      </c>
    </row>
    <row r="1233" spans="1:13" x14ac:dyDescent="0.35">
      <c r="A1233" t="s">
        <v>38</v>
      </c>
      <c r="B1233" s="1">
        <v>41580</v>
      </c>
      <c r="C1233" t="s">
        <v>28</v>
      </c>
      <c r="D1233" t="s">
        <v>27</v>
      </c>
      <c r="E1233" t="s">
        <v>369</v>
      </c>
      <c r="F1233">
        <v>2</v>
      </c>
      <c r="G1233">
        <v>0</v>
      </c>
      <c r="H1233" t="s">
        <v>10</v>
      </c>
      <c r="I1233">
        <v>3</v>
      </c>
      <c r="J1233">
        <v>0</v>
      </c>
      <c r="L1233" s="3">
        <f>SUMPRODUCT((C$3:C1233=Table2[[#This Row],[HomeTeam]])*(I$3:I1233))/COUNTIF(C$3:C1233,Table2[[#This Row],[HomeTeam]])</f>
        <v>2.0483870967741935</v>
      </c>
      <c r="M1233" s="3">
        <f>SUMPRODUCT((D$3:D1233=Table2[[#This Row],[AwayTeam]])*(J$3:J1233))/COUNTIF(D$3:D1233,Table2[[#This Row],[AwayTeam]])</f>
        <v>1.2741935483870968</v>
      </c>
    </row>
    <row r="1234" spans="1:13" x14ac:dyDescent="0.35">
      <c r="A1234" t="s">
        <v>38</v>
      </c>
      <c r="B1234" s="1">
        <v>41580</v>
      </c>
      <c r="C1234" t="s">
        <v>14</v>
      </c>
      <c r="D1234" t="s">
        <v>29</v>
      </c>
      <c r="E1234" t="s">
        <v>63</v>
      </c>
      <c r="F1234">
        <v>1</v>
      </c>
      <c r="G1234">
        <v>3</v>
      </c>
      <c r="H1234" t="s">
        <v>24</v>
      </c>
      <c r="I1234">
        <v>0</v>
      </c>
      <c r="J1234">
        <v>3</v>
      </c>
      <c r="L1234" s="3">
        <f>SUMPRODUCT((C$3:C1234=Table2[[#This Row],[HomeTeam]])*(I$3:I1234))/COUNTIF(C$3:C1234,Table2[[#This Row],[HomeTeam]])</f>
        <v>1.5161290322580645</v>
      </c>
      <c r="M1234" s="3">
        <f>SUMPRODUCT((D$3:D1234=Table2[[#This Row],[AwayTeam]])*(J$3:J1234))/COUNTIF(D$3:D1234,Table2[[#This Row],[AwayTeam]])</f>
        <v>1.8870967741935485</v>
      </c>
    </row>
    <row r="1235" spans="1:13" x14ac:dyDescent="0.35">
      <c r="A1235" t="s">
        <v>38</v>
      </c>
      <c r="B1235" s="1">
        <v>41580</v>
      </c>
      <c r="C1235" t="s">
        <v>40</v>
      </c>
      <c r="D1235" t="s">
        <v>18</v>
      </c>
      <c r="E1235" t="s">
        <v>640</v>
      </c>
      <c r="F1235">
        <v>1</v>
      </c>
      <c r="G1235">
        <v>0</v>
      </c>
      <c r="H1235" t="s">
        <v>10</v>
      </c>
      <c r="I1235">
        <v>3</v>
      </c>
      <c r="J1235">
        <v>0</v>
      </c>
      <c r="L1235" s="3">
        <f>SUMPRODUCT((C$3:C1235=Table2[[#This Row],[HomeTeam]])*(I$3:I1235))/COUNTIF(C$3:C1235,Table2[[#This Row],[HomeTeam]])</f>
        <v>2.2000000000000002</v>
      </c>
      <c r="M1235" s="3">
        <f>SUMPRODUCT((D$3:D1235=Table2[[#This Row],[AwayTeam]])*(J$3:J1235))/COUNTIF(D$3:D1235,Table2[[#This Row],[AwayTeam]])</f>
        <v>0.88709677419354838</v>
      </c>
    </row>
    <row r="1236" spans="1:13" x14ac:dyDescent="0.35">
      <c r="A1236" t="s">
        <v>38</v>
      </c>
      <c r="B1236" s="1">
        <v>41580</v>
      </c>
      <c r="C1236" t="s">
        <v>21</v>
      </c>
      <c r="D1236" t="s">
        <v>33</v>
      </c>
      <c r="E1236" t="s">
        <v>464</v>
      </c>
      <c r="F1236">
        <v>7</v>
      </c>
      <c r="G1236">
        <v>0</v>
      </c>
      <c r="H1236" t="s">
        <v>10</v>
      </c>
      <c r="I1236">
        <v>3</v>
      </c>
      <c r="J1236">
        <v>0</v>
      </c>
      <c r="L1236" s="3">
        <f>SUMPRODUCT((C$3:C1236=Table2[[#This Row],[HomeTeam]])*(I$3:I1236))/COUNTIF(C$3:C1236,Table2[[#This Row],[HomeTeam]])</f>
        <v>2.5483870967741935</v>
      </c>
      <c r="M1236" s="3">
        <f>SUMPRODUCT((D$3:D1236=Table2[[#This Row],[AwayTeam]])*(J$3:J1236))/COUNTIF(D$3:D1236,Table2[[#This Row],[AwayTeam]])</f>
        <v>0.83720930232558144</v>
      </c>
    </row>
    <row r="1237" spans="1:13" x14ac:dyDescent="0.35">
      <c r="A1237" t="s">
        <v>38</v>
      </c>
      <c r="B1237" s="1">
        <v>41580</v>
      </c>
      <c r="C1237" t="s">
        <v>30</v>
      </c>
      <c r="D1237" t="s">
        <v>16</v>
      </c>
      <c r="E1237" t="s">
        <v>194</v>
      </c>
      <c r="F1237">
        <v>2</v>
      </c>
      <c r="G1237">
        <v>0</v>
      </c>
      <c r="H1237" t="s">
        <v>10</v>
      </c>
      <c r="I1237">
        <v>3</v>
      </c>
      <c r="J1237">
        <v>0</v>
      </c>
      <c r="L1237" s="3">
        <f>SUMPRODUCT((C$3:C1237=Table2[[#This Row],[HomeTeam]])*(I$3:I1237))/COUNTIF(C$3:C1237,Table2[[#This Row],[HomeTeam]])</f>
        <v>1.6129032258064515</v>
      </c>
      <c r="M1237" s="3">
        <f>SUMPRODUCT((D$3:D1237=Table2[[#This Row],[AwayTeam]])*(J$3:J1237))/COUNTIF(D$3:D1237,Table2[[#This Row],[AwayTeam]])</f>
        <v>1.4516129032258065</v>
      </c>
    </row>
    <row r="1238" spans="1:13" x14ac:dyDescent="0.35">
      <c r="A1238" t="s">
        <v>38</v>
      </c>
      <c r="B1238" s="1">
        <v>41580</v>
      </c>
      <c r="C1238" t="s">
        <v>26</v>
      </c>
      <c r="D1238" t="s">
        <v>37</v>
      </c>
      <c r="E1238" t="s">
        <v>574</v>
      </c>
      <c r="F1238">
        <v>1</v>
      </c>
      <c r="G1238">
        <v>1</v>
      </c>
      <c r="H1238" t="s">
        <v>15</v>
      </c>
      <c r="I1238">
        <v>1</v>
      </c>
      <c r="J1238">
        <v>1</v>
      </c>
      <c r="L1238" s="3">
        <f>SUMPRODUCT((C$3:C1238=Table2[[#This Row],[HomeTeam]])*(I$3:I1238))/COUNTIF(C$3:C1238,Table2[[#This Row],[HomeTeam]])</f>
        <v>1.564516129032258</v>
      </c>
      <c r="M1238" s="3">
        <f>SUMPRODUCT((D$3:D1238=Table2[[#This Row],[AwayTeam]])*(J$3:J1238))/COUNTIF(D$3:D1238,Table2[[#This Row],[AwayTeam]])</f>
        <v>1</v>
      </c>
    </row>
    <row r="1239" spans="1:13" x14ac:dyDescent="0.35">
      <c r="A1239" t="s">
        <v>38</v>
      </c>
      <c r="B1239" s="1">
        <v>41580</v>
      </c>
      <c r="C1239" t="s">
        <v>17</v>
      </c>
      <c r="D1239" t="s">
        <v>41</v>
      </c>
      <c r="E1239" t="s">
        <v>641</v>
      </c>
      <c r="F1239">
        <v>2</v>
      </c>
      <c r="G1239">
        <v>0</v>
      </c>
      <c r="H1239" t="s">
        <v>10</v>
      </c>
      <c r="I1239">
        <v>3</v>
      </c>
      <c r="J1239">
        <v>0</v>
      </c>
      <c r="L1239" s="3">
        <f>SUMPRODUCT((C$3:C1239=Table2[[#This Row],[HomeTeam]])*(I$3:I1239))/COUNTIF(C$3:C1239,Table2[[#This Row],[HomeTeam]])</f>
        <v>1.435483870967742</v>
      </c>
      <c r="M1239" s="3">
        <f>SUMPRODUCT((D$3:D1239=Table2[[#This Row],[AwayTeam]])*(J$3:J1239))/COUNTIF(D$3:D1239,Table2[[#This Row],[AwayTeam]])</f>
        <v>0</v>
      </c>
    </row>
    <row r="1240" spans="1:13" x14ac:dyDescent="0.35">
      <c r="A1240" t="s">
        <v>38</v>
      </c>
      <c r="B1240" s="1">
        <v>41580</v>
      </c>
      <c r="C1240" t="s">
        <v>9</v>
      </c>
      <c r="D1240" t="s">
        <v>8</v>
      </c>
      <c r="E1240" t="s">
        <v>368</v>
      </c>
      <c r="F1240">
        <v>0</v>
      </c>
      <c r="G1240">
        <v>0</v>
      </c>
      <c r="H1240" t="s">
        <v>15</v>
      </c>
      <c r="I1240">
        <v>1</v>
      </c>
      <c r="J1240">
        <v>1</v>
      </c>
      <c r="L1240" s="3">
        <f>SUMPRODUCT((C$3:C1240=Table2[[#This Row],[HomeTeam]])*(I$3:I1240))/COUNTIF(C$3:C1240,Table2[[#This Row],[HomeTeam]])</f>
        <v>1.3255813953488371</v>
      </c>
      <c r="M1240" s="3">
        <f>SUMPRODUCT((D$3:D1240=Table2[[#This Row],[AwayTeam]])*(J$3:J1240))/COUNTIF(D$3:D1240,Table2[[#This Row],[AwayTeam]])</f>
        <v>1.0483870967741935</v>
      </c>
    </row>
    <row r="1241" spans="1:13" x14ac:dyDescent="0.35">
      <c r="A1241" t="s">
        <v>38</v>
      </c>
      <c r="B1241" s="1">
        <v>41581</v>
      </c>
      <c r="C1241" t="s">
        <v>39</v>
      </c>
      <c r="D1241" t="s">
        <v>34</v>
      </c>
      <c r="E1241" t="s">
        <v>642</v>
      </c>
      <c r="F1241">
        <v>1</v>
      </c>
      <c r="G1241">
        <v>0</v>
      </c>
      <c r="H1241" t="s">
        <v>10</v>
      </c>
      <c r="I1241">
        <v>3</v>
      </c>
      <c r="J1241">
        <v>0</v>
      </c>
      <c r="L1241" s="3">
        <f>SUMPRODUCT((C$3:C1241=Table2[[#This Row],[HomeTeam]])*(I$3:I1241))/COUNTIF(C$3:C1241,Table2[[#This Row],[HomeTeam]])</f>
        <v>1.4</v>
      </c>
      <c r="M1241" s="3">
        <f>SUMPRODUCT((D$3:D1241=Table2[[#This Row],[AwayTeam]])*(J$3:J1241))/COUNTIF(D$3:D1241,Table2[[#This Row],[AwayTeam]])</f>
        <v>0.97674418604651159</v>
      </c>
    </row>
    <row r="1242" spans="1:13" x14ac:dyDescent="0.35">
      <c r="A1242" t="s">
        <v>38</v>
      </c>
      <c r="B1242" s="1">
        <v>41581</v>
      </c>
      <c r="C1242" t="s">
        <v>12</v>
      </c>
      <c r="D1242" t="s">
        <v>20</v>
      </c>
      <c r="E1242" t="s">
        <v>253</v>
      </c>
      <c r="F1242">
        <v>0</v>
      </c>
      <c r="G1242">
        <v>0</v>
      </c>
      <c r="H1242" t="s">
        <v>15</v>
      </c>
      <c r="I1242">
        <v>1</v>
      </c>
      <c r="J1242">
        <v>1</v>
      </c>
      <c r="L1242" s="3">
        <f>SUMPRODUCT((C$3:C1242=Table2[[#This Row],[HomeTeam]])*(I$3:I1242))/COUNTIF(C$3:C1242,Table2[[#This Row],[HomeTeam]])</f>
        <v>1.935483870967742</v>
      </c>
      <c r="M1242" s="3">
        <f>SUMPRODUCT((D$3:D1242=Table2[[#This Row],[AwayTeam]])*(J$3:J1242))/COUNTIF(D$3:D1242,Table2[[#This Row],[AwayTeam]])</f>
        <v>1.564516129032258</v>
      </c>
    </row>
    <row r="1243" spans="1:13" x14ac:dyDescent="0.35">
      <c r="A1243" t="s">
        <v>38</v>
      </c>
      <c r="B1243" s="1">
        <v>41587</v>
      </c>
      <c r="C1243" t="s">
        <v>8</v>
      </c>
      <c r="D1243" t="s">
        <v>39</v>
      </c>
      <c r="E1243" t="s">
        <v>643</v>
      </c>
      <c r="F1243">
        <v>2</v>
      </c>
      <c r="G1243">
        <v>0</v>
      </c>
      <c r="H1243" t="s">
        <v>10</v>
      </c>
      <c r="I1243">
        <v>3</v>
      </c>
      <c r="J1243">
        <v>0</v>
      </c>
      <c r="L1243" s="3">
        <f>SUMPRODUCT((C$3:C1243=Table2[[#This Row],[HomeTeam]])*(I$3:I1243))/COUNTIF(C$3:C1243,Table2[[#This Row],[HomeTeam]])</f>
        <v>1.2063492063492063</v>
      </c>
      <c r="M1243" s="3">
        <f>SUMPRODUCT((D$3:D1243=Table2[[#This Row],[AwayTeam]])*(J$3:J1243))/COUNTIF(D$3:D1243,Table2[[#This Row],[AwayTeam]])</f>
        <v>0.83333333333333337</v>
      </c>
    </row>
    <row r="1244" spans="1:13" x14ac:dyDescent="0.35">
      <c r="A1244" t="s">
        <v>38</v>
      </c>
      <c r="B1244" s="1">
        <v>41587</v>
      </c>
      <c r="C1244" t="s">
        <v>16</v>
      </c>
      <c r="D1244" t="s">
        <v>17</v>
      </c>
      <c r="E1244" t="s">
        <v>49</v>
      </c>
      <c r="F1244">
        <v>2</v>
      </c>
      <c r="G1244">
        <v>2</v>
      </c>
      <c r="H1244" t="s">
        <v>15</v>
      </c>
      <c r="I1244">
        <v>1</v>
      </c>
      <c r="J1244">
        <v>1</v>
      </c>
      <c r="L1244" s="3">
        <f>SUMPRODUCT((C$3:C1244=Table2[[#This Row],[HomeTeam]])*(I$3:I1244))/COUNTIF(C$3:C1244,Table2[[#This Row],[HomeTeam]])</f>
        <v>2.2380952380952381</v>
      </c>
      <c r="M1244" s="3">
        <f>SUMPRODUCT((D$3:D1244=Table2[[#This Row],[AwayTeam]])*(J$3:J1244))/COUNTIF(D$3:D1244,Table2[[#This Row],[AwayTeam]])</f>
        <v>1.0793650793650793</v>
      </c>
    </row>
    <row r="1245" spans="1:13" x14ac:dyDescent="0.35">
      <c r="A1245" t="s">
        <v>38</v>
      </c>
      <c r="B1245" s="1">
        <v>41587</v>
      </c>
      <c r="C1245" t="s">
        <v>41</v>
      </c>
      <c r="D1245" t="s">
        <v>12</v>
      </c>
      <c r="E1245" t="s">
        <v>644</v>
      </c>
      <c r="F1245">
        <v>0</v>
      </c>
      <c r="G1245">
        <v>0</v>
      </c>
      <c r="H1245" t="s">
        <v>15</v>
      </c>
      <c r="I1245">
        <v>1</v>
      </c>
      <c r="J1245">
        <v>1</v>
      </c>
      <c r="L1245" s="3">
        <f>SUMPRODUCT((C$3:C1245=Table2[[#This Row],[HomeTeam]])*(I$3:I1245))/COUNTIF(C$3:C1245,Table2[[#This Row],[HomeTeam]])</f>
        <v>0.66666666666666663</v>
      </c>
      <c r="M1245" s="3">
        <f>SUMPRODUCT((D$3:D1245=Table2[[#This Row],[AwayTeam]])*(J$3:J1245))/COUNTIF(D$3:D1245,Table2[[#This Row],[AwayTeam]])</f>
        <v>1.1587301587301588</v>
      </c>
    </row>
    <row r="1246" spans="1:13" x14ac:dyDescent="0.35">
      <c r="A1246" t="s">
        <v>38</v>
      </c>
      <c r="B1246" s="1">
        <v>41587</v>
      </c>
      <c r="C1246" t="s">
        <v>27</v>
      </c>
      <c r="D1246" t="s">
        <v>14</v>
      </c>
      <c r="E1246" t="s">
        <v>279</v>
      </c>
      <c r="F1246">
        <v>4</v>
      </c>
      <c r="G1246">
        <v>0</v>
      </c>
      <c r="H1246" t="s">
        <v>10</v>
      </c>
      <c r="I1246">
        <v>3</v>
      </c>
      <c r="J1246">
        <v>0</v>
      </c>
      <c r="L1246" s="3">
        <f>SUMPRODUCT((C$3:C1246=Table2[[#This Row],[HomeTeam]])*(I$3:I1246))/COUNTIF(C$3:C1246,Table2[[#This Row],[HomeTeam]])</f>
        <v>1.8253968253968254</v>
      </c>
      <c r="M1246" s="3">
        <f>SUMPRODUCT((D$3:D1246=Table2[[#This Row],[AwayTeam]])*(J$3:J1246))/COUNTIF(D$3:D1246,Table2[[#This Row],[AwayTeam]])</f>
        <v>0.95238095238095233</v>
      </c>
    </row>
    <row r="1247" spans="1:13" x14ac:dyDescent="0.35">
      <c r="A1247" t="s">
        <v>38</v>
      </c>
      <c r="B1247" s="1">
        <v>41587</v>
      </c>
      <c r="C1247" t="s">
        <v>33</v>
      </c>
      <c r="D1247" t="s">
        <v>9</v>
      </c>
      <c r="E1247" t="s">
        <v>541</v>
      </c>
      <c r="F1247">
        <v>3</v>
      </c>
      <c r="G1247">
        <v>1</v>
      </c>
      <c r="H1247" t="s">
        <v>10</v>
      </c>
      <c r="I1247">
        <v>3</v>
      </c>
      <c r="J1247">
        <v>0</v>
      </c>
      <c r="L1247" s="3">
        <f>SUMPRODUCT((C$3:C1247=Table2[[#This Row],[HomeTeam]])*(I$3:I1247))/COUNTIF(C$3:C1247,Table2[[#This Row],[HomeTeam]])</f>
        <v>1.5</v>
      </c>
      <c r="M1247" s="3">
        <f>SUMPRODUCT((D$3:D1247=Table2[[#This Row],[AwayTeam]])*(J$3:J1247))/COUNTIF(D$3:D1247,Table2[[#This Row],[AwayTeam]])</f>
        <v>0.72727272727272729</v>
      </c>
    </row>
    <row r="1248" spans="1:13" x14ac:dyDescent="0.35">
      <c r="A1248" t="s">
        <v>38</v>
      </c>
      <c r="B1248" s="1">
        <v>41587</v>
      </c>
      <c r="C1248" t="s">
        <v>37</v>
      </c>
      <c r="D1248" t="s">
        <v>40</v>
      </c>
      <c r="E1248" t="s">
        <v>645</v>
      </c>
      <c r="F1248">
        <v>4</v>
      </c>
      <c r="G1248">
        <v>1</v>
      </c>
      <c r="H1248" t="s">
        <v>10</v>
      </c>
      <c r="I1248">
        <v>3</v>
      </c>
      <c r="J1248">
        <v>0</v>
      </c>
      <c r="L1248" s="3">
        <f>SUMPRODUCT((C$3:C1248=Table2[[#This Row],[HomeTeam]])*(I$3:I1248))/COUNTIF(C$3:C1248,Table2[[#This Row],[HomeTeam]])</f>
        <v>1.56</v>
      </c>
      <c r="M1248" s="3">
        <f>SUMPRODUCT((D$3:D1248=Table2[[#This Row],[AwayTeam]])*(J$3:J1248))/COUNTIF(D$3:D1248,Table2[[#This Row],[AwayTeam]])</f>
        <v>0.5</v>
      </c>
    </row>
    <row r="1249" spans="1:13" x14ac:dyDescent="0.35">
      <c r="A1249" t="s">
        <v>38</v>
      </c>
      <c r="B1249" s="1">
        <v>41588</v>
      </c>
      <c r="C1249" t="s">
        <v>29</v>
      </c>
      <c r="D1249" t="s">
        <v>28</v>
      </c>
      <c r="E1249" t="s">
        <v>214</v>
      </c>
      <c r="F1249">
        <v>1</v>
      </c>
      <c r="G1249">
        <v>0</v>
      </c>
      <c r="H1249" t="s">
        <v>10</v>
      </c>
      <c r="I1249">
        <v>3</v>
      </c>
      <c r="J1249">
        <v>0</v>
      </c>
      <c r="L1249" s="3">
        <f>SUMPRODUCT((C$3:C1249=Table2[[#This Row],[HomeTeam]])*(I$3:I1249))/COUNTIF(C$3:C1249,Table2[[#This Row],[HomeTeam]])</f>
        <v>2.5555555555555554</v>
      </c>
      <c r="M1249" s="3">
        <f>SUMPRODUCT((D$3:D1249=Table2[[#This Row],[AwayTeam]])*(J$3:J1249))/COUNTIF(D$3:D1249,Table2[[#This Row],[AwayTeam]])</f>
        <v>1.7301587301587302</v>
      </c>
    </row>
    <row r="1250" spans="1:13" x14ac:dyDescent="0.35">
      <c r="A1250" t="s">
        <v>38</v>
      </c>
      <c r="B1250" s="1">
        <v>41588</v>
      </c>
      <c r="C1250" t="s">
        <v>18</v>
      </c>
      <c r="D1250" t="s">
        <v>21</v>
      </c>
      <c r="E1250" t="s">
        <v>75</v>
      </c>
      <c r="F1250">
        <v>1</v>
      </c>
      <c r="G1250">
        <v>0</v>
      </c>
      <c r="H1250" t="s">
        <v>10</v>
      </c>
      <c r="I1250">
        <v>3</v>
      </c>
      <c r="J1250">
        <v>0</v>
      </c>
      <c r="L1250" s="3">
        <f>SUMPRODUCT((C$3:C1250=Table2[[#This Row],[HomeTeam]])*(I$3:I1250))/COUNTIF(C$3:C1250,Table2[[#This Row],[HomeTeam]])</f>
        <v>1.3174603174603174</v>
      </c>
      <c r="M1250" s="3">
        <f>SUMPRODUCT((D$3:D1250=Table2[[#This Row],[AwayTeam]])*(J$3:J1250))/COUNTIF(D$3:D1250,Table2[[#This Row],[AwayTeam]])</f>
        <v>1.5714285714285714</v>
      </c>
    </row>
    <row r="1251" spans="1:13" x14ac:dyDescent="0.35">
      <c r="A1251" t="s">
        <v>38</v>
      </c>
      <c r="B1251" s="1">
        <v>41588</v>
      </c>
      <c r="C1251" t="s">
        <v>34</v>
      </c>
      <c r="D1251" t="s">
        <v>26</v>
      </c>
      <c r="E1251" t="s">
        <v>446</v>
      </c>
      <c r="F1251">
        <v>3</v>
      </c>
      <c r="G1251">
        <v>3</v>
      </c>
      <c r="H1251" t="s">
        <v>15</v>
      </c>
      <c r="I1251">
        <v>1</v>
      </c>
      <c r="J1251">
        <v>1</v>
      </c>
      <c r="L1251" s="3">
        <f>SUMPRODUCT((C$3:C1251=Table2[[#This Row],[HomeTeam]])*(I$3:I1251))/COUNTIF(C$3:C1251,Table2[[#This Row],[HomeTeam]])</f>
        <v>1.4318181818181819</v>
      </c>
      <c r="M1251" s="3">
        <f>SUMPRODUCT((D$3:D1251=Table2[[#This Row],[AwayTeam]])*(J$3:J1251))/COUNTIF(D$3:D1251,Table2[[#This Row],[AwayTeam]])</f>
        <v>0.73015873015873012</v>
      </c>
    </row>
    <row r="1252" spans="1:13" x14ac:dyDescent="0.35">
      <c r="A1252" t="s">
        <v>38</v>
      </c>
      <c r="B1252" s="1">
        <v>41588</v>
      </c>
      <c r="C1252" t="s">
        <v>20</v>
      </c>
      <c r="D1252" t="s">
        <v>30</v>
      </c>
      <c r="E1252" t="s">
        <v>230</v>
      </c>
      <c r="F1252">
        <v>0</v>
      </c>
      <c r="G1252">
        <v>1</v>
      </c>
      <c r="H1252" t="s">
        <v>24</v>
      </c>
      <c r="I1252">
        <v>0</v>
      </c>
      <c r="J1252">
        <v>3</v>
      </c>
      <c r="L1252" s="3">
        <f>SUMPRODUCT((C$3:C1252=Table2[[#This Row],[HomeTeam]])*(I$3:I1252))/COUNTIF(C$3:C1252,Table2[[#This Row],[HomeTeam]])</f>
        <v>2</v>
      </c>
      <c r="M1252" s="3">
        <f>SUMPRODUCT((D$3:D1252=Table2[[#This Row],[AwayTeam]])*(J$3:J1252))/COUNTIF(D$3:D1252,Table2[[#This Row],[AwayTeam]])</f>
        <v>1.0952380952380953</v>
      </c>
    </row>
    <row r="1253" spans="1:13" x14ac:dyDescent="0.35">
      <c r="A1253" t="s">
        <v>38</v>
      </c>
      <c r="B1253" s="1">
        <v>41601</v>
      </c>
      <c r="C1253" t="s">
        <v>28</v>
      </c>
      <c r="D1253" t="s">
        <v>37</v>
      </c>
      <c r="E1253" t="s">
        <v>540</v>
      </c>
      <c r="F1253">
        <v>2</v>
      </c>
      <c r="G1253">
        <v>0</v>
      </c>
      <c r="H1253" t="s">
        <v>10</v>
      </c>
      <c r="I1253">
        <v>3</v>
      </c>
      <c r="J1253">
        <v>0</v>
      </c>
      <c r="L1253" s="3">
        <f>SUMPRODUCT((C$3:C1253=Table2[[#This Row],[HomeTeam]])*(I$3:I1253))/COUNTIF(C$3:C1253,Table2[[#This Row],[HomeTeam]])</f>
        <v>2.0634920634920637</v>
      </c>
      <c r="M1253" s="3">
        <f>SUMPRODUCT((D$3:D1253=Table2[[#This Row],[AwayTeam]])*(J$3:J1253))/COUNTIF(D$3:D1253,Table2[[#This Row],[AwayTeam]])</f>
        <v>0.96</v>
      </c>
    </row>
    <row r="1254" spans="1:13" x14ac:dyDescent="0.35">
      <c r="A1254" t="s">
        <v>38</v>
      </c>
      <c r="B1254" s="1">
        <v>41601</v>
      </c>
      <c r="C1254" t="s">
        <v>12</v>
      </c>
      <c r="D1254" t="s">
        <v>27</v>
      </c>
      <c r="E1254" t="s">
        <v>124</v>
      </c>
      <c r="F1254">
        <v>3</v>
      </c>
      <c r="G1254">
        <v>3</v>
      </c>
      <c r="H1254" t="s">
        <v>15</v>
      </c>
      <c r="I1254">
        <v>1</v>
      </c>
      <c r="J1254">
        <v>1</v>
      </c>
      <c r="L1254" s="3">
        <f>SUMPRODUCT((C$3:C1254=Table2[[#This Row],[HomeTeam]])*(I$3:I1254))/COUNTIF(C$3:C1254,Table2[[#This Row],[HomeTeam]])</f>
        <v>1.9206349206349207</v>
      </c>
      <c r="M1254" s="3">
        <f>SUMPRODUCT((D$3:D1254=Table2[[#This Row],[AwayTeam]])*(J$3:J1254))/COUNTIF(D$3:D1254,Table2[[#This Row],[AwayTeam]])</f>
        <v>1.2698412698412698</v>
      </c>
    </row>
    <row r="1255" spans="1:13" x14ac:dyDescent="0.35">
      <c r="A1255" t="s">
        <v>38</v>
      </c>
      <c r="B1255" s="1">
        <v>41601</v>
      </c>
      <c r="C1255" t="s">
        <v>14</v>
      </c>
      <c r="D1255" t="s">
        <v>34</v>
      </c>
      <c r="E1255" t="s">
        <v>505</v>
      </c>
      <c r="F1255">
        <v>1</v>
      </c>
      <c r="G1255">
        <v>2</v>
      </c>
      <c r="H1255" t="s">
        <v>24</v>
      </c>
      <c r="I1255">
        <v>0</v>
      </c>
      <c r="J1255">
        <v>3</v>
      </c>
      <c r="L1255" s="3">
        <f>SUMPRODUCT((C$3:C1255=Table2[[#This Row],[HomeTeam]])*(I$3:I1255))/COUNTIF(C$3:C1255,Table2[[#This Row],[HomeTeam]])</f>
        <v>1.4920634920634921</v>
      </c>
      <c r="M1255" s="3">
        <f>SUMPRODUCT((D$3:D1255=Table2[[#This Row],[AwayTeam]])*(J$3:J1255))/COUNTIF(D$3:D1255,Table2[[#This Row],[AwayTeam]])</f>
        <v>1.0227272727272727</v>
      </c>
    </row>
    <row r="1256" spans="1:13" x14ac:dyDescent="0.35">
      <c r="A1256" t="s">
        <v>38</v>
      </c>
      <c r="B1256" s="1">
        <v>41601</v>
      </c>
      <c r="C1256" t="s">
        <v>40</v>
      </c>
      <c r="D1256" t="s">
        <v>41</v>
      </c>
      <c r="E1256" t="s">
        <v>646</v>
      </c>
      <c r="F1256">
        <v>0</v>
      </c>
      <c r="G1256">
        <v>1</v>
      </c>
      <c r="H1256" t="s">
        <v>24</v>
      </c>
      <c r="I1256">
        <v>0</v>
      </c>
      <c r="J1256">
        <v>3</v>
      </c>
      <c r="L1256" s="3">
        <f>SUMPRODUCT((C$3:C1256=Table2[[#This Row],[HomeTeam]])*(I$3:I1256))/COUNTIF(C$3:C1256,Table2[[#This Row],[HomeTeam]])</f>
        <v>1.8333333333333333</v>
      </c>
      <c r="M1256" s="3">
        <f>SUMPRODUCT((D$3:D1256=Table2[[#This Row],[AwayTeam]])*(J$3:J1256))/COUNTIF(D$3:D1256,Table2[[#This Row],[AwayTeam]])</f>
        <v>0.5</v>
      </c>
    </row>
    <row r="1257" spans="1:13" x14ac:dyDescent="0.35">
      <c r="A1257" t="s">
        <v>38</v>
      </c>
      <c r="B1257" s="1">
        <v>41601</v>
      </c>
      <c r="C1257" t="s">
        <v>30</v>
      </c>
      <c r="D1257" t="s">
        <v>33</v>
      </c>
      <c r="E1257" t="s">
        <v>506</v>
      </c>
      <c r="F1257">
        <v>2</v>
      </c>
      <c r="G1257">
        <v>1</v>
      </c>
      <c r="H1257" t="s">
        <v>10</v>
      </c>
      <c r="I1257">
        <v>3</v>
      </c>
      <c r="J1257">
        <v>0</v>
      </c>
      <c r="L1257" s="3">
        <f>SUMPRODUCT((C$3:C1257=Table2[[#This Row],[HomeTeam]])*(I$3:I1257))/COUNTIF(C$3:C1257,Table2[[#This Row],[HomeTeam]])</f>
        <v>1.6349206349206349</v>
      </c>
      <c r="M1257" s="3">
        <f>SUMPRODUCT((D$3:D1257=Table2[[#This Row],[AwayTeam]])*(J$3:J1257))/COUNTIF(D$3:D1257,Table2[[#This Row],[AwayTeam]])</f>
        <v>0.81818181818181823</v>
      </c>
    </row>
    <row r="1258" spans="1:13" x14ac:dyDescent="0.35">
      <c r="A1258" t="s">
        <v>38</v>
      </c>
      <c r="B1258" s="1">
        <v>41601</v>
      </c>
      <c r="C1258" t="s">
        <v>26</v>
      </c>
      <c r="D1258" t="s">
        <v>18</v>
      </c>
      <c r="E1258" t="s">
        <v>294</v>
      </c>
      <c r="F1258">
        <v>2</v>
      </c>
      <c r="G1258">
        <v>0</v>
      </c>
      <c r="H1258" t="s">
        <v>10</v>
      </c>
      <c r="I1258">
        <v>3</v>
      </c>
      <c r="J1258">
        <v>0</v>
      </c>
      <c r="L1258" s="3">
        <f>SUMPRODUCT((C$3:C1258=Table2[[#This Row],[HomeTeam]])*(I$3:I1258))/COUNTIF(C$3:C1258,Table2[[#This Row],[HomeTeam]])</f>
        <v>1.5873015873015872</v>
      </c>
      <c r="M1258" s="3">
        <f>SUMPRODUCT((D$3:D1258=Table2[[#This Row],[AwayTeam]])*(J$3:J1258))/COUNTIF(D$3:D1258,Table2[[#This Row],[AwayTeam]])</f>
        <v>0.87301587301587302</v>
      </c>
    </row>
    <row r="1259" spans="1:13" x14ac:dyDescent="0.35">
      <c r="A1259" t="s">
        <v>38</v>
      </c>
      <c r="B1259" s="1">
        <v>41601</v>
      </c>
      <c r="C1259" t="s">
        <v>9</v>
      </c>
      <c r="D1259" t="s">
        <v>16</v>
      </c>
      <c r="E1259" t="s">
        <v>82</v>
      </c>
      <c r="F1259">
        <v>0</v>
      </c>
      <c r="G1259">
        <v>3</v>
      </c>
      <c r="H1259" t="s">
        <v>24</v>
      </c>
      <c r="I1259">
        <v>0</v>
      </c>
      <c r="J1259">
        <v>3</v>
      </c>
      <c r="L1259" s="3">
        <f>SUMPRODUCT((C$3:C1259=Table2[[#This Row],[HomeTeam]])*(I$3:I1259))/COUNTIF(C$3:C1259,Table2[[#This Row],[HomeTeam]])</f>
        <v>1.2954545454545454</v>
      </c>
      <c r="M1259" s="3">
        <f>SUMPRODUCT((D$3:D1259=Table2[[#This Row],[AwayTeam]])*(J$3:J1259))/COUNTIF(D$3:D1259,Table2[[#This Row],[AwayTeam]])</f>
        <v>1.4761904761904763</v>
      </c>
    </row>
    <row r="1260" spans="1:13" x14ac:dyDescent="0.35">
      <c r="A1260" t="s">
        <v>38</v>
      </c>
      <c r="B1260" s="1">
        <v>41602</v>
      </c>
      <c r="C1260" t="s">
        <v>39</v>
      </c>
      <c r="D1260" t="s">
        <v>29</v>
      </c>
      <c r="E1260" t="s">
        <v>647</v>
      </c>
      <c r="F1260">
        <v>2</v>
      </c>
      <c r="G1260">
        <v>2</v>
      </c>
      <c r="H1260" t="s">
        <v>15</v>
      </c>
      <c r="I1260">
        <v>1</v>
      </c>
      <c r="J1260">
        <v>1</v>
      </c>
      <c r="L1260" s="3">
        <f>SUMPRODUCT((C$3:C1260=Table2[[#This Row],[HomeTeam]])*(I$3:I1260))/COUNTIF(C$3:C1260,Table2[[#This Row],[HomeTeam]])</f>
        <v>1.3333333333333333</v>
      </c>
      <c r="M1260" s="3">
        <f>SUMPRODUCT((D$3:D1260=Table2[[#This Row],[AwayTeam]])*(J$3:J1260))/COUNTIF(D$3:D1260,Table2[[#This Row],[AwayTeam]])</f>
        <v>1.873015873015873</v>
      </c>
    </row>
    <row r="1261" spans="1:13" x14ac:dyDescent="0.35">
      <c r="A1261" t="s">
        <v>38</v>
      </c>
      <c r="B1261" s="1">
        <v>41602</v>
      </c>
      <c r="C1261" t="s">
        <v>21</v>
      </c>
      <c r="D1261" t="s">
        <v>20</v>
      </c>
      <c r="E1261" t="s">
        <v>405</v>
      </c>
      <c r="F1261">
        <v>6</v>
      </c>
      <c r="G1261">
        <v>0</v>
      </c>
      <c r="H1261" t="s">
        <v>10</v>
      </c>
      <c r="I1261">
        <v>3</v>
      </c>
      <c r="J1261">
        <v>0</v>
      </c>
      <c r="L1261" s="3">
        <f>SUMPRODUCT((C$3:C1261=Table2[[#This Row],[HomeTeam]])*(I$3:I1261))/COUNTIF(C$3:C1261,Table2[[#This Row],[HomeTeam]])</f>
        <v>2.5555555555555554</v>
      </c>
      <c r="M1261" s="3">
        <f>SUMPRODUCT((D$3:D1261=Table2[[#This Row],[AwayTeam]])*(J$3:J1261))/COUNTIF(D$3:D1261,Table2[[#This Row],[AwayTeam]])</f>
        <v>1.5396825396825398</v>
      </c>
    </row>
    <row r="1262" spans="1:13" x14ac:dyDescent="0.35">
      <c r="A1262" t="s">
        <v>38</v>
      </c>
      <c r="B1262" s="1">
        <v>41603</v>
      </c>
      <c r="C1262" t="s">
        <v>17</v>
      </c>
      <c r="D1262" t="s">
        <v>8</v>
      </c>
      <c r="E1262" t="s">
        <v>389</v>
      </c>
      <c r="F1262">
        <v>2</v>
      </c>
      <c r="G1262">
        <v>2</v>
      </c>
      <c r="H1262" t="s">
        <v>15</v>
      </c>
      <c r="I1262">
        <v>1</v>
      </c>
      <c r="J1262">
        <v>1</v>
      </c>
      <c r="L1262" s="3">
        <f>SUMPRODUCT((C$3:C1262=Table2[[#This Row],[HomeTeam]])*(I$3:I1262))/COUNTIF(C$3:C1262,Table2[[#This Row],[HomeTeam]])</f>
        <v>1.4285714285714286</v>
      </c>
      <c r="M1262" s="3">
        <f>SUMPRODUCT((D$3:D1262=Table2[[#This Row],[AwayTeam]])*(J$3:J1262))/COUNTIF(D$3:D1262,Table2[[#This Row],[AwayTeam]])</f>
        <v>1.0476190476190477</v>
      </c>
    </row>
    <row r="1263" spans="1:13" x14ac:dyDescent="0.35">
      <c r="A1263" t="s">
        <v>38</v>
      </c>
      <c r="B1263" s="1">
        <v>41608</v>
      </c>
      <c r="C1263" t="s">
        <v>8</v>
      </c>
      <c r="D1263" t="s">
        <v>18</v>
      </c>
      <c r="E1263" t="s">
        <v>250</v>
      </c>
      <c r="F1263">
        <v>0</v>
      </c>
      <c r="G1263">
        <v>0</v>
      </c>
      <c r="H1263" t="s">
        <v>15</v>
      </c>
      <c r="I1263">
        <v>1</v>
      </c>
      <c r="J1263">
        <v>1</v>
      </c>
      <c r="L1263" s="3">
        <f>SUMPRODUCT((C$3:C1263=Table2[[#This Row],[HomeTeam]])*(I$3:I1263))/COUNTIF(C$3:C1263,Table2[[#This Row],[HomeTeam]])</f>
        <v>1.203125</v>
      </c>
      <c r="M1263" s="3">
        <f>SUMPRODUCT((D$3:D1263=Table2[[#This Row],[AwayTeam]])*(J$3:J1263))/COUNTIF(D$3:D1263,Table2[[#This Row],[AwayTeam]])</f>
        <v>0.875</v>
      </c>
    </row>
    <row r="1264" spans="1:13" x14ac:dyDescent="0.35">
      <c r="A1264" t="s">
        <v>38</v>
      </c>
      <c r="B1264" s="1">
        <v>41608</v>
      </c>
      <c r="C1264" t="s">
        <v>39</v>
      </c>
      <c r="D1264" t="s">
        <v>28</v>
      </c>
      <c r="E1264" t="s">
        <v>648</v>
      </c>
      <c r="F1264">
        <v>0</v>
      </c>
      <c r="G1264">
        <v>3</v>
      </c>
      <c r="H1264" t="s">
        <v>24</v>
      </c>
      <c r="I1264">
        <v>0</v>
      </c>
      <c r="J1264">
        <v>3</v>
      </c>
      <c r="L1264" s="3">
        <f>SUMPRODUCT((C$3:C1264=Table2[[#This Row],[HomeTeam]])*(I$3:I1264))/COUNTIF(C$3:C1264,Table2[[#This Row],[HomeTeam]])</f>
        <v>1.1428571428571428</v>
      </c>
      <c r="M1264" s="3">
        <f>SUMPRODUCT((D$3:D1264=Table2[[#This Row],[AwayTeam]])*(J$3:J1264))/COUNTIF(D$3:D1264,Table2[[#This Row],[AwayTeam]])</f>
        <v>1.75</v>
      </c>
    </row>
    <row r="1265" spans="1:13" x14ac:dyDescent="0.35">
      <c r="A1265" t="s">
        <v>38</v>
      </c>
      <c r="B1265" s="1">
        <v>41608</v>
      </c>
      <c r="C1265" t="s">
        <v>12</v>
      </c>
      <c r="D1265" t="s">
        <v>26</v>
      </c>
      <c r="E1265" t="s">
        <v>138</v>
      </c>
      <c r="F1265">
        <v>4</v>
      </c>
      <c r="G1265">
        <v>0</v>
      </c>
      <c r="H1265" t="s">
        <v>10</v>
      </c>
      <c r="I1265">
        <v>3</v>
      </c>
      <c r="J1265">
        <v>0</v>
      </c>
      <c r="L1265" s="3">
        <f>SUMPRODUCT((C$3:C1265=Table2[[#This Row],[HomeTeam]])*(I$3:I1265))/COUNTIF(C$3:C1265,Table2[[#This Row],[HomeTeam]])</f>
        <v>1.9375</v>
      </c>
      <c r="M1265" s="3">
        <f>SUMPRODUCT((D$3:D1265=Table2[[#This Row],[AwayTeam]])*(J$3:J1265))/COUNTIF(D$3:D1265,Table2[[#This Row],[AwayTeam]])</f>
        <v>0.71875</v>
      </c>
    </row>
    <row r="1266" spans="1:13" x14ac:dyDescent="0.35">
      <c r="A1266" t="s">
        <v>38</v>
      </c>
      <c r="B1266" s="1">
        <v>41608</v>
      </c>
      <c r="C1266" t="s">
        <v>30</v>
      </c>
      <c r="D1266" t="s">
        <v>17</v>
      </c>
      <c r="E1266" t="s">
        <v>421</v>
      </c>
      <c r="F1266">
        <v>2</v>
      </c>
      <c r="G1266">
        <v>1</v>
      </c>
      <c r="H1266" t="s">
        <v>10</v>
      </c>
      <c r="I1266">
        <v>3</v>
      </c>
      <c r="J1266">
        <v>0</v>
      </c>
      <c r="L1266" s="3">
        <f>SUMPRODUCT((C$3:C1266=Table2[[#This Row],[HomeTeam]])*(I$3:I1266))/COUNTIF(C$3:C1266,Table2[[#This Row],[HomeTeam]])</f>
        <v>1.65625</v>
      </c>
      <c r="M1266" s="3">
        <f>SUMPRODUCT((D$3:D1266=Table2[[#This Row],[AwayTeam]])*(J$3:J1266))/COUNTIF(D$3:D1266,Table2[[#This Row],[AwayTeam]])</f>
        <v>1.0625</v>
      </c>
    </row>
    <row r="1267" spans="1:13" x14ac:dyDescent="0.35">
      <c r="A1267" t="s">
        <v>38</v>
      </c>
      <c r="B1267" s="1">
        <v>41608</v>
      </c>
      <c r="C1267" t="s">
        <v>33</v>
      </c>
      <c r="D1267" t="s">
        <v>41</v>
      </c>
      <c r="E1267" t="s">
        <v>649</v>
      </c>
      <c r="F1267">
        <v>1</v>
      </c>
      <c r="G1267">
        <v>0</v>
      </c>
      <c r="H1267" t="s">
        <v>10</v>
      </c>
      <c r="I1267">
        <v>3</v>
      </c>
      <c r="J1267">
        <v>0</v>
      </c>
      <c r="L1267" s="3">
        <f>SUMPRODUCT((C$3:C1267=Table2[[#This Row],[HomeTeam]])*(I$3:I1267))/COUNTIF(C$3:C1267,Table2[[#This Row],[HomeTeam]])</f>
        <v>1.5333333333333334</v>
      </c>
      <c r="M1267" s="3">
        <f>SUMPRODUCT((D$3:D1267=Table2[[#This Row],[AwayTeam]])*(J$3:J1267))/COUNTIF(D$3:D1267,Table2[[#This Row],[AwayTeam]])</f>
        <v>0.42857142857142855</v>
      </c>
    </row>
    <row r="1268" spans="1:13" x14ac:dyDescent="0.35">
      <c r="A1268" t="s">
        <v>38</v>
      </c>
      <c r="B1268" s="1">
        <v>41608</v>
      </c>
      <c r="C1268" t="s">
        <v>9</v>
      </c>
      <c r="D1268" t="s">
        <v>14</v>
      </c>
      <c r="E1268" t="s">
        <v>111</v>
      </c>
      <c r="F1268">
        <v>3</v>
      </c>
      <c r="G1268">
        <v>0</v>
      </c>
      <c r="H1268" t="s">
        <v>10</v>
      </c>
      <c r="I1268">
        <v>3</v>
      </c>
      <c r="J1268">
        <v>0</v>
      </c>
      <c r="L1268" s="3">
        <f>SUMPRODUCT((C$3:C1268=Table2[[#This Row],[HomeTeam]])*(I$3:I1268))/COUNTIF(C$3:C1268,Table2[[#This Row],[HomeTeam]])</f>
        <v>1.3333333333333333</v>
      </c>
      <c r="M1268" s="3">
        <f>SUMPRODUCT((D$3:D1268=Table2[[#This Row],[AwayTeam]])*(J$3:J1268))/COUNTIF(D$3:D1268,Table2[[#This Row],[AwayTeam]])</f>
        <v>0.9375</v>
      </c>
    </row>
    <row r="1269" spans="1:13" x14ac:dyDescent="0.35">
      <c r="A1269" t="s">
        <v>38</v>
      </c>
      <c r="B1269" s="1">
        <v>41609</v>
      </c>
      <c r="C1269" t="s">
        <v>16</v>
      </c>
      <c r="D1269" t="s">
        <v>37</v>
      </c>
      <c r="E1269" t="s">
        <v>580</v>
      </c>
      <c r="F1269">
        <v>3</v>
      </c>
      <c r="G1269">
        <v>1</v>
      </c>
      <c r="H1269" t="s">
        <v>10</v>
      </c>
      <c r="I1269">
        <v>3</v>
      </c>
      <c r="J1269">
        <v>0</v>
      </c>
      <c r="L1269" s="3">
        <f>SUMPRODUCT((C$3:C1269=Table2[[#This Row],[HomeTeam]])*(I$3:I1269))/COUNTIF(C$3:C1269,Table2[[#This Row],[HomeTeam]])</f>
        <v>2.25</v>
      </c>
      <c r="M1269" s="3">
        <f>SUMPRODUCT((D$3:D1269=Table2[[#This Row],[AwayTeam]])*(J$3:J1269))/COUNTIF(D$3:D1269,Table2[[#This Row],[AwayTeam]])</f>
        <v>0.92307692307692313</v>
      </c>
    </row>
    <row r="1270" spans="1:13" x14ac:dyDescent="0.35">
      <c r="A1270" t="s">
        <v>38</v>
      </c>
      <c r="B1270" s="1">
        <v>41609</v>
      </c>
      <c r="C1270" t="s">
        <v>40</v>
      </c>
      <c r="D1270" t="s">
        <v>27</v>
      </c>
      <c r="E1270" t="s">
        <v>650</v>
      </c>
      <c r="F1270">
        <v>3</v>
      </c>
      <c r="G1270">
        <v>1</v>
      </c>
      <c r="H1270" t="s">
        <v>10</v>
      </c>
      <c r="I1270">
        <v>3</v>
      </c>
      <c r="J1270">
        <v>0</v>
      </c>
      <c r="L1270" s="3">
        <f>SUMPRODUCT((C$3:C1270=Table2[[#This Row],[HomeTeam]])*(I$3:I1270))/COUNTIF(C$3:C1270,Table2[[#This Row],[HomeTeam]])</f>
        <v>2</v>
      </c>
      <c r="M1270" s="3">
        <f>SUMPRODUCT((D$3:D1270=Table2[[#This Row],[AwayTeam]])*(J$3:J1270))/COUNTIF(D$3:D1270,Table2[[#This Row],[AwayTeam]])</f>
        <v>1.25</v>
      </c>
    </row>
    <row r="1271" spans="1:13" x14ac:dyDescent="0.35">
      <c r="A1271" t="s">
        <v>38</v>
      </c>
      <c r="B1271" s="1">
        <v>41609</v>
      </c>
      <c r="C1271" t="s">
        <v>21</v>
      </c>
      <c r="D1271" t="s">
        <v>34</v>
      </c>
      <c r="E1271" t="s">
        <v>428</v>
      </c>
      <c r="F1271">
        <v>3</v>
      </c>
      <c r="G1271">
        <v>0</v>
      </c>
      <c r="H1271" t="s">
        <v>10</v>
      </c>
      <c r="I1271">
        <v>3</v>
      </c>
      <c r="J1271">
        <v>0</v>
      </c>
      <c r="L1271" s="3">
        <f>SUMPRODUCT((C$3:C1271=Table2[[#This Row],[HomeTeam]])*(I$3:I1271))/COUNTIF(C$3:C1271,Table2[[#This Row],[HomeTeam]])</f>
        <v>2.5625</v>
      </c>
      <c r="M1271" s="3">
        <f>SUMPRODUCT((D$3:D1271=Table2[[#This Row],[AwayTeam]])*(J$3:J1271))/COUNTIF(D$3:D1271,Table2[[#This Row],[AwayTeam]])</f>
        <v>1</v>
      </c>
    </row>
    <row r="1272" spans="1:13" x14ac:dyDescent="0.35">
      <c r="A1272" t="s">
        <v>38</v>
      </c>
      <c r="B1272" s="1">
        <v>41609</v>
      </c>
      <c r="C1272" t="s">
        <v>20</v>
      </c>
      <c r="D1272" t="s">
        <v>29</v>
      </c>
      <c r="E1272" t="s">
        <v>266</v>
      </c>
      <c r="F1272">
        <v>2</v>
      </c>
      <c r="G1272">
        <v>2</v>
      </c>
      <c r="H1272" t="s">
        <v>15</v>
      </c>
      <c r="I1272">
        <v>1</v>
      </c>
      <c r="J1272">
        <v>1</v>
      </c>
      <c r="L1272" s="3">
        <f>SUMPRODUCT((C$3:C1272=Table2[[#This Row],[HomeTeam]])*(I$3:I1272))/COUNTIF(C$3:C1272,Table2[[#This Row],[HomeTeam]])</f>
        <v>1.984375</v>
      </c>
      <c r="M1272" s="3">
        <f>SUMPRODUCT((D$3:D1272=Table2[[#This Row],[AwayTeam]])*(J$3:J1272))/COUNTIF(D$3:D1272,Table2[[#This Row],[AwayTeam]])</f>
        <v>1.859375</v>
      </c>
    </row>
    <row r="1273" spans="1:13" x14ac:dyDescent="0.35">
      <c r="A1273" t="s">
        <v>38</v>
      </c>
      <c r="B1273" s="1">
        <v>41611</v>
      </c>
      <c r="C1273" t="s">
        <v>41</v>
      </c>
      <c r="D1273" t="s">
        <v>9</v>
      </c>
      <c r="E1273" t="s">
        <v>651</v>
      </c>
      <c r="F1273">
        <v>1</v>
      </c>
      <c r="G1273">
        <v>0</v>
      </c>
      <c r="H1273" t="s">
        <v>10</v>
      </c>
      <c r="I1273">
        <v>3</v>
      </c>
      <c r="J1273">
        <v>0</v>
      </c>
      <c r="L1273" s="3">
        <f>SUMPRODUCT((C$3:C1273=Table2[[#This Row],[HomeTeam]])*(I$3:I1273))/COUNTIF(C$3:C1273,Table2[[#This Row],[HomeTeam]])</f>
        <v>1</v>
      </c>
      <c r="M1273" s="3">
        <f>SUMPRODUCT((D$3:D1273=Table2[[#This Row],[AwayTeam]])*(J$3:J1273))/COUNTIF(D$3:D1273,Table2[[#This Row],[AwayTeam]])</f>
        <v>0.71111111111111114</v>
      </c>
    </row>
    <row r="1274" spans="1:13" x14ac:dyDescent="0.35">
      <c r="A1274" t="s">
        <v>38</v>
      </c>
      <c r="B1274" s="1">
        <v>41612</v>
      </c>
      <c r="C1274" t="s">
        <v>28</v>
      </c>
      <c r="D1274" t="s">
        <v>40</v>
      </c>
      <c r="E1274" t="s">
        <v>652</v>
      </c>
      <c r="F1274">
        <v>2</v>
      </c>
      <c r="G1274">
        <v>0</v>
      </c>
      <c r="H1274" t="s">
        <v>10</v>
      </c>
      <c r="I1274">
        <v>3</v>
      </c>
      <c r="J1274">
        <v>0</v>
      </c>
      <c r="L1274" s="3">
        <f>SUMPRODUCT((C$3:C1274=Table2[[#This Row],[HomeTeam]])*(I$3:I1274))/COUNTIF(C$3:C1274,Table2[[#This Row],[HomeTeam]])</f>
        <v>2.078125</v>
      </c>
      <c r="M1274" s="3">
        <f>SUMPRODUCT((D$3:D1274=Table2[[#This Row],[AwayTeam]])*(J$3:J1274))/COUNTIF(D$3:D1274,Table2[[#This Row],[AwayTeam]])</f>
        <v>0.42857142857142855</v>
      </c>
    </row>
    <row r="1275" spans="1:13" x14ac:dyDescent="0.35">
      <c r="A1275" t="s">
        <v>38</v>
      </c>
      <c r="B1275" s="1">
        <v>41612</v>
      </c>
      <c r="C1275" t="s">
        <v>14</v>
      </c>
      <c r="D1275" t="s">
        <v>20</v>
      </c>
      <c r="E1275" t="s">
        <v>119</v>
      </c>
      <c r="F1275">
        <v>1</v>
      </c>
      <c r="G1275">
        <v>2</v>
      </c>
      <c r="H1275" t="s">
        <v>24</v>
      </c>
      <c r="I1275">
        <v>0</v>
      </c>
      <c r="J1275">
        <v>3</v>
      </c>
      <c r="L1275" s="3">
        <f>SUMPRODUCT((C$3:C1275=Table2[[#This Row],[HomeTeam]])*(I$3:I1275))/COUNTIF(C$3:C1275,Table2[[#This Row],[HomeTeam]])</f>
        <v>1.46875</v>
      </c>
      <c r="M1275" s="3">
        <f>SUMPRODUCT((D$3:D1275=Table2[[#This Row],[AwayTeam]])*(J$3:J1275))/COUNTIF(D$3:D1275,Table2[[#This Row],[AwayTeam]])</f>
        <v>1.5625</v>
      </c>
    </row>
    <row r="1276" spans="1:13" x14ac:dyDescent="0.35">
      <c r="A1276" t="s">
        <v>38</v>
      </c>
      <c r="B1276" s="1">
        <v>41612</v>
      </c>
      <c r="C1276" t="s">
        <v>27</v>
      </c>
      <c r="D1276" t="s">
        <v>33</v>
      </c>
      <c r="E1276" t="s">
        <v>449</v>
      </c>
      <c r="F1276">
        <v>5</v>
      </c>
      <c r="G1276">
        <v>1</v>
      </c>
      <c r="H1276" t="s">
        <v>10</v>
      </c>
      <c r="I1276">
        <v>3</v>
      </c>
      <c r="J1276">
        <v>0</v>
      </c>
      <c r="L1276" s="3">
        <f>SUMPRODUCT((C$3:C1276=Table2[[#This Row],[HomeTeam]])*(I$3:I1276))/COUNTIF(C$3:C1276,Table2[[#This Row],[HomeTeam]])</f>
        <v>1.84375</v>
      </c>
      <c r="M1276" s="3">
        <f>SUMPRODUCT((D$3:D1276=Table2[[#This Row],[AwayTeam]])*(J$3:J1276))/COUNTIF(D$3:D1276,Table2[[#This Row],[AwayTeam]])</f>
        <v>0.8</v>
      </c>
    </row>
    <row r="1277" spans="1:13" x14ac:dyDescent="0.35">
      <c r="A1277" t="s">
        <v>38</v>
      </c>
      <c r="B1277" s="1">
        <v>41612</v>
      </c>
      <c r="C1277" t="s">
        <v>29</v>
      </c>
      <c r="D1277" t="s">
        <v>12</v>
      </c>
      <c r="E1277" t="s">
        <v>377</v>
      </c>
      <c r="F1277">
        <v>0</v>
      </c>
      <c r="G1277">
        <v>1</v>
      </c>
      <c r="H1277" t="s">
        <v>24</v>
      </c>
      <c r="I1277">
        <v>0</v>
      </c>
      <c r="J1277">
        <v>3</v>
      </c>
      <c r="L1277" s="3">
        <f>SUMPRODUCT((C$3:C1277=Table2[[#This Row],[HomeTeam]])*(I$3:I1277))/COUNTIF(C$3:C1277,Table2[[#This Row],[HomeTeam]])</f>
        <v>2.515625</v>
      </c>
      <c r="M1277" s="3">
        <f>SUMPRODUCT((D$3:D1277=Table2[[#This Row],[AwayTeam]])*(J$3:J1277))/COUNTIF(D$3:D1277,Table2[[#This Row],[AwayTeam]])</f>
        <v>1.1875</v>
      </c>
    </row>
    <row r="1278" spans="1:13" x14ac:dyDescent="0.35">
      <c r="A1278" t="s">
        <v>38</v>
      </c>
      <c r="B1278" s="1">
        <v>41612</v>
      </c>
      <c r="C1278" t="s">
        <v>37</v>
      </c>
      <c r="D1278" t="s">
        <v>8</v>
      </c>
      <c r="E1278" t="s">
        <v>543</v>
      </c>
      <c r="F1278">
        <v>2</v>
      </c>
      <c r="G1278">
        <v>3</v>
      </c>
      <c r="H1278" t="s">
        <v>24</v>
      </c>
      <c r="I1278">
        <v>0</v>
      </c>
      <c r="J1278">
        <v>3</v>
      </c>
      <c r="L1278" s="3">
        <f>SUMPRODUCT((C$3:C1278=Table2[[#This Row],[HomeTeam]])*(I$3:I1278))/COUNTIF(C$3:C1278,Table2[[#This Row],[HomeTeam]])</f>
        <v>1.5</v>
      </c>
      <c r="M1278" s="3">
        <f>SUMPRODUCT((D$3:D1278=Table2[[#This Row],[AwayTeam]])*(J$3:J1278))/COUNTIF(D$3:D1278,Table2[[#This Row],[AwayTeam]])</f>
        <v>1.078125</v>
      </c>
    </row>
    <row r="1279" spans="1:13" x14ac:dyDescent="0.35">
      <c r="A1279" t="s">
        <v>38</v>
      </c>
      <c r="B1279" s="1">
        <v>41612</v>
      </c>
      <c r="C1279" t="s">
        <v>26</v>
      </c>
      <c r="D1279" t="s">
        <v>39</v>
      </c>
      <c r="E1279" t="s">
        <v>653</v>
      </c>
      <c r="F1279">
        <v>0</v>
      </c>
      <c r="G1279">
        <v>0</v>
      </c>
      <c r="H1279" t="s">
        <v>15</v>
      </c>
      <c r="I1279">
        <v>1</v>
      </c>
      <c r="J1279">
        <v>1</v>
      </c>
      <c r="L1279" s="3">
        <f>SUMPRODUCT((C$3:C1279=Table2[[#This Row],[HomeTeam]])*(I$3:I1279))/COUNTIF(C$3:C1279,Table2[[#This Row],[HomeTeam]])</f>
        <v>1.578125</v>
      </c>
      <c r="M1279" s="3">
        <f>SUMPRODUCT((D$3:D1279=Table2[[#This Row],[AwayTeam]])*(J$3:J1279))/COUNTIF(D$3:D1279,Table2[[#This Row],[AwayTeam]])</f>
        <v>0.8571428571428571</v>
      </c>
    </row>
    <row r="1280" spans="1:13" x14ac:dyDescent="0.35">
      <c r="A1280" t="s">
        <v>38</v>
      </c>
      <c r="B1280" s="1">
        <v>41612</v>
      </c>
      <c r="C1280" t="s">
        <v>18</v>
      </c>
      <c r="D1280" t="s">
        <v>16</v>
      </c>
      <c r="E1280" t="s">
        <v>282</v>
      </c>
      <c r="F1280">
        <v>3</v>
      </c>
      <c r="G1280">
        <v>4</v>
      </c>
      <c r="H1280" t="s">
        <v>24</v>
      </c>
      <c r="I1280">
        <v>0</v>
      </c>
      <c r="J1280">
        <v>3</v>
      </c>
      <c r="L1280" s="3">
        <f>SUMPRODUCT((C$3:C1280=Table2[[#This Row],[HomeTeam]])*(I$3:I1280))/COUNTIF(C$3:C1280,Table2[[#This Row],[HomeTeam]])</f>
        <v>1.296875</v>
      </c>
      <c r="M1280" s="3">
        <f>SUMPRODUCT((D$3:D1280=Table2[[#This Row],[AwayTeam]])*(J$3:J1280))/COUNTIF(D$3:D1280,Table2[[#This Row],[AwayTeam]])</f>
        <v>1.5</v>
      </c>
    </row>
    <row r="1281" spans="1:13" x14ac:dyDescent="0.35">
      <c r="A1281" t="s">
        <v>38</v>
      </c>
      <c r="B1281" s="1">
        <v>41612</v>
      </c>
      <c r="C1281" t="s">
        <v>34</v>
      </c>
      <c r="D1281" t="s">
        <v>30</v>
      </c>
      <c r="E1281" t="s">
        <v>514</v>
      </c>
      <c r="F1281">
        <v>3</v>
      </c>
      <c r="G1281">
        <v>0</v>
      </c>
      <c r="H1281" t="s">
        <v>10</v>
      </c>
      <c r="I1281">
        <v>3</v>
      </c>
      <c r="J1281">
        <v>0</v>
      </c>
      <c r="L1281" s="3">
        <f>SUMPRODUCT((C$3:C1281=Table2[[#This Row],[HomeTeam]])*(I$3:I1281))/COUNTIF(C$3:C1281,Table2[[#This Row],[HomeTeam]])</f>
        <v>1.4666666666666666</v>
      </c>
      <c r="M1281" s="3">
        <f>SUMPRODUCT((D$3:D1281=Table2[[#This Row],[AwayTeam]])*(J$3:J1281))/COUNTIF(D$3:D1281,Table2[[#This Row],[AwayTeam]])</f>
        <v>1.078125</v>
      </c>
    </row>
    <row r="1282" spans="1:13" x14ac:dyDescent="0.35">
      <c r="A1282" t="s">
        <v>38</v>
      </c>
      <c r="B1282" s="1">
        <v>41612</v>
      </c>
      <c r="C1282" t="s">
        <v>17</v>
      </c>
      <c r="D1282" t="s">
        <v>21</v>
      </c>
      <c r="E1282" t="s">
        <v>155</v>
      </c>
      <c r="F1282">
        <v>2</v>
      </c>
      <c r="G1282">
        <v>3</v>
      </c>
      <c r="H1282" t="s">
        <v>24</v>
      </c>
      <c r="I1282">
        <v>0</v>
      </c>
      <c r="J1282">
        <v>3</v>
      </c>
      <c r="L1282" s="3">
        <f>SUMPRODUCT((C$3:C1282=Table2[[#This Row],[HomeTeam]])*(I$3:I1282))/COUNTIF(C$3:C1282,Table2[[#This Row],[HomeTeam]])</f>
        <v>1.40625</v>
      </c>
      <c r="M1282" s="3">
        <f>SUMPRODUCT((D$3:D1282=Table2[[#This Row],[AwayTeam]])*(J$3:J1282))/COUNTIF(D$3:D1282,Table2[[#This Row],[AwayTeam]])</f>
        <v>1.59375</v>
      </c>
    </row>
    <row r="1283" spans="1:13" x14ac:dyDescent="0.35">
      <c r="A1283" t="s">
        <v>38</v>
      </c>
      <c r="B1283" s="1">
        <v>41615</v>
      </c>
      <c r="C1283" t="s">
        <v>41</v>
      </c>
      <c r="D1283" t="s">
        <v>39</v>
      </c>
      <c r="E1283" t="s">
        <v>654</v>
      </c>
      <c r="F1283">
        <v>2</v>
      </c>
      <c r="G1283">
        <v>0</v>
      </c>
      <c r="H1283" t="s">
        <v>10</v>
      </c>
      <c r="I1283">
        <v>3</v>
      </c>
      <c r="J1283">
        <v>0</v>
      </c>
      <c r="L1283" s="3">
        <f>SUMPRODUCT((C$3:C1283=Table2[[#This Row],[HomeTeam]])*(I$3:I1283))/COUNTIF(C$3:C1283,Table2[[#This Row],[HomeTeam]])</f>
        <v>1.25</v>
      </c>
      <c r="M1283" s="3">
        <f>SUMPRODUCT((D$3:D1283=Table2[[#This Row],[AwayTeam]])*(J$3:J1283))/COUNTIF(D$3:D1283,Table2[[#This Row],[AwayTeam]])</f>
        <v>0.75</v>
      </c>
    </row>
    <row r="1284" spans="1:13" x14ac:dyDescent="0.35">
      <c r="A1284" t="s">
        <v>38</v>
      </c>
      <c r="B1284" s="1">
        <v>41615</v>
      </c>
      <c r="C1284" t="s">
        <v>27</v>
      </c>
      <c r="D1284" t="s">
        <v>9</v>
      </c>
      <c r="E1284" t="s">
        <v>180</v>
      </c>
      <c r="F1284">
        <v>4</v>
      </c>
      <c r="G1284">
        <v>1</v>
      </c>
      <c r="H1284" t="s">
        <v>10</v>
      </c>
      <c r="I1284">
        <v>3</v>
      </c>
      <c r="J1284">
        <v>0</v>
      </c>
      <c r="L1284" s="3">
        <f>SUMPRODUCT((C$3:C1284=Table2[[#This Row],[HomeTeam]])*(I$3:I1284))/COUNTIF(C$3:C1284,Table2[[#This Row],[HomeTeam]])</f>
        <v>1.8615384615384616</v>
      </c>
      <c r="M1284" s="3">
        <f>SUMPRODUCT((D$3:D1284=Table2[[#This Row],[AwayTeam]])*(J$3:J1284))/COUNTIF(D$3:D1284,Table2[[#This Row],[AwayTeam]])</f>
        <v>0.69565217391304346</v>
      </c>
    </row>
    <row r="1285" spans="1:13" x14ac:dyDescent="0.35">
      <c r="A1285" t="s">
        <v>38</v>
      </c>
      <c r="B1285" s="1">
        <v>41615</v>
      </c>
      <c r="C1285" t="s">
        <v>29</v>
      </c>
      <c r="D1285" t="s">
        <v>30</v>
      </c>
      <c r="E1285" t="s">
        <v>55</v>
      </c>
      <c r="F1285">
        <v>0</v>
      </c>
      <c r="G1285">
        <v>1</v>
      </c>
      <c r="H1285" t="s">
        <v>24</v>
      </c>
      <c r="I1285">
        <v>0</v>
      </c>
      <c r="J1285">
        <v>3</v>
      </c>
      <c r="L1285" s="3">
        <f>SUMPRODUCT((C$3:C1285=Table2[[#This Row],[HomeTeam]])*(I$3:I1285))/COUNTIF(C$3:C1285,Table2[[#This Row],[HomeTeam]])</f>
        <v>2.476923076923077</v>
      </c>
      <c r="M1285" s="3">
        <f>SUMPRODUCT((D$3:D1285=Table2[[#This Row],[AwayTeam]])*(J$3:J1285))/COUNTIF(D$3:D1285,Table2[[#This Row],[AwayTeam]])</f>
        <v>1.1076923076923078</v>
      </c>
    </row>
    <row r="1286" spans="1:13" x14ac:dyDescent="0.35">
      <c r="A1286" t="s">
        <v>38</v>
      </c>
      <c r="B1286" s="1">
        <v>41615</v>
      </c>
      <c r="C1286" t="s">
        <v>37</v>
      </c>
      <c r="D1286" t="s">
        <v>21</v>
      </c>
      <c r="E1286" t="s">
        <v>589</v>
      </c>
      <c r="F1286">
        <v>1</v>
      </c>
      <c r="G1286">
        <v>1</v>
      </c>
      <c r="H1286" t="s">
        <v>15</v>
      </c>
      <c r="I1286">
        <v>1</v>
      </c>
      <c r="J1286">
        <v>1</v>
      </c>
      <c r="L1286" s="3">
        <f>SUMPRODUCT((C$3:C1286=Table2[[#This Row],[HomeTeam]])*(I$3:I1286))/COUNTIF(C$3:C1286,Table2[[#This Row],[HomeTeam]])</f>
        <v>1.4814814814814814</v>
      </c>
      <c r="M1286" s="3">
        <f>SUMPRODUCT((D$3:D1286=Table2[[#This Row],[AwayTeam]])*(J$3:J1286))/COUNTIF(D$3:D1286,Table2[[#This Row],[AwayTeam]])</f>
        <v>1.5846153846153845</v>
      </c>
    </row>
    <row r="1287" spans="1:13" x14ac:dyDescent="0.35">
      <c r="A1287" t="s">
        <v>38</v>
      </c>
      <c r="B1287" s="1">
        <v>41615</v>
      </c>
      <c r="C1287" t="s">
        <v>26</v>
      </c>
      <c r="D1287" t="s">
        <v>16</v>
      </c>
      <c r="E1287" t="s">
        <v>348</v>
      </c>
      <c r="F1287">
        <v>3</v>
      </c>
      <c r="G1287">
        <v>2</v>
      </c>
      <c r="H1287" t="s">
        <v>10</v>
      </c>
      <c r="I1287">
        <v>3</v>
      </c>
      <c r="J1287">
        <v>0</v>
      </c>
      <c r="L1287" s="3">
        <f>SUMPRODUCT((C$3:C1287=Table2[[#This Row],[HomeTeam]])*(I$3:I1287))/COUNTIF(C$3:C1287,Table2[[#This Row],[HomeTeam]])</f>
        <v>1.6</v>
      </c>
      <c r="M1287" s="3">
        <f>SUMPRODUCT((D$3:D1287=Table2[[#This Row],[AwayTeam]])*(J$3:J1287))/COUNTIF(D$3:D1287,Table2[[#This Row],[AwayTeam]])</f>
        <v>1.476923076923077</v>
      </c>
    </row>
    <row r="1288" spans="1:13" x14ac:dyDescent="0.35">
      <c r="A1288" t="s">
        <v>38</v>
      </c>
      <c r="B1288" s="1">
        <v>41615</v>
      </c>
      <c r="C1288" t="s">
        <v>18</v>
      </c>
      <c r="D1288" t="s">
        <v>20</v>
      </c>
      <c r="E1288" t="s">
        <v>306</v>
      </c>
      <c r="F1288">
        <v>1</v>
      </c>
      <c r="G1288">
        <v>2</v>
      </c>
      <c r="H1288" t="s">
        <v>24</v>
      </c>
      <c r="I1288">
        <v>0</v>
      </c>
      <c r="J1288">
        <v>3</v>
      </c>
      <c r="L1288" s="3">
        <f>SUMPRODUCT((C$3:C1288=Table2[[#This Row],[HomeTeam]])*(I$3:I1288))/COUNTIF(C$3:C1288,Table2[[#This Row],[HomeTeam]])</f>
        <v>1.2769230769230768</v>
      </c>
      <c r="M1288" s="3">
        <f>SUMPRODUCT((D$3:D1288=Table2[[#This Row],[AwayTeam]])*(J$3:J1288))/COUNTIF(D$3:D1288,Table2[[#This Row],[AwayTeam]])</f>
        <v>1.5846153846153845</v>
      </c>
    </row>
    <row r="1289" spans="1:13" x14ac:dyDescent="0.35">
      <c r="A1289" t="s">
        <v>38</v>
      </c>
      <c r="B1289" s="1">
        <v>41615</v>
      </c>
      <c r="C1289" t="s">
        <v>17</v>
      </c>
      <c r="D1289" t="s">
        <v>33</v>
      </c>
      <c r="E1289" t="s">
        <v>482</v>
      </c>
      <c r="F1289">
        <v>0</v>
      </c>
      <c r="G1289">
        <v>2</v>
      </c>
      <c r="H1289" t="s">
        <v>24</v>
      </c>
      <c r="I1289">
        <v>0</v>
      </c>
      <c r="J1289">
        <v>3</v>
      </c>
      <c r="L1289" s="3">
        <f>SUMPRODUCT((C$3:C1289=Table2[[#This Row],[HomeTeam]])*(I$3:I1289))/COUNTIF(C$3:C1289,Table2[[#This Row],[HomeTeam]])</f>
        <v>1.3846153846153846</v>
      </c>
      <c r="M1289" s="3">
        <f>SUMPRODUCT((D$3:D1289=Table2[[#This Row],[AwayTeam]])*(J$3:J1289))/COUNTIF(D$3:D1289,Table2[[#This Row],[AwayTeam]])</f>
        <v>0.84782608695652173</v>
      </c>
    </row>
    <row r="1290" spans="1:13" x14ac:dyDescent="0.35">
      <c r="A1290" t="s">
        <v>38</v>
      </c>
      <c r="B1290" s="1">
        <v>41616</v>
      </c>
      <c r="C1290" t="s">
        <v>28</v>
      </c>
      <c r="D1290" t="s">
        <v>12</v>
      </c>
      <c r="E1290" t="s">
        <v>280</v>
      </c>
      <c r="F1290">
        <v>1</v>
      </c>
      <c r="G1290">
        <v>1</v>
      </c>
      <c r="H1290" t="s">
        <v>15</v>
      </c>
      <c r="I1290">
        <v>1</v>
      </c>
      <c r="J1290">
        <v>1</v>
      </c>
      <c r="L1290" s="3">
        <f>SUMPRODUCT((C$3:C1290=Table2[[#This Row],[HomeTeam]])*(I$3:I1290))/COUNTIF(C$3:C1290,Table2[[#This Row],[HomeTeam]])</f>
        <v>2.0615384615384613</v>
      </c>
      <c r="M1290" s="3">
        <f>SUMPRODUCT((D$3:D1290=Table2[[#This Row],[AwayTeam]])*(J$3:J1290))/COUNTIF(D$3:D1290,Table2[[#This Row],[AwayTeam]])</f>
        <v>1.1846153846153846</v>
      </c>
    </row>
    <row r="1291" spans="1:13" x14ac:dyDescent="0.35">
      <c r="A1291" t="s">
        <v>38</v>
      </c>
      <c r="B1291" s="1">
        <v>41616</v>
      </c>
      <c r="C1291" t="s">
        <v>14</v>
      </c>
      <c r="D1291" t="s">
        <v>8</v>
      </c>
      <c r="E1291" t="s">
        <v>150</v>
      </c>
      <c r="F1291">
        <v>2</v>
      </c>
      <c r="G1291">
        <v>0</v>
      </c>
      <c r="H1291" t="s">
        <v>10</v>
      </c>
      <c r="I1291">
        <v>3</v>
      </c>
      <c r="J1291">
        <v>0</v>
      </c>
      <c r="L1291" s="3">
        <f>SUMPRODUCT((C$3:C1291=Table2[[#This Row],[HomeTeam]])*(I$3:I1291))/COUNTIF(C$3:C1291,Table2[[#This Row],[HomeTeam]])</f>
        <v>1.4923076923076923</v>
      </c>
      <c r="M1291" s="3">
        <f>SUMPRODUCT((D$3:D1291=Table2[[#This Row],[AwayTeam]])*(J$3:J1291))/COUNTIF(D$3:D1291,Table2[[#This Row],[AwayTeam]])</f>
        <v>1.0615384615384615</v>
      </c>
    </row>
    <row r="1292" spans="1:13" x14ac:dyDescent="0.35">
      <c r="A1292" t="s">
        <v>38</v>
      </c>
      <c r="B1292" s="1">
        <v>41617</v>
      </c>
      <c r="C1292" t="s">
        <v>34</v>
      </c>
      <c r="D1292" t="s">
        <v>40</v>
      </c>
      <c r="E1292" t="s">
        <v>655</v>
      </c>
      <c r="F1292">
        <v>1</v>
      </c>
      <c r="G1292">
        <v>1</v>
      </c>
      <c r="H1292" t="s">
        <v>15</v>
      </c>
      <c r="I1292">
        <v>1</v>
      </c>
      <c r="J1292">
        <v>1</v>
      </c>
      <c r="L1292" s="3">
        <f>SUMPRODUCT((C$3:C1292=Table2[[#This Row],[HomeTeam]])*(I$3:I1292))/COUNTIF(C$3:C1292,Table2[[#This Row],[HomeTeam]])</f>
        <v>1.4565217391304348</v>
      </c>
      <c r="M1292" s="3">
        <f>SUMPRODUCT((D$3:D1292=Table2[[#This Row],[AwayTeam]])*(J$3:J1292))/COUNTIF(D$3:D1292,Table2[[#This Row],[AwayTeam]])</f>
        <v>0.5</v>
      </c>
    </row>
    <row r="1293" spans="1:13" x14ac:dyDescent="0.35">
      <c r="A1293" t="s">
        <v>38</v>
      </c>
      <c r="B1293" s="1">
        <v>41622</v>
      </c>
      <c r="C1293" t="s">
        <v>39</v>
      </c>
      <c r="D1293" t="s">
        <v>17</v>
      </c>
      <c r="E1293" t="s">
        <v>656</v>
      </c>
      <c r="F1293">
        <v>1</v>
      </c>
      <c r="G1293">
        <v>0</v>
      </c>
      <c r="H1293" t="s">
        <v>10</v>
      </c>
      <c r="I1293">
        <v>3</v>
      </c>
      <c r="J1293">
        <v>0</v>
      </c>
      <c r="L1293" s="3">
        <f>SUMPRODUCT((C$3:C1293=Table2[[#This Row],[HomeTeam]])*(I$3:I1293))/COUNTIF(C$3:C1293,Table2[[#This Row],[HomeTeam]])</f>
        <v>1.375</v>
      </c>
      <c r="M1293" s="3">
        <f>SUMPRODUCT((D$3:D1293=Table2[[#This Row],[AwayTeam]])*(J$3:J1293))/COUNTIF(D$3:D1293,Table2[[#This Row],[AwayTeam]])</f>
        <v>1.0461538461538462</v>
      </c>
    </row>
    <row r="1294" spans="1:13" x14ac:dyDescent="0.35">
      <c r="A1294" t="s">
        <v>38</v>
      </c>
      <c r="B1294" s="1">
        <v>41622</v>
      </c>
      <c r="C1294" t="s">
        <v>16</v>
      </c>
      <c r="D1294" t="s">
        <v>41</v>
      </c>
      <c r="E1294" t="s">
        <v>657</v>
      </c>
      <c r="F1294">
        <v>2</v>
      </c>
      <c r="G1294">
        <v>1</v>
      </c>
      <c r="H1294" t="s">
        <v>10</v>
      </c>
      <c r="I1294">
        <v>3</v>
      </c>
      <c r="J1294">
        <v>0</v>
      </c>
      <c r="L1294" s="3">
        <f>SUMPRODUCT((C$3:C1294=Table2[[#This Row],[HomeTeam]])*(I$3:I1294))/COUNTIF(C$3:C1294,Table2[[#This Row],[HomeTeam]])</f>
        <v>2.2615384615384615</v>
      </c>
      <c r="M1294" s="3">
        <f>SUMPRODUCT((D$3:D1294=Table2[[#This Row],[AwayTeam]])*(J$3:J1294))/COUNTIF(D$3:D1294,Table2[[#This Row],[AwayTeam]])</f>
        <v>0.375</v>
      </c>
    </row>
    <row r="1295" spans="1:13" x14ac:dyDescent="0.35">
      <c r="A1295" t="s">
        <v>38</v>
      </c>
      <c r="B1295" s="1">
        <v>41622</v>
      </c>
      <c r="C1295" t="s">
        <v>12</v>
      </c>
      <c r="D1295" t="s">
        <v>14</v>
      </c>
      <c r="E1295" t="s">
        <v>336</v>
      </c>
      <c r="F1295">
        <v>4</v>
      </c>
      <c r="G1295">
        <v>1</v>
      </c>
      <c r="H1295" t="s">
        <v>10</v>
      </c>
      <c r="I1295">
        <v>3</v>
      </c>
      <c r="J1295">
        <v>0</v>
      </c>
      <c r="L1295" s="3">
        <f>SUMPRODUCT((C$3:C1295=Table2[[#This Row],[HomeTeam]])*(I$3:I1295))/COUNTIF(C$3:C1295,Table2[[#This Row],[HomeTeam]])</f>
        <v>1.9538461538461538</v>
      </c>
      <c r="M1295" s="3">
        <f>SUMPRODUCT((D$3:D1295=Table2[[#This Row],[AwayTeam]])*(J$3:J1295))/COUNTIF(D$3:D1295,Table2[[#This Row],[AwayTeam]])</f>
        <v>0.92307692307692313</v>
      </c>
    </row>
    <row r="1296" spans="1:13" x14ac:dyDescent="0.35">
      <c r="A1296" t="s">
        <v>38</v>
      </c>
      <c r="B1296" s="1">
        <v>41622</v>
      </c>
      <c r="C1296" t="s">
        <v>40</v>
      </c>
      <c r="D1296" t="s">
        <v>26</v>
      </c>
      <c r="E1296" t="s">
        <v>658</v>
      </c>
      <c r="F1296">
        <v>0</v>
      </c>
      <c r="G1296">
        <v>0</v>
      </c>
      <c r="H1296" t="s">
        <v>15</v>
      </c>
      <c r="I1296">
        <v>1</v>
      </c>
      <c r="J1296">
        <v>1</v>
      </c>
      <c r="L1296" s="3">
        <f>SUMPRODUCT((C$3:C1296=Table2[[#This Row],[HomeTeam]])*(I$3:I1296))/COUNTIF(C$3:C1296,Table2[[#This Row],[HomeTeam]])</f>
        <v>1.875</v>
      </c>
      <c r="M1296" s="3">
        <f>SUMPRODUCT((D$3:D1296=Table2[[#This Row],[AwayTeam]])*(J$3:J1296))/COUNTIF(D$3:D1296,Table2[[#This Row],[AwayTeam]])</f>
        <v>0.72307692307692306</v>
      </c>
    </row>
    <row r="1297" spans="1:13" x14ac:dyDescent="0.35">
      <c r="A1297" t="s">
        <v>38</v>
      </c>
      <c r="B1297" s="1">
        <v>41622</v>
      </c>
      <c r="C1297" t="s">
        <v>21</v>
      </c>
      <c r="D1297" t="s">
        <v>28</v>
      </c>
      <c r="E1297" t="s">
        <v>134</v>
      </c>
      <c r="F1297">
        <v>6</v>
      </c>
      <c r="G1297">
        <v>3</v>
      </c>
      <c r="H1297" t="s">
        <v>10</v>
      </c>
      <c r="I1297">
        <v>3</v>
      </c>
      <c r="J1297">
        <v>0</v>
      </c>
      <c r="L1297" s="3">
        <f>SUMPRODUCT((C$3:C1297=Table2[[#This Row],[HomeTeam]])*(I$3:I1297))/COUNTIF(C$3:C1297,Table2[[#This Row],[HomeTeam]])</f>
        <v>2.5692307692307694</v>
      </c>
      <c r="M1297" s="3">
        <f>SUMPRODUCT((D$3:D1297=Table2[[#This Row],[AwayTeam]])*(J$3:J1297))/COUNTIF(D$3:D1297,Table2[[#This Row],[AwayTeam]])</f>
        <v>1.7230769230769232</v>
      </c>
    </row>
    <row r="1298" spans="1:13" x14ac:dyDescent="0.35">
      <c r="A1298" t="s">
        <v>38</v>
      </c>
      <c r="B1298" s="1">
        <v>41622</v>
      </c>
      <c r="C1298" t="s">
        <v>30</v>
      </c>
      <c r="D1298" t="s">
        <v>37</v>
      </c>
      <c r="E1298" t="s">
        <v>592</v>
      </c>
      <c r="F1298">
        <v>1</v>
      </c>
      <c r="G1298">
        <v>1</v>
      </c>
      <c r="H1298" t="s">
        <v>15</v>
      </c>
      <c r="I1298">
        <v>1</v>
      </c>
      <c r="J1298">
        <v>1</v>
      </c>
      <c r="L1298" s="3">
        <f>SUMPRODUCT((C$3:C1298=Table2[[#This Row],[HomeTeam]])*(I$3:I1298))/COUNTIF(C$3:C1298,Table2[[#This Row],[HomeTeam]])</f>
        <v>1.6461538461538461</v>
      </c>
      <c r="M1298" s="3">
        <f>SUMPRODUCT((D$3:D1298=Table2[[#This Row],[AwayTeam]])*(J$3:J1298))/COUNTIF(D$3:D1298,Table2[[#This Row],[AwayTeam]])</f>
        <v>0.92592592592592593</v>
      </c>
    </row>
    <row r="1299" spans="1:13" x14ac:dyDescent="0.35">
      <c r="A1299" t="s">
        <v>38</v>
      </c>
      <c r="B1299" s="1">
        <v>41622</v>
      </c>
      <c r="C1299" t="s">
        <v>9</v>
      </c>
      <c r="D1299" t="s">
        <v>18</v>
      </c>
      <c r="E1299" t="s">
        <v>424</v>
      </c>
      <c r="F1299">
        <v>0</v>
      </c>
      <c r="G1299">
        <v>0</v>
      </c>
      <c r="H1299" t="s">
        <v>15</v>
      </c>
      <c r="I1299">
        <v>1</v>
      </c>
      <c r="J1299">
        <v>1</v>
      </c>
      <c r="L1299" s="3">
        <f>SUMPRODUCT((C$3:C1299=Table2[[#This Row],[HomeTeam]])*(I$3:I1299))/COUNTIF(C$3:C1299,Table2[[#This Row],[HomeTeam]])</f>
        <v>1.326086956521739</v>
      </c>
      <c r="M1299" s="3">
        <f>SUMPRODUCT((D$3:D1299=Table2[[#This Row],[AwayTeam]])*(J$3:J1299))/COUNTIF(D$3:D1299,Table2[[#This Row],[AwayTeam]])</f>
        <v>0.87692307692307692</v>
      </c>
    </row>
    <row r="1300" spans="1:13" x14ac:dyDescent="0.35">
      <c r="A1300" t="s">
        <v>38</v>
      </c>
      <c r="B1300" s="1">
        <v>41623</v>
      </c>
      <c r="C1300" t="s">
        <v>8</v>
      </c>
      <c r="D1300" t="s">
        <v>29</v>
      </c>
      <c r="E1300" t="s">
        <v>166</v>
      </c>
      <c r="F1300">
        <v>0</v>
      </c>
      <c r="G1300">
        <v>3</v>
      </c>
      <c r="H1300" t="s">
        <v>24</v>
      </c>
      <c r="I1300">
        <v>0</v>
      </c>
      <c r="J1300">
        <v>3</v>
      </c>
      <c r="L1300" s="3">
        <f>SUMPRODUCT((C$3:C1300=Table2[[#This Row],[HomeTeam]])*(I$3:I1300))/COUNTIF(C$3:C1300,Table2[[#This Row],[HomeTeam]])</f>
        <v>1.1846153846153846</v>
      </c>
      <c r="M1300" s="3">
        <f>SUMPRODUCT((D$3:D1300=Table2[[#This Row],[AwayTeam]])*(J$3:J1300))/COUNTIF(D$3:D1300,Table2[[#This Row],[AwayTeam]])</f>
        <v>1.8769230769230769</v>
      </c>
    </row>
    <row r="1301" spans="1:13" x14ac:dyDescent="0.35">
      <c r="A1301" t="s">
        <v>38</v>
      </c>
      <c r="B1301" s="1">
        <v>41623</v>
      </c>
      <c r="C1301" t="s">
        <v>33</v>
      </c>
      <c r="D1301" t="s">
        <v>34</v>
      </c>
      <c r="E1301" t="s">
        <v>447</v>
      </c>
      <c r="F1301">
        <v>1</v>
      </c>
      <c r="G1301">
        <v>1</v>
      </c>
      <c r="H1301" t="s">
        <v>15</v>
      </c>
      <c r="I1301">
        <v>1</v>
      </c>
      <c r="J1301">
        <v>1</v>
      </c>
      <c r="L1301" s="3">
        <f>SUMPRODUCT((C$3:C1301=Table2[[#This Row],[HomeTeam]])*(I$3:I1301))/COUNTIF(C$3:C1301,Table2[[#This Row],[HomeTeam]])</f>
        <v>1.5217391304347827</v>
      </c>
      <c r="M1301" s="3">
        <f>SUMPRODUCT((D$3:D1301=Table2[[#This Row],[AwayTeam]])*(J$3:J1301))/COUNTIF(D$3:D1301,Table2[[#This Row],[AwayTeam]])</f>
        <v>1</v>
      </c>
    </row>
    <row r="1302" spans="1:13" x14ac:dyDescent="0.35">
      <c r="A1302" t="s">
        <v>38</v>
      </c>
      <c r="B1302" s="1">
        <v>41623</v>
      </c>
      <c r="C1302" t="s">
        <v>20</v>
      </c>
      <c r="D1302" t="s">
        <v>27</v>
      </c>
      <c r="E1302" t="s">
        <v>195</v>
      </c>
      <c r="F1302">
        <v>0</v>
      </c>
      <c r="G1302">
        <v>5</v>
      </c>
      <c r="H1302" t="s">
        <v>24</v>
      </c>
      <c r="I1302">
        <v>0</v>
      </c>
      <c r="J1302">
        <v>3</v>
      </c>
      <c r="L1302" s="3">
        <f>SUMPRODUCT((C$3:C1302=Table2[[#This Row],[HomeTeam]])*(I$3:I1302))/COUNTIF(C$3:C1302,Table2[[#This Row],[HomeTeam]])</f>
        <v>1.9538461538461538</v>
      </c>
      <c r="M1302" s="3">
        <f>SUMPRODUCT((D$3:D1302=Table2[[#This Row],[AwayTeam]])*(J$3:J1302))/COUNTIF(D$3:D1302,Table2[[#This Row],[AwayTeam]])</f>
        <v>1.2769230769230768</v>
      </c>
    </row>
    <row r="1303" spans="1:13" x14ac:dyDescent="0.35">
      <c r="A1303" t="s">
        <v>38</v>
      </c>
      <c r="B1303" s="1">
        <v>41629</v>
      </c>
      <c r="C1303" t="s">
        <v>41</v>
      </c>
      <c r="D1303" t="s">
        <v>30</v>
      </c>
      <c r="E1303" t="s">
        <v>659</v>
      </c>
      <c r="F1303">
        <v>0</v>
      </c>
      <c r="G1303">
        <v>3</v>
      </c>
      <c r="H1303" t="s">
        <v>24</v>
      </c>
      <c r="I1303">
        <v>0</v>
      </c>
      <c r="J1303">
        <v>3</v>
      </c>
      <c r="L1303" s="3">
        <f>SUMPRODUCT((C$3:C1303=Table2[[#This Row],[HomeTeam]])*(I$3:I1303))/COUNTIF(C$3:C1303,Table2[[#This Row],[HomeTeam]])</f>
        <v>1.1111111111111112</v>
      </c>
      <c r="M1303" s="3">
        <f>SUMPRODUCT((D$3:D1303=Table2[[#This Row],[AwayTeam]])*(J$3:J1303))/COUNTIF(D$3:D1303,Table2[[#This Row],[AwayTeam]])</f>
        <v>1.1363636363636365</v>
      </c>
    </row>
    <row r="1304" spans="1:13" x14ac:dyDescent="0.35">
      <c r="A1304" t="s">
        <v>38</v>
      </c>
      <c r="B1304" s="1">
        <v>41629</v>
      </c>
      <c r="C1304" t="s">
        <v>14</v>
      </c>
      <c r="D1304" t="s">
        <v>21</v>
      </c>
      <c r="E1304" t="s">
        <v>184</v>
      </c>
      <c r="F1304">
        <v>2</v>
      </c>
      <c r="G1304">
        <v>4</v>
      </c>
      <c r="H1304" t="s">
        <v>24</v>
      </c>
      <c r="I1304">
        <v>0</v>
      </c>
      <c r="J1304">
        <v>3</v>
      </c>
      <c r="L1304" s="3">
        <f>SUMPRODUCT((C$3:C1304=Table2[[#This Row],[HomeTeam]])*(I$3:I1304))/COUNTIF(C$3:C1304,Table2[[#This Row],[HomeTeam]])</f>
        <v>1.4696969696969697</v>
      </c>
      <c r="M1304" s="3">
        <f>SUMPRODUCT((D$3:D1304=Table2[[#This Row],[AwayTeam]])*(J$3:J1304))/COUNTIF(D$3:D1304,Table2[[#This Row],[AwayTeam]])</f>
        <v>1.606060606060606</v>
      </c>
    </row>
    <row r="1305" spans="1:13" x14ac:dyDescent="0.35">
      <c r="A1305" t="s">
        <v>38</v>
      </c>
      <c r="B1305" s="1">
        <v>41629</v>
      </c>
      <c r="C1305" t="s">
        <v>27</v>
      </c>
      <c r="D1305" t="s">
        <v>39</v>
      </c>
      <c r="E1305" t="s">
        <v>660</v>
      </c>
      <c r="F1305">
        <v>3</v>
      </c>
      <c r="G1305">
        <v>1</v>
      </c>
      <c r="H1305" t="s">
        <v>10</v>
      </c>
      <c r="I1305">
        <v>3</v>
      </c>
      <c r="J1305">
        <v>0</v>
      </c>
      <c r="L1305" s="3">
        <f>SUMPRODUCT((C$3:C1305=Table2[[#This Row],[HomeTeam]])*(I$3:I1305))/COUNTIF(C$3:C1305,Table2[[#This Row],[HomeTeam]])</f>
        <v>1.8787878787878789</v>
      </c>
      <c r="M1305" s="3">
        <f>SUMPRODUCT((D$3:D1305=Table2[[#This Row],[AwayTeam]])*(J$3:J1305))/COUNTIF(D$3:D1305,Table2[[#This Row],[AwayTeam]])</f>
        <v>0.66666666666666663</v>
      </c>
    </row>
    <row r="1306" spans="1:13" x14ac:dyDescent="0.35">
      <c r="A1306" t="s">
        <v>38</v>
      </c>
      <c r="B1306" s="1">
        <v>41629</v>
      </c>
      <c r="C1306" t="s">
        <v>29</v>
      </c>
      <c r="D1306" t="s">
        <v>9</v>
      </c>
      <c r="E1306" t="s">
        <v>69</v>
      </c>
      <c r="F1306">
        <v>3</v>
      </c>
      <c r="G1306">
        <v>1</v>
      </c>
      <c r="H1306" t="s">
        <v>10</v>
      </c>
      <c r="I1306">
        <v>3</v>
      </c>
      <c r="J1306">
        <v>0</v>
      </c>
      <c r="L1306" s="3">
        <f>SUMPRODUCT((C$3:C1306=Table2[[#This Row],[HomeTeam]])*(I$3:I1306))/COUNTIF(C$3:C1306,Table2[[#This Row],[HomeTeam]])</f>
        <v>2.4848484848484849</v>
      </c>
      <c r="M1306" s="3">
        <f>SUMPRODUCT((D$3:D1306=Table2[[#This Row],[AwayTeam]])*(J$3:J1306))/COUNTIF(D$3:D1306,Table2[[#This Row],[AwayTeam]])</f>
        <v>0.68085106382978722</v>
      </c>
    </row>
    <row r="1307" spans="1:13" x14ac:dyDescent="0.35">
      <c r="A1307" t="s">
        <v>38</v>
      </c>
      <c r="B1307" s="1">
        <v>41629</v>
      </c>
      <c r="C1307" t="s">
        <v>26</v>
      </c>
      <c r="D1307" t="s">
        <v>8</v>
      </c>
      <c r="E1307" t="s">
        <v>85</v>
      </c>
      <c r="F1307">
        <v>2</v>
      </c>
      <c r="G1307">
        <v>1</v>
      </c>
      <c r="H1307" t="s">
        <v>10</v>
      </c>
      <c r="I1307">
        <v>3</v>
      </c>
      <c r="J1307">
        <v>0</v>
      </c>
      <c r="L1307" s="3">
        <f>SUMPRODUCT((C$3:C1307=Table2[[#This Row],[HomeTeam]])*(I$3:I1307))/COUNTIF(C$3:C1307,Table2[[#This Row],[HomeTeam]])</f>
        <v>1.6212121212121211</v>
      </c>
      <c r="M1307" s="3">
        <f>SUMPRODUCT((D$3:D1307=Table2[[#This Row],[AwayTeam]])*(J$3:J1307))/COUNTIF(D$3:D1307,Table2[[#This Row],[AwayTeam]])</f>
        <v>1.0454545454545454</v>
      </c>
    </row>
    <row r="1308" spans="1:13" x14ac:dyDescent="0.35">
      <c r="A1308" t="s">
        <v>38</v>
      </c>
      <c r="B1308" s="1">
        <v>41629</v>
      </c>
      <c r="C1308" t="s">
        <v>18</v>
      </c>
      <c r="D1308" t="s">
        <v>33</v>
      </c>
      <c r="E1308" t="s">
        <v>490</v>
      </c>
      <c r="F1308">
        <v>0</v>
      </c>
      <c r="G1308">
        <v>0</v>
      </c>
      <c r="H1308" t="s">
        <v>15</v>
      </c>
      <c r="I1308">
        <v>1</v>
      </c>
      <c r="J1308">
        <v>1</v>
      </c>
      <c r="L1308" s="3">
        <f>SUMPRODUCT((C$3:C1308=Table2[[#This Row],[HomeTeam]])*(I$3:I1308))/COUNTIF(C$3:C1308,Table2[[#This Row],[HomeTeam]])</f>
        <v>1.2727272727272727</v>
      </c>
      <c r="M1308" s="3">
        <f>SUMPRODUCT((D$3:D1308=Table2[[#This Row],[AwayTeam]])*(J$3:J1308))/COUNTIF(D$3:D1308,Table2[[#This Row],[AwayTeam]])</f>
        <v>0.85106382978723405</v>
      </c>
    </row>
    <row r="1309" spans="1:13" x14ac:dyDescent="0.35">
      <c r="A1309" t="s">
        <v>38</v>
      </c>
      <c r="B1309" s="1">
        <v>41629</v>
      </c>
      <c r="C1309" t="s">
        <v>17</v>
      </c>
      <c r="D1309" t="s">
        <v>40</v>
      </c>
      <c r="E1309" t="s">
        <v>661</v>
      </c>
      <c r="F1309">
        <v>1</v>
      </c>
      <c r="G1309">
        <v>1</v>
      </c>
      <c r="H1309" t="s">
        <v>15</v>
      </c>
      <c r="I1309">
        <v>1</v>
      </c>
      <c r="J1309">
        <v>1</v>
      </c>
      <c r="L1309" s="3">
        <f>SUMPRODUCT((C$3:C1309=Table2[[#This Row],[HomeTeam]])*(I$3:I1309))/COUNTIF(C$3:C1309,Table2[[#This Row],[HomeTeam]])</f>
        <v>1.3787878787878789</v>
      </c>
      <c r="M1309" s="3">
        <f>SUMPRODUCT((D$3:D1309=Table2[[#This Row],[AwayTeam]])*(J$3:J1309))/COUNTIF(D$3:D1309,Table2[[#This Row],[AwayTeam]])</f>
        <v>0.55555555555555558</v>
      </c>
    </row>
    <row r="1310" spans="1:13" x14ac:dyDescent="0.35">
      <c r="A1310" t="s">
        <v>38</v>
      </c>
      <c r="B1310" s="1">
        <v>41630</v>
      </c>
      <c r="C1310" t="s">
        <v>37</v>
      </c>
      <c r="D1310" t="s">
        <v>20</v>
      </c>
      <c r="E1310" t="s">
        <v>553</v>
      </c>
      <c r="F1310">
        <v>2</v>
      </c>
      <c r="G1310">
        <v>3</v>
      </c>
      <c r="H1310" t="s">
        <v>24</v>
      </c>
      <c r="I1310">
        <v>0</v>
      </c>
      <c r="J1310">
        <v>3</v>
      </c>
      <c r="L1310" s="3">
        <f>SUMPRODUCT((C$3:C1310=Table2[[#This Row],[HomeTeam]])*(I$3:I1310))/COUNTIF(C$3:C1310,Table2[[#This Row],[HomeTeam]])</f>
        <v>1.4285714285714286</v>
      </c>
      <c r="M1310" s="3">
        <f>SUMPRODUCT((D$3:D1310=Table2[[#This Row],[AwayTeam]])*(J$3:J1310))/COUNTIF(D$3:D1310,Table2[[#This Row],[AwayTeam]])</f>
        <v>1.606060606060606</v>
      </c>
    </row>
    <row r="1311" spans="1:13" x14ac:dyDescent="0.35">
      <c r="A1311" t="s">
        <v>38</v>
      </c>
      <c r="B1311" s="1">
        <v>41630</v>
      </c>
      <c r="C1311" t="s">
        <v>34</v>
      </c>
      <c r="D1311" t="s">
        <v>12</v>
      </c>
      <c r="E1311" t="s">
        <v>510</v>
      </c>
      <c r="F1311">
        <v>1</v>
      </c>
      <c r="G1311">
        <v>2</v>
      </c>
      <c r="H1311" t="s">
        <v>24</v>
      </c>
      <c r="I1311">
        <v>0</v>
      </c>
      <c r="J1311">
        <v>3</v>
      </c>
      <c r="L1311" s="3">
        <f>SUMPRODUCT((C$3:C1311=Table2[[#This Row],[HomeTeam]])*(I$3:I1311))/COUNTIF(C$3:C1311,Table2[[#This Row],[HomeTeam]])</f>
        <v>1.425531914893617</v>
      </c>
      <c r="M1311" s="3">
        <f>SUMPRODUCT((D$3:D1311=Table2[[#This Row],[AwayTeam]])*(J$3:J1311))/COUNTIF(D$3:D1311,Table2[[#This Row],[AwayTeam]])</f>
        <v>1.2121212121212122</v>
      </c>
    </row>
    <row r="1312" spans="1:13" x14ac:dyDescent="0.35">
      <c r="A1312" t="s">
        <v>38</v>
      </c>
      <c r="B1312" s="1">
        <v>41631</v>
      </c>
      <c r="C1312" t="s">
        <v>28</v>
      </c>
      <c r="D1312" t="s">
        <v>16</v>
      </c>
      <c r="E1312" t="s">
        <v>225</v>
      </c>
      <c r="F1312">
        <v>0</v>
      </c>
      <c r="G1312">
        <v>0</v>
      </c>
      <c r="H1312" t="s">
        <v>15</v>
      </c>
      <c r="I1312">
        <v>1</v>
      </c>
      <c r="J1312">
        <v>1</v>
      </c>
      <c r="L1312" s="3">
        <f>SUMPRODUCT((C$3:C1312=Table2[[#This Row],[HomeTeam]])*(I$3:I1312))/COUNTIF(C$3:C1312,Table2[[#This Row],[HomeTeam]])</f>
        <v>2.0454545454545454</v>
      </c>
      <c r="M1312" s="3">
        <f>SUMPRODUCT((D$3:D1312=Table2[[#This Row],[AwayTeam]])*(J$3:J1312))/COUNTIF(D$3:D1312,Table2[[#This Row],[AwayTeam]])</f>
        <v>1.4696969696969697</v>
      </c>
    </row>
    <row r="1313" spans="1:13" x14ac:dyDescent="0.35">
      <c r="A1313" t="s">
        <v>38</v>
      </c>
      <c r="B1313" s="1">
        <v>41634</v>
      </c>
      <c r="C1313" t="s">
        <v>8</v>
      </c>
      <c r="D1313" t="s">
        <v>41</v>
      </c>
      <c r="E1313" t="s">
        <v>662</v>
      </c>
      <c r="F1313">
        <v>0</v>
      </c>
      <c r="G1313">
        <v>1</v>
      </c>
      <c r="H1313" t="s">
        <v>24</v>
      </c>
      <c r="I1313">
        <v>0</v>
      </c>
      <c r="J1313">
        <v>3</v>
      </c>
      <c r="L1313" s="3">
        <f>SUMPRODUCT((C$3:C1313=Table2[[#This Row],[HomeTeam]])*(I$3:I1313))/COUNTIF(C$3:C1313,Table2[[#This Row],[HomeTeam]])</f>
        <v>1.1666666666666667</v>
      </c>
      <c r="M1313" s="3">
        <f>SUMPRODUCT((D$3:D1313=Table2[[#This Row],[AwayTeam]])*(J$3:J1313))/COUNTIF(D$3:D1313,Table2[[#This Row],[AwayTeam]])</f>
        <v>0.66666666666666663</v>
      </c>
    </row>
    <row r="1314" spans="1:13" x14ac:dyDescent="0.35">
      <c r="A1314" t="s">
        <v>38</v>
      </c>
      <c r="B1314" s="1">
        <v>41634</v>
      </c>
      <c r="C1314" t="s">
        <v>39</v>
      </c>
      <c r="D1314" t="s">
        <v>37</v>
      </c>
      <c r="E1314" t="s">
        <v>663</v>
      </c>
      <c r="F1314">
        <v>0</v>
      </c>
      <c r="G1314">
        <v>3</v>
      </c>
      <c r="H1314" t="s">
        <v>24</v>
      </c>
      <c r="I1314">
        <v>0</v>
      </c>
      <c r="J1314">
        <v>3</v>
      </c>
      <c r="L1314" s="3">
        <f>SUMPRODUCT((C$3:C1314=Table2[[#This Row],[HomeTeam]])*(I$3:I1314))/COUNTIF(C$3:C1314,Table2[[#This Row],[HomeTeam]])</f>
        <v>1.2222222222222223</v>
      </c>
      <c r="M1314" s="3">
        <f>SUMPRODUCT((D$3:D1314=Table2[[#This Row],[AwayTeam]])*(J$3:J1314))/COUNTIF(D$3:D1314,Table2[[#This Row],[AwayTeam]])</f>
        <v>1</v>
      </c>
    </row>
    <row r="1315" spans="1:13" x14ac:dyDescent="0.35">
      <c r="A1315" t="s">
        <v>38</v>
      </c>
      <c r="B1315" s="1">
        <v>41634</v>
      </c>
      <c r="C1315" t="s">
        <v>16</v>
      </c>
      <c r="D1315" t="s">
        <v>34</v>
      </c>
      <c r="E1315" t="s">
        <v>441</v>
      </c>
      <c r="F1315">
        <v>1</v>
      </c>
      <c r="G1315">
        <v>0</v>
      </c>
      <c r="H1315" t="s">
        <v>10</v>
      </c>
      <c r="I1315">
        <v>3</v>
      </c>
      <c r="J1315">
        <v>0</v>
      </c>
      <c r="L1315" s="3">
        <f>SUMPRODUCT((C$3:C1315=Table2[[#This Row],[HomeTeam]])*(I$3:I1315))/COUNTIF(C$3:C1315,Table2[[#This Row],[HomeTeam]])</f>
        <v>2.2727272727272729</v>
      </c>
      <c r="M1315" s="3">
        <f>SUMPRODUCT((D$3:D1315=Table2[[#This Row],[AwayTeam]])*(J$3:J1315))/COUNTIF(D$3:D1315,Table2[[#This Row],[AwayTeam]])</f>
        <v>0.97872340425531912</v>
      </c>
    </row>
    <row r="1316" spans="1:13" x14ac:dyDescent="0.35">
      <c r="A1316" t="s">
        <v>38</v>
      </c>
      <c r="B1316" s="1">
        <v>41634</v>
      </c>
      <c r="C1316" t="s">
        <v>12</v>
      </c>
      <c r="D1316" t="s">
        <v>18</v>
      </c>
      <c r="E1316" t="s">
        <v>315</v>
      </c>
      <c r="F1316">
        <v>0</v>
      </c>
      <c r="G1316">
        <v>1</v>
      </c>
      <c r="H1316" t="s">
        <v>24</v>
      </c>
      <c r="I1316">
        <v>0</v>
      </c>
      <c r="J1316">
        <v>3</v>
      </c>
      <c r="L1316" s="3">
        <f>SUMPRODUCT((C$3:C1316=Table2[[#This Row],[HomeTeam]])*(I$3:I1316))/COUNTIF(C$3:C1316,Table2[[#This Row],[HomeTeam]])</f>
        <v>1.9242424242424243</v>
      </c>
      <c r="M1316" s="3">
        <f>SUMPRODUCT((D$3:D1316=Table2[[#This Row],[AwayTeam]])*(J$3:J1316))/COUNTIF(D$3:D1316,Table2[[#This Row],[AwayTeam]])</f>
        <v>0.90909090909090906</v>
      </c>
    </row>
    <row r="1317" spans="1:13" x14ac:dyDescent="0.35">
      <c r="A1317" t="s">
        <v>38</v>
      </c>
      <c r="B1317" s="1">
        <v>41634</v>
      </c>
      <c r="C1317" t="s">
        <v>40</v>
      </c>
      <c r="D1317" t="s">
        <v>29</v>
      </c>
      <c r="E1317" t="s">
        <v>664</v>
      </c>
      <c r="F1317">
        <v>2</v>
      </c>
      <c r="G1317">
        <v>3</v>
      </c>
      <c r="H1317" t="s">
        <v>24</v>
      </c>
      <c r="I1317">
        <v>0</v>
      </c>
      <c r="J1317">
        <v>3</v>
      </c>
      <c r="L1317" s="3">
        <f>SUMPRODUCT((C$3:C1317=Table2[[#This Row],[HomeTeam]])*(I$3:I1317))/COUNTIF(C$3:C1317,Table2[[#This Row],[HomeTeam]])</f>
        <v>1.6666666666666667</v>
      </c>
      <c r="M1317" s="3">
        <f>SUMPRODUCT((D$3:D1317=Table2[[#This Row],[AwayTeam]])*(J$3:J1317))/COUNTIF(D$3:D1317,Table2[[#This Row],[AwayTeam]])</f>
        <v>1.893939393939394</v>
      </c>
    </row>
    <row r="1318" spans="1:13" x14ac:dyDescent="0.35">
      <c r="A1318" t="s">
        <v>38</v>
      </c>
      <c r="B1318" s="1">
        <v>41634</v>
      </c>
      <c r="C1318" t="s">
        <v>21</v>
      </c>
      <c r="D1318" t="s">
        <v>27</v>
      </c>
      <c r="E1318" t="s">
        <v>65</v>
      </c>
      <c r="F1318">
        <v>2</v>
      </c>
      <c r="G1318">
        <v>1</v>
      </c>
      <c r="H1318" t="s">
        <v>10</v>
      </c>
      <c r="I1318">
        <v>3</v>
      </c>
      <c r="J1318">
        <v>0</v>
      </c>
      <c r="L1318" s="3">
        <f>SUMPRODUCT((C$3:C1318=Table2[[#This Row],[HomeTeam]])*(I$3:I1318))/COUNTIF(C$3:C1318,Table2[[#This Row],[HomeTeam]])</f>
        <v>2.5757575757575757</v>
      </c>
      <c r="M1318" s="3">
        <f>SUMPRODUCT((D$3:D1318=Table2[[#This Row],[AwayTeam]])*(J$3:J1318))/COUNTIF(D$3:D1318,Table2[[#This Row],[AwayTeam]])</f>
        <v>1.2575757575757576</v>
      </c>
    </row>
    <row r="1319" spans="1:13" x14ac:dyDescent="0.35">
      <c r="A1319" t="s">
        <v>38</v>
      </c>
      <c r="B1319" s="1">
        <v>41634</v>
      </c>
      <c r="C1319" t="s">
        <v>30</v>
      </c>
      <c r="D1319" t="s">
        <v>26</v>
      </c>
      <c r="E1319" t="s">
        <v>104</v>
      </c>
      <c r="F1319">
        <v>5</v>
      </c>
      <c r="G1319">
        <v>1</v>
      </c>
      <c r="H1319" t="s">
        <v>10</v>
      </c>
      <c r="I1319">
        <v>3</v>
      </c>
      <c r="J1319">
        <v>0</v>
      </c>
      <c r="L1319" s="3">
        <f>SUMPRODUCT((C$3:C1319=Table2[[#This Row],[HomeTeam]])*(I$3:I1319))/COUNTIF(C$3:C1319,Table2[[#This Row],[HomeTeam]])</f>
        <v>1.6666666666666667</v>
      </c>
      <c r="M1319" s="3">
        <f>SUMPRODUCT((D$3:D1319=Table2[[#This Row],[AwayTeam]])*(J$3:J1319))/COUNTIF(D$3:D1319,Table2[[#This Row],[AwayTeam]])</f>
        <v>0.71212121212121215</v>
      </c>
    </row>
    <row r="1320" spans="1:13" x14ac:dyDescent="0.35">
      <c r="A1320" t="s">
        <v>38</v>
      </c>
      <c r="B1320" s="1">
        <v>41634</v>
      </c>
      <c r="C1320" t="s">
        <v>33</v>
      </c>
      <c r="D1320" t="s">
        <v>14</v>
      </c>
      <c r="E1320" t="s">
        <v>478</v>
      </c>
      <c r="F1320">
        <v>1</v>
      </c>
      <c r="G1320">
        <v>2</v>
      </c>
      <c r="H1320" t="s">
        <v>24</v>
      </c>
      <c r="I1320">
        <v>0</v>
      </c>
      <c r="J1320">
        <v>3</v>
      </c>
      <c r="L1320" s="3">
        <f>SUMPRODUCT((C$3:C1320=Table2[[#This Row],[HomeTeam]])*(I$3:I1320))/COUNTIF(C$3:C1320,Table2[[#This Row],[HomeTeam]])</f>
        <v>1.4893617021276595</v>
      </c>
      <c r="M1320" s="3">
        <f>SUMPRODUCT((D$3:D1320=Table2[[#This Row],[AwayTeam]])*(J$3:J1320))/COUNTIF(D$3:D1320,Table2[[#This Row],[AwayTeam]])</f>
        <v>0.95454545454545459</v>
      </c>
    </row>
    <row r="1321" spans="1:13" x14ac:dyDescent="0.35">
      <c r="A1321" t="s">
        <v>38</v>
      </c>
      <c r="B1321" s="1">
        <v>41634</v>
      </c>
      <c r="C1321" t="s">
        <v>20</v>
      </c>
      <c r="D1321" t="s">
        <v>17</v>
      </c>
      <c r="E1321" t="s">
        <v>379</v>
      </c>
      <c r="F1321">
        <v>1</v>
      </c>
      <c r="G1321">
        <v>1</v>
      </c>
      <c r="H1321" t="s">
        <v>15</v>
      </c>
      <c r="I1321">
        <v>1</v>
      </c>
      <c r="J1321">
        <v>1</v>
      </c>
      <c r="L1321" s="3">
        <f>SUMPRODUCT((C$3:C1321=Table2[[#This Row],[HomeTeam]])*(I$3:I1321))/COUNTIF(C$3:C1321,Table2[[#This Row],[HomeTeam]])</f>
        <v>1.9393939393939394</v>
      </c>
      <c r="M1321" s="3">
        <f>SUMPRODUCT((D$3:D1321=Table2[[#This Row],[AwayTeam]])*(J$3:J1321))/COUNTIF(D$3:D1321,Table2[[#This Row],[AwayTeam]])</f>
        <v>1.0454545454545454</v>
      </c>
    </row>
    <row r="1322" spans="1:13" x14ac:dyDescent="0.35">
      <c r="A1322" t="s">
        <v>38</v>
      </c>
      <c r="B1322" s="1">
        <v>41634</v>
      </c>
      <c r="C1322" t="s">
        <v>9</v>
      </c>
      <c r="D1322" t="s">
        <v>28</v>
      </c>
      <c r="E1322" t="s">
        <v>261</v>
      </c>
      <c r="F1322">
        <v>1</v>
      </c>
      <c r="G1322">
        <v>3</v>
      </c>
      <c r="H1322" t="s">
        <v>24</v>
      </c>
      <c r="I1322">
        <v>0</v>
      </c>
      <c r="J1322">
        <v>3</v>
      </c>
      <c r="L1322" s="3">
        <f>SUMPRODUCT((C$3:C1322=Table2[[#This Row],[HomeTeam]])*(I$3:I1322))/COUNTIF(C$3:C1322,Table2[[#This Row],[HomeTeam]])</f>
        <v>1.2978723404255319</v>
      </c>
      <c r="M1322" s="3">
        <f>SUMPRODUCT((D$3:D1322=Table2[[#This Row],[AwayTeam]])*(J$3:J1322))/COUNTIF(D$3:D1322,Table2[[#This Row],[AwayTeam]])</f>
        <v>1.7424242424242424</v>
      </c>
    </row>
    <row r="1323" spans="1:13" x14ac:dyDescent="0.35">
      <c r="A1323" t="s">
        <v>38</v>
      </c>
      <c r="B1323" s="1">
        <v>41636</v>
      </c>
      <c r="C1323" t="s">
        <v>8</v>
      </c>
      <c r="D1323" t="s">
        <v>34</v>
      </c>
      <c r="E1323" t="s">
        <v>480</v>
      </c>
      <c r="F1323">
        <v>1</v>
      </c>
      <c r="G1323">
        <v>1</v>
      </c>
      <c r="H1323" t="s">
        <v>15</v>
      </c>
      <c r="I1323">
        <v>1</v>
      </c>
      <c r="J1323">
        <v>1</v>
      </c>
      <c r="L1323" s="3">
        <f>SUMPRODUCT((C$3:C1323=Table2[[#This Row],[HomeTeam]])*(I$3:I1323))/COUNTIF(C$3:C1323,Table2[[#This Row],[HomeTeam]])</f>
        <v>1.164179104477612</v>
      </c>
      <c r="M1323" s="3">
        <f>SUMPRODUCT((D$3:D1323=Table2[[#This Row],[AwayTeam]])*(J$3:J1323))/COUNTIF(D$3:D1323,Table2[[#This Row],[AwayTeam]])</f>
        <v>0.97916666666666663</v>
      </c>
    </row>
    <row r="1324" spans="1:13" x14ac:dyDescent="0.35">
      <c r="A1324" t="s">
        <v>38</v>
      </c>
      <c r="B1324" s="1">
        <v>41636</v>
      </c>
      <c r="C1324" t="s">
        <v>39</v>
      </c>
      <c r="D1324" t="s">
        <v>18</v>
      </c>
      <c r="E1324" t="s">
        <v>665</v>
      </c>
      <c r="F1324">
        <v>2</v>
      </c>
      <c r="G1324">
        <v>2</v>
      </c>
      <c r="H1324" t="s">
        <v>15</v>
      </c>
      <c r="I1324">
        <v>1</v>
      </c>
      <c r="J1324">
        <v>1</v>
      </c>
      <c r="L1324" s="3">
        <f>SUMPRODUCT((C$3:C1324=Table2[[#This Row],[HomeTeam]])*(I$3:I1324))/COUNTIF(C$3:C1324,Table2[[#This Row],[HomeTeam]])</f>
        <v>1.2</v>
      </c>
      <c r="M1324" s="3">
        <f>SUMPRODUCT((D$3:D1324=Table2[[#This Row],[AwayTeam]])*(J$3:J1324))/COUNTIF(D$3:D1324,Table2[[#This Row],[AwayTeam]])</f>
        <v>0.91044776119402981</v>
      </c>
    </row>
    <row r="1325" spans="1:13" x14ac:dyDescent="0.35">
      <c r="A1325" t="s">
        <v>38</v>
      </c>
      <c r="B1325" s="1">
        <v>41636</v>
      </c>
      <c r="C1325" t="s">
        <v>40</v>
      </c>
      <c r="D1325" t="s">
        <v>14</v>
      </c>
      <c r="E1325" t="s">
        <v>666</v>
      </c>
      <c r="F1325">
        <v>6</v>
      </c>
      <c r="G1325">
        <v>0</v>
      </c>
      <c r="H1325" t="s">
        <v>10</v>
      </c>
      <c r="I1325">
        <v>3</v>
      </c>
      <c r="J1325">
        <v>0</v>
      </c>
      <c r="L1325" s="3">
        <f>SUMPRODUCT((C$3:C1325=Table2[[#This Row],[HomeTeam]])*(I$3:I1325))/COUNTIF(C$3:C1325,Table2[[#This Row],[HomeTeam]])</f>
        <v>1.8</v>
      </c>
      <c r="M1325" s="3">
        <f>SUMPRODUCT((D$3:D1325=Table2[[#This Row],[AwayTeam]])*(J$3:J1325))/COUNTIF(D$3:D1325,Table2[[#This Row],[AwayTeam]])</f>
        <v>0.94029850746268662</v>
      </c>
    </row>
    <row r="1326" spans="1:13" x14ac:dyDescent="0.35">
      <c r="A1326" t="s">
        <v>38</v>
      </c>
      <c r="B1326" s="1">
        <v>41636</v>
      </c>
      <c r="C1326" t="s">
        <v>21</v>
      </c>
      <c r="D1326" t="s">
        <v>41</v>
      </c>
      <c r="E1326" t="s">
        <v>667</v>
      </c>
      <c r="F1326">
        <v>1</v>
      </c>
      <c r="G1326">
        <v>0</v>
      </c>
      <c r="H1326" t="s">
        <v>10</v>
      </c>
      <c r="I1326">
        <v>3</v>
      </c>
      <c r="J1326">
        <v>0</v>
      </c>
      <c r="L1326" s="3">
        <f>SUMPRODUCT((C$3:C1326=Table2[[#This Row],[HomeTeam]])*(I$3:I1326))/COUNTIF(C$3:C1326,Table2[[#This Row],[HomeTeam]])</f>
        <v>2.5820895522388061</v>
      </c>
      <c r="M1326" s="3">
        <f>SUMPRODUCT((D$3:D1326=Table2[[#This Row],[AwayTeam]])*(J$3:J1326))/COUNTIF(D$3:D1326,Table2[[#This Row],[AwayTeam]])</f>
        <v>0.6</v>
      </c>
    </row>
    <row r="1327" spans="1:13" x14ac:dyDescent="0.35">
      <c r="A1327" t="s">
        <v>38</v>
      </c>
      <c r="B1327" s="1">
        <v>41636</v>
      </c>
      <c r="C1327" t="s">
        <v>33</v>
      </c>
      <c r="D1327" t="s">
        <v>29</v>
      </c>
      <c r="E1327" t="s">
        <v>497</v>
      </c>
      <c r="F1327">
        <v>0</v>
      </c>
      <c r="G1327">
        <v>1</v>
      </c>
      <c r="H1327" t="s">
        <v>24</v>
      </c>
      <c r="I1327">
        <v>0</v>
      </c>
      <c r="J1327">
        <v>3</v>
      </c>
      <c r="L1327" s="3">
        <f>SUMPRODUCT((C$3:C1327=Table2[[#This Row],[HomeTeam]])*(I$3:I1327))/COUNTIF(C$3:C1327,Table2[[#This Row],[HomeTeam]])</f>
        <v>1.4583333333333333</v>
      </c>
      <c r="M1327" s="3">
        <f>SUMPRODUCT((D$3:D1327=Table2[[#This Row],[AwayTeam]])*(J$3:J1327))/COUNTIF(D$3:D1327,Table2[[#This Row],[AwayTeam]])</f>
        <v>1.9104477611940298</v>
      </c>
    </row>
    <row r="1328" spans="1:13" x14ac:dyDescent="0.35">
      <c r="A1328" t="s">
        <v>38</v>
      </c>
      <c r="B1328" s="1">
        <v>41636</v>
      </c>
      <c r="C1328" t="s">
        <v>9</v>
      </c>
      <c r="D1328" t="s">
        <v>17</v>
      </c>
      <c r="E1328" t="s">
        <v>163</v>
      </c>
      <c r="F1328">
        <v>3</v>
      </c>
      <c r="G1328">
        <v>3</v>
      </c>
      <c r="H1328" t="s">
        <v>15</v>
      </c>
      <c r="I1328">
        <v>1</v>
      </c>
      <c r="J1328">
        <v>1</v>
      </c>
      <c r="L1328" s="3">
        <f>SUMPRODUCT((C$3:C1328=Table2[[#This Row],[HomeTeam]])*(I$3:I1328))/COUNTIF(C$3:C1328,Table2[[#This Row],[HomeTeam]])</f>
        <v>1.2916666666666667</v>
      </c>
      <c r="M1328" s="3">
        <f>SUMPRODUCT((D$3:D1328=Table2[[#This Row],[AwayTeam]])*(J$3:J1328))/COUNTIF(D$3:D1328,Table2[[#This Row],[AwayTeam]])</f>
        <v>1.044776119402985</v>
      </c>
    </row>
    <row r="1329" spans="1:13" x14ac:dyDescent="0.35">
      <c r="A1329" t="s">
        <v>38</v>
      </c>
      <c r="B1329" s="1">
        <v>41637</v>
      </c>
      <c r="C1329" t="s">
        <v>16</v>
      </c>
      <c r="D1329" t="s">
        <v>27</v>
      </c>
      <c r="E1329" t="s">
        <v>298</v>
      </c>
      <c r="F1329">
        <v>2</v>
      </c>
      <c r="G1329">
        <v>1</v>
      </c>
      <c r="H1329" t="s">
        <v>10</v>
      </c>
      <c r="I1329">
        <v>3</v>
      </c>
      <c r="J1329">
        <v>0</v>
      </c>
      <c r="L1329" s="3">
        <f>SUMPRODUCT((C$3:C1329=Table2[[#This Row],[HomeTeam]])*(I$3:I1329))/COUNTIF(C$3:C1329,Table2[[#This Row],[HomeTeam]])</f>
        <v>2.283582089552239</v>
      </c>
      <c r="M1329" s="3">
        <f>SUMPRODUCT((D$3:D1329=Table2[[#This Row],[AwayTeam]])*(J$3:J1329))/COUNTIF(D$3:D1329,Table2[[#This Row],[AwayTeam]])</f>
        <v>1.2388059701492538</v>
      </c>
    </row>
    <row r="1330" spans="1:13" x14ac:dyDescent="0.35">
      <c r="A1330" t="s">
        <v>38</v>
      </c>
      <c r="B1330" s="1">
        <v>41637</v>
      </c>
      <c r="C1330" t="s">
        <v>12</v>
      </c>
      <c r="D1330" t="s">
        <v>37</v>
      </c>
      <c r="E1330" t="s">
        <v>545</v>
      </c>
      <c r="F1330">
        <v>2</v>
      </c>
      <c r="G1330">
        <v>1</v>
      </c>
      <c r="H1330" t="s">
        <v>10</v>
      </c>
      <c r="I1330">
        <v>3</v>
      </c>
      <c r="J1330">
        <v>0</v>
      </c>
      <c r="L1330" s="3">
        <f>SUMPRODUCT((C$3:C1330=Table2[[#This Row],[HomeTeam]])*(I$3:I1330))/COUNTIF(C$3:C1330,Table2[[#This Row],[HomeTeam]])</f>
        <v>1.9402985074626866</v>
      </c>
      <c r="M1330" s="3">
        <f>SUMPRODUCT((D$3:D1330=Table2[[#This Row],[AwayTeam]])*(J$3:J1330))/COUNTIF(D$3:D1330,Table2[[#This Row],[AwayTeam]])</f>
        <v>0.96551724137931039</v>
      </c>
    </row>
    <row r="1331" spans="1:13" x14ac:dyDescent="0.35">
      <c r="A1331" t="s">
        <v>38</v>
      </c>
      <c r="B1331" s="1">
        <v>41637</v>
      </c>
      <c r="C1331" t="s">
        <v>30</v>
      </c>
      <c r="D1331" t="s">
        <v>28</v>
      </c>
      <c r="E1331" t="s">
        <v>293</v>
      </c>
      <c r="F1331">
        <v>0</v>
      </c>
      <c r="G1331">
        <v>1</v>
      </c>
      <c r="H1331" t="s">
        <v>24</v>
      </c>
      <c r="I1331">
        <v>0</v>
      </c>
      <c r="J1331">
        <v>3</v>
      </c>
      <c r="L1331" s="3">
        <f>SUMPRODUCT((C$3:C1331=Table2[[#This Row],[HomeTeam]])*(I$3:I1331))/COUNTIF(C$3:C1331,Table2[[#This Row],[HomeTeam]])</f>
        <v>1.6417910447761195</v>
      </c>
      <c r="M1331" s="3">
        <f>SUMPRODUCT((D$3:D1331=Table2[[#This Row],[AwayTeam]])*(J$3:J1331))/COUNTIF(D$3:D1331,Table2[[#This Row],[AwayTeam]])</f>
        <v>1.7611940298507462</v>
      </c>
    </row>
    <row r="1332" spans="1:13" x14ac:dyDescent="0.35">
      <c r="A1332" t="s">
        <v>38</v>
      </c>
      <c r="B1332" s="1">
        <v>41637</v>
      </c>
      <c r="C1332" t="s">
        <v>20</v>
      </c>
      <c r="D1332" t="s">
        <v>26</v>
      </c>
      <c r="E1332" t="s">
        <v>359</v>
      </c>
      <c r="F1332">
        <v>3</v>
      </c>
      <c r="G1332">
        <v>0</v>
      </c>
      <c r="H1332" t="s">
        <v>10</v>
      </c>
      <c r="I1332">
        <v>3</v>
      </c>
      <c r="J1332">
        <v>0</v>
      </c>
      <c r="L1332" s="3">
        <f>SUMPRODUCT((C$3:C1332=Table2[[#This Row],[HomeTeam]])*(I$3:I1332))/COUNTIF(C$3:C1332,Table2[[#This Row],[HomeTeam]])</f>
        <v>1.955223880597015</v>
      </c>
      <c r="M1332" s="3">
        <f>SUMPRODUCT((D$3:D1332=Table2[[#This Row],[AwayTeam]])*(J$3:J1332))/COUNTIF(D$3:D1332,Table2[[#This Row],[AwayTeam]])</f>
        <v>0.70149253731343286</v>
      </c>
    </row>
    <row r="1333" spans="1:13" x14ac:dyDescent="0.35">
      <c r="A1333" t="s">
        <v>38</v>
      </c>
      <c r="B1333" s="1">
        <v>41640</v>
      </c>
      <c r="C1333" t="s">
        <v>28</v>
      </c>
      <c r="D1333" t="s">
        <v>39</v>
      </c>
      <c r="E1333" t="s">
        <v>668</v>
      </c>
      <c r="F1333">
        <v>2</v>
      </c>
      <c r="G1333">
        <v>0</v>
      </c>
      <c r="H1333" t="s">
        <v>10</v>
      </c>
      <c r="I1333">
        <v>3</v>
      </c>
      <c r="J1333">
        <v>0</v>
      </c>
      <c r="L1333" s="3">
        <f>SUMPRODUCT((C$3:C1333=Table2[[#This Row],[HomeTeam]])*(I$3:I1333))/COUNTIF(C$3:C1333,Table2[[#This Row],[HomeTeam]])</f>
        <v>2.0597014925373136</v>
      </c>
      <c r="M1333" s="3">
        <f>SUMPRODUCT((D$3:D1333=Table2[[#This Row],[AwayTeam]])*(J$3:J1333))/COUNTIF(D$3:D1333,Table2[[#This Row],[AwayTeam]])</f>
        <v>0.6</v>
      </c>
    </row>
    <row r="1334" spans="1:13" x14ac:dyDescent="0.35">
      <c r="A1334" t="s">
        <v>38</v>
      </c>
      <c r="B1334" s="1">
        <v>41640</v>
      </c>
      <c r="C1334" t="s">
        <v>41</v>
      </c>
      <c r="D1334" t="s">
        <v>33</v>
      </c>
      <c r="E1334" t="s">
        <v>669</v>
      </c>
      <c r="F1334">
        <v>1</v>
      </c>
      <c r="G1334">
        <v>1</v>
      </c>
      <c r="H1334" t="s">
        <v>15</v>
      </c>
      <c r="I1334">
        <v>1</v>
      </c>
      <c r="J1334">
        <v>1</v>
      </c>
      <c r="L1334" s="3">
        <f>SUMPRODUCT((C$3:C1334=Table2[[#This Row],[HomeTeam]])*(I$3:I1334))/COUNTIF(C$3:C1334,Table2[[#This Row],[HomeTeam]])</f>
        <v>1.1000000000000001</v>
      </c>
      <c r="M1334" s="3">
        <f>SUMPRODUCT((D$3:D1334=Table2[[#This Row],[AwayTeam]])*(J$3:J1334))/COUNTIF(D$3:D1334,Table2[[#This Row],[AwayTeam]])</f>
        <v>0.85416666666666663</v>
      </c>
    </row>
    <row r="1335" spans="1:13" x14ac:dyDescent="0.35">
      <c r="A1335" t="s">
        <v>38</v>
      </c>
      <c r="B1335" s="1">
        <v>41640</v>
      </c>
      <c r="C1335" t="s">
        <v>14</v>
      </c>
      <c r="D1335" t="s">
        <v>9</v>
      </c>
      <c r="E1335" t="s">
        <v>221</v>
      </c>
      <c r="F1335">
        <v>2</v>
      </c>
      <c r="G1335">
        <v>1</v>
      </c>
      <c r="H1335" t="s">
        <v>10</v>
      </c>
      <c r="I1335">
        <v>3</v>
      </c>
      <c r="J1335">
        <v>0</v>
      </c>
      <c r="L1335" s="3">
        <f>SUMPRODUCT((C$3:C1335=Table2[[#This Row],[HomeTeam]])*(I$3:I1335))/COUNTIF(C$3:C1335,Table2[[#This Row],[HomeTeam]])</f>
        <v>1.4925373134328359</v>
      </c>
      <c r="M1335" s="3">
        <f>SUMPRODUCT((D$3:D1335=Table2[[#This Row],[AwayTeam]])*(J$3:J1335))/COUNTIF(D$3:D1335,Table2[[#This Row],[AwayTeam]])</f>
        <v>0.66666666666666663</v>
      </c>
    </row>
    <row r="1336" spans="1:13" x14ac:dyDescent="0.35">
      <c r="A1336" t="s">
        <v>38</v>
      </c>
      <c r="B1336" s="1">
        <v>41640</v>
      </c>
      <c r="C1336" t="s">
        <v>27</v>
      </c>
      <c r="D1336" t="s">
        <v>40</v>
      </c>
      <c r="E1336" t="s">
        <v>670</v>
      </c>
      <c r="F1336">
        <v>2</v>
      </c>
      <c r="G1336">
        <v>0</v>
      </c>
      <c r="H1336" t="s">
        <v>10</v>
      </c>
      <c r="I1336">
        <v>3</v>
      </c>
      <c r="J1336">
        <v>0</v>
      </c>
      <c r="L1336" s="3">
        <f>SUMPRODUCT((C$3:C1336=Table2[[#This Row],[HomeTeam]])*(I$3:I1336))/COUNTIF(C$3:C1336,Table2[[#This Row],[HomeTeam]])</f>
        <v>1.8955223880597014</v>
      </c>
      <c r="M1336" s="3">
        <f>SUMPRODUCT((D$3:D1336=Table2[[#This Row],[AwayTeam]])*(J$3:J1336))/COUNTIF(D$3:D1336,Table2[[#This Row],[AwayTeam]])</f>
        <v>0.5</v>
      </c>
    </row>
    <row r="1337" spans="1:13" x14ac:dyDescent="0.35">
      <c r="A1337" t="s">
        <v>38</v>
      </c>
      <c r="B1337" s="1">
        <v>41640</v>
      </c>
      <c r="C1337" t="s">
        <v>29</v>
      </c>
      <c r="D1337" t="s">
        <v>20</v>
      </c>
      <c r="E1337" t="s">
        <v>140</v>
      </c>
      <c r="F1337">
        <v>1</v>
      </c>
      <c r="G1337">
        <v>2</v>
      </c>
      <c r="H1337" t="s">
        <v>24</v>
      </c>
      <c r="I1337">
        <v>0</v>
      </c>
      <c r="J1337">
        <v>3</v>
      </c>
      <c r="L1337" s="3">
        <f>SUMPRODUCT((C$3:C1337=Table2[[#This Row],[HomeTeam]])*(I$3:I1337))/COUNTIF(C$3:C1337,Table2[[#This Row],[HomeTeam]])</f>
        <v>2.4477611940298507</v>
      </c>
      <c r="M1337" s="3">
        <f>SUMPRODUCT((D$3:D1337=Table2[[#This Row],[AwayTeam]])*(J$3:J1337))/COUNTIF(D$3:D1337,Table2[[#This Row],[AwayTeam]])</f>
        <v>1.6268656716417911</v>
      </c>
    </row>
    <row r="1338" spans="1:13" x14ac:dyDescent="0.35">
      <c r="A1338" t="s">
        <v>38</v>
      </c>
      <c r="B1338" s="1">
        <v>41640</v>
      </c>
      <c r="C1338" t="s">
        <v>37</v>
      </c>
      <c r="D1338" t="s">
        <v>16</v>
      </c>
      <c r="E1338" t="s">
        <v>600</v>
      </c>
      <c r="F1338">
        <v>0</v>
      </c>
      <c r="G1338">
        <v>3</v>
      </c>
      <c r="H1338" t="s">
        <v>24</v>
      </c>
      <c r="I1338">
        <v>0</v>
      </c>
      <c r="J1338">
        <v>3</v>
      </c>
      <c r="L1338" s="3">
        <f>SUMPRODUCT((C$3:C1338=Table2[[#This Row],[HomeTeam]])*(I$3:I1338))/COUNTIF(C$3:C1338,Table2[[#This Row],[HomeTeam]])</f>
        <v>1.3793103448275863</v>
      </c>
      <c r="M1338" s="3">
        <f>SUMPRODUCT((D$3:D1338=Table2[[#This Row],[AwayTeam]])*(J$3:J1338))/COUNTIF(D$3:D1338,Table2[[#This Row],[AwayTeam]])</f>
        <v>1.4925373134328359</v>
      </c>
    </row>
    <row r="1339" spans="1:13" x14ac:dyDescent="0.35">
      <c r="A1339" t="s">
        <v>38</v>
      </c>
      <c r="B1339" s="1">
        <v>41640</v>
      </c>
      <c r="C1339" t="s">
        <v>26</v>
      </c>
      <c r="D1339" t="s">
        <v>12</v>
      </c>
      <c r="E1339" t="s">
        <v>239</v>
      </c>
      <c r="F1339">
        <v>1</v>
      </c>
      <c r="G1339">
        <v>1</v>
      </c>
      <c r="H1339" t="s">
        <v>15</v>
      </c>
      <c r="I1339">
        <v>1</v>
      </c>
      <c r="J1339">
        <v>1</v>
      </c>
      <c r="L1339" s="3">
        <f>SUMPRODUCT((C$3:C1339=Table2[[#This Row],[HomeTeam]])*(I$3:I1339))/COUNTIF(C$3:C1339,Table2[[#This Row],[HomeTeam]])</f>
        <v>1.6119402985074627</v>
      </c>
      <c r="M1339" s="3">
        <f>SUMPRODUCT((D$3:D1339=Table2[[#This Row],[AwayTeam]])*(J$3:J1339))/COUNTIF(D$3:D1339,Table2[[#This Row],[AwayTeam]])</f>
        <v>1.208955223880597</v>
      </c>
    </row>
    <row r="1340" spans="1:13" x14ac:dyDescent="0.35">
      <c r="A1340" t="s">
        <v>38</v>
      </c>
      <c r="B1340" s="1">
        <v>41640</v>
      </c>
      <c r="C1340" t="s">
        <v>18</v>
      </c>
      <c r="D1340" t="s">
        <v>8</v>
      </c>
      <c r="E1340" t="s">
        <v>128</v>
      </c>
      <c r="F1340">
        <v>0</v>
      </c>
      <c r="G1340">
        <v>1</v>
      </c>
      <c r="H1340" t="s">
        <v>24</v>
      </c>
      <c r="I1340">
        <v>0</v>
      </c>
      <c r="J1340">
        <v>3</v>
      </c>
      <c r="L1340" s="3">
        <f>SUMPRODUCT((C$3:C1340=Table2[[#This Row],[HomeTeam]])*(I$3:I1340))/COUNTIF(C$3:C1340,Table2[[#This Row],[HomeTeam]])</f>
        <v>1.2537313432835822</v>
      </c>
      <c r="M1340" s="3">
        <f>SUMPRODUCT((D$3:D1340=Table2[[#This Row],[AwayTeam]])*(J$3:J1340))/COUNTIF(D$3:D1340,Table2[[#This Row],[AwayTeam]])</f>
        <v>1.0746268656716418</v>
      </c>
    </row>
    <row r="1341" spans="1:13" x14ac:dyDescent="0.35">
      <c r="A1341" t="s">
        <v>38</v>
      </c>
      <c r="B1341" s="1">
        <v>41640</v>
      </c>
      <c r="C1341" t="s">
        <v>34</v>
      </c>
      <c r="D1341" t="s">
        <v>21</v>
      </c>
      <c r="E1341" t="s">
        <v>504</v>
      </c>
      <c r="F1341">
        <v>2</v>
      </c>
      <c r="G1341">
        <v>3</v>
      </c>
      <c r="H1341" t="s">
        <v>24</v>
      </c>
      <c r="I1341">
        <v>0</v>
      </c>
      <c r="J1341">
        <v>3</v>
      </c>
      <c r="L1341" s="3">
        <f>SUMPRODUCT((C$3:C1341=Table2[[#This Row],[HomeTeam]])*(I$3:I1341))/COUNTIF(C$3:C1341,Table2[[#This Row],[HomeTeam]])</f>
        <v>1.3958333333333333</v>
      </c>
      <c r="M1341" s="3">
        <f>SUMPRODUCT((D$3:D1341=Table2[[#This Row],[AwayTeam]])*(J$3:J1341))/COUNTIF(D$3:D1341,Table2[[#This Row],[AwayTeam]])</f>
        <v>1.6268656716417911</v>
      </c>
    </row>
    <row r="1342" spans="1:13" x14ac:dyDescent="0.35">
      <c r="A1342" t="s">
        <v>38</v>
      </c>
      <c r="B1342" s="1">
        <v>41640</v>
      </c>
      <c r="C1342" t="s">
        <v>17</v>
      </c>
      <c r="D1342" t="s">
        <v>30</v>
      </c>
      <c r="E1342" t="s">
        <v>203</v>
      </c>
      <c r="F1342">
        <v>1</v>
      </c>
      <c r="G1342">
        <v>0</v>
      </c>
      <c r="H1342" t="s">
        <v>10</v>
      </c>
      <c r="I1342">
        <v>3</v>
      </c>
      <c r="J1342">
        <v>0</v>
      </c>
      <c r="L1342" s="3">
        <f>SUMPRODUCT((C$3:C1342=Table2[[#This Row],[HomeTeam]])*(I$3:I1342))/COUNTIF(C$3:C1342,Table2[[#This Row],[HomeTeam]])</f>
        <v>1.4029850746268657</v>
      </c>
      <c r="M1342" s="3">
        <f>SUMPRODUCT((D$3:D1342=Table2[[#This Row],[AwayTeam]])*(J$3:J1342))/COUNTIF(D$3:D1342,Table2[[#This Row],[AwayTeam]])</f>
        <v>1.1194029850746268</v>
      </c>
    </row>
    <row r="1343" spans="1:13" x14ac:dyDescent="0.35">
      <c r="A1343" t="s">
        <v>38</v>
      </c>
      <c r="B1343" s="1">
        <v>41650</v>
      </c>
      <c r="C1343" t="s">
        <v>39</v>
      </c>
      <c r="D1343" t="s">
        <v>9</v>
      </c>
      <c r="E1343" t="s">
        <v>671</v>
      </c>
      <c r="F1343">
        <v>0</v>
      </c>
      <c r="G1343">
        <v>2</v>
      </c>
      <c r="H1343" t="s">
        <v>24</v>
      </c>
      <c r="I1343">
        <v>0</v>
      </c>
      <c r="J1343">
        <v>3</v>
      </c>
      <c r="L1343" s="3">
        <f>SUMPRODUCT((C$3:C1343=Table2[[#This Row],[HomeTeam]])*(I$3:I1343))/COUNTIF(C$3:C1343,Table2[[#This Row],[HomeTeam]])</f>
        <v>1.0909090909090908</v>
      </c>
      <c r="M1343" s="3">
        <f>SUMPRODUCT((D$3:D1343=Table2[[#This Row],[AwayTeam]])*(J$3:J1343))/COUNTIF(D$3:D1343,Table2[[#This Row],[AwayTeam]])</f>
        <v>0.7142857142857143</v>
      </c>
    </row>
    <row r="1344" spans="1:13" x14ac:dyDescent="0.35">
      <c r="A1344" t="s">
        <v>38</v>
      </c>
      <c r="B1344" s="1">
        <v>41650</v>
      </c>
      <c r="C1344" t="s">
        <v>12</v>
      </c>
      <c r="D1344" t="s">
        <v>33</v>
      </c>
      <c r="E1344" t="s">
        <v>469</v>
      </c>
      <c r="F1344">
        <v>2</v>
      </c>
      <c r="G1344">
        <v>0</v>
      </c>
      <c r="H1344" t="s">
        <v>10</v>
      </c>
      <c r="I1344">
        <v>3</v>
      </c>
      <c r="J1344">
        <v>0</v>
      </c>
      <c r="L1344" s="3">
        <f>SUMPRODUCT((C$3:C1344=Table2[[#This Row],[HomeTeam]])*(I$3:I1344))/COUNTIF(C$3:C1344,Table2[[#This Row],[HomeTeam]])</f>
        <v>1.9558823529411764</v>
      </c>
      <c r="M1344" s="3">
        <f>SUMPRODUCT((D$3:D1344=Table2[[#This Row],[AwayTeam]])*(J$3:J1344))/COUNTIF(D$3:D1344,Table2[[#This Row],[AwayTeam]])</f>
        <v>0.83673469387755106</v>
      </c>
    </row>
    <row r="1345" spans="1:13" x14ac:dyDescent="0.35">
      <c r="A1345" t="s">
        <v>38</v>
      </c>
      <c r="B1345" s="1">
        <v>41650</v>
      </c>
      <c r="C1345" t="s">
        <v>14</v>
      </c>
      <c r="D1345" t="s">
        <v>18</v>
      </c>
      <c r="E1345" t="s">
        <v>207</v>
      </c>
      <c r="F1345">
        <v>1</v>
      </c>
      <c r="G1345">
        <v>4</v>
      </c>
      <c r="H1345" t="s">
        <v>24</v>
      </c>
      <c r="I1345">
        <v>0</v>
      </c>
      <c r="J1345">
        <v>3</v>
      </c>
      <c r="L1345" s="3">
        <f>SUMPRODUCT((C$3:C1345=Table2[[#This Row],[HomeTeam]])*(I$3:I1345))/COUNTIF(C$3:C1345,Table2[[#This Row],[HomeTeam]])</f>
        <v>1.4705882352941178</v>
      </c>
      <c r="M1345" s="3">
        <f>SUMPRODUCT((D$3:D1345=Table2[[#This Row],[AwayTeam]])*(J$3:J1345))/COUNTIF(D$3:D1345,Table2[[#This Row],[AwayTeam]])</f>
        <v>0.94117647058823528</v>
      </c>
    </row>
    <row r="1346" spans="1:13" x14ac:dyDescent="0.35">
      <c r="A1346" t="s">
        <v>38</v>
      </c>
      <c r="B1346" s="1">
        <v>41650</v>
      </c>
      <c r="C1346" t="s">
        <v>40</v>
      </c>
      <c r="D1346" t="s">
        <v>16</v>
      </c>
      <c r="E1346" t="s">
        <v>672</v>
      </c>
      <c r="F1346">
        <v>0</v>
      </c>
      <c r="G1346">
        <v>2</v>
      </c>
      <c r="H1346" t="s">
        <v>24</v>
      </c>
      <c r="I1346">
        <v>0</v>
      </c>
      <c r="J1346">
        <v>3</v>
      </c>
      <c r="L1346" s="3">
        <f>SUMPRODUCT((C$3:C1346=Table2[[#This Row],[HomeTeam]])*(I$3:I1346))/COUNTIF(C$3:C1346,Table2[[#This Row],[HomeTeam]])</f>
        <v>1.6363636363636365</v>
      </c>
      <c r="M1346" s="3">
        <f>SUMPRODUCT((D$3:D1346=Table2[[#This Row],[AwayTeam]])*(J$3:J1346))/COUNTIF(D$3:D1346,Table2[[#This Row],[AwayTeam]])</f>
        <v>1.5147058823529411</v>
      </c>
    </row>
    <row r="1347" spans="1:13" x14ac:dyDescent="0.35">
      <c r="A1347" t="s">
        <v>38</v>
      </c>
      <c r="B1347" s="1">
        <v>41650</v>
      </c>
      <c r="C1347" t="s">
        <v>29</v>
      </c>
      <c r="D1347" t="s">
        <v>34</v>
      </c>
      <c r="E1347" t="s">
        <v>529</v>
      </c>
      <c r="F1347">
        <v>2</v>
      </c>
      <c r="G1347">
        <v>0</v>
      </c>
      <c r="H1347" t="s">
        <v>10</v>
      </c>
      <c r="I1347">
        <v>3</v>
      </c>
      <c r="J1347">
        <v>0</v>
      </c>
      <c r="L1347" s="3">
        <f>SUMPRODUCT((C$3:C1347=Table2[[#This Row],[HomeTeam]])*(I$3:I1347))/COUNTIF(C$3:C1347,Table2[[#This Row],[HomeTeam]])</f>
        <v>2.4558823529411766</v>
      </c>
      <c r="M1347" s="3">
        <f>SUMPRODUCT((D$3:D1347=Table2[[#This Row],[AwayTeam]])*(J$3:J1347))/COUNTIF(D$3:D1347,Table2[[#This Row],[AwayTeam]])</f>
        <v>0.95918367346938771</v>
      </c>
    </row>
    <row r="1348" spans="1:13" x14ac:dyDescent="0.35">
      <c r="A1348" t="s">
        <v>38</v>
      </c>
      <c r="B1348" s="1">
        <v>41650</v>
      </c>
      <c r="C1348" t="s">
        <v>37</v>
      </c>
      <c r="D1348" t="s">
        <v>17</v>
      </c>
      <c r="E1348" t="s">
        <v>606</v>
      </c>
      <c r="F1348">
        <v>1</v>
      </c>
      <c r="G1348">
        <v>0</v>
      </c>
      <c r="H1348" t="s">
        <v>10</v>
      </c>
      <c r="I1348">
        <v>3</v>
      </c>
      <c r="J1348">
        <v>0</v>
      </c>
      <c r="L1348" s="3">
        <f>SUMPRODUCT((C$3:C1348=Table2[[#This Row],[HomeTeam]])*(I$3:I1348))/COUNTIF(C$3:C1348,Table2[[#This Row],[HomeTeam]])</f>
        <v>1.4333333333333333</v>
      </c>
      <c r="M1348" s="3">
        <f>SUMPRODUCT((D$3:D1348=Table2[[#This Row],[AwayTeam]])*(J$3:J1348))/COUNTIF(D$3:D1348,Table2[[#This Row],[AwayTeam]])</f>
        <v>1.0294117647058822</v>
      </c>
    </row>
    <row r="1349" spans="1:13" x14ac:dyDescent="0.35">
      <c r="A1349" t="s">
        <v>38</v>
      </c>
      <c r="B1349" s="1">
        <v>41650</v>
      </c>
      <c r="C1349" t="s">
        <v>20</v>
      </c>
      <c r="D1349" t="s">
        <v>41</v>
      </c>
      <c r="E1349" t="s">
        <v>673</v>
      </c>
      <c r="F1349">
        <v>2</v>
      </c>
      <c r="G1349">
        <v>0</v>
      </c>
      <c r="H1349" t="s">
        <v>10</v>
      </c>
      <c r="I1349">
        <v>3</v>
      </c>
      <c r="J1349">
        <v>0</v>
      </c>
      <c r="L1349" s="3">
        <f>SUMPRODUCT((C$3:C1349=Table2[[#This Row],[HomeTeam]])*(I$3:I1349))/COUNTIF(C$3:C1349,Table2[[#This Row],[HomeTeam]])</f>
        <v>1.9705882352941178</v>
      </c>
      <c r="M1349" s="3">
        <f>SUMPRODUCT((D$3:D1349=Table2[[#This Row],[AwayTeam]])*(J$3:J1349))/COUNTIF(D$3:D1349,Table2[[#This Row],[AwayTeam]])</f>
        <v>0.54545454545454541</v>
      </c>
    </row>
    <row r="1350" spans="1:13" x14ac:dyDescent="0.35">
      <c r="A1350" t="s">
        <v>38</v>
      </c>
      <c r="B1350" s="1">
        <v>41651</v>
      </c>
      <c r="C1350" t="s">
        <v>30</v>
      </c>
      <c r="D1350" t="s">
        <v>21</v>
      </c>
      <c r="E1350" t="s">
        <v>223</v>
      </c>
      <c r="F1350">
        <v>0</v>
      </c>
      <c r="G1350">
        <v>2</v>
      </c>
      <c r="H1350" t="s">
        <v>24</v>
      </c>
      <c r="I1350">
        <v>0</v>
      </c>
      <c r="J1350">
        <v>3</v>
      </c>
      <c r="L1350" s="3">
        <f>SUMPRODUCT((C$3:C1350=Table2[[#This Row],[HomeTeam]])*(I$3:I1350))/COUNTIF(C$3:C1350,Table2[[#This Row],[HomeTeam]])</f>
        <v>1.6176470588235294</v>
      </c>
      <c r="M1350" s="3">
        <f>SUMPRODUCT((D$3:D1350=Table2[[#This Row],[AwayTeam]])*(J$3:J1350))/COUNTIF(D$3:D1350,Table2[[#This Row],[AwayTeam]])</f>
        <v>1.6470588235294117</v>
      </c>
    </row>
    <row r="1351" spans="1:13" x14ac:dyDescent="0.35">
      <c r="A1351" t="s">
        <v>38</v>
      </c>
      <c r="B1351" s="1">
        <v>41651</v>
      </c>
      <c r="C1351" t="s">
        <v>26</v>
      </c>
      <c r="D1351" t="s">
        <v>27</v>
      </c>
      <c r="E1351" t="s">
        <v>169</v>
      </c>
      <c r="F1351">
        <v>3</v>
      </c>
      <c r="G1351">
        <v>5</v>
      </c>
      <c r="H1351" t="s">
        <v>24</v>
      </c>
      <c r="I1351">
        <v>0</v>
      </c>
      <c r="J1351">
        <v>3</v>
      </c>
      <c r="L1351" s="3">
        <f>SUMPRODUCT((C$3:C1351=Table2[[#This Row],[HomeTeam]])*(I$3:I1351))/COUNTIF(C$3:C1351,Table2[[#This Row],[HomeTeam]])</f>
        <v>1.588235294117647</v>
      </c>
      <c r="M1351" s="3">
        <f>SUMPRODUCT((D$3:D1351=Table2[[#This Row],[AwayTeam]])*(J$3:J1351))/COUNTIF(D$3:D1351,Table2[[#This Row],[AwayTeam]])</f>
        <v>1.2647058823529411</v>
      </c>
    </row>
    <row r="1352" spans="1:13" x14ac:dyDescent="0.35">
      <c r="A1352" t="s">
        <v>38</v>
      </c>
      <c r="B1352" s="1">
        <v>41652</v>
      </c>
      <c r="C1352" t="s">
        <v>8</v>
      </c>
      <c r="D1352" t="s">
        <v>28</v>
      </c>
      <c r="E1352" t="s">
        <v>186</v>
      </c>
      <c r="F1352">
        <v>1</v>
      </c>
      <c r="G1352">
        <v>2</v>
      </c>
      <c r="H1352" t="s">
        <v>24</v>
      </c>
      <c r="I1352">
        <v>0</v>
      </c>
      <c r="J1352">
        <v>3</v>
      </c>
      <c r="L1352" s="3">
        <f>SUMPRODUCT((C$3:C1352=Table2[[#This Row],[HomeTeam]])*(I$3:I1352))/COUNTIF(C$3:C1352,Table2[[#This Row],[HomeTeam]])</f>
        <v>1.1470588235294117</v>
      </c>
      <c r="M1352" s="3">
        <f>SUMPRODUCT((D$3:D1352=Table2[[#This Row],[AwayTeam]])*(J$3:J1352))/COUNTIF(D$3:D1352,Table2[[#This Row],[AwayTeam]])</f>
        <v>1.7794117647058822</v>
      </c>
    </row>
    <row r="1353" spans="1:13" x14ac:dyDescent="0.35">
      <c r="A1353" t="s">
        <v>38</v>
      </c>
      <c r="B1353" s="1">
        <v>41657</v>
      </c>
      <c r="C1353" t="s">
        <v>28</v>
      </c>
      <c r="D1353" t="s">
        <v>14</v>
      </c>
      <c r="E1353" t="s">
        <v>196</v>
      </c>
      <c r="F1353">
        <v>2</v>
      </c>
      <c r="G1353">
        <v>0</v>
      </c>
      <c r="H1353" t="s">
        <v>10</v>
      </c>
      <c r="I1353">
        <v>3</v>
      </c>
      <c r="J1353">
        <v>0</v>
      </c>
      <c r="L1353" s="3">
        <f>SUMPRODUCT((C$3:C1353=Table2[[#This Row],[HomeTeam]])*(I$3:I1353))/COUNTIF(C$3:C1353,Table2[[#This Row],[HomeTeam]])</f>
        <v>2.0735294117647061</v>
      </c>
      <c r="M1353" s="3">
        <f>SUMPRODUCT((D$3:D1353=Table2[[#This Row],[AwayTeam]])*(J$3:J1353))/COUNTIF(D$3:D1353,Table2[[#This Row],[AwayTeam]])</f>
        <v>0.92647058823529416</v>
      </c>
    </row>
    <row r="1354" spans="1:13" x14ac:dyDescent="0.35">
      <c r="A1354" t="s">
        <v>38</v>
      </c>
      <c r="B1354" s="1">
        <v>41657</v>
      </c>
      <c r="C1354" t="s">
        <v>41</v>
      </c>
      <c r="D1354" t="s">
        <v>26</v>
      </c>
      <c r="E1354" t="s">
        <v>674</v>
      </c>
      <c r="F1354">
        <v>1</v>
      </c>
      <c r="G1354">
        <v>0</v>
      </c>
      <c r="H1354" t="s">
        <v>10</v>
      </c>
      <c r="I1354">
        <v>3</v>
      </c>
      <c r="J1354">
        <v>0</v>
      </c>
      <c r="L1354" s="3">
        <f>SUMPRODUCT((C$3:C1354=Table2[[#This Row],[HomeTeam]])*(I$3:I1354))/COUNTIF(C$3:C1354,Table2[[#This Row],[HomeTeam]])</f>
        <v>1.2727272727272727</v>
      </c>
      <c r="M1354" s="3">
        <f>SUMPRODUCT((D$3:D1354=Table2[[#This Row],[AwayTeam]])*(J$3:J1354))/COUNTIF(D$3:D1354,Table2[[#This Row],[AwayTeam]])</f>
        <v>0.69117647058823528</v>
      </c>
    </row>
    <row r="1355" spans="1:13" x14ac:dyDescent="0.35">
      <c r="A1355" t="s">
        <v>38</v>
      </c>
      <c r="B1355" s="1">
        <v>41657</v>
      </c>
      <c r="C1355" t="s">
        <v>27</v>
      </c>
      <c r="D1355" t="s">
        <v>8</v>
      </c>
      <c r="E1355" t="s">
        <v>204</v>
      </c>
      <c r="F1355">
        <v>2</v>
      </c>
      <c r="G1355">
        <v>2</v>
      </c>
      <c r="H1355" t="s">
        <v>15</v>
      </c>
      <c r="I1355">
        <v>1</v>
      </c>
      <c r="J1355">
        <v>1</v>
      </c>
      <c r="L1355" s="3">
        <f>SUMPRODUCT((C$3:C1355=Table2[[#This Row],[HomeTeam]])*(I$3:I1355))/COUNTIF(C$3:C1355,Table2[[#This Row],[HomeTeam]])</f>
        <v>1.8823529411764706</v>
      </c>
      <c r="M1355" s="3">
        <f>SUMPRODUCT((D$3:D1355=Table2[[#This Row],[AwayTeam]])*(J$3:J1355))/COUNTIF(D$3:D1355,Table2[[#This Row],[AwayTeam]])</f>
        <v>1.0735294117647058</v>
      </c>
    </row>
    <row r="1356" spans="1:13" x14ac:dyDescent="0.35">
      <c r="A1356" t="s">
        <v>38</v>
      </c>
      <c r="B1356" s="1">
        <v>41657</v>
      </c>
      <c r="C1356" t="s">
        <v>21</v>
      </c>
      <c r="D1356" t="s">
        <v>39</v>
      </c>
      <c r="E1356" t="s">
        <v>675</v>
      </c>
      <c r="F1356">
        <v>4</v>
      </c>
      <c r="G1356">
        <v>2</v>
      </c>
      <c r="H1356" t="s">
        <v>10</v>
      </c>
      <c r="I1356">
        <v>3</v>
      </c>
      <c r="J1356">
        <v>0</v>
      </c>
      <c r="L1356" s="3">
        <f>SUMPRODUCT((C$3:C1356=Table2[[#This Row],[HomeTeam]])*(I$3:I1356))/COUNTIF(C$3:C1356,Table2[[#This Row],[HomeTeam]])</f>
        <v>2.5882352941176472</v>
      </c>
      <c r="M1356" s="3">
        <f>SUMPRODUCT((D$3:D1356=Table2[[#This Row],[AwayTeam]])*(J$3:J1356))/COUNTIF(D$3:D1356,Table2[[#This Row],[AwayTeam]])</f>
        <v>0.54545454545454541</v>
      </c>
    </row>
    <row r="1357" spans="1:13" x14ac:dyDescent="0.35">
      <c r="A1357" t="s">
        <v>38</v>
      </c>
      <c r="B1357" s="1">
        <v>41657</v>
      </c>
      <c r="C1357" t="s">
        <v>33</v>
      </c>
      <c r="D1357" t="s">
        <v>40</v>
      </c>
      <c r="E1357" t="s">
        <v>676</v>
      </c>
      <c r="F1357">
        <v>1</v>
      </c>
      <c r="G1357">
        <v>0</v>
      </c>
      <c r="H1357" t="s">
        <v>10</v>
      </c>
      <c r="I1357">
        <v>3</v>
      </c>
      <c r="J1357">
        <v>0</v>
      </c>
      <c r="L1357" s="3">
        <f>SUMPRODUCT((C$3:C1357=Table2[[#This Row],[HomeTeam]])*(I$3:I1357))/COUNTIF(C$3:C1357,Table2[[#This Row],[HomeTeam]])</f>
        <v>1.489795918367347</v>
      </c>
      <c r="M1357" s="3">
        <f>SUMPRODUCT((D$3:D1357=Table2[[#This Row],[AwayTeam]])*(J$3:J1357))/COUNTIF(D$3:D1357,Table2[[#This Row],[AwayTeam]])</f>
        <v>0.45454545454545453</v>
      </c>
    </row>
    <row r="1358" spans="1:13" x14ac:dyDescent="0.35">
      <c r="A1358" t="s">
        <v>38</v>
      </c>
      <c r="B1358" s="1">
        <v>41657</v>
      </c>
      <c r="C1358" t="s">
        <v>18</v>
      </c>
      <c r="D1358" t="s">
        <v>37</v>
      </c>
      <c r="E1358" t="s">
        <v>610</v>
      </c>
      <c r="F1358">
        <v>2</v>
      </c>
      <c r="G1358">
        <v>2</v>
      </c>
      <c r="H1358" t="s">
        <v>15</v>
      </c>
      <c r="I1358">
        <v>1</v>
      </c>
      <c r="J1358">
        <v>1</v>
      </c>
      <c r="L1358" s="3">
        <f>SUMPRODUCT((C$3:C1358=Table2[[#This Row],[HomeTeam]])*(I$3:I1358))/COUNTIF(C$3:C1358,Table2[[#This Row],[HomeTeam]])</f>
        <v>1.25</v>
      </c>
      <c r="M1358" s="3">
        <f>SUMPRODUCT((D$3:D1358=Table2[[#This Row],[AwayTeam]])*(J$3:J1358))/COUNTIF(D$3:D1358,Table2[[#This Row],[AwayTeam]])</f>
        <v>0.96666666666666667</v>
      </c>
    </row>
    <row r="1359" spans="1:13" x14ac:dyDescent="0.35">
      <c r="A1359" t="s">
        <v>38</v>
      </c>
      <c r="B1359" s="1">
        <v>41657</v>
      </c>
      <c r="C1359" t="s">
        <v>9</v>
      </c>
      <c r="D1359" t="s">
        <v>30</v>
      </c>
      <c r="E1359" t="s">
        <v>131</v>
      </c>
      <c r="F1359">
        <v>1</v>
      </c>
      <c r="G1359">
        <v>3</v>
      </c>
      <c r="H1359" t="s">
        <v>24</v>
      </c>
      <c r="I1359">
        <v>0</v>
      </c>
      <c r="J1359">
        <v>3</v>
      </c>
      <c r="L1359" s="3">
        <f>SUMPRODUCT((C$3:C1359=Table2[[#This Row],[HomeTeam]])*(I$3:I1359))/COUNTIF(C$3:C1359,Table2[[#This Row],[HomeTeam]])</f>
        <v>1.2653061224489797</v>
      </c>
      <c r="M1359" s="3">
        <f>SUMPRODUCT((D$3:D1359=Table2[[#This Row],[AwayTeam]])*(J$3:J1359))/COUNTIF(D$3:D1359,Table2[[#This Row],[AwayTeam]])</f>
        <v>1.1470588235294117</v>
      </c>
    </row>
    <row r="1360" spans="1:13" x14ac:dyDescent="0.35">
      <c r="A1360" t="s">
        <v>38</v>
      </c>
      <c r="B1360" s="1">
        <v>41658</v>
      </c>
      <c r="C1360" t="s">
        <v>16</v>
      </c>
      <c r="D1360" t="s">
        <v>29</v>
      </c>
      <c r="E1360" t="s">
        <v>322</v>
      </c>
      <c r="F1360">
        <v>3</v>
      </c>
      <c r="G1360">
        <v>1</v>
      </c>
      <c r="H1360" t="s">
        <v>10</v>
      </c>
      <c r="I1360">
        <v>3</v>
      </c>
      <c r="J1360">
        <v>0</v>
      </c>
      <c r="L1360" s="3">
        <f>SUMPRODUCT((C$3:C1360=Table2[[#This Row],[HomeTeam]])*(I$3:I1360))/COUNTIF(C$3:C1360,Table2[[#This Row],[HomeTeam]])</f>
        <v>2.2941176470588234</v>
      </c>
      <c r="M1360" s="3">
        <f>SUMPRODUCT((D$3:D1360=Table2[[#This Row],[AwayTeam]])*(J$3:J1360))/COUNTIF(D$3:D1360,Table2[[#This Row],[AwayTeam]])</f>
        <v>1.8823529411764706</v>
      </c>
    </row>
    <row r="1361" spans="1:13" x14ac:dyDescent="0.35">
      <c r="A1361" t="s">
        <v>38</v>
      </c>
      <c r="B1361" s="1">
        <v>41658</v>
      </c>
      <c r="C1361" t="s">
        <v>34</v>
      </c>
      <c r="D1361" t="s">
        <v>20</v>
      </c>
      <c r="E1361" t="s">
        <v>479</v>
      </c>
      <c r="F1361">
        <v>1</v>
      </c>
      <c r="G1361">
        <v>3</v>
      </c>
      <c r="H1361" t="s">
        <v>24</v>
      </c>
      <c r="I1361">
        <v>0</v>
      </c>
      <c r="J1361">
        <v>3</v>
      </c>
      <c r="L1361" s="3">
        <f>SUMPRODUCT((C$3:C1361=Table2[[#This Row],[HomeTeam]])*(I$3:I1361))/COUNTIF(C$3:C1361,Table2[[#This Row],[HomeTeam]])</f>
        <v>1.3673469387755102</v>
      </c>
      <c r="M1361" s="3">
        <f>SUMPRODUCT((D$3:D1361=Table2[[#This Row],[AwayTeam]])*(J$3:J1361))/COUNTIF(D$3:D1361,Table2[[#This Row],[AwayTeam]])</f>
        <v>1.6470588235294117</v>
      </c>
    </row>
    <row r="1362" spans="1:13" x14ac:dyDescent="0.35">
      <c r="A1362" t="s">
        <v>38</v>
      </c>
      <c r="B1362" s="1">
        <v>41659</v>
      </c>
      <c r="C1362" t="s">
        <v>17</v>
      </c>
      <c r="D1362" t="s">
        <v>12</v>
      </c>
      <c r="E1362" t="s">
        <v>409</v>
      </c>
      <c r="F1362">
        <v>1</v>
      </c>
      <c r="G1362">
        <v>1</v>
      </c>
      <c r="H1362" t="s">
        <v>15</v>
      </c>
      <c r="I1362">
        <v>1</v>
      </c>
      <c r="J1362">
        <v>1</v>
      </c>
      <c r="L1362" s="3">
        <f>SUMPRODUCT((C$3:C1362=Table2[[#This Row],[HomeTeam]])*(I$3:I1362))/COUNTIF(C$3:C1362,Table2[[#This Row],[HomeTeam]])</f>
        <v>1.3970588235294117</v>
      </c>
      <c r="M1362" s="3">
        <f>SUMPRODUCT((D$3:D1362=Table2[[#This Row],[AwayTeam]])*(J$3:J1362))/COUNTIF(D$3:D1362,Table2[[#This Row],[AwayTeam]])</f>
        <v>1.2058823529411764</v>
      </c>
    </row>
    <row r="1363" spans="1:13" x14ac:dyDescent="0.35">
      <c r="A1363" t="s">
        <v>38</v>
      </c>
      <c r="B1363" s="1">
        <v>41667</v>
      </c>
      <c r="C1363" t="s">
        <v>41</v>
      </c>
      <c r="D1363" t="s">
        <v>40</v>
      </c>
      <c r="E1363" t="s">
        <v>677</v>
      </c>
      <c r="F1363">
        <v>1</v>
      </c>
      <c r="G1363">
        <v>0</v>
      </c>
      <c r="H1363" t="s">
        <v>10</v>
      </c>
      <c r="I1363">
        <v>3</v>
      </c>
      <c r="J1363">
        <v>0</v>
      </c>
      <c r="L1363" s="3">
        <f>SUMPRODUCT((C$3:C1363=Table2[[#This Row],[HomeTeam]])*(I$3:I1363))/COUNTIF(C$3:C1363,Table2[[#This Row],[HomeTeam]])</f>
        <v>1.4166666666666667</v>
      </c>
      <c r="M1363" s="3">
        <f>SUMPRODUCT((D$3:D1363=Table2[[#This Row],[AwayTeam]])*(J$3:J1363))/COUNTIF(D$3:D1363,Table2[[#This Row],[AwayTeam]])</f>
        <v>0.41666666666666669</v>
      </c>
    </row>
    <row r="1364" spans="1:13" x14ac:dyDescent="0.35">
      <c r="A1364" t="s">
        <v>38</v>
      </c>
      <c r="B1364" s="1">
        <v>41667</v>
      </c>
      <c r="C1364" t="s">
        <v>27</v>
      </c>
      <c r="D1364" t="s">
        <v>12</v>
      </c>
      <c r="E1364" t="s">
        <v>264</v>
      </c>
      <c r="F1364">
        <v>4</v>
      </c>
      <c r="G1364">
        <v>0</v>
      </c>
      <c r="H1364" t="s">
        <v>10</v>
      </c>
      <c r="I1364">
        <v>3</v>
      </c>
      <c r="J1364">
        <v>0</v>
      </c>
      <c r="L1364" s="3">
        <f>SUMPRODUCT((C$3:C1364=Table2[[#This Row],[HomeTeam]])*(I$3:I1364))/COUNTIF(C$3:C1364,Table2[[#This Row],[HomeTeam]])</f>
        <v>1.8985507246376812</v>
      </c>
      <c r="M1364" s="3">
        <f>SUMPRODUCT((D$3:D1364=Table2[[#This Row],[AwayTeam]])*(J$3:J1364))/COUNTIF(D$3:D1364,Table2[[#This Row],[AwayTeam]])</f>
        <v>1.1884057971014492</v>
      </c>
    </row>
    <row r="1365" spans="1:13" x14ac:dyDescent="0.35">
      <c r="A1365" t="s">
        <v>38</v>
      </c>
      <c r="B1365" s="1">
        <v>41667</v>
      </c>
      <c r="C1365" t="s">
        <v>29</v>
      </c>
      <c r="D1365" t="s">
        <v>39</v>
      </c>
      <c r="E1365" t="s">
        <v>678</v>
      </c>
      <c r="F1365">
        <v>2</v>
      </c>
      <c r="G1365">
        <v>0</v>
      </c>
      <c r="H1365" t="s">
        <v>10</v>
      </c>
      <c r="I1365">
        <v>3</v>
      </c>
      <c r="J1365">
        <v>0</v>
      </c>
      <c r="L1365" s="3">
        <f>SUMPRODUCT((C$3:C1365=Table2[[#This Row],[HomeTeam]])*(I$3:I1365))/COUNTIF(C$3:C1365,Table2[[#This Row],[HomeTeam]])</f>
        <v>2.4637681159420288</v>
      </c>
      <c r="M1365" s="3">
        <f>SUMPRODUCT((D$3:D1365=Table2[[#This Row],[AwayTeam]])*(J$3:J1365))/COUNTIF(D$3:D1365,Table2[[#This Row],[AwayTeam]])</f>
        <v>0.5</v>
      </c>
    </row>
    <row r="1366" spans="1:13" x14ac:dyDescent="0.35">
      <c r="A1366" t="s">
        <v>38</v>
      </c>
      <c r="B1366" s="1">
        <v>41667</v>
      </c>
      <c r="C1366" t="s">
        <v>33</v>
      </c>
      <c r="D1366" t="s">
        <v>30</v>
      </c>
      <c r="E1366" t="s">
        <v>467</v>
      </c>
      <c r="F1366">
        <v>0</v>
      </c>
      <c r="G1366">
        <v>0</v>
      </c>
      <c r="H1366" t="s">
        <v>15</v>
      </c>
      <c r="I1366">
        <v>1</v>
      </c>
      <c r="J1366">
        <v>1</v>
      </c>
      <c r="L1366" s="3">
        <f>SUMPRODUCT((C$3:C1366=Table2[[#This Row],[HomeTeam]])*(I$3:I1366))/COUNTIF(C$3:C1366,Table2[[#This Row],[HomeTeam]])</f>
        <v>1.48</v>
      </c>
      <c r="M1366" s="3">
        <f>SUMPRODUCT((D$3:D1366=Table2[[#This Row],[AwayTeam]])*(J$3:J1366))/COUNTIF(D$3:D1366,Table2[[#This Row],[AwayTeam]])</f>
        <v>1.144927536231884</v>
      </c>
    </row>
    <row r="1367" spans="1:13" x14ac:dyDescent="0.35">
      <c r="A1367" t="s">
        <v>38</v>
      </c>
      <c r="B1367" s="1">
        <v>41667</v>
      </c>
      <c r="C1367" t="s">
        <v>37</v>
      </c>
      <c r="D1367" t="s">
        <v>28</v>
      </c>
      <c r="E1367" t="s">
        <v>575</v>
      </c>
      <c r="F1367">
        <v>2</v>
      </c>
      <c r="G1367">
        <v>2</v>
      </c>
      <c r="H1367" t="s">
        <v>15</v>
      </c>
      <c r="I1367">
        <v>1</v>
      </c>
      <c r="J1367">
        <v>1</v>
      </c>
      <c r="L1367" s="3">
        <f>SUMPRODUCT((C$3:C1367=Table2[[#This Row],[HomeTeam]])*(I$3:I1367))/COUNTIF(C$3:C1367,Table2[[#This Row],[HomeTeam]])</f>
        <v>1.4193548387096775</v>
      </c>
      <c r="M1367" s="3">
        <f>SUMPRODUCT((D$3:D1367=Table2[[#This Row],[AwayTeam]])*(J$3:J1367))/COUNTIF(D$3:D1367,Table2[[#This Row],[AwayTeam]])</f>
        <v>1.7681159420289856</v>
      </c>
    </row>
    <row r="1368" spans="1:13" x14ac:dyDescent="0.35">
      <c r="A1368" t="s">
        <v>38</v>
      </c>
      <c r="B1368" s="1">
        <v>41667</v>
      </c>
      <c r="C1368" t="s">
        <v>34</v>
      </c>
      <c r="D1368" t="s">
        <v>14</v>
      </c>
      <c r="E1368" t="s">
        <v>468</v>
      </c>
      <c r="F1368">
        <v>2</v>
      </c>
      <c r="G1368">
        <v>0</v>
      </c>
      <c r="H1368" t="s">
        <v>10</v>
      </c>
      <c r="I1368">
        <v>3</v>
      </c>
      <c r="J1368">
        <v>0</v>
      </c>
      <c r="L1368" s="3">
        <f>SUMPRODUCT((C$3:C1368=Table2[[#This Row],[HomeTeam]])*(I$3:I1368))/COUNTIF(C$3:C1368,Table2[[#This Row],[HomeTeam]])</f>
        <v>1.4</v>
      </c>
      <c r="M1368" s="3">
        <f>SUMPRODUCT((D$3:D1368=Table2[[#This Row],[AwayTeam]])*(J$3:J1368))/COUNTIF(D$3:D1368,Table2[[#This Row],[AwayTeam]])</f>
        <v>0.91304347826086951</v>
      </c>
    </row>
    <row r="1369" spans="1:13" x14ac:dyDescent="0.35">
      <c r="A1369" t="s">
        <v>38</v>
      </c>
      <c r="B1369" s="1">
        <v>41668</v>
      </c>
      <c r="C1369" t="s">
        <v>8</v>
      </c>
      <c r="D1369" t="s">
        <v>17</v>
      </c>
      <c r="E1369" t="s">
        <v>205</v>
      </c>
      <c r="F1369">
        <v>4</v>
      </c>
      <c r="G1369">
        <v>3</v>
      </c>
      <c r="H1369" t="s">
        <v>10</v>
      </c>
      <c r="I1369">
        <v>3</v>
      </c>
      <c r="J1369">
        <v>0</v>
      </c>
      <c r="L1369" s="3">
        <f>SUMPRODUCT((C$3:C1369=Table2[[#This Row],[HomeTeam]])*(I$3:I1369))/COUNTIF(C$3:C1369,Table2[[#This Row],[HomeTeam]])</f>
        <v>1.173913043478261</v>
      </c>
      <c r="M1369" s="3">
        <f>SUMPRODUCT((D$3:D1369=Table2[[#This Row],[AwayTeam]])*(J$3:J1369))/COUNTIF(D$3:D1369,Table2[[#This Row],[AwayTeam]])</f>
        <v>1.0144927536231885</v>
      </c>
    </row>
    <row r="1370" spans="1:13" x14ac:dyDescent="0.35">
      <c r="A1370" t="s">
        <v>38</v>
      </c>
      <c r="B1370" s="1">
        <v>41668</v>
      </c>
      <c r="C1370" t="s">
        <v>16</v>
      </c>
      <c r="D1370" t="s">
        <v>9</v>
      </c>
      <c r="E1370" t="s">
        <v>375</v>
      </c>
      <c r="F1370">
        <v>0</v>
      </c>
      <c r="G1370">
        <v>0</v>
      </c>
      <c r="H1370" t="s">
        <v>15</v>
      </c>
      <c r="I1370">
        <v>1</v>
      </c>
      <c r="J1370">
        <v>1</v>
      </c>
      <c r="L1370" s="3">
        <f>SUMPRODUCT((C$3:C1370=Table2[[#This Row],[HomeTeam]])*(I$3:I1370))/COUNTIF(C$3:C1370,Table2[[#This Row],[HomeTeam]])</f>
        <v>2.2753623188405796</v>
      </c>
      <c r="M1370" s="3">
        <f>SUMPRODUCT((D$3:D1370=Table2[[#This Row],[AwayTeam]])*(J$3:J1370))/COUNTIF(D$3:D1370,Table2[[#This Row],[AwayTeam]])</f>
        <v>0.72</v>
      </c>
    </row>
    <row r="1371" spans="1:13" x14ac:dyDescent="0.35">
      <c r="A1371" t="s">
        <v>38</v>
      </c>
      <c r="B1371" s="1">
        <v>41668</v>
      </c>
      <c r="C1371" t="s">
        <v>18</v>
      </c>
      <c r="D1371" t="s">
        <v>26</v>
      </c>
      <c r="E1371" t="s">
        <v>152</v>
      </c>
      <c r="F1371">
        <v>1</v>
      </c>
      <c r="G1371">
        <v>0</v>
      </c>
      <c r="H1371" t="s">
        <v>10</v>
      </c>
      <c r="I1371">
        <v>3</v>
      </c>
      <c r="J1371">
        <v>0</v>
      </c>
      <c r="L1371" s="3">
        <f>SUMPRODUCT((C$3:C1371=Table2[[#This Row],[HomeTeam]])*(I$3:I1371))/COUNTIF(C$3:C1371,Table2[[#This Row],[HomeTeam]])</f>
        <v>1.2753623188405796</v>
      </c>
      <c r="M1371" s="3">
        <f>SUMPRODUCT((D$3:D1371=Table2[[#This Row],[AwayTeam]])*(J$3:J1371))/COUNTIF(D$3:D1371,Table2[[#This Row],[AwayTeam]])</f>
        <v>0.6811594202898551</v>
      </c>
    </row>
    <row r="1372" spans="1:13" x14ac:dyDescent="0.35">
      <c r="A1372" t="s">
        <v>38</v>
      </c>
      <c r="B1372" s="1">
        <v>41668</v>
      </c>
      <c r="C1372" t="s">
        <v>20</v>
      </c>
      <c r="D1372" t="s">
        <v>21</v>
      </c>
      <c r="E1372" t="s">
        <v>51</v>
      </c>
      <c r="F1372">
        <v>1</v>
      </c>
      <c r="G1372">
        <v>5</v>
      </c>
      <c r="H1372" t="s">
        <v>24</v>
      </c>
      <c r="I1372">
        <v>0</v>
      </c>
      <c r="J1372">
        <v>3</v>
      </c>
      <c r="L1372" s="3">
        <f>SUMPRODUCT((C$3:C1372=Table2[[#This Row],[HomeTeam]])*(I$3:I1372))/COUNTIF(C$3:C1372,Table2[[#This Row],[HomeTeam]])</f>
        <v>1.9420289855072463</v>
      </c>
      <c r="M1372" s="3">
        <f>SUMPRODUCT((D$3:D1372=Table2[[#This Row],[AwayTeam]])*(J$3:J1372))/COUNTIF(D$3:D1372,Table2[[#This Row],[AwayTeam]])</f>
        <v>1.6666666666666667</v>
      </c>
    </row>
    <row r="1373" spans="1:13" x14ac:dyDescent="0.35">
      <c r="A1373" t="s">
        <v>38</v>
      </c>
      <c r="B1373" s="1">
        <v>41671</v>
      </c>
      <c r="C1373" t="s">
        <v>39</v>
      </c>
      <c r="D1373" t="s">
        <v>33</v>
      </c>
      <c r="E1373" t="s">
        <v>679</v>
      </c>
      <c r="F1373">
        <v>2</v>
      </c>
      <c r="G1373">
        <v>1</v>
      </c>
      <c r="H1373" t="s">
        <v>10</v>
      </c>
      <c r="I1373">
        <v>3</v>
      </c>
      <c r="J1373">
        <v>0</v>
      </c>
      <c r="L1373" s="3">
        <f>SUMPRODUCT((C$3:C1373=Table2[[#This Row],[HomeTeam]])*(I$3:I1373))/COUNTIF(C$3:C1373,Table2[[#This Row],[HomeTeam]])</f>
        <v>1.25</v>
      </c>
      <c r="M1373" s="3">
        <f>SUMPRODUCT((D$3:D1373=Table2[[#This Row],[AwayTeam]])*(J$3:J1373))/COUNTIF(D$3:D1373,Table2[[#This Row],[AwayTeam]])</f>
        <v>0.82</v>
      </c>
    </row>
    <row r="1374" spans="1:13" x14ac:dyDescent="0.35">
      <c r="A1374" t="s">
        <v>38</v>
      </c>
      <c r="B1374" s="1">
        <v>41671</v>
      </c>
      <c r="C1374" t="s">
        <v>12</v>
      </c>
      <c r="D1374" t="s">
        <v>8</v>
      </c>
      <c r="E1374" t="s">
        <v>346</v>
      </c>
      <c r="F1374">
        <v>2</v>
      </c>
      <c r="G1374">
        <v>1</v>
      </c>
      <c r="H1374" t="s">
        <v>10</v>
      </c>
      <c r="I1374">
        <v>3</v>
      </c>
      <c r="J1374">
        <v>0</v>
      </c>
      <c r="L1374" s="3">
        <f>SUMPRODUCT((C$3:C1374=Table2[[#This Row],[HomeTeam]])*(I$3:I1374))/COUNTIF(C$3:C1374,Table2[[#This Row],[HomeTeam]])</f>
        <v>1.9710144927536233</v>
      </c>
      <c r="M1374" s="3">
        <f>SUMPRODUCT((D$3:D1374=Table2[[#This Row],[AwayTeam]])*(J$3:J1374))/COUNTIF(D$3:D1374,Table2[[#This Row],[AwayTeam]])</f>
        <v>1.0579710144927537</v>
      </c>
    </row>
    <row r="1375" spans="1:13" x14ac:dyDescent="0.35">
      <c r="A1375" t="s">
        <v>38</v>
      </c>
      <c r="B1375" s="1">
        <v>41671</v>
      </c>
      <c r="C1375" t="s">
        <v>14</v>
      </c>
      <c r="D1375" t="s">
        <v>37</v>
      </c>
      <c r="E1375" t="s">
        <v>571</v>
      </c>
      <c r="F1375">
        <v>0</v>
      </c>
      <c r="G1375">
        <v>3</v>
      </c>
      <c r="H1375" t="s">
        <v>24</v>
      </c>
      <c r="I1375">
        <v>0</v>
      </c>
      <c r="J1375">
        <v>3</v>
      </c>
      <c r="L1375" s="3">
        <f>SUMPRODUCT((C$3:C1375=Table2[[#This Row],[HomeTeam]])*(I$3:I1375))/COUNTIF(C$3:C1375,Table2[[#This Row],[HomeTeam]])</f>
        <v>1.4492753623188406</v>
      </c>
      <c r="M1375" s="3">
        <f>SUMPRODUCT((D$3:D1375=Table2[[#This Row],[AwayTeam]])*(J$3:J1375))/COUNTIF(D$3:D1375,Table2[[#This Row],[AwayTeam]])</f>
        <v>1.032258064516129</v>
      </c>
    </row>
    <row r="1376" spans="1:13" x14ac:dyDescent="0.35">
      <c r="A1376" t="s">
        <v>38</v>
      </c>
      <c r="B1376" s="1">
        <v>41671</v>
      </c>
      <c r="C1376" t="s">
        <v>40</v>
      </c>
      <c r="D1376" t="s">
        <v>20</v>
      </c>
      <c r="E1376" t="s">
        <v>680</v>
      </c>
      <c r="F1376">
        <v>1</v>
      </c>
      <c r="G1376">
        <v>1</v>
      </c>
      <c r="H1376" t="s">
        <v>15</v>
      </c>
      <c r="I1376">
        <v>1</v>
      </c>
      <c r="J1376">
        <v>1</v>
      </c>
      <c r="L1376" s="3">
        <f>SUMPRODUCT((C$3:C1376=Table2[[#This Row],[HomeTeam]])*(I$3:I1376))/COUNTIF(C$3:C1376,Table2[[#This Row],[HomeTeam]])</f>
        <v>1.5833333333333333</v>
      </c>
      <c r="M1376" s="3">
        <f>SUMPRODUCT((D$3:D1376=Table2[[#This Row],[AwayTeam]])*(J$3:J1376))/COUNTIF(D$3:D1376,Table2[[#This Row],[AwayTeam]])</f>
        <v>1.6376811594202898</v>
      </c>
    </row>
    <row r="1377" spans="1:13" x14ac:dyDescent="0.35">
      <c r="A1377" t="s">
        <v>38</v>
      </c>
      <c r="B1377" s="1">
        <v>41671</v>
      </c>
      <c r="C1377" t="s">
        <v>30</v>
      </c>
      <c r="D1377" t="s">
        <v>18</v>
      </c>
      <c r="E1377" t="s">
        <v>144</v>
      </c>
      <c r="F1377">
        <v>0</v>
      </c>
      <c r="G1377">
        <v>3</v>
      </c>
      <c r="H1377" t="s">
        <v>24</v>
      </c>
      <c r="I1377">
        <v>0</v>
      </c>
      <c r="J1377">
        <v>3</v>
      </c>
      <c r="L1377" s="3">
        <f>SUMPRODUCT((C$3:C1377=Table2[[#This Row],[HomeTeam]])*(I$3:I1377))/COUNTIF(C$3:C1377,Table2[[#This Row],[HomeTeam]])</f>
        <v>1.5942028985507246</v>
      </c>
      <c r="M1377" s="3">
        <f>SUMPRODUCT((D$3:D1377=Table2[[#This Row],[AwayTeam]])*(J$3:J1377))/COUNTIF(D$3:D1377,Table2[[#This Row],[AwayTeam]])</f>
        <v>0.97101449275362317</v>
      </c>
    </row>
    <row r="1378" spans="1:13" x14ac:dyDescent="0.35">
      <c r="A1378" t="s">
        <v>38</v>
      </c>
      <c r="B1378" s="1">
        <v>41671</v>
      </c>
      <c r="C1378" t="s">
        <v>26</v>
      </c>
      <c r="D1378" t="s">
        <v>29</v>
      </c>
      <c r="E1378" t="s">
        <v>135</v>
      </c>
      <c r="F1378">
        <v>2</v>
      </c>
      <c r="G1378">
        <v>1</v>
      </c>
      <c r="H1378" t="s">
        <v>10</v>
      </c>
      <c r="I1378">
        <v>3</v>
      </c>
      <c r="J1378">
        <v>0</v>
      </c>
      <c r="L1378" s="3">
        <f>SUMPRODUCT((C$3:C1378=Table2[[#This Row],[HomeTeam]])*(I$3:I1378))/COUNTIF(C$3:C1378,Table2[[#This Row],[HomeTeam]])</f>
        <v>1.6086956521739131</v>
      </c>
      <c r="M1378" s="3">
        <f>SUMPRODUCT((D$3:D1378=Table2[[#This Row],[AwayTeam]])*(J$3:J1378))/COUNTIF(D$3:D1378,Table2[[#This Row],[AwayTeam]])</f>
        <v>1.855072463768116</v>
      </c>
    </row>
    <row r="1379" spans="1:13" x14ac:dyDescent="0.35">
      <c r="A1379" t="s">
        <v>38</v>
      </c>
      <c r="B1379" s="1">
        <v>41671</v>
      </c>
      <c r="C1379" t="s">
        <v>9</v>
      </c>
      <c r="D1379" t="s">
        <v>34</v>
      </c>
      <c r="E1379" t="s">
        <v>587</v>
      </c>
      <c r="F1379">
        <v>2</v>
      </c>
      <c r="G1379">
        <v>0</v>
      </c>
      <c r="H1379" t="s">
        <v>10</v>
      </c>
      <c r="I1379">
        <v>3</v>
      </c>
      <c r="J1379">
        <v>0</v>
      </c>
      <c r="L1379" s="3">
        <f>SUMPRODUCT((C$3:C1379=Table2[[#This Row],[HomeTeam]])*(I$3:I1379))/COUNTIF(C$3:C1379,Table2[[#This Row],[HomeTeam]])</f>
        <v>1.3</v>
      </c>
      <c r="M1379" s="3">
        <f>SUMPRODUCT((D$3:D1379=Table2[[#This Row],[AwayTeam]])*(J$3:J1379))/COUNTIF(D$3:D1379,Table2[[#This Row],[AwayTeam]])</f>
        <v>0.94</v>
      </c>
    </row>
    <row r="1380" spans="1:13" x14ac:dyDescent="0.35">
      <c r="A1380" t="s">
        <v>38</v>
      </c>
      <c r="B1380" s="1">
        <v>41672</v>
      </c>
      <c r="C1380" t="s">
        <v>28</v>
      </c>
      <c r="D1380" t="s">
        <v>41</v>
      </c>
      <c r="E1380" t="s">
        <v>681</v>
      </c>
      <c r="F1380">
        <v>2</v>
      </c>
      <c r="G1380">
        <v>0</v>
      </c>
      <c r="H1380" t="s">
        <v>10</v>
      </c>
      <c r="I1380">
        <v>3</v>
      </c>
      <c r="J1380">
        <v>0</v>
      </c>
      <c r="L1380" s="3">
        <f>SUMPRODUCT((C$3:C1380=Table2[[#This Row],[HomeTeam]])*(I$3:I1380))/COUNTIF(C$3:C1380,Table2[[#This Row],[HomeTeam]])</f>
        <v>2.0869565217391304</v>
      </c>
      <c r="M1380" s="3">
        <f>SUMPRODUCT((D$3:D1380=Table2[[#This Row],[AwayTeam]])*(J$3:J1380))/COUNTIF(D$3:D1380,Table2[[#This Row],[AwayTeam]])</f>
        <v>0.5</v>
      </c>
    </row>
    <row r="1381" spans="1:13" x14ac:dyDescent="0.35">
      <c r="A1381" t="s">
        <v>38</v>
      </c>
      <c r="B1381" s="1">
        <v>41672</v>
      </c>
      <c r="C1381" t="s">
        <v>17</v>
      </c>
      <c r="D1381" t="s">
        <v>27</v>
      </c>
      <c r="E1381" t="s">
        <v>349</v>
      </c>
      <c r="F1381">
        <v>1</v>
      </c>
      <c r="G1381">
        <v>1</v>
      </c>
      <c r="H1381" t="s">
        <v>15</v>
      </c>
      <c r="I1381">
        <v>1</v>
      </c>
      <c r="J1381">
        <v>1</v>
      </c>
      <c r="L1381" s="3">
        <f>SUMPRODUCT((C$3:C1381=Table2[[#This Row],[HomeTeam]])*(I$3:I1381))/COUNTIF(C$3:C1381,Table2[[#This Row],[HomeTeam]])</f>
        <v>1.3913043478260869</v>
      </c>
      <c r="M1381" s="3">
        <f>SUMPRODUCT((D$3:D1381=Table2[[#This Row],[AwayTeam]])*(J$3:J1381))/COUNTIF(D$3:D1381,Table2[[#This Row],[AwayTeam]])</f>
        <v>1.2608695652173914</v>
      </c>
    </row>
    <row r="1382" spans="1:13" x14ac:dyDescent="0.35">
      <c r="A1382" t="s">
        <v>38</v>
      </c>
      <c r="B1382" s="1">
        <v>41673</v>
      </c>
      <c r="C1382" t="s">
        <v>21</v>
      </c>
      <c r="D1382" t="s">
        <v>16</v>
      </c>
      <c r="E1382" t="s">
        <v>101</v>
      </c>
      <c r="F1382">
        <v>0</v>
      </c>
      <c r="G1382">
        <v>1</v>
      </c>
      <c r="H1382" t="s">
        <v>24</v>
      </c>
      <c r="I1382">
        <v>0</v>
      </c>
      <c r="J1382">
        <v>3</v>
      </c>
      <c r="L1382" s="3">
        <f>SUMPRODUCT((C$3:C1382=Table2[[#This Row],[HomeTeam]])*(I$3:I1382))/COUNTIF(C$3:C1382,Table2[[#This Row],[HomeTeam]])</f>
        <v>2.5507246376811592</v>
      </c>
      <c r="M1382" s="3">
        <f>SUMPRODUCT((D$3:D1382=Table2[[#This Row],[AwayTeam]])*(J$3:J1382))/COUNTIF(D$3:D1382,Table2[[#This Row],[AwayTeam]])</f>
        <v>1.536231884057971</v>
      </c>
    </row>
    <row r="1383" spans="1:13" x14ac:dyDescent="0.35">
      <c r="A1383" t="s">
        <v>38</v>
      </c>
      <c r="B1383" s="1">
        <v>41678</v>
      </c>
      <c r="C1383" t="s">
        <v>8</v>
      </c>
      <c r="D1383" t="s">
        <v>9</v>
      </c>
      <c r="E1383" t="s">
        <v>46</v>
      </c>
      <c r="F1383">
        <v>0</v>
      </c>
      <c r="G1383">
        <v>2</v>
      </c>
      <c r="H1383" t="s">
        <v>24</v>
      </c>
      <c r="I1383">
        <v>0</v>
      </c>
      <c r="J1383">
        <v>3</v>
      </c>
      <c r="L1383" s="3">
        <f>SUMPRODUCT((C$3:C1383=Table2[[#This Row],[HomeTeam]])*(I$3:I1383))/COUNTIF(C$3:C1383,Table2[[#This Row],[HomeTeam]])</f>
        <v>1.1571428571428573</v>
      </c>
      <c r="M1383" s="3">
        <f>SUMPRODUCT((D$3:D1383=Table2[[#This Row],[AwayTeam]])*(J$3:J1383))/COUNTIF(D$3:D1383,Table2[[#This Row],[AwayTeam]])</f>
        <v>0.76470588235294112</v>
      </c>
    </row>
    <row r="1384" spans="1:13" x14ac:dyDescent="0.35">
      <c r="A1384" t="s">
        <v>38</v>
      </c>
      <c r="B1384" s="1">
        <v>41678</v>
      </c>
      <c r="C1384" t="s">
        <v>16</v>
      </c>
      <c r="D1384" t="s">
        <v>30</v>
      </c>
      <c r="E1384" t="s">
        <v>412</v>
      </c>
      <c r="F1384">
        <v>3</v>
      </c>
      <c r="G1384">
        <v>0</v>
      </c>
      <c r="H1384" t="s">
        <v>10</v>
      </c>
      <c r="I1384">
        <v>3</v>
      </c>
      <c r="J1384">
        <v>0</v>
      </c>
      <c r="L1384" s="3">
        <f>SUMPRODUCT((C$3:C1384=Table2[[#This Row],[HomeTeam]])*(I$3:I1384))/COUNTIF(C$3:C1384,Table2[[#This Row],[HomeTeam]])</f>
        <v>2.2857142857142856</v>
      </c>
      <c r="M1384" s="3">
        <f>SUMPRODUCT((D$3:D1384=Table2[[#This Row],[AwayTeam]])*(J$3:J1384))/COUNTIF(D$3:D1384,Table2[[#This Row],[AwayTeam]])</f>
        <v>1.1285714285714286</v>
      </c>
    </row>
    <row r="1385" spans="1:13" x14ac:dyDescent="0.35">
      <c r="A1385" t="s">
        <v>38</v>
      </c>
      <c r="B1385" s="1">
        <v>41678</v>
      </c>
      <c r="C1385" t="s">
        <v>41</v>
      </c>
      <c r="D1385" t="s">
        <v>17</v>
      </c>
      <c r="E1385" t="s">
        <v>682</v>
      </c>
      <c r="F1385">
        <v>3</v>
      </c>
      <c r="G1385">
        <v>1</v>
      </c>
      <c r="H1385" t="s">
        <v>10</v>
      </c>
      <c r="I1385">
        <v>3</v>
      </c>
      <c r="J1385">
        <v>0</v>
      </c>
      <c r="L1385" s="3">
        <f>SUMPRODUCT((C$3:C1385=Table2[[#This Row],[HomeTeam]])*(I$3:I1385))/COUNTIF(C$3:C1385,Table2[[#This Row],[HomeTeam]])</f>
        <v>1.5384615384615385</v>
      </c>
      <c r="M1385" s="3">
        <f>SUMPRODUCT((D$3:D1385=Table2[[#This Row],[AwayTeam]])*(J$3:J1385))/COUNTIF(D$3:D1385,Table2[[#This Row],[AwayTeam]])</f>
        <v>1</v>
      </c>
    </row>
    <row r="1386" spans="1:13" x14ac:dyDescent="0.35">
      <c r="A1386" t="s">
        <v>38</v>
      </c>
      <c r="B1386" s="1">
        <v>41678</v>
      </c>
      <c r="C1386" t="s">
        <v>27</v>
      </c>
      <c r="D1386" t="s">
        <v>28</v>
      </c>
      <c r="E1386" t="s">
        <v>54</v>
      </c>
      <c r="F1386">
        <v>5</v>
      </c>
      <c r="G1386">
        <v>1</v>
      </c>
      <c r="H1386" t="s">
        <v>10</v>
      </c>
      <c r="I1386">
        <v>3</v>
      </c>
      <c r="J1386">
        <v>0</v>
      </c>
      <c r="L1386" s="3">
        <f>SUMPRODUCT((C$3:C1386=Table2[[#This Row],[HomeTeam]])*(I$3:I1386))/COUNTIF(C$3:C1386,Table2[[#This Row],[HomeTeam]])</f>
        <v>1.9142857142857144</v>
      </c>
      <c r="M1386" s="3">
        <f>SUMPRODUCT((D$3:D1386=Table2[[#This Row],[AwayTeam]])*(J$3:J1386))/COUNTIF(D$3:D1386,Table2[[#This Row],[AwayTeam]])</f>
        <v>1.7428571428571429</v>
      </c>
    </row>
    <row r="1387" spans="1:13" x14ac:dyDescent="0.35">
      <c r="A1387" t="s">
        <v>38</v>
      </c>
      <c r="B1387" s="1">
        <v>41678</v>
      </c>
      <c r="C1387" t="s">
        <v>33</v>
      </c>
      <c r="D1387" t="s">
        <v>21</v>
      </c>
      <c r="E1387" t="s">
        <v>519</v>
      </c>
      <c r="F1387">
        <v>0</v>
      </c>
      <c r="G1387">
        <v>0</v>
      </c>
      <c r="H1387" t="s">
        <v>15</v>
      </c>
      <c r="I1387">
        <v>1</v>
      </c>
      <c r="J1387">
        <v>1</v>
      </c>
      <c r="L1387" s="3">
        <f>SUMPRODUCT((C$3:C1387=Table2[[#This Row],[HomeTeam]])*(I$3:I1387))/COUNTIF(C$3:C1387,Table2[[#This Row],[HomeTeam]])</f>
        <v>1.4705882352941178</v>
      </c>
      <c r="M1387" s="3">
        <f>SUMPRODUCT((D$3:D1387=Table2[[#This Row],[AwayTeam]])*(J$3:J1387))/COUNTIF(D$3:D1387,Table2[[#This Row],[AwayTeam]])</f>
        <v>1.6571428571428573</v>
      </c>
    </row>
    <row r="1388" spans="1:13" x14ac:dyDescent="0.35">
      <c r="A1388" t="s">
        <v>38</v>
      </c>
      <c r="B1388" s="1">
        <v>41678</v>
      </c>
      <c r="C1388" t="s">
        <v>37</v>
      </c>
      <c r="D1388" t="s">
        <v>26</v>
      </c>
      <c r="E1388" t="s">
        <v>612</v>
      </c>
      <c r="F1388">
        <v>2</v>
      </c>
      <c r="G1388">
        <v>2</v>
      </c>
      <c r="H1388" t="s">
        <v>15</v>
      </c>
      <c r="I1388">
        <v>1</v>
      </c>
      <c r="J1388">
        <v>1</v>
      </c>
      <c r="L1388" s="3">
        <f>SUMPRODUCT((C$3:C1388=Table2[[#This Row],[HomeTeam]])*(I$3:I1388))/COUNTIF(C$3:C1388,Table2[[#This Row],[HomeTeam]])</f>
        <v>1.40625</v>
      </c>
      <c r="M1388" s="3">
        <f>SUMPRODUCT((D$3:D1388=Table2[[#This Row],[AwayTeam]])*(J$3:J1388))/COUNTIF(D$3:D1388,Table2[[#This Row],[AwayTeam]])</f>
        <v>0.68571428571428572</v>
      </c>
    </row>
    <row r="1389" spans="1:13" x14ac:dyDescent="0.35">
      <c r="A1389" t="s">
        <v>38</v>
      </c>
      <c r="B1389" s="1">
        <v>41678</v>
      </c>
      <c r="C1389" t="s">
        <v>18</v>
      </c>
      <c r="D1389" t="s">
        <v>40</v>
      </c>
      <c r="E1389" t="s">
        <v>683</v>
      </c>
      <c r="F1389">
        <v>0</v>
      </c>
      <c r="G1389">
        <v>2</v>
      </c>
      <c r="H1389" t="s">
        <v>24</v>
      </c>
      <c r="I1389">
        <v>0</v>
      </c>
      <c r="J1389">
        <v>3</v>
      </c>
      <c r="L1389" s="3">
        <f>SUMPRODUCT((C$3:C1389=Table2[[#This Row],[HomeTeam]])*(I$3:I1389))/COUNTIF(C$3:C1389,Table2[[#This Row],[HomeTeam]])</f>
        <v>1.2571428571428571</v>
      </c>
      <c r="M1389" s="3">
        <f>SUMPRODUCT((D$3:D1389=Table2[[#This Row],[AwayTeam]])*(J$3:J1389))/COUNTIF(D$3:D1389,Table2[[#This Row],[AwayTeam]])</f>
        <v>0.61538461538461542</v>
      </c>
    </row>
    <row r="1390" spans="1:13" x14ac:dyDescent="0.35">
      <c r="A1390" t="s">
        <v>38</v>
      </c>
      <c r="B1390" s="1">
        <v>41678</v>
      </c>
      <c r="C1390" t="s">
        <v>34</v>
      </c>
      <c r="D1390" t="s">
        <v>39</v>
      </c>
      <c r="E1390" t="s">
        <v>684</v>
      </c>
      <c r="F1390">
        <v>3</v>
      </c>
      <c r="G1390">
        <v>0</v>
      </c>
      <c r="H1390" t="s">
        <v>10</v>
      </c>
      <c r="I1390">
        <v>3</v>
      </c>
      <c r="J1390">
        <v>0</v>
      </c>
      <c r="L1390" s="3">
        <f>SUMPRODUCT((C$3:C1390=Table2[[#This Row],[HomeTeam]])*(I$3:I1390))/COUNTIF(C$3:C1390,Table2[[#This Row],[HomeTeam]])</f>
        <v>1.4313725490196079</v>
      </c>
      <c r="M1390" s="3">
        <f>SUMPRODUCT((D$3:D1390=Table2[[#This Row],[AwayTeam]])*(J$3:J1390))/COUNTIF(D$3:D1390,Table2[[#This Row],[AwayTeam]])</f>
        <v>0.46153846153846156</v>
      </c>
    </row>
    <row r="1391" spans="1:13" x14ac:dyDescent="0.35">
      <c r="A1391" t="s">
        <v>38</v>
      </c>
      <c r="B1391" s="1">
        <v>41679</v>
      </c>
      <c r="C1391" t="s">
        <v>29</v>
      </c>
      <c r="D1391" t="s">
        <v>14</v>
      </c>
      <c r="E1391" t="s">
        <v>357</v>
      </c>
      <c r="F1391">
        <v>2</v>
      </c>
      <c r="G1391">
        <v>2</v>
      </c>
      <c r="H1391" t="s">
        <v>15</v>
      </c>
      <c r="I1391">
        <v>1</v>
      </c>
      <c r="J1391">
        <v>1</v>
      </c>
      <c r="L1391" s="3">
        <f>SUMPRODUCT((C$3:C1391=Table2[[#This Row],[HomeTeam]])*(I$3:I1391))/COUNTIF(C$3:C1391,Table2[[#This Row],[HomeTeam]])</f>
        <v>2.4428571428571431</v>
      </c>
      <c r="M1391" s="3">
        <f>SUMPRODUCT((D$3:D1391=Table2[[#This Row],[AwayTeam]])*(J$3:J1391))/COUNTIF(D$3:D1391,Table2[[#This Row],[AwayTeam]])</f>
        <v>0.91428571428571426</v>
      </c>
    </row>
    <row r="1392" spans="1:13" x14ac:dyDescent="0.35">
      <c r="A1392" t="s">
        <v>38</v>
      </c>
      <c r="B1392" s="1">
        <v>41679</v>
      </c>
      <c r="C1392" t="s">
        <v>20</v>
      </c>
      <c r="D1392" t="s">
        <v>12</v>
      </c>
      <c r="E1392" t="s">
        <v>129</v>
      </c>
      <c r="F1392">
        <v>1</v>
      </c>
      <c r="G1392">
        <v>0</v>
      </c>
      <c r="H1392" t="s">
        <v>10</v>
      </c>
      <c r="I1392">
        <v>3</v>
      </c>
      <c r="J1392">
        <v>0</v>
      </c>
      <c r="L1392" s="3">
        <f>SUMPRODUCT((C$3:C1392=Table2[[#This Row],[HomeTeam]])*(I$3:I1392))/COUNTIF(C$3:C1392,Table2[[#This Row],[HomeTeam]])</f>
        <v>1.9571428571428571</v>
      </c>
      <c r="M1392" s="3">
        <f>SUMPRODUCT((D$3:D1392=Table2[[#This Row],[AwayTeam]])*(J$3:J1392))/COUNTIF(D$3:D1392,Table2[[#This Row],[AwayTeam]])</f>
        <v>1.1714285714285715</v>
      </c>
    </row>
    <row r="1393" spans="1:13" x14ac:dyDescent="0.35">
      <c r="A1393" t="s">
        <v>38</v>
      </c>
      <c r="B1393" s="1">
        <v>41681</v>
      </c>
      <c r="C1393" t="s">
        <v>39</v>
      </c>
      <c r="D1393" t="s">
        <v>8</v>
      </c>
      <c r="E1393" t="s">
        <v>685</v>
      </c>
      <c r="F1393">
        <v>0</v>
      </c>
      <c r="G1393">
        <v>0</v>
      </c>
      <c r="H1393" t="s">
        <v>15</v>
      </c>
      <c r="I1393">
        <v>1</v>
      </c>
      <c r="J1393">
        <v>1</v>
      </c>
      <c r="L1393" s="3">
        <f>SUMPRODUCT((C$3:C1393=Table2[[#This Row],[HomeTeam]])*(I$3:I1393))/COUNTIF(C$3:C1393,Table2[[#This Row],[HomeTeam]])</f>
        <v>1.2307692307692308</v>
      </c>
      <c r="M1393" s="3">
        <f>SUMPRODUCT((D$3:D1393=Table2[[#This Row],[AwayTeam]])*(J$3:J1393))/COUNTIF(D$3:D1393,Table2[[#This Row],[AwayTeam]])</f>
        <v>1.0571428571428572</v>
      </c>
    </row>
    <row r="1394" spans="1:13" x14ac:dyDescent="0.35">
      <c r="A1394" t="s">
        <v>38</v>
      </c>
      <c r="B1394" s="1">
        <v>41681</v>
      </c>
      <c r="C1394" t="s">
        <v>40</v>
      </c>
      <c r="D1394" t="s">
        <v>37</v>
      </c>
      <c r="E1394" t="s">
        <v>686</v>
      </c>
      <c r="F1394">
        <v>0</v>
      </c>
      <c r="G1394">
        <v>1</v>
      </c>
      <c r="H1394" t="s">
        <v>24</v>
      </c>
      <c r="I1394">
        <v>0</v>
      </c>
      <c r="J1394">
        <v>3</v>
      </c>
      <c r="L1394" s="3">
        <f>SUMPRODUCT((C$3:C1394=Table2[[#This Row],[HomeTeam]])*(I$3:I1394))/COUNTIF(C$3:C1394,Table2[[#This Row],[HomeTeam]])</f>
        <v>1.4615384615384615</v>
      </c>
      <c r="M1394" s="3">
        <f>SUMPRODUCT((D$3:D1394=Table2[[#This Row],[AwayTeam]])*(J$3:J1394))/COUNTIF(D$3:D1394,Table2[[#This Row],[AwayTeam]])</f>
        <v>1.09375</v>
      </c>
    </row>
    <row r="1395" spans="1:13" x14ac:dyDescent="0.35">
      <c r="A1395" t="s">
        <v>38</v>
      </c>
      <c r="B1395" s="1">
        <v>41681</v>
      </c>
      <c r="C1395" t="s">
        <v>17</v>
      </c>
      <c r="D1395" t="s">
        <v>16</v>
      </c>
      <c r="E1395" t="s">
        <v>367</v>
      </c>
      <c r="F1395">
        <v>1</v>
      </c>
      <c r="G1395">
        <v>1</v>
      </c>
      <c r="H1395" t="s">
        <v>15</v>
      </c>
      <c r="I1395">
        <v>1</v>
      </c>
      <c r="J1395">
        <v>1</v>
      </c>
      <c r="L1395" s="3">
        <f>SUMPRODUCT((C$3:C1395=Table2[[#This Row],[HomeTeam]])*(I$3:I1395))/COUNTIF(C$3:C1395,Table2[[#This Row],[HomeTeam]])</f>
        <v>1.3857142857142857</v>
      </c>
      <c r="M1395" s="3">
        <f>SUMPRODUCT((D$3:D1395=Table2[[#This Row],[AwayTeam]])*(J$3:J1395))/COUNTIF(D$3:D1395,Table2[[#This Row],[AwayTeam]])</f>
        <v>1.5285714285714285</v>
      </c>
    </row>
    <row r="1396" spans="1:13" x14ac:dyDescent="0.35">
      <c r="A1396" t="s">
        <v>38</v>
      </c>
      <c r="B1396" s="1">
        <v>41681</v>
      </c>
      <c r="C1396" t="s">
        <v>9</v>
      </c>
      <c r="D1396" t="s">
        <v>33</v>
      </c>
      <c r="E1396" t="s">
        <v>577</v>
      </c>
      <c r="F1396">
        <v>2</v>
      </c>
      <c r="G1396">
        <v>0</v>
      </c>
      <c r="H1396" t="s">
        <v>10</v>
      </c>
      <c r="I1396">
        <v>3</v>
      </c>
      <c r="J1396">
        <v>0</v>
      </c>
      <c r="L1396" s="3">
        <f>SUMPRODUCT((C$3:C1396=Table2[[#This Row],[HomeTeam]])*(I$3:I1396))/COUNTIF(C$3:C1396,Table2[[#This Row],[HomeTeam]])</f>
        <v>1.3333333333333333</v>
      </c>
      <c r="M1396" s="3">
        <f>SUMPRODUCT((D$3:D1396=Table2[[#This Row],[AwayTeam]])*(J$3:J1396))/COUNTIF(D$3:D1396,Table2[[#This Row],[AwayTeam]])</f>
        <v>0.80392156862745101</v>
      </c>
    </row>
    <row r="1397" spans="1:13" x14ac:dyDescent="0.35">
      <c r="A1397" t="s">
        <v>38</v>
      </c>
      <c r="B1397" s="1">
        <v>41682</v>
      </c>
      <c r="C1397" t="s">
        <v>28</v>
      </c>
      <c r="D1397" t="s">
        <v>29</v>
      </c>
      <c r="E1397" t="s">
        <v>391</v>
      </c>
      <c r="F1397">
        <v>0</v>
      </c>
      <c r="G1397">
        <v>0</v>
      </c>
      <c r="H1397" t="s">
        <v>15</v>
      </c>
      <c r="I1397">
        <v>1</v>
      </c>
      <c r="J1397">
        <v>1</v>
      </c>
      <c r="L1397" s="3">
        <f>SUMPRODUCT((C$3:C1397=Table2[[#This Row],[HomeTeam]])*(I$3:I1397))/COUNTIF(C$3:C1397,Table2[[#This Row],[HomeTeam]])</f>
        <v>2.0714285714285716</v>
      </c>
      <c r="M1397" s="3">
        <f>SUMPRODUCT((D$3:D1397=Table2[[#This Row],[AwayTeam]])*(J$3:J1397))/COUNTIF(D$3:D1397,Table2[[#This Row],[AwayTeam]])</f>
        <v>1.8428571428571427</v>
      </c>
    </row>
    <row r="1398" spans="1:13" x14ac:dyDescent="0.35">
      <c r="A1398" t="s">
        <v>38</v>
      </c>
      <c r="B1398" s="1">
        <v>41682</v>
      </c>
      <c r="C1398" t="s">
        <v>14</v>
      </c>
      <c r="D1398" t="s">
        <v>27</v>
      </c>
      <c r="E1398" t="s">
        <v>404</v>
      </c>
      <c r="F1398">
        <v>2</v>
      </c>
      <c r="G1398">
        <v>3</v>
      </c>
      <c r="H1398" t="s">
        <v>24</v>
      </c>
      <c r="I1398">
        <v>0</v>
      </c>
      <c r="J1398">
        <v>3</v>
      </c>
      <c r="L1398" s="3">
        <f>SUMPRODUCT((C$3:C1398=Table2[[#This Row],[HomeTeam]])*(I$3:I1398))/COUNTIF(C$3:C1398,Table2[[#This Row],[HomeTeam]])</f>
        <v>1.4285714285714286</v>
      </c>
      <c r="M1398" s="3">
        <f>SUMPRODUCT((D$3:D1398=Table2[[#This Row],[AwayTeam]])*(J$3:J1398))/COUNTIF(D$3:D1398,Table2[[#This Row],[AwayTeam]])</f>
        <v>1.2857142857142858</v>
      </c>
    </row>
    <row r="1399" spans="1:13" x14ac:dyDescent="0.35">
      <c r="A1399" t="s">
        <v>38</v>
      </c>
      <c r="B1399" s="1">
        <v>41682</v>
      </c>
      <c r="C1399" t="s">
        <v>30</v>
      </c>
      <c r="D1399" t="s">
        <v>20</v>
      </c>
      <c r="E1399" t="s">
        <v>273</v>
      </c>
      <c r="F1399">
        <v>0</v>
      </c>
      <c r="G1399">
        <v>4</v>
      </c>
      <c r="H1399" t="s">
        <v>24</v>
      </c>
      <c r="I1399">
        <v>0</v>
      </c>
      <c r="J1399">
        <v>3</v>
      </c>
      <c r="L1399" s="3">
        <f>SUMPRODUCT((C$3:C1399=Table2[[#This Row],[HomeTeam]])*(I$3:I1399))/COUNTIF(C$3:C1399,Table2[[#This Row],[HomeTeam]])</f>
        <v>1.5714285714285714</v>
      </c>
      <c r="M1399" s="3">
        <f>SUMPRODUCT((D$3:D1399=Table2[[#This Row],[AwayTeam]])*(J$3:J1399))/COUNTIF(D$3:D1399,Table2[[#This Row],[AwayTeam]])</f>
        <v>1.6571428571428573</v>
      </c>
    </row>
    <row r="1400" spans="1:13" x14ac:dyDescent="0.35">
      <c r="A1400" t="s">
        <v>38</v>
      </c>
      <c r="B1400" s="1">
        <v>41682</v>
      </c>
      <c r="C1400" t="s">
        <v>26</v>
      </c>
      <c r="D1400" t="s">
        <v>34</v>
      </c>
      <c r="E1400" t="s">
        <v>498</v>
      </c>
      <c r="F1400">
        <v>1</v>
      </c>
      <c r="G1400">
        <v>1</v>
      </c>
      <c r="H1400" t="s">
        <v>15</v>
      </c>
      <c r="I1400">
        <v>1</v>
      </c>
      <c r="J1400">
        <v>1</v>
      </c>
      <c r="L1400" s="3">
        <f>SUMPRODUCT((C$3:C1400=Table2[[#This Row],[HomeTeam]])*(I$3:I1400))/COUNTIF(C$3:C1400,Table2[[#This Row],[HomeTeam]])</f>
        <v>1.6</v>
      </c>
      <c r="M1400" s="3">
        <f>SUMPRODUCT((D$3:D1400=Table2[[#This Row],[AwayTeam]])*(J$3:J1400))/COUNTIF(D$3:D1400,Table2[[#This Row],[AwayTeam]])</f>
        <v>0.94117647058823528</v>
      </c>
    </row>
    <row r="1401" spans="1:13" x14ac:dyDescent="0.35">
      <c r="A1401" t="s">
        <v>38</v>
      </c>
      <c r="B1401" s="1">
        <v>41692</v>
      </c>
      <c r="C1401" t="s">
        <v>28</v>
      </c>
      <c r="D1401" t="s">
        <v>18</v>
      </c>
      <c r="E1401" t="s">
        <v>323</v>
      </c>
      <c r="F1401">
        <v>4</v>
      </c>
      <c r="G1401">
        <v>1</v>
      </c>
      <c r="H1401" t="s">
        <v>10</v>
      </c>
      <c r="I1401">
        <v>3</v>
      </c>
      <c r="J1401">
        <v>0</v>
      </c>
      <c r="L1401" s="3">
        <f>SUMPRODUCT((C$3:C1401=Table2[[#This Row],[HomeTeam]])*(I$3:I1401))/COUNTIF(C$3:C1401,Table2[[#This Row],[HomeTeam]])</f>
        <v>2.084507042253521</v>
      </c>
      <c r="M1401" s="3">
        <f>SUMPRODUCT((D$3:D1401=Table2[[#This Row],[AwayTeam]])*(J$3:J1401))/COUNTIF(D$3:D1401,Table2[[#This Row],[AwayTeam]])</f>
        <v>0.95714285714285718</v>
      </c>
    </row>
    <row r="1402" spans="1:13" x14ac:dyDescent="0.35">
      <c r="A1402" t="s">
        <v>38</v>
      </c>
      <c r="B1402" s="1">
        <v>41692</v>
      </c>
      <c r="C1402" t="s">
        <v>39</v>
      </c>
      <c r="D1402" t="s">
        <v>40</v>
      </c>
      <c r="E1402" t="s">
        <v>687</v>
      </c>
      <c r="F1402">
        <v>0</v>
      </c>
      <c r="G1402">
        <v>4</v>
      </c>
      <c r="H1402" t="s">
        <v>24</v>
      </c>
      <c r="I1402">
        <v>0</v>
      </c>
      <c r="J1402">
        <v>3</v>
      </c>
      <c r="L1402" s="3">
        <f>SUMPRODUCT((C$3:C1402=Table2[[#This Row],[HomeTeam]])*(I$3:I1402))/COUNTIF(C$3:C1402,Table2[[#This Row],[HomeTeam]])</f>
        <v>1.1428571428571428</v>
      </c>
      <c r="M1402" s="3">
        <f>SUMPRODUCT((D$3:D1402=Table2[[#This Row],[AwayTeam]])*(J$3:J1402))/COUNTIF(D$3:D1402,Table2[[#This Row],[AwayTeam]])</f>
        <v>0.7857142857142857</v>
      </c>
    </row>
    <row r="1403" spans="1:13" x14ac:dyDescent="0.35">
      <c r="A1403" t="s">
        <v>38</v>
      </c>
      <c r="B1403" s="1">
        <v>41692</v>
      </c>
      <c r="C1403" t="s">
        <v>16</v>
      </c>
      <c r="D1403" t="s">
        <v>12</v>
      </c>
      <c r="E1403" t="s">
        <v>199</v>
      </c>
      <c r="F1403">
        <v>1</v>
      </c>
      <c r="G1403">
        <v>0</v>
      </c>
      <c r="H1403" t="s">
        <v>10</v>
      </c>
      <c r="I1403">
        <v>3</v>
      </c>
      <c r="J1403">
        <v>0</v>
      </c>
      <c r="L1403" s="3">
        <f>SUMPRODUCT((C$3:C1403=Table2[[#This Row],[HomeTeam]])*(I$3:I1403))/COUNTIF(C$3:C1403,Table2[[#This Row],[HomeTeam]])</f>
        <v>2.295774647887324</v>
      </c>
      <c r="M1403" s="3">
        <f>SUMPRODUCT((D$3:D1403=Table2[[#This Row],[AwayTeam]])*(J$3:J1403))/COUNTIF(D$3:D1403,Table2[[#This Row],[AwayTeam]])</f>
        <v>1.1549295774647887</v>
      </c>
    </row>
    <row r="1404" spans="1:13" x14ac:dyDescent="0.35">
      <c r="A1404" t="s">
        <v>38</v>
      </c>
      <c r="B1404" s="1">
        <v>41692</v>
      </c>
      <c r="C1404" t="s">
        <v>41</v>
      </c>
      <c r="D1404" t="s">
        <v>29</v>
      </c>
      <c r="E1404" t="s">
        <v>688</v>
      </c>
      <c r="F1404">
        <v>0</v>
      </c>
      <c r="G1404">
        <v>2</v>
      </c>
      <c r="H1404" t="s">
        <v>24</v>
      </c>
      <c r="I1404">
        <v>0</v>
      </c>
      <c r="J1404">
        <v>3</v>
      </c>
      <c r="L1404" s="3">
        <f>SUMPRODUCT((C$3:C1404=Table2[[#This Row],[HomeTeam]])*(I$3:I1404))/COUNTIF(C$3:C1404,Table2[[#This Row],[HomeTeam]])</f>
        <v>1.4285714285714286</v>
      </c>
      <c r="M1404" s="3">
        <f>SUMPRODUCT((D$3:D1404=Table2[[#This Row],[AwayTeam]])*(J$3:J1404))/COUNTIF(D$3:D1404,Table2[[#This Row],[AwayTeam]])</f>
        <v>1.8591549295774648</v>
      </c>
    </row>
    <row r="1405" spans="1:13" x14ac:dyDescent="0.35">
      <c r="A1405" t="s">
        <v>38</v>
      </c>
      <c r="B1405" s="1">
        <v>41692</v>
      </c>
      <c r="C1405" t="s">
        <v>21</v>
      </c>
      <c r="D1405" t="s">
        <v>26</v>
      </c>
      <c r="E1405" t="s">
        <v>415</v>
      </c>
      <c r="F1405">
        <v>1</v>
      </c>
      <c r="G1405">
        <v>0</v>
      </c>
      <c r="H1405" t="s">
        <v>10</v>
      </c>
      <c r="I1405">
        <v>3</v>
      </c>
      <c r="J1405">
        <v>0</v>
      </c>
      <c r="L1405" s="3">
        <f>SUMPRODUCT((C$3:C1405=Table2[[#This Row],[HomeTeam]])*(I$3:I1405))/COUNTIF(C$3:C1405,Table2[[#This Row],[HomeTeam]])</f>
        <v>2.5571428571428569</v>
      </c>
      <c r="M1405" s="3">
        <f>SUMPRODUCT((D$3:D1405=Table2[[#This Row],[AwayTeam]])*(J$3:J1405))/COUNTIF(D$3:D1405,Table2[[#This Row],[AwayTeam]])</f>
        <v>0.676056338028169</v>
      </c>
    </row>
    <row r="1406" spans="1:13" x14ac:dyDescent="0.35">
      <c r="A1406" t="s">
        <v>38</v>
      </c>
      <c r="B1406" s="1">
        <v>41692</v>
      </c>
      <c r="C1406" t="s">
        <v>17</v>
      </c>
      <c r="D1406" t="s">
        <v>14</v>
      </c>
      <c r="E1406" t="s">
        <v>130</v>
      </c>
      <c r="F1406">
        <v>1</v>
      </c>
      <c r="G1406">
        <v>1</v>
      </c>
      <c r="H1406" t="s">
        <v>15</v>
      </c>
      <c r="I1406">
        <v>1</v>
      </c>
      <c r="J1406">
        <v>1</v>
      </c>
      <c r="L1406" s="3">
        <f>SUMPRODUCT((C$3:C1406=Table2[[#This Row],[HomeTeam]])*(I$3:I1406))/COUNTIF(C$3:C1406,Table2[[#This Row],[HomeTeam]])</f>
        <v>1.380281690140845</v>
      </c>
      <c r="M1406" s="3">
        <f>SUMPRODUCT((D$3:D1406=Table2[[#This Row],[AwayTeam]])*(J$3:J1406))/COUNTIF(D$3:D1406,Table2[[#This Row],[AwayTeam]])</f>
        <v>0.91549295774647887</v>
      </c>
    </row>
    <row r="1407" spans="1:13" x14ac:dyDescent="0.35">
      <c r="A1407" t="s">
        <v>38</v>
      </c>
      <c r="B1407" s="1">
        <v>41692</v>
      </c>
      <c r="C1407" t="s">
        <v>9</v>
      </c>
      <c r="D1407" t="s">
        <v>37</v>
      </c>
      <c r="E1407" t="s">
        <v>551</v>
      </c>
      <c r="F1407">
        <v>3</v>
      </c>
      <c r="G1407">
        <v>1</v>
      </c>
      <c r="H1407" t="s">
        <v>10</v>
      </c>
      <c r="I1407">
        <v>3</v>
      </c>
      <c r="J1407">
        <v>0</v>
      </c>
      <c r="L1407" s="3">
        <f>SUMPRODUCT((C$3:C1407=Table2[[#This Row],[HomeTeam]])*(I$3:I1407))/COUNTIF(C$3:C1407,Table2[[#This Row],[HomeTeam]])</f>
        <v>1.3653846153846154</v>
      </c>
      <c r="M1407" s="3">
        <f>SUMPRODUCT((D$3:D1407=Table2[[#This Row],[AwayTeam]])*(J$3:J1407))/COUNTIF(D$3:D1407,Table2[[#This Row],[AwayTeam]])</f>
        <v>1.0606060606060606</v>
      </c>
    </row>
    <row r="1408" spans="1:13" x14ac:dyDescent="0.35">
      <c r="A1408" t="s">
        <v>38</v>
      </c>
      <c r="B1408" s="1">
        <v>41693</v>
      </c>
      <c r="C1408" t="s">
        <v>27</v>
      </c>
      <c r="D1408" t="s">
        <v>34</v>
      </c>
      <c r="E1408" t="s">
        <v>456</v>
      </c>
      <c r="F1408">
        <v>4</v>
      </c>
      <c r="G1408">
        <v>3</v>
      </c>
      <c r="H1408" t="s">
        <v>10</v>
      </c>
      <c r="I1408">
        <v>3</v>
      </c>
      <c r="J1408">
        <v>0</v>
      </c>
      <c r="L1408" s="3">
        <f>SUMPRODUCT((C$3:C1408=Table2[[#This Row],[HomeTeam]])*(I$3:I1408))/COUNTIF(C$3:C1408,Table2[[#This Row],[HomeTeam]])</f>
        <v>1.9295774647887325</v>
      </c>
      <c r="M1408" s="3">
        <f>SUMPRODUCT((D$3:D1408=Table2[[#This Row],[AwayTeam]])*(J$3:J1408))/COUNTIF(D$3:D1408,Table2[[#This Row],[AwayTeam]])</f>
        <v>0.92307692307692313</v>
      </c>
    </row>
    <row r="1409" spans="1:13" x14ac:dyDescent="0.35">
      <c r="A1409" t="s">
        <v>38</v>
      </c>
      <c r="B1409" s="1">
        <v>41693</v>
      </c>
      <c r="C1409" t="s">
        <v>30</v>
      </c>
      <c r="D1409" t="s">
        <v>8</v>
      </c>
      <c r="E1409" t="s">
        <v>64</v>
      </c>
      <c r="F1409">
        <v>1</v>
      </c>
      <c r="G1409">
        <v>0</v>
      </c>
      <c r="H1409" t="s">
        <v>10</v>
      </c>
      <c r="I1409">
        <v>3</v>
      </c>
      <c r="J1409">
        <v>0</v>
      </c>
      <c r="L1409" s="3">
        <f>SUMPRODUCT((C$3:C1409=Table2[[#This Row],[HomeTeam]])*(I$3:I1409))/COUNTIF(C$3:C1409,Table2[[#This Row],[HomeTeam]])</f>
        <v>1.591549295774648</v>
      </c>
      <c r="M1409" s="3">
        <f>SUMPRODUCT((D$3:D1409=Table2[[#This Row],[AwayTeam]])*(J$3:J1409))/COUNTIF(D$3:D1409,Table2[[#This Row],[AwayTeam]])</f>
        <v>1.0422535211267605</v>
      </c>
    </row>
    <row r="1410" spans="1:13" x14ac:dyDescent="0.35">
      <c r="A1410" t="s">
        <v>38</v>
      </c>
      <c r="B1410" s="1">
        <v>41693</v>
      </c>
      <c r="C1410" t="s">
        <v>33</v>
      </c>
      <c r="D1410" t="s">
        <v>20</v>
      </c>
      <c r="E1410" t="s">
        <v>475</v>
      </c>
      <c r="F1410">
        <v>1</v>
      </c>
      <c r="G1410">
        <v>0</v>
      </c>
      <c r="H1410" t="s">
        <v>10</v>
      </c>
      <c r="I1410">
        <v>3</v>
      </c>
      <c r="J1410">
        <v>0</v>
      </c>
      <c r="L1410" s="3">
        <f>SUMPRODUCT((C$3:C1410=Table2[[#This Row],[HomeTeam]])*(I$3:I1410))/COUNTIF(C$3:C1410,Table2[[#This Row],[HomeTeam]])</f>
        <v>1.5</v>
      </c>
      <c r="M1410" s="3">
        <f>SUMPRODUCT((D$3:D1410=Table2[[#This Row],[AwayTeam]])*(J$3:J1410))/COUNTIF(D$3:D1410,Table2[[#This Row],[AwayTeam]])</f>
        <v>1.6338028169014085</v>
      </c>
    </row>
    <row r="1411" spans="1:13" x14ac:dyDescent="0.35">
      <c r="A1411" t="s">
        <v>38</v>
      </c>
      <c r="B1411" s="1">
        <v>41699</v>
      </c>
      <c r="C1411" t="s">
        <v>12</v>
      </c>
      <c r="D1411" t="s">
        <v>9</v>
      </c>
      <c r="E1411" t="s">
        <v>270</v>
      </c>
      <c r="F1411">
        <v>1</v>
      </c>
      <c r="G1411">
        <v>0</v>
      </c>
      <c r="H1411" t="s">
        <v>10</v>
      </c>
      <c r="I1411">
        <v>3</v>
      </c>
      <c r="J1411">
        <v>0</v>
      </c>
      <c r="L1411" s="3">
        <f>SUMPRODUCT((C$3:C1411=Table2[[#This Row],[HomeTeam]])*(I$3:I1411))/COUNTIF(C$3:C1411,Table2[[#This Row],[HomeTeam]])</f>
        <v>1.9857142857142858</v>
      </c>
      <c r="M1411" s="3">
        <f>SUMPRODUCT((D$3:D1411=Table2[[#This Row],[AwayTeam]])*(J$3:J1411))/COUNTIF(D$3:D1411,Table2[[#This Row],[AwayTeam]])</f>
        <v>0.75</v>
      </c>
    </row>
    <row r="1412" spans="1:13" x14ac:dyDescent="0.35">
      <c r="A1412" t="s">
        <v>38</v>
      </c>
      <c r="B1412" s="1">
        <v>41699</v>
      </c>
      <c r="C1412" t="s">
        <v>14</v>
      </c>
      <c r="D1412" t="s">
        <v>16</v>
      </c>
      <c r="E1412" t="s">
        <v>309</v>
      </c>
      <c r="F1412">
        <v>1</v>
      </c>
      <c r="G1412">
        <v>3</v>
      </c>
      <c r="H1412" t="s">
        <v>24</v>
      </c>
      <c r="I1412">
        <v>0</v>
      </c>
      <c r="J1412">
        <v>3</v>
      </c>
      <c r="L1412" s="3">
        <f>SUMPRODUCT((C$3:C1412=Table2[[#This Row],[HomeTeam]])*(I$3:I1412))/COUNTIF(C$3:C1412,Table2[[#This Row],[HomeTeam]])</f>
        <v>1.408450704225352</v>
      </c>
      <c r="M1412" s="3">
        <f>SUMPRODUCT((D$3:D1412=Table2[[#This Row],[AwayTeam]])*(J$3:J1412))/COUNTIF(D$3:D1412,Table2[[#This Row],[AwayTeam]])</f>
        <v>1.5492957746478873</v>
      </c>
    </row>
    <row r="1413" spans="1:13" x14ac:dyDescent="0.35">
      <c r="A1413" t="s">
        <v>38</v>
      </c>
      <c r="B1413" s="1">
        <v>41699</v>
      </c>
      <c r="C1413" t="s">
        <v>40</v>
      </c>
      <c r="D1413" t="s">
        <v>30</v>
      </c>
      <c r="E1413" t="s">
        <v>689</v>
      </c>
      <c r="F1413">
        <v>1</v>
      </c>
      <c r="G1413">
        <v>4</v>
      </c>
      <c r="H1413" t="s">
        <v>24</v>
      </c>
      <c r="I1413">
        <v>0</v>
      </c>
      <c r="J1413">
        <v>3</v>
      </c>
      <c r="L1413" s="3">
        <f>SUMPRODUCT((C$3:C1413=Table2[[#This Row],[HomeTeam]])*(I$3:I1413))/COUNTIF(C$3:C1413,Table2[[#This Row],[HomeTeam]])</f>
        <v>1.3571428571428572</v>
      </c>
      <c r="M1413" s="3">
        <f>SUMPRODUCT((D$3:D1413=Table2[[#This Row],[AwayTeam]])*(J$3:J1413))/COUNTIF(D$3:D1413,Table2[[#This Row],[AwayTeam]])</f>
        <v>1.1549295774647887</v>
      </c>
    </row>
    <row r="1414" spans="1:13" x14ac:dyDescent="0.35">
      <c r="A1414" t="s">
        <v>38</v>
      </c>
      <c r="B1414" s="1">
        <v>41699</v>
      </c>
      <c r="C1414" t="s">
        <v>37</v>
      </c>
      <c r="D1414" t="s">
        <v>27</v>
      </c>
      <c r="E1414" t="s">
        <v>598</v>
      </c>
      <c r="F1414">
        <v>0</v>
      </c>
      <c r="G1414">
        <v>3</v>
      </c>
      <c r="H1414" t="s">
        <v>24</v>
      </c>
      <c r="I1414">
        <v>0</v>
      </c>
      <c r="J1414">
        <v>3</v>
      </c>
      <c r="L1414" s="3">
        <f>SUMPRODUCT((C$3:C1414=Table2[[#This Row],[HomeTeam]])*(I$3:I1414))/COUNTIF(C$3:C1414,Table2[[#This Row],[HomeTeam]])</f>
        <v>1.3636363636363635</v>
      </c>
      <c r="M1414" s="3">
        <f>SUMPRODUCT((D$3:D1414=Table2[[#This Row],[AwayTeam]])*(J$3:J1414))/COUNTIF(D$3:D1414,Table2[[#This Row],[AwayTeam]])</f>
        <v>1.3098591549295775</v>
      </c>
    </row>
    <row r="1415" spans="1:13" x14ac:dyDescent="0.35">
      <c r="A1415" t="s">
        <v>38</v>
      </c>
      <c r="B1415" s="1">
        <v>41699</v>
      </c>
      <c r="C1415" t="s">
        <v>26</v>
      </c>
      <c r="D1415" t="s">
        <v>28</v>
      </c>
      <c r="E1415" t="s">
        <v>402</v>
      </c>
      <c r="F1415">
        <v>1</v>
      </c>
      <c r="G1415">
        <v>0</v>
      </c>
      <c r="H1415" t="s">
        <v>10</v>
      </c>
      <c r="I1415">
        <v>3</v>
      </c>
      <c r="J1415">
        <v>0</v>
      </c>
      <c r="L1415" s="3">
        <f>SUMPRODUCT((C$3:C1415=Table2[[#This Row],[HomeTeam]])*(I$3:I1415))/COUNTIF(C$3:C1415,Table2[[#This Row],[HomeTeam]])</f>
        <v>1.619718309859155</v>
      </c>
      <c r="M1415" s="3">
        <f>SUMPRODUCT((D$3:D1415=Table2[[#This Row],[AwayTeam]])*(J$3:J1415))/COUNTIF(D$3:D1415,Table2[[#This Row],[AwayTeam]])</f>
        <v>1.7183098591549295</v>
      </c>
    </row>
    <row r="1416" spans="1:13" x14ac:dyDescent="0.35">
      <c r="A1416" t="s">
        <v>38</v>
      </c>
      <c r="B1416" s="1">
        <v>41700</v>
      </c>
      <c r="C1416" t="s">
        <v>8</v>
      </c>
      <c r="D1416" t="s">
        <v>33</v>
      </c>
      <c r="E1416" t="s">
        <v>455</v>
      </c>
      <c r="F1416">
        <v>4</v>
      </c>
      <c r="G1416">
        <v>1</v>
      </c>
      <c r="H1416" t="s">
        <v>10</v>
      </c>
      <c r="I1416">
        <v>3</v>
      </c>
      <c r="J1416">
        <v>0</v>
      </c>
      <c r="L1416" s="3">
        <f>SUMPRODUCT((C$3:C1416=Table2[[#This Row],[HomeTeam]])*(I$3:I1416))/COUNTIF(C$3:C1416,Table2[[#This Row],[HomeTeam]])</f>
        <v>1.1830985915492958</v>
      </c>
      <c r="M1416" s="3">
        <f>SUMPRODUCT((D$3:D1416=Table2[[#This Row],[AwayTeam]])*(J$3:J1416))/COUNTIF(D$3:D1416,Table2[[#This Row],[AwayTeam]])</f>
        <v>0.78846153846153844</v>
      </c>
    </row>
    <row r="1417" spans="1:13" x14ac:dyDescent="0.35">
      <c r="A1417" t="s">
        <v>38</v>
      </c>
      <c r="B1417" s="1">
        <v>41700</v>
      </c>
      <c r="C1417" t="s">
        <v>34</v>
      </c>
      <c r="D1417" t="s">
        <v>41</v>
      </c>
      <c r="E1417" t="s">
        <v>690</v>
      </c>
      <c r="F1417">
        <v>1</v>
      </c>
      <c r="G1417">
        <v>1</v>
      </c>
      <c r="H1417" t="s">
        <v>15</v>
      </c>
      <c r="I1417">
        <v>1</v>
      </c>
      <c r="J1417">
        <v>1</v>
      </c>
      <c r="L1417" s="3">
        <f>SUMPRODUCT((C$3:C1417=Table2[[#This Row],[HomeTeam]])*(I$3:I1417))/COUNTIF(C$3:C1417,Table2[[#This Row],[HomeTeam]])</f>
        <v>1.4230769230769231</v>
      </c>
      <c r="M1417" s="3">
        <f>SUMPRODUCT((D$3:D1417=Table2[[#This Row],[AwayTeam]])*(J$3:J1417))/COUNTIF(D$3:D1417,Table2[[#This Row],[AwayTeam]])</f>
        <v>0.53846153846153844</v>
      </c>
    </row>
    <row r="1418" spans="1:13" x14ac:dyDescent="0.35">
      <c r="A1418" t="s">
        <v>38</v>
      </c>
      <c r="B1418" s="1">
        <v>41700</v>
      </c>
      <c r="C1418" t="s">
        <v>20</v>
      </c>
      <c r="D1418" t="s">
        <v>39</v>
      </c>
      <c r="E1418" t="s">
        <v>691</v>
      </c>
      <c r="F1418">
        <v>1</v>
      </c>
      <c r="G1418">
        <v>0</v>
      </c>
      <c r="H1418" t="s">
        <v>10</v>
      </c>
      <c r="I1418">
        <v>3</v>
      </c>
      <c r="J1418">
        <v>0</v>
      </c>
      <c r="L1418" s="3">
        <f>SUMPRODUCT((C$3:C1418=Table2[[#This Row],[HomeTeam]])*(I$3:I1418))/COUNTIF(C$3:C1418,Table2[[#This Row],[HomeTeam]])</f>
        <v>1.971830985915493</v>
      </c>
      <c r="M1418" s="3">
        <f>SUMPRODUCT((D$3:D1418=Table2[[#This Row],[AwayTeam]])*(J$3:J1418))/COUNTIF(D$3:D1418,Table2[[#This Row],[AwayTeam]])</f>
        <v>0.42857142857142855</v>
      </c>
    </row>
    <row r="1419" spans="1:13" x14ac:dyDescent="0.35">
      <c r="A1419" t="s">
        <v>38</v>
      </c>
      <c r="B1419" s="1">
        <v>41706</v>
      </c>
      <c r="C1419" t="s">
        <v>39</v>
      </c>
      <c r="D1419" t="s">
        <v>14</v>
      </c>
      <c r="E1419" t="s">
        <v>692</v>
      </c>
      <c r="F1419">
        <v>3</v>
      </c>
      <c r="G1419">
        <v>1</v>
      </c>
      <c r="H1419" t="s">
        <v>10</v>
      </c>
      <c r="I1419">
        <v>3</v>
      </c>
      <c r="J1419">
        <v>0</v>
      </c>
      <c r="L1419" s="3">
        <f>SUMPRODUCT((C$3:C1419=Table2[[#This Row],[HomeTeam]])*(I$3:I1419))/COUNTIF(C$3:C1419,Table2[[#This Row],[HomeTeam]])</f>
        <v>1.2666666666666666</v>
      </c>
      <c r="M1419" s="3">
        <f>SUMPRODUCT((D$3:D1419=Table2[[#This Row],[AwayTeam]])*(J$3:J1419))/COUNTIF(D$3:D1419,Table2[[#This Row],[AwayTeam]])</f>
        <v>0.90277777777777779</v>
      </c>
    </row>
    <row r="1420" spans="1:13" x14ac:dyDescent="0.35">
      <c r="A1420" t="s">
        <v>38</v>
      </c>
      <c r="B1420" s="1">
        <v>41706</v>
      </c>
      <c r="C1420" t="s">
        <v>16</v>
      </c>
      <c r="D1420" t="s">
        <v>20</v>
      </c>
      <c r="E1420" t="s">
        <v>387</v>
      </c>
      <c r="F1420">
        <v>4</v>
      </c>
      <c r="G1420">
        <v>0</v>
      </c>
      <c r="H1420" t="s">
        <v>10</v>
      </c>
      <c r="I1420">
        <v>3</v>
      </c>
      <c r="J1420">
        <v>0</v>
      </c>
      <c r="L1420" s="3">
        <f>SUMPRODUCT((C$3:C1420=Table2[[#This Row],[HomeTeam]])*(I$3:I1420))/COUNTIF(C$3:C1420,Table2[[#This Row],[HomeTeam]])</f>
        <v>2.3055555555555554</v>
      </c>
      <c r="M1420" s="3">
        <f>SUMPRODUCT((D$3:D1420=Table2[[#This Row],[AwayTeam]])*(J$3:J1420))/COUNTIF(D$3:D1420,Table2[[#This Row],[AwayTeam]])</f>
        <v>1.6111111111111112</v>
      </c>
    </row>
    <row r="1421" spans="1:13" x14ac:dyDescent="0.35">
      <c r="A1421" t="s">
        <v>38</v>
      </c>
      <c r="B1421" s="1">
        <v>41706</v>
      </c>
      <c r="C1421" t="s">
        <v>41</v>
      </c>
      <c r="D1421" t="s">
        <v>37</v>
      </c>
      <c r="E1421" t="s">
        <v>693</v>
      </c>
      <c r="F1421">
        <v>0</v>
      </c>
      <c r="G1421">
        <v>1</v>
      </c>
      <c r="H1421" t="s">
        <v>24</v>
      </c>
      <c r="I1421">
        <v>0</v>
      </c>
      <c r="J1421">
        <v>3</v>
      </c>
      <c r="L1421" s="3">
        <f>SUMPRODUCT((C$3:C1421=Table2[[#This Row],[HomeTeam]])*(I$3:I1421))/COUNTIF(C$3:C1421,Table2[[#This Row],[HomeTeam]])</f>
        <v>1.3333333333333333</v>
      </c>
      <c r="M1421" s="3">
        <f>SUMPRODUCT((D$3:D1421=Table2[[#This Row],[AwayTeam]])*(J$3:J1421))/COUNTIF(D$3:D1421,Table2[[#This Row],[AwayTeam]])</f>
        <v>1.1176470588235294</v>
      </c>
    </row>
    <row r="1422" spans="1:13" x14ac:dyDescent="0.35">
      <c r="A1422" t="s">
        <v>38</v>
      </c>
      <c r="B1422" s="1">
        <v>41706</v>
      </c>
      <c r="C1422" t="s">
        <v>33</v>
      </c>
      <c r="D1422" t="s">
        <v>26</v>
      </c>
      <c r="E1422" t="s">
        <v>431</v>
      </c>
      <c r="F1422">
        <v>1</v>
      </c>
      <c r="G1422">
        <v>1</v>
      </c>
      <c r="H1422" t="s">
        <v>15</v>
      </c>
      <c r="I1422">
        <v>1</v>
      </c>
      <c r="J1422">
        <v>1</v>
      </c>
      <c r="L1422" s="3">
        <f>SUMPRODUCT((C$3:C1422=Table2[[#This Row],[HomeTeam]])*(I$3:I1422))/COUNTIF(C$3:C1422,Table2[[#This Row],[HomeTeam]])</f>
        <v>1.4905660377358489</v>
      </c>
      <c r="M1422" s="3">
        <f>SUMPRODUCT((D$3:D1422=Table2[[#This Row],[AwayTeam]])*(J$3:J1422))/COUNTIF(D$3:D1422,Table2[[#This Row],[AwayTeam]])</f>
        <v>0.68055555555555558</v>
      </c>
    </row>
    <row r="1423" spans="1:13" x14ac:dyDescent="0.35">
      <c r="A1423" t="s">
        <v>38</v>
      </c>
      <c r="B1423" s="1">
        <v>41706</v>
      </c>
      <c r="C1423" t="s">
        <v>17</v>
      </c>
      <c r="D1423" t="s">
        <v>29</v>
      </c>
      <c r="E1423" t="s">
        <v>242</v>
      </c>
      <c r="F1423">
        <v>0</v>
      </c>
      <c r="G1423">
        <v>3</v>
      </c>
      <c r="H1423" t="s">
        <v>24</v>
      </c>
      <c r="I1423">
        <v>0</v>
      </c>
      <c r="J1423">
        <v>3</v>
      </c>
      <c r="L1423" s="3">
        <f>SUMPRODUCT((C$3:C1423=Table2[[#This Row],[HomeTeam]])*(I$3:I1423))/COUNTIF(C$3:C1423,Table2[[#This Row],[HomeTeam]])</f>
        <v>1.3611111111111112</v>
      </c>
      <c r="M1423" s="3">
        <f>SUMPRODUCT((D$3:D1423=Table2[[#This Row],[AwayTeam]])*(J$3:J1423))/COUNTIF(D$3:D1423,Table2[[#This Row],[AwayTeam]])</f>
        <v>1.875</v>
      </c>
    </row>
    <row r="1424" spans="1:13" x14ac:dyDescent="0.35">
      <c r="A1424" t="s">
        <v>38</v>
      </c>
      <c r="B1424" s="1">
        <v>41713</v>
      </c>
      <c r="C1424" t="s">
        <v>8</v>
      </c>
      <c r="D1424" t="s">
        <v>16</v>
      </c>
      <c r="E1424" t="s">
        <v>117</v>
      </c>
      <c r="F1424">
        <v>1</v>
      </c>
      <c r="G1424">
        <v>0</v>
      </c>
      <c r="H1424" t="s">
        <v>10</v>
      </c>
      <c r="I1424">
        <v>3</v>
      </c>
      <c r="J1424">
        <v>0</v>
      </c>
      <c r="L1424" s="3">
        <f>SUMPRODUCT((C$3:C1424=Table2[[#This Row],[HomeTeam]])*(I$3:I1424))/COUNTIF(C$3:C1424,Table2[[#This Row],[HomeTeam]])</f>
        <v>1.2083333333333333</v>
      </c>
      <c r="M1424" s="3">
        <f>SUMPRODUCT((D$3:D1424=Table2[[#This Row],[AwayTeam]])*(J$3:J1424))/COUNTIF(D$3:D1424,Table2[[#This Row],[AwayTeam]])</f>
        <v>1.5277777777777777</v>
      </c>
    </row>
    <row r="1425" spans="1:13" x14ac:dyDescent="0.35">
      <c r="A1425" t="s">
        <v>38</v>
      </c>
      <c r="B1425" s="1">
        <v>41713</v>
      </c>
      <c r="C1425" t="s">
        <v>12</v>
      </c>
      <c r="D1425" t="s">
        <v>39</v>
      </c>
      <c r="E1425" t="s">
        <v>694</v>
      </c>
      <c r="F1425">
        <v>2</v>
      </c>
      <c r="G1425">
        <v>1</v>
      </c>
      <c r="H1425" t="s">
        <v>10</v>
      </c>
      <c r="I1425">
        <v>3</v>
      </c>
      <c r="J1425">
        <v>0</v>
      </c>
      <c r="L1425" s="3">
        <f>SUMPRODUCT((C$3:C1425=Table2[[#This Row],[HomeTeam]])*(I$3:I1425))/COUNTIF(C$3:C1425,Table2[[#This Row],[HomeTeam]])</f>
        <v>2</v>
      </c>
      <c r="M1425" s="3">
        <f>SUMPRODUCT((D$3:D1425=Table2[[#This Row],[AwayTeam]])*(J$3:J1425))/COUNTIF(D$3:D1425,Table2[[#This Row],[AwayTeam]])</f>
        <v>0.4</v>
      </c>
    </row>
    <row r="1426" spans="1:13" x14ac:dyDescent="0.35">
      <c r="A1426" t="s">
        <v>38</v>
      </c>
      <c r="B1426" s="1">
        <v>41713</v>
      </c>
      <c r="C1426" t="s">
        <v>14</v>
      </c>
      <c r="D1426" t="s">
        <v>30</v>
      </c>
      <c r="E1426" t="s">
        <v>288</v>
      </c>
      <c r="F1426">
        <v>1</v>
      </c>
      <c r="G1426">
        <v>0</v>
      </c>
      <c r="H1426" t="s">
        <v>10</v>
      </c>
      <c r="I1426">
        <v>3</v>
      </c>
      <c r="J1426">
        <v>0</v>
      </c>
      <c r="L1426" s="3">
        <f>SUMPRODUCT((C$3:C1426=Table2[[#This Row],[HomeTeam]])*(I$3:I1426))/COUNTIF(C$3:C1426,Table2[[#This Row],[HomeTeam]])</f>
        <v>1.4305555555555556</v>
      </c>
      <c r="M1426" s="3">
        <f>SUMPRODUCT((D$3:D1426=Table2[[#This Row],[AwayTeam]])*(J$3:J1426))/COUNTIF(D$3:D1426,Table2[[#This Row],[AwayTeam]])</f>
        <v>1.1388888888888888</v>
      </c>
    </row>
    <row r="1427" spans="1:13" x14ac:dyDescent="0.35">
      <c r="A1427" t="s">
        <v>38</v>
      </c>
      <c r="B1427" s="1">
        <v>41713</v>
      </c>
      <c r="C1427" t="s">
        <v>40</v>
      </c>
      <c r="D1427" t="s">
        <v>21</v>
      </c>
      <c r="E1427" t="s">
        <v>695</v>
      </c>
      <c r="F1427">
        <v>0</v>
      </c>
      <c r="G1427">
        <v>2</v>
      </c>
      <c r="H1427" t="s">
        <v>24</v>
      </c>
      <c r="I1427">
        <v>0</v>
      </c>
      <c r="J1427">
        <v>3</v>
      </c>
      <c r="L1427" s="3">
        <f>SUMPRODUCT((C$3:C1427=Table2[[#This Row],[HomeTeam]])*(I$3:I1427))/COUNTIF(C$3:C1427,Table2[[#This Row],[HomeTeam]])</f>
        <v>1.2666666666666666</v>
      </c>
      <c r="M1427" s="3">
        <f>SUMPRODUCT((D$3:D1427=Table2[[#This Row],[AwayTeam]])*(J$3:J1427))/COUNTIF(D$3:D1427,Table2[[#This Row],[AwayTeam]])</f>
        <v>1.676056338028169</v>
      </c>
    </row>
    <row r="1428" spans="1:13" x14ac:dyDescent="0.35">
      <c r="A1428" t="s">
        <v>38</v>
      </c>
      <c r="B1428" s="1">
        <v>41713</v>
      </c>
      <c r="C1428" t="s">
        <v>37</v>
      </c>
      <c r="D1428" t="s">
        <v>33</v>
      </c>
      <c r="E1428" t="s">
        <v>563</v>
      </c>
      <c r="F1428">
        <v>4</v>
      </c>
      <c r="G1428">
        <v>2</v>
      </c>
      <c r="H1428" t="s">
        <v>10</v>
      </c>
      <c r="I1428">
        <v>3</v>
      </c>
      <c r="J1428">
        <v>0</v>
      </c>
      <c r="L1428" s="3">
        <f>SUMPRODUCT((C$3:C1428=Table2[[#This Row],[HomeTeam]])*(I$3:I1428))/COUNTIF(C$3:C1428,Table2[[#This Row],[HomeTeam]])</f>
        <v>1.411764705882353</v>
      </c>
      <c r="M1428" s="3">
        <f>SUMPRODUCT((D$3:D1428=Table2[[#This Row],[AwayTeam]])*(J$3:J1428))/COUNTIF(D$3:D1428,Table2[[#This Row],[AwayTeam]])</f>
        <v>0.77358490566037741</v>
      </c>
    </row>
    <row r="1429" spans="1:13" x14ac:dyDescent="0.35">
      <c r="A1429" t="s">
        <v>38</v>
      </c>
      <c r="B1429" s="1">
        <v>41713</v>
      </c>
      <c r="C1429" t="s">
        <v>26</v>
      </c>
      <c r="D1429" t="s">
        <v>9</v>
      </c>
      <c r="E1429" t="s">
        <v>89</v>
      </c>
      <c r="F1429">
        <v>3</v>
      </c>
      <c r="G1429">
        <v>1</v>
      </c>
      <c r="H1429" t="s">
        <v>10</v>
      </c>
      <c r="I1429">
        <v>3</v>
      </c>
      <c r="J1429">
        <v>0</v>
      </c>
      <c r="L1429" s="3">
        <f>SUMPRODUCT((C$3:C1429=Table2[[#This Row],[HomeTeam]])*(I$3:I1429))/COUNTIF(C$3:C1429,Table2[[#This Row],[HomeTeam]])</f>
        <v>1.6388888888888888</v>
      </c>
      <c r="M1429" s="3">
        <f>SUMPRODUCT((D$3:D1429=Table2[[#This Row],[AwayTeam]])*(J$3:J1429))/COUNTIF(D$3:D1429,Table2[[#This Row],[AwayTeam]])</f>
        <v>0.73584905660377353</v>
      </c>
    </row>
    <row r="1430" spans="1:13" x14ac:dyDescent="0.35">
      <c r="A1430" t="s">
        <v>38</v>
      </c>
      <c r="B1430" s="1">
        <v>41713</v>
      </c>
      <c r="C1430" t="s">
        <v>18</v>
      </c>
      <c r="D1430" t="s">
        <v>41</v>
      </c>
      <c r="E1430" t="s">
        <v>696</v>
      </c>
      <c r="F1430">
        <v>0</v>
      </c>
      <c r="G1430">
        <v>0</v>
      </c>
      <c r="H1430" t="s">
        <v>15</v>
      </c>
      <c r="I1430">
        <v>1</v>
      </c>
      <c r="J1430">
        <v>1</v>
      </c>
      <c r="L1430" s="3">
        <f>SUMPRODUCT((C$3:C1430=Table2[[#This Row],[HomeTeam]])*(I$3:I1430))/COUNTIF(C$3:C1430,Table2[[#This Row],[HomeTeam]])</f>
        <v>1.2535211267605635</v>
      </c>
      <c r="M1430" s="3">
        <f>SUMPRODUCT((D$3:D1430=Table2[[#This Row],[AwayTeam]])*(J$3:J1430))/COUNTIF(D$3:D1430,Table2[[#This Row],[AwayTeam]])</f>
        <v>0.5714285714285714</v>
      </c>
    </row>
    <row r="1431" spans="1:13" x14ac:dyDescent="0.35">
      <c r="A1431" t="s">
        <v>38</v>
      </c>
      <c r="B1431" s="1">
        <v>41713</v>
      </c>
      <c r="C1431" t="s">
        <v>34</v>
      </c>
      <c r="D1431" t="s">
        <v>17</v>
      </c>
      <c r="E1431" t="s">
        <v>439</v>
      </c>
      <c r="F1431">
        <v>1</v>
      </c>
      <c r="G1431">
        <v>2</v>
      </c>
      <c r="H1431" t="s">
        <v>24</v>
      </c>
      <c r="I1431">
        <v>0</v>
      </c>
      <c r="J1431">
        <v>3</v>
      </c>
      <c r="L1431" s="3">
        <f>SUMPRODUCT((C$3:C1431=Table2[[#This Row],[HomeTeam]])*(I$3:I1431))/COUNTIF(C$3:C1431,Table2[[#This Row],[HomeTeam]])</f>
        <v>1.3962264150943395</v>
      </c>
      <c r="M1431" s="3">
        <f>SUMPRODUCT((D$3:D1431=Table2[[#This Row],[AwayTeam]])*(J$3:J1431))/COUNTIF(D$3:D1431,Table2[[#This Row],[AwayTeam]])</f>
        <v>1.028169014084507</v>
      </c>
    </row>
    <row r="1432" spans="1:13" x14ac:dyDescent="0.35">
      <c r="A1432" t="s">
        <v>38</v>
      </c>
      <c r="B1432" s="1">
        <v>41714</v>
      </c>
      <c r="C1432" t="s">
        <v>29</v>
      </c>
      <c r="D1432" t="s">
        <v>27</v>
      </c>
      <c r="E1432" t="s">
        <v>94</v>
      </c>
      <c r="F1432">
        <v>0</v>
      </c>
      <c r="G1432">
        <v>3</v>
      </c>
      <c r="H1432" t="s">
        <v>24</v>
      </c>
      <c r="I1432">
        <v>0</v>
      </c>
      <c r="J1432">
        <v>3</v>
      </c>
      <c r="L1432" s="3">
        <f>SUMPRODUCT((C$3:C1432=Table2[[#This Row],[HomeTeam]])*(I$3:I1432))/COUNTIF(C$3:C1432,Table2[[#This Row],[HomeTeam]])</f>
        <v>2.408450704225352</v>
      </c>
      <c r="M1432" s="3">
        <f>SUMPRODUCT((D$3:D1432=Table2[[#This Row],[AwayTeam]])*(J$3:J1432))/COUNTIF(D$3:D1432,Table2[[#This Row],[AwayTeam]])</f>
        <v>1.3333333333333333</v>
      </c>
    </row>
    <row r="1433" spans="1:13" x14ac:dyDescent="0.35">
      <c r="A1433" t="s">
        <v>38</v>
      </c>
      <c r="B1433" s="1">
        <v>41714</v>
      </c>
      <c r="C1433" t="s">
        <v>20</v>
      </c>
      <c r="D1433" t="s">
        <v>28</v>
      </c>
      <c r="E1433" t="s">
        <v>372</v>
      </c>
      <c r="F1433">
        <v>0</v>
      </c>
      <c r="G1433">
        <v>1</v>
      </c>
      <c r="H1433" t="s">
        <v>24</v>
      </c>
      <c r="I1433">
        <v>0</v>
      </c>
      <c r="J1433">
        <v>3</v>
      </c>
      <c r="L1433" s="3">
        <f>SUMPRODUCT((C$3:C1433=Table2[[#This Row],[HomeTeam]])*(I$3:I1433))/COUNTIF(C$3:C1433,Table2[[#This Row],[HomeTeam]])</f>
        <v>1.9444444444444444</v>
      </c>
      <c r="M1433" s="3">
        <f>SUMPRODUCT((D$3:D1433=Table2[[#This Row],[AwayTeam]])*(J$3:J1433))/COUNTIF(D$3:D1433,Table2[[#This Row],[AwayTeam]])</f>
        <v>1.7361111111111112</v>
      </c>
    </row>
    <row r="1434" spans="1:13" x14ac:dyDescent="0.35">
      <c r="A1434" t="s">
        <v>38</v>
      </c>
      <c r="B1434" s="1">
        <v>41720</v>
      </c>
      <c r="C1434" t="s">
        <v>39</v>
      </c>
      <c r="D1434" t="s">
        <v>27</v>
      </c>
      <c r="E1434" t="s">
        <v>697</v>
      </c>
      <c r="F1434">
        <v>3</v>
      </c>
      <c r="G1434">
        <v>6</v>
      </c>
      <c r="H1434" t="s">
        <v>24</v>
      </c>
      <c r="I1434">
        <v>0</v>
      </c>
      <c r="J1434">
        <v>3</v>
      </c>
      <c r="L1434" s="3">
        <f>SUMPRODUCT((C$3:C1434=Table2[[#This Row],[HomeTeam]])*(I$3:I1434))/COUNTIF(C$3:C1434,Table2[[#This Row],[HomeTeam]])</f>
        <v>1.1875</v>
      </c>
      <c r="M1434" s="3">
        <f>SUMPRODUCT((D$3:D1434=Table2[[#This Row],[AwayTeam]])*(J$3:J1434))/COUNTIF(D$3:D1434,Table2[[#This Row],[AwayTeam]])</f>
        <v>1.3561643835616439</v>
      </c>
    </row>
    <row r="1435" spans="1:13" x14ac:dyDescent="0.35">
      <c r="A1435" t="s">
        <v>38</v>
      </c>
      <c r="B1435" s="1">
        <v>41720</v>
      </c>
      <c r="C1435" t="s">
        <v>16</v>
      </c>
      <c r="D1435" t="s">
        <v>28</v>
      </c>
      <c r="E1435" t="s">
        <v>113</v>
      </c>
      <c r="F1435">
        <v>6</v>
      </c>
      <c r="G1435">
        <v>0</v>
      </c>
      <c r="H1435" t="s">
        <v>10</v>
      </c>
      <c r="I1435">
        <v>3</v>
      </c>
      <c r="J1435">
        <v>0</v>
      </c>
      <c r="L1435" s="3">
        <f>SUMPRODUCT((C$3:C1435=Table2[[#This Row],[HomeTeam]])*(I$3:I1435))/COUNTIF(C$3:C1435,Table2[[#This Row],[HomeTeam]])</f>
        <v>2.3150684931506849</v>
      </c>
      <c r="M1435" s="3">
        <f>SUMPRODUCT((D$3:D1435=Table2[[#This Row],[AwayTeam]])*(J$3:J1435))/COUNTIF(D$3:D1435,Table2[[#This Row],[AwayTeam]])</f>
        <v>1.7123287671232876</v>
      </c>
    </row>
    <row r="1436" spans="1:13" x14ac:dyDescent="0.35">
      <c r="A1436" t="s">
        <v>38</v>
      </c>
      <c r="B1436" s="1">
        <v>41720</v>
      </c>
      <c r="C1436" t="s">
        <v>12</v>
      </c>
      <c r="D1436" t="s">
        <v>34</v>
      </c>
      <c r="E1436" t="s">
        <v>473</v>
      </c>
      <c r="F1436">
        <v>3</v>
      </c>
      <c r="G1436">
        <v>2</v>
      </c>
      <c r="H1436" t="s">
        <v>10</v>
      </c>
      <c r="I1436">
        <v>3</v>
      </c>
      <c r="J1436">
        <v>0</v>
      </c>
      <c r="L1436" s="3">
        <f>SUMPRODUCT((C$3:C1436=Table2[[#This Row],[HomeTeam]])*(I$3:I1436))/COUNTIF(C$3:C1436,Table2[[#This Row],[HomeTeam]])</f>
        <v>2.0138888888888888</v>
      </c>
      <c r="M1436" s="3">
        <f>SUMPRODUCT((D$3:D1436=Table2[[#This Row],[AwayTeam]])*(J$3:J1436))/COUNTIF(D$3:D1436,Table2[[#This Row],[AwayTeam]])</f>
        <v>0.90566037735849059</v>
      </c>
    </row>
    <row r="1437" spans="1:13" x14ac:dyDescent="0.35">
      <c r="A1437" t="s">
        <v>38</v>
      </c>
      <c r="B1437" s="1">
        <v>41720</v>
      </c>
      <c r="C1437" t="s">
        <v>40</v>
      </c>
      <c r="D1437" t="s">
        <v>17</v>
      </c>
      <c r="E1437" t="s">
        <v>698</v>
      </c>
      <c r="F1437">
        <v>2</v>
      </c>
      <c r="G1437">
        <v>0</v>
      </c>
      <c r="H1437" t="s">
        <v>10</v>
      </c>
      <c r="I1437">
        <v>3</v>
      </c>
      <c r="J1437">
        <v>0</v>
      </c>
      <c r="L1437" s="3">
        <f>SUMPRODUCT((C$3:C1437=Table2[[#This Row],[HomeTeam]])*(I$3:I1437))/COUNTIF(C$3:C1437,Table2[[#This Row],[HomeTeam]])</f>
        <v>1.375</v>
      </c>
      <c r="M1437" s="3">
        <f>SUMPRODUCT((D$3:D1437=Table2[[#This Row],[AwayTeam]])*(J$3:J1437))/COUNTIF(D$3:D1437,Table2[[#This Row],[AwayTeam]])</f>
        <v>1.0138888888888888</v>
      </c>
    </row>
    <row r="1438" spans="1:13" x14ac:dyDescent="0.35">
      <c r="A1438" t="s">
        <v>38</v>
      </c>
      <c r="B1438" s="1">
        <v>41720</v>
      </c>
      <c r="C1438" t="s">
        <v>21</v>
      </c>
      <c r="D1438" t="s">
        <v>14</v>
      </c>
      <c r="E1438" t="s">
        <v>319</v>
      </c>
      <c r="F1438">
        <v>5</v>
      </c>
      <c r="G1438">
        <v>0</v>
      </c>
      <c r="H1438" t="s">
        <v>10</v>
      </c>
      <c r="I1438">
        <v>3</v>
      </c>
      <c r="J1438">
        <v>0</v>
      </c>
      <c r="L1438" s="3">
        <f>SUMPRODUCT((C$3:C1438=Table2[[#This Row],[HomeTeam]])*(I$3:I1438))/COUNTIF(C$3:C1438,Table2[[#This Row],[HomeTeam]])</f>
        <v>2.563380281690141</v>
      </c>
      <c r="M1438" s="3">
        <f>SUMPRODUCT((D$3:D1438=Table2[[#This Row],[AwayTeam]])*(J$3:J1438))/COUNTIF(D$3:D1438,Table2[[#This Row],[AwayTeam]])</f>
        <v>0.8904109589041096</v>
      </c>
    </row>
    <row r="1439" spans="1:13" x14ac:dyDescent="0.35">
      <c r="A1439" t="s">
        <v>38</v>
      </c>
      <c r="B1439" s="1">
        <v>41720</v>
      </c>
      <c r="C1439" t="s">
        <v>30</v>
      </c>
      <c r="D1439" t="s">
        <v>41</v>
      </c>
      <c r="E1439" t="s">
        <v>699</v>
      </c>
      <c r="F1439">
        <v>1</v>
      </c>
      <c r="G1439">
        <v>0</v>
      </c>
      <c r="H1439" t="s">
        <v>10</v>
      </c>
      <c r="I1439">
        <v>3</v>
      </c>
      <c r="J1439">
        <v>0</v>
      </c>
      <c r="L1439" s="3">
        <f>SUMPRODUCT((C$3:C1439=Table2[[#This Row],[HomeTeam]])*(I$3:I1439))/COUNTIF(C$3:C1439,Table2[[#This Row],[HomeTeam]])</f>
        <v>1.6111111111111112</v>
      </c>
      <c r="M1439" s="3">
        <f>SUMPRODUCT((D$3:D1439=Table2[[#This Row],[AwayTeam]])*(J$3:J1439))/COUNTIF(D$3:D1439,Table2[[#This Row],[AwayTeam]])</f>
        <v>0.53333333333333333</v>
      </c>
    </row>
    <row r="1440" spans="1:13" x14ac:dyDescent="0.35">
      <c r="A1440" t="s">
        <v>38</v>
      </c>
      <c r="B1440" s="1">
        <v>41720</v>
      </c>
      <c r="C1440" t="s">
        <v>33</v>
      </c>
      <c r="D1440" t="s">
        <v>18</v>
      </c>
      <c r="E1440" t="s">
        <v>443</v>
      </c>
      <c r="F1440">
        <v>2</v>
      </c>
      <c r="G1440">
        <v>0</v>
      </c>
      <c r="H1440" t="s">
        <v>10</v>
      </c>
      <c r="I1440">
        <v>3</v>
      </c>
      <c r="J1440">
        <v>0</v>
      </c>
      <c r="L1440" s="3">
        <f>SUMPRODUCT((C$3:C1440=Table2[[#This Row],[HomeTeam]])*(I$3:I1440))/COUNTIF(C$3:C1440,Table2[[#This Row],[HomeTeam]])</f>
        <v>1.5185185185185186</v>
      </c>
      <c r="M1440" s="3">
        <f>SUMPRODUCT((D$3:D1440=Table2[[#This Row],[AwayTeam]])*(J$3:J1440))/COUNTIF(D$3:D1440,Table2[[#This Row],[AwayTeam]])</f>
        <v>0.94366197183098588</v>
      </c>
    </row>
    <row r="1441" spans="1:13" x14ac:dyDescent="0.35">
      <c r="A1441" t="s">
        <v>38</v>
      </c>
      <c r="B1441" s="1">
        <v>41720</v>
      </c>
      <c r="C1441" t="s">
        <v>9</v>
      </c>
      <c r="D1441" t="s">
        <v>29</v>
      </c>
      <c r="E1441" t="s">
        <v>350</v>
      </c>
      <c r="F1441">
        <v>0</v>
      </c>
      <c r="G1441">
        <v>2</v>
      </c>
      <c r="H1441" t="s">
        <v>24</v>
      </c>
      <c r="I1441">
        <v>0</v>
      </c>
      <c r="J1441">
        <v>3</v>
      </c>
      <c r="L1441" s="3">
        <f>SUMPRODUCT((C$3:C1441=Table2[[#This Row],[HomeTeam]])*(I$3:I1441))/COUNTIF(C$3:C1441,Table2[[#This Row],[HomeTeam]])</f>
        <v>1.3396226415094339</v>
      </c>
      <c r="M1441" s="3">
        <f>SUMPRODUCT((D$3:D1441=Table2[[#This Row],[AwayTeam]])*(J$3:J1441))/COUNTIF(D$3:D1441,Table2[[#This Row],[AwayTeam]])</f>
        <v>1.8904109589041096</v>
      </c>
    </row>
    <row r="1442" spans="1:13" x14ac:dyDescent="0.35">
      <c r="A1442" t="s">
        <v>38</v>
      </c>
      <c r="B1442" s="1">
        <v>41721</v>
      </c>
      <c r="C1442" t="s">
        <v>8</v>
      </c>
      <c r="D1442" t="s">
        <v>26</v>
      </c>
      <c r="E1442" t="s">
        <v>373</v>
      </c>
      <c r="F1442">
        <v>1</v>
      </c>
      <c r="G1442">
        <v>4</v>
      </c>
      <c r="H1442" t="s">
        <v>24</v>
      </c>
      <c r="I1442">
        <v>0</v>
      </c>
      <c r="J1442">
        <v>3</v>
      </c>
      <c r="L1442" s="3">
        <f>SUMPRODUCT((C$3:C1442=Table2[[#This Row],[HomeTeam]])*(I$3:I1442))/COUNTIF(C$3:C1442,Table2[[#This Row],[HomeTeam]])</f>
        <v>1.1917808219178083</v>
      </c>
      <c r="M1442" s="3">
        <f>SUMPRODUCT((D$3:D1442=Table2[[#This Row],[AwayTeam]])*(J$3:J1442))/COUNTIF(D$3:D1442,Table2[[#This Row],[AwayTeam]])</f>
        <v>0.71232876712328763</v>
      </c>
    </row>
    <row r="1443" spans="1:13" x14ac:dyDescent="0.35">
      <c r="A1443" t="s">
        <v>38</v>
      </c>
      <c r="B1443" s="1">
        <v>41721</v>
      </c>
      <c r="C1443" t="s">
        <v>20</v>
      </c>
      <c r="D1443" t="s">
        <v>37</v>
      </c>
      <c r="E1443" t="s">
        <v>609</v>
      </c>
      <c r="F1443">
        <v>3</v>
      </c>
      <c r="G1443">
        <v>2</v>
      </c>
      <c r="H1443" t="s">
        <v>10</v>
      </c>
      <c r="I1443">
        <v>3</v>
      </c>
      <c r="J1443">
        <v>0</v>
      </c>
      <c r="L1443" s="3">
        <f>SUMPRODUCT((C$3:C1443=Table2[[#This Row],[HomeTeam]])*(I$3:I1443))/COUNTIF(C$3:C1443,Table2[[#This Row],[HomeTeam]])</f>
        <v>1.9589041095890412</v>
      </c>
      <c r="M1443" s="3">
        <f>SUMPRODUCT((D$3:D1443=Table2[[#This Row],[AwayTeam]])*(J$3:J1443))/COUNTIF(D$3:D1443,Table2[[#This Row],[AwayTeam]])</f>
        <v>1.0857142857142856</v>
      </c>
    </row>
    <row r="1444" spans="1:13" x14ac:dyDescent="0.35">
      <c r="A1444" t="s">
        <v>38</v>
      </c>
      <c r="B1444" s="1">
        <v>41723</v>
      </c>
      <c r="C1444" t="s">
        <v>28</v>
      </c>
      <c r="D1444" t="s">
        <v>34</v>
      </c>
      <c r="E1444" t="s">
        <v>435</v>
      </c>
      <c r="F1444">
        <v>2</v>
      </c>
      <c r="G1444">
        <v>2</v>
      </c>
      <c r="H1444" t="s">
        <v>15</v>
      </c>
      <c r="I1444">
        <v>1</v>
      </c>
      <c r="J1444">
        <v>1</v>
      </c>
      <c r="L1444" s="3">
        <f>SUMPRODUCT((C$3:C1444=Table2[[#This Row],[HomeTeam]])*(I$3:I1444))/COUNTIF(C$3:C1444,Table2[[#This Row],[HomeTeam]])</f>
        <v>2.0694444444444446</v>
      </c>
      <c r="M1444" s="3">
        <f>SUMPRODUCT((D$3:D1444=Table2[[#This Row],[AwayTeam]])*(J$3:J1444))/COUNTIF(D$3:D1444,Table2[[#This Row],[AwayTeam]])</f>
        <v>0.90740740740740744</v>
      </c>
    </row>
    <row r="1445" spans="1:13" x14ac:dyDescent="0.35">
      <c r="A1445" t="s">
        <v>38</v>
      </c>
      <c r="B1445" s="1">
        <v>41723</v>
      </c>
      <c r="C1445" t="s">
        <v>29</v>
      </c>
      <c r="D1445" t="s">
        <v>21</v>
      </c>
      <c r="E1445" t="s">
        <v>305</v>
      </c>
      <c r="F1445">
        <v>0</v>
      </c>
      <c r="G1445">
        <v>3</v>
      </c>
      <c r="H1445" t="s">
        <v>24</v>
      </c>
      <c r="I1445">
        <v>0</v>
      </c>
      <c r="J1445">
        <v>3</v>
      </c>
      <c r="L1445" s="3">
        <f>SUMPRODUCT((C$3:C1445=Table2[[#This Row],[HomeTeam]])*(I$3:I1445))/COUNTIF(C$3:C1445,Table2[[#This Row],[HomeTeam]])</f>
        <v>2.375</v>
      </c>
      <c r="M1445" s="3">
        <f>SUMPRODUCT((D$3:D1445=Table2[[#This Row],[AwayTeam]])*(J$3:J1445))/COUNTIF(D$3:D1445,Table2[[#This Row],[AwayTeam]])</f>
        <v>1.6944444444444444</v>
      </c>
    </row>
    <row r="1446" spans="1:13" x14ac:dyDescent="0.35">
      <c r="A1446" t="s">
        <v>38</v>
      </c>
      <c r="B1446" s="1">
        <v>41723</v>
      </c>
      <c r="C1446" t="s">
        <v>30</v>
      </c>
      <c r="D1446" t="s">
        <v>12</v>
      </c>
      <c r="E1446" t="s">
        <v>328</v>
      </c>
      <c r="F1446">
        <v>0</v>
      </c>
      <c r="G1446">
        <v>3</v>
      </c>
      <c r="H1446" t="s">
        <v>24</v>
      </c>
      <c r="I1446">
        <v>0</v>
      </c>
      <c r="J1446">
        <v>3</v>
      </c>
      <c r="L1446" s="3">
        <f>SUMPRODUCT((C$3:C1446=Table2[[#This Row],[HomeTeam]])*(I$3:I1446))/COUNTIF(C$3:C1446,Table2[[#This Row],[HomeTeam]])</f>
        <v>1.5890410958904109</v>
      </c>
      <c r="M1446" s="3">
        <f>SUMPRODUCT((D$3:D1446=Table2[[#This Row],[AwayTeam]])*(J$3:J1446))/COUNTIF(D$3:D1446,Table2[[#This Row],[AwayTeam]])</f>
        <v>1.1805555555555556</v>
      </c>
    </row>
    <row r="1447" spans="1:13" x14ac:dyDescent="0.35">
      <c r="A1447" t="s">
        <v>38</v>
      </c>
      <c r="B1447" s="1">
        <v>41724</v>
      </c>
      <c r="C1447" t="s">
        <v>27</v>
      </c>
      <c r="D1447" t="s">
        <v>18</v>
      </c>
      <c r="E1447" t="s">
        <v>100</v>
      </c>
      <c r="F1447">
        <v>2</v>
      </c>
      <c r="G1447">
        <v>1</v>
      </c>
      <c r="H1447" t="s">
        <v>10</v>
      </c>
      <c r="I1447">
        <v>3</v>
      </c>
      <c r="J1447">
        <v>0</v>
      </c>
      <c r="L1447" s="3">
        <f>SUMPRODUCT((C$3:C1447=Table2[[#This Row],[HomeTeam]])*(I$3:I1447))/COUNTIF(C$3:C1447,Table2[[#This Row],[HomeTeam]])</f>
        <v>1.9444444444444444</v>
      </c>
      <c r="M1447" s="3">
        <f>SUMPRODUCT((D$3:D1447=Table2[[#This Row],[AwayTeam]])*(J$3:J1447))/COUNTIF(D$3:D1447,Table2[[#This Row],[AwayTeam]])</f>
        <v>0.93055555555555558</v>
      </c>
    </row>
    <row r="1448" spans="1:13" x14ac:dyDescent="0.35">
      <c r="A1448" t="s">
        <v>38</v>
      </c>
      <c r="B1448" s="1">
        <v>41724</v>
      </c>
      <c r="C1448" t="s">
        <v>9</v>
      </c>
      <c r="D1448" t="s">
        <v>40</v>
      </c>
      <c r="E1448" t="s">
        <v>700</v>
      </c>
      <c r="F1448">
        <v>2</v>
      </c>
      <c r="G1448">
        <v>1</v>
      </c>
      <c r="H1448" t="s">
        <v>10</v>
      </c>
      <c r="I1448">
        <v>3</v>
      </c>
      <c r="J1448">
        <v>0</v>
      </c>
      <c r="L1448" s="3">
        <f>SUMPRODUCT((C$3:C1448=Table2[[#This Row],[HomeTeam]])*(I$3:I1448))/COUNTIF(C$3:C1448,Table2[[#This Row],[HomeTeam]])</f>
        <v>1.3703703703703705</v>
      </c>
      <c r="M1448" s="3">
        <f>SUMPRODUCT((D$3:D1448=Table2[[#This Row],[AwayTeam]])*(J$3:J1448))/COUNTIF(D$3:D1448,Table2[[#This Row],[AwayTeam]])</f>
        <v>0.73333333333333328</v>
      </c>
    </row>
    <row r="1449" spans="1:13" x14ac:dyDescent="0.35">
      <c r="A1449" t="s">
        <v>38</v>
      </c>
      <c r="B1449" s="1">
        <v>41727</v>
      </c>
      <c r="C1449" t="s">
        <v>28</v>
      </c>
      <c r="D1449" t="s">
        <v>21</v>
      </c>
      <c r="E1449" t="s">
        <v>249</v>
      </c>
      <c r="F1449">
        <v>1</v>
      </c>
      <c r="G1449">
        <v>1</v>
      </c>
      <c r="H1449" t="s">
        <v>15</v>
      </c>
      <c r="I1449">
        <v>1</v>
      </c>
      <c r="J1449">
        <v>1</v>
      </c>
      <c r="L1449" s="3">
        <f>SUMPRODUCT((C$3:C1449=Table2[[#This Row],[HomeTeam]])*(I$3:I1449))/COUNTIF(C$3:C1449,Table2[[#This Row],[HomeTeam]])</f>
        <v>2.0547945205479454</v>
      </c>
      <c r="M1449" s="3">
        <f>SUMPRODUCT((D$3:D1449=Table2[[#This Row],[AwayTeam]])*(J$3:J1449))/COUNTIF(D$3:D1449,Table2[[#This Row],[AwayTeam]])</f>
        <v>1.6849315068493151</v>
      </c>
    </row>
    <row r="1450" spans="1:13" x14ac:dyDescent="0.35">
      <c r="A1450" t="s">
        <v>38</v>
      </c>
      <c r="B1450" s="1">
        <v>41727</v>
      </c>
      <c r="C1450" t="s">
        <v>41</v>
      </c>
      <c r="D1450" t="s">
        <v>16</v>
      </c>
      <c r="E1450" t="s">
        <v>701</v>
      </c>
      <c r="F1450">
        <v>1</v>
      </c>
      <c r="G1450">
        <v>0</v>
      </c>
      <c r="H1450" t="s">
        <v>10</v>
      </c>
      <c r="I1450">
        <v>3</v>
      </c>
      <c r="J1450">
        <v>0</v>
      </c>
      <c r="L1450" s="3">
        <f>SUMPRODUCT((C$3:C1450=Table2[[#This Row],[HomeTeam]])*(I$3:I1450))/COUNTIF(C$3:C1450,Table2[[#This Row],[HomeTeam]])</f>
        <v>1.4375</v>
      </c>
      <c r="M1450" s="3">
        <f>SUMPRODUCT((D$3:D1450=Table2[[#This Row],[AwayTeam]])*(J$3:J1450))/COUNTIF(D$3:D1450,Table2[[#This Row],[AwayTeam]])</f>
        <v>1.5068493150684932</v>
      </c>
    </row>
    <row r="1451" spans="1:13" x14ac:dyDescent="0.35">
      <c r="A1451" t="s">
        <v>38</v>
      </c>
      <c r="B1451" s="1">
        <v>41727</v>
      </c>
      <c r="C1451" t="s">
        <v>29</v>
      </c>
      <c r="D1451" t="s">
        <v>8</v>
      </c>
      <c r="E1451" t="s">
        <v>281</v>
      </c>
      <c r="F1451">
        <v>4</v>
      </c>
      <c r="G1451">
        <v>1</v>
      </c>
      <c r="H1451" t="s">
        <v>10</v>
      </c>
      <c r="I1451">
        <v>3</v>
      </c>
      <c r="J1451">
        <v>0</v>
      </c>
      <c r="L1451" s="3">
        <f>SUMPRODUCT((C$3:C1451=Table2[[#This Row],[HomeTeam]])*(I$3:I1451))/COUNTIF(C$3:C1451,Table2[[#This Row],[HomeTeam]])</f>
        <v>2.3835616438356166</v>
      </c>
      <c r="M1451" s="3">
        <f>SUMPRODUCT((D$3:D1451=Table2[[#This Row],[AwayTeam]])*(J$3:J1451))/COUNTIF(D$3:D1451,Table2[[#This Row],[AwayTeam]])</f>
        <v>1.0277777777777777</v>
      </c>
    </row>
    <row r="1452" spans="1:13" x14ac:dyDescent="0.35">
      <c r="A1452" t="s">
        <v>38</v>
      </c>
      <c r="B1452" s="1">
        <v>41727</v>
      </c>
      <c r="C1452" t="s">
        <v>37</v>
      </c>
      <c r="D1452" t="s">
        <v>30</v>
      </c>
      <c r="E1452" t="s">
        <v>561</v>
      </c>
      <c r="F1452">
        <v>4</v>
      </c>
      <c r="G1452">
        <v>0</v>
      </c>
      <c r="H1452" t="s">
        <v>10</v>
      </c>
      <c r="I1452">
        <v>3</v>
      </c>
      <c r="J1452">
        <v>0</v>
      </c>
      <c r="L1452" s="3">
        <f>SUMPRODUCT((C$3:C1452=Table2[[#This Row],[HomeTeam]])*(I$3:I1452))/COUNTIF(C$3:C1452,Table2[[#This Row],[HomeTeam]])</f>
        <v>1.4571428571428571</v>
      </c>
      <c r="M1452" s="3">
        <f>SUMPRODUCT((D$3:D1452=Table2[[#This Row],[AwayTeam]])*(J$3:J1452))/COUNTIF(D$3:D1452,Table2[[#This Row],[AwayTeam]])</f>
        <v>1.1232876712328768</v>
      </c>
    </row>
    <row r="1453" spans="1:13" x14ac:dyDescent="0.35">
      <c r="A1453" t="s">
        <v>38</v>
      </c>
      <c r="B1453" s="1">
        <v>41727</v>
      </c>
      <c r="C1453" t="s">
        <v>26</v>
      </c>
      <c r="D1453" t="s">
        <v>40</v>
      </c>
      <c r="E1453" t="s">
        <v>702</v>
      </c>
      <c r="F1453">
        <v>1</v>
      </c>
      <c r="G1453">
        <v>0</v>
      </c>
      <c r="H1453" t="s">
        <v>10</v>
      </c>
      <c r="I1453">
        <v>3</v>
      </c>
      <c r="J1453">
        <v>0</v>
      </c>
      <c r="L1453" s="3">
        <f>SUMPRODUCT((C$3:C1453=Table2[[#This Row],[HomeTeam]])*(I$3:I1453))/COUNTIF(C$3:C1453,Table2[[#This Row],[HomeTeam]])</f>
        <v>1.6575342465753424</v>
      </c>
      <c r="M1453" s="3">
        <f>SUMPRODUCT((D$3:D1453=Table2[[#This Row],[AwayTeam]])*(J$3:J1453))/COUNTIF(D$3:D1453,Table2[[#This Row],[AwayTeam]])</f>
        <v>0.6875</v>
      </c>
    </row>
    <row r="1454" spans="1:13" x14ac:dyDescent="0.35">
      <c r="A1454" t="s">
        <v>38</v>
      </c>
      <c r="B1454" s="1">
        <v>41727</v>
      </c>
      <c r="C1454" t="s">
        <v>34</v>
      </c>
      <c r="D1454" t="s">
        <v>33</v>
      </c>
      <c r="E1454" t="s">
        <v>495</v>
      </c>
      <c r="F1454">
        <v>3</v>
      </c>
      <c r="G1454">
        <v>0</v>
      </c>
      <c r="H1454" t="s">
        <v>10</v>
      </c>
      <c r="I1454">
        <v>3</v>
      </c>
      <c r="J1454">
        <v>0</v>
      </c>
      <c r="L1454" s="3">
        <f>SUMPRODUCT((C$3:C1454=Table2[[#This Row],[HomeTeam]])*(I$3:I1454))/COUNTIF(C$3:C1454,Table2[[#This Row],[HomeTeam]])</f>
        <v>1.4259259259259258</v>
      </c>
      <c r="M1454" s="3">
        <f>SUMPRODUCT((D$3:D1454=Table2[[#This Row],[AwayTeam]])*(J$3:J1454))/COUNTIF(D$3:D1454,Table2[[#This Row],[AwayTeam]])</f>
        <v>0.7592592592592593</v>
      </c>
    </row>
    <row r="1455" spans="1:13" x14ac:dyDescent="0.35">
      <c r="A1455" t="s">
        <v>38</v>
      </c>
      <c r="B1455" s="1">
        <v>41727</v>
      </c>
      <c r="C1455" t="s">
        <v>17</v>
      </c>
      <c r="D1455" t="s">
        <v>39</v>
      </c>
      <c r="E1455" t="s">
        <v>703</v>
      </c>
      <c r="F1455">
        <v>3</v>
      </c>
      <c r="G1455">
        <v>3</v>
      </c>
      <c r="H1455" t="s">
        <v>15</v>
      </c>
      <c r="I1455">
        <v>1</v>
      </c>
      <c r="J1455">
        <v>1</v>
      </c>
      <c r="L1455" s="3">
        <f>SUMPRODUCT((C$3:C1455=Table2[[#This Row],[HomeTeam]])*(I$3:I1455))/COUNTIF(C$3:C1455,Table2[[#This Row],[HomeTeam]])</f>
        <v>1.3561643835616439</v>
      </c>
      <c r="M1455" s="3">
        <f>SUMPRODUCT((D$3:D1455=Table2[[#This Row],[AwayTeam]])*(J$3:J1455))/COUNTIF(D$3:D1455,Table2[[#This Row],[AwayTeam]])</f>
        <v>0.4375</v>
      </c>
    </row>
    <row r="1456" spans="1:13" x14ac:dyDescent="0.35">
      <c r="A1456" t="s">
        <v>38</v>
      </c>
      <c r="B1456" s="1">
        <v>41728</v>
      </c>
      <c r="C1456" t="s">
        <v>14</v>
      </c>
      <c r="D1456" t="s">
        <v>12</v>
      </c>
      <c r="E1456" t="s">
        <v>99</v>
      </c>
      <c r="F1456">
        <v>1</v>
      </c>
      <c r="G1456">
        <v>3</v>
      </c>
      <c r="H1456" t="s">
        <v>24</v>
      </c>
      <c r="I1456">
        <v>0</v>
      </c>
      <c r="J1456">
        <v>3</v>
      </c>
      <c r="L1456" s="3">
        <f>SUMPRODUCT((C$3:C1456=Table2[[#This Row],[HomeTeam]])*(I$3:I1456))/COUNTIF(C$3:C1456,Table2[[#This Row],[HomeTeam]])</f>
        <v>1.4109589041095891</v>
      </c>
      <c r="M1456" s="3">
        <f>SUMPRODUCT((D$3:D1456=Table2[[#This Row],[AwayTeam]])*(J$3:J1456))/COUNTIF(D$3:D1456,Table2[[#This Row],[AwayTeam]])</f>
        <v>1.2054794520547945</v>
      </c>
    </row>
    <row r="1457" spans="1:13" x14ac:dyDescent="0.35">
      <c r="A1457" t="s">
        <v>38</v>
      </c>
      <c r="B1457" s="1">
        <v>41728</v>
      </c>
      <c r="C1457" t="s">
        <v>27</v>
      </c>
      <c r="D1457" t="s">
        <v>20</v>
      </c>
      <c r="E1457" t="s">
        <v>413</v>
      </c>
      <c r="F1457">
        <v>4</v>
      </c>
      <c r="G1457">
        <v>0</v>
      </c>
      <c r="H1457" t="s">
        <v>10</v>
      </c>
      <c r="I1457">
        <v>3</v>
      </c>
      <c r="J1457">
        <v>0</v>
      </c>
      <c r="L1457" s="3">
        <f>SUMPRODUCT((C$3:C1457=Table2[[#This Row],[HomeTeam]])*(I$3:I1457))/COUNTIF(C$3:C1457,Table2[[#This Row],[HomeTeam]])</f>
        <v>1.9589041095890412</v>
      </c>
      <c r="M1457" s="3">
        <f>SUMPRODUCT((D$3:D1457=Table2[[#This Row],[AwayTeam]])*(J$3:J1457))/COUNTIF(D$3:D1457,Table2[[#This Row],[AwayTeam]])</f>
        <v>1.5890410958904109</v>
      </c>
    </row>
    <row r="1458" spans="1:13" x14ac:dyDescent="0.35">
      <c r="A1458" t="s">
        <v>38</v>
      </c>
      <c r="B1458" s="1">
        <v>41729</v>
      </c>
      <c r="C1458" t="s">
        <v>18</v>
      </c>
      <c r="D1458" t="s">
        <v>9</v>
      </c>
      <c r="E1458" t="s">
        <v>202</v>
      </c>
      <c r="F1458">
        <v>1</v>
      </c>
      <c r="G1458">
        <v>2</v>
      </c>
      <c r="H1458" t="s">
        <v>24</v>
      </c>
      <c r="I1458">
        <v>0</v>
      </c>
      <c r="J1458">
        <v>3</v>
      </c>
      <c r="L1458" s="3">
        <f>SUMPRODUCT((C$3:C1458=Table2[[#This Row],[HomeTeam]])*(I$3:I1458))/COUNTIF(C$3:C1458,Table2[[#This Row],[HomeTeam]])</f>
        <v>1.2361111111111112</v>
      </c>
      <c r="M1458" s="3">
        <f>SUMPRODUCT((D$3:D1458=Table2[[#This Row],[AwayTeam]])*(J$3:J1458))/COUNTIF(D$3:D1458,Table2[[#This Row],[AwayTeam]])</f>
        <v>0.77777777777777779</v>
      </c>
    </row>
    <row r="1459" spans="1:13" x14ac:dyDescent="0.35">
      <c r="A1459" t="s">
        <v>38</v>
      </c>
      <c r="B1459" s="1">
        <v>41734</v>
      </c>
      <c r="C1459" t="s">
        <v>8</v>
      </c>
      <c r="D1459" t="s">
        <v>14</v>
      </c>
      <c r="E1459" t="s">
        <v>290</v>
      </c>
      <c r="F1459">
        <v>1</v>
      </c>
      <c r="G1459">
        <v>2</v>
      </c>
      <c r="H1459" t="s">
        <v>24</v>
      </c>
      <c r="I1459">
        <v>0</v>
      </c>
      <c r="J1459">
        <v>3</v>
      </c>
      <c r="L1459" s="3">
        <f>SUMPRODUCT((C$3:C1459=Table2[[#This Row],[HomeTeam]])*(I$3:I1459))/COUNTIF(C$3:C1459,Table2[[#This Row],[HomeTeam]])</f>
        <v>1.1756756756756757</v>
      </c>
      <c r="M1459" s="3">
        <f>SUMPRODUCT((D$3:D1459=Table2[[#This Row],[AwayTeam]])*(J$3:J1459))/COUNTIF(D$3:D1459,Table2[[#This Row],[AwayTeam]])</f>
        <v>0.91891891891891897</v>
      </c>
    </row>
    <row r="1460" spans="1:13" x14ac:dyDescent="0.35">
      <c r="A1460" t="s">
        <v>38</v>
      </c>
      <c r="B1460" s="1">
        <v>41734</v>
      </c>
      <c r="C1460" t="s">
        <v>39</v>
      </c>
      <c r="D1460" t="s">
        <v>41</v>
      </c>
      <c r="E1460" t="s">
        <v>704</v>
      </c>
      <c r="F1460">
        <v>0</v>
      </c>
      <c r="G1460">
        <v>3</v>
      </c>
      <c r="H1460" t="s">
        <v>24</v>
      </c>
      <c r="I1460">
        <v>0</v>
      </c>
      <c r="J1460">
        <v>3</v>
      </c>
      <c r="L1460" s="3">
        <f>SUMPRODUCT((C$3:C1460=Table2[[#This Row],[HomeTeam]])*(I$3:I1460))/COUNTIF(C$3:C1460,Table2[[#This Row],[HomeTeam]])</f>
        <v>1.1176470588235294</v>
      </c>
      <c r="M1460" s="3">
        <f>SUMPRODUCT((D$3:D1460=Table2[[#This Row],[AwayTeam]])*(J$3:J1460))/COUNTIF(D$3:D1460,Table2[[#This Row],[AwayTeam]])</f>
        <v>0.6875</v>
      </c>
    </row>
    <row r="1461" spans="1:13" x14ac:dyDescent="0.35">
      <c r="A1461" t="s">
        <v>38</v>
      </c>
      <c r="B1461" s="1">
        <v>41734</v>
      </c>
      <c r="C1461" t="s">
        <v>16</v>
      </c>
      <c r="D1461" t="s">
        <v>26</v>
      </c>
      <c r="E1461" t="s">
        <v>68</v>
      </c>
      <c r="F1461">
        <v>3</v>
      </c>
      <c r="G1461">
        <v>0</v>
      </c>
      <c r="H1461" t="s">
        <v>10</v>
      </c>
      <c r="I1461">
        <v>3</v>
      </c>
      <c r="J1461">
        <v>0</v>
      </c>
      <c r="L1461" s="3">
        <f>SUMPRODUCT((C$3:C1461=Table2[[#This Row],[HomeTeam]])*(I$3:I1461))/COUNTIF(C$3:C1461,Table2[[#This Row],[HomeTeam]])</f>
        <v>2.3243243243243241</v>
      </c>
      <c r="M1461" s="3">
        <f>SUMPRODUCT((D$3:D1461=Table2[[#This Row],[AwayTeam]])*(J$3:J1461))/COUNTIF(D$3:D1461,Table2[[#This Row],[AwayTeam]])</f>
        <v>0.70270270270270274</v>
      </c>
    </row>
    <row r="1462" spans="1:13" x14ac:dyDescent="0.35">
      <c r="A1462" t="s">
        <v>38</v>
      </c>
      <c r="B1462" s="1">
        <v>41734</v>
      </c>
      <c r="C1462" t="s">
        <v>40</v>
      </c>
      <c r="D1462" t="s">
        <v>34</v>
      </c>
      <c r="E1462" t="s">
        <v>705</v>
      </c>
      <c r="F1462">
        <v>1</v>
      </c>
      <c r="G1462">
        <v>0</v>
      </c>
      <c r="H1462" t="s">
        <v>10</v>
      </c>
      <c r="I1462">
        <v>3</v>
      </c>
      <c r="J1462">
        <v>0</v>
      </c>
      <c r="L1462" s="3">
        <f>SUMPRODUCT((C$3:C1462=Table2[[#This Row],[HomeTeam]])*(I$3:I1462))/COUNTIF(C$3:C1462,Table2[[#This Row],[HomeTeam]])</f>
        <v>1.4705882352941178</v>
      </c>
      <c r="M1462" s="3">
        <f>SUMPRODUCT((D$3:D1462=Table2[[#This Row],[AwayTeam]])*(J$3:J1462))/COUNTIF(D$3:D1462,Table2[[#This Row],[AwayTeam]])</f>
        <v>0.89090909090909087</v>
      </c>
    </row>
    <row r="1463" spans="1:13" x14ac:dyDescent="0.35">
      <c r="A1463" t="s">
        <v>38</v>
      </c>
      <c r="B1463" s="1">
        <v>41734</v>
      </c>
      <c r="C1463" t="s">
        <v>21</v>
      </c>
      <c r="D1463" t="s">
        <v>37</v>
      </c>
      <c r="E1463" t="s">
        <v>535</v>
      </c>
      <c r="F1463">
        <v>4</v>
      </c>
      <c r="G1463">
        <v>1</v>
      </c>
      <c r="H1463" t="s">
        <v>10</v>
      </c>
      <c r="I1463">
        <v>3</v>
      </c>
      <c r="J1463">
        <v>0</v>
      </c>
      <c r="L1463" s="3">
        <f>SUMPRODUCT((C$3:C1463=Table2[[#This Row],[HomeTeam]])*(I$3:I1463))/COUNTIF(C$3:C1463,Table2[[#This Row],[HomeTeam]])</f>
        <v>2.5694444444444446</v>
      </c>
      <c r="M1463" s="3">
        <f>SUMPRODUCT((D$3:D1463=Table2[[#This Row],[AwayTeam]])*(J$3:J1463))/COUNTIF(D$3:D1463,Table2[[#This Row],[AwayTeam]])</f>
        <v>1.0555555555555556</v>
      </c>
    </row>
    <row r="1464" spans="1:13" x14ac:dyDescent="0.35">
      <c r="A1464" t="s">
        <v>38</v>
      </c>
      <c r="B1464" s="1">
        <v>41734</v>
      </c>
      <c r="C1464" t="s">
        <v>30</v>
      </c>
      <c r="D1464" t="s">
        <v>29</v>
      </c>
      <c r="E1464" t="s">
        <v>370</v>
      </c>
      <c r="F1464">
        <v>0</v>
      </c>
      <c r="G1464">
        <v>4</v>
      </c>
      <c r="H1464" t="s">
        <v>24</v>
      </c>
      <c r="I1464">
        <v>0</v>
      </c>
      <c r="J1464">
        <v>3</v>
      </c>
      <c r="L1464" s="3">
        <f>SUMPRODUCT((C$3:C1464=Table2[[#This Row],[HomeTeam]])*(I$3:I1464))/COUNTIF(C$3:C1464,Table2[[#This Row],[HomeTeam]])</f>
        <v>1.5675675675675675</v>
      </c>
      <c r="M1464" s="3">
        <f>SUMPRODUCT((D$3:D1464=Table2[[#This Row],[AwayTeam]])*(J$3:J1464))/COUNTIF(D$3:D1464,Table2[[#This Row],[AwayTeam]])</f>
        <v>1.9054054054054055</v>
      </c>
    </row>
    <row r="1465" spans="1:13" x14ac:dyDescent="0.35">
      <c r="A1465" t="s">
        <v>38</v>
      </c>
      <c r="B1465" s="1">
        <v>41734</v>
      </c>
      <c r="C1465" t="s">
        <v>33</v>
      </c>
      <c r="D1465" t="s">
        <v>17</v>
      </c>
      <c r="E1465" t="s">
        <v>436</v>
      </c>
      <c r="F1465">
        <v>0</v>
      </c>
      <c r="G1465">
        <v>1</v>
      </c>
      <c r="H1465" t="s">
        <v>24</v>
      </c>
      <c r="I1465">
        <v>0</v>
      </c>
      <c r="J1465">
        <v>3</v>
      </c>
      <c r="L1465" s="3">
        <f>SUMPRODUCT((C$3:C1465=Table2[[#This Row],[HomeTeam]])*(I$3:I1465))/COUNTIF(C$3:C1465,Table2[[#This Row],[HomeTeam]])</f>
        <v>1.490909090909091</v>
      </c>
      <c r="M1465" s="3">
        <f>SUMPRODUCT((D$3:D1465=Table2[[#This Row],[AwayTeam]])*(J$3:J1465))/COUNTIF(D$3:D1465,Table2[[#This Row],[AwayTeam]])</f>
        <v>1.0410958904109588</v>
      </c>
    </row>
    <row r="1466" spans="1:13" x14ac:dyDescent="0.35">
      <c r="A1466" t="s">
        <v>38</v>
      </c>
      <c r="B1466" s="1">
        <v>41735</v>
      </c>
      <c r="C1466" t="s">
        <v>12</v>
      </c>
      <c r="D1466" t="s">
        <v>28</v>
      </c>
      <c r="E1466" t="s">
        <v>175</v>
      </c>
      <c r="F1466">
        <v>3</v>
      </c>
      <c r="G1466">
        <v>0</v>
      </c>
      <c r="H1466" t="s">
        <v>10</v>
      </c>
      <c r="I1466">
        <v>3</v>
      </c>
      <c r="J1466">
        <v>0</v>
      </c>
      <c r="L1466" s="3">
        <f>SUMPRODUCT((C$3:C1466=Table2[[#This Row],[HomeTeam]])*(I$3:I1466))/COUNTIF(C$3:C1466,Table2[[#This Row],[HomeTeam]])</f>
        <v>2.0273972602739727</v>
      </c>
      <c r="M1466" s="3">
        <f>SUMPRODUCT((D$3:D1466=Table2[[#This Row],[AwayTeam]])*(J$3:J1466))/COUNTIF(D$3:D1466,Table2[[#This Row],[AwayTeam]])</f>
        <v>1.6891891891891893</v>
      </c>
    </row>
    <row r="1467" spans="1:13" x14ac:dyDescent="0.35">
      <c r="A1467" t="s">
        <v>38</v>
      </c>
      <c r="B1467" s="1">
        <v>41735</v>
      </c>
      <c r="C1467" t="s">
        <v>9</v>
      </c>
      <c r="D1467" t="s">
        <v>27</v>
      </c>
      <c r="E1467" t="s">
        <v>320</v>
      </c>
      <c r="F1467">
        <v>1</v>
      </c>
      <c r="G1467">
        <v>2</v>
      </c>
      <c r="H1467" t="s">
        <v>24</v>
      </c>
      <c r="I1467">
        <v>0</v>
      </c>
      <c r="J1467">
        <v>3</v>
      </c>
      <c r="L1467" s="3">
        <f>SUMPRODUCT((C$3:C1467=Table2[[#This Row],[HomeTeam]])*(I$3:I1467))/COUNTIF(C$3:C1467,Table2[[#This Row],[HomeTeam]])</f>
        <v>1.3454545454545455</v>
      </c>
      <c r="M1467" s="3">
        <f>SUMPRODUCT((D$3:D1467=Table2[[#This Row],[AwayTeam]])*(J$3:J1467))/COUNTIF(D$3:D1467,Table2[[#This Row],[AwayTeam]])</f>
        <v>1.3783783783783783</v>
      </c>
    </row>
    <row r="1468" spans="1:13" x14ac:dyDescent="0.35">
      <c r="A1468" t="s">
        <v>38</v>
      </c>
      <c r="B1468" s="1">
        <v>41736</v>
      </c>
      <c r="C1468" t="s">
        <v>20</v>
      </c>
      <c r="D1468" t="s">
        <v>18</v>
      </c>
      <c r="E1468" t="s">
        <v>157</v>
      </c>
      <c r="F1468">
        <v>5</v>
      </c>
      <c r="G1468">
        <v>1</v>
      </c>
      <c r="H1468" t="s">
        <v>10</v>
      </c>
      <c r="I1468">
        <v>3</v>
      </c>
      <c r="J1468">
        <v>0</v>
      </c>
      <c r="L1468" s="3">
        <f>SUMPRODUCT((C$3:C1468=Table2[[#This Row],[HomeTeam]])*(I$3:I1468))/COUNTIF(C$3:C1468,Table2[[#This Row],[HomeTeam]])</f>
        <v>1.972972972972973</v>
      </c>
      <c r="M1468" s="3">
        <f>SUMPRODUCT((D$3:D1468=Table2[[#This Row],[AwayTeam]])*(J$3:J1468))/COUNTIF(D$3:D1468,Table2[[#This Row],[AwayTeam]])</f>
        <v>0.9178082191780822</v>
      </c>
    </row>
    <row r="1469" spans="1:13" x14ac:dyDescent="0.35">
      <c r="A1469" t="s">
        <v>38</v>
      </c>
      <c r="B1469" s="1">
        <v>41741</v>
      </c>
      <c r="C1469" t="s">
        <v>41</v>
      </c>
      <c r="D1469" t="s">
        <v>8</v>
      </c>
      <c r="E1469" t="s">
        <v>706</v>
      </c>
      <c r="F1469">
        <v>1</v>
      </c>
      <c r="G1469">
        <v>0</v>
      </c>
      <c r="H1469" t="s">
        <v>10</v>
      </c>
      <c r="I1469">
        <v>3</v>
      </c>
      <c r="J1469">
        <v>0</v>
      </c>
      <c r="L1469" s="3">
        <f>SUMPRODUCT((C$3:C1469=Table2[[#This Row],[HomeTeam]])*(I$3:I1469))/COUNTIF(C$3:C1469,Table2[[#This Row],[HomeTeam]])</f>
        <v>1.5294117647058822</v>
      </c>
      <c r="M1469" s="3">
        <f>SUMPRODUCT((D$3:D1469=Table2[[#This Row],[AwayTeam]])*(J$3:J1469))/COUNTIF(D$3:D1469,Table2[[#This Row],[AwayTeam]])</f>
        <v>1.0136986301369864</v>
      </c>
    </row>
    <row r="1470" spans="1:13" x14ac:dyDescent="0.35">
      <c r="A1470" t="s">
        <v>38</v>
      </c>
      <c r="B1470" s="1">
        <v>41741</v>
      </c>
      <c r="C1470" t="s">
        <v>14</v>
      </c>
      <c r="D1470" t="s">
        <v>33</v>
      </c>
      <c r="E1470" t="s">
        <v>511</v>
      </c>
      <c r="F1470">
        <v>1</v>
      </c>
      <c r="G1470">
        <v>0</v>
      </c>
      <c r="H1470" t="s">
        <v>10</v>
      </c>
      <c r="I1470">
        <v>3</v>
      </c>
      <c r="J1470">
        <v>0</v>
      </c>
      <c r="L1470" s="3">
        <f>SUMPRODUCT((C$3:C1470=Table2[[#This Row],[HomeTeam]])*(I$3:I1470))/COUNTIF(C$3:C1470,Table2[[#This Row],[HomeTeam]])</f>
        <v>1.4324324324324325</v>
      </c>
      <c r="M1470" s="3">
        <f>SUMPRODUCT((D$3:D1470=Table2[[#This Row],[AwayTeam]])*(J$3:J1470))/COUNTIF(D$3:D1470,Table2[[#This Row],[AwayTeam]])</f>
        <v>0.74545454545454548</v>
      </c>
    </row>
    <row r="1471" spans="1:13" x14ac:dyDescent="0.35">
      <c r="A1471" t="s">
        <v>38</v>
      </c>
      <c r="B1471" s="1">
        <v>41741</v>
      </c>
      <c r="C1471" t="s">
        <v>37</v>
      </c>
      <c r="D1471" t="s">
        <v>39</v>
      </c>
      <c r="E1471" t="s">
        <v>707</v>
      </c>
      <c r="F1471">
        <v>0</v>
      </c>
      <c r="G1471">
        <v>1</v>
      </c>
      <c r="H1471" t="s">
        <v>24</v>
      </c>
      <c r="I1471">
        <v>0</v>
      </c>
      <c r="J1471">
        <v>3</v>
      </c>
      <c r="L1471" s="3">
        <f>SUMPRODUCT((C$3:C1471=Table2[[#This Row],[HomeTeam]])*(I$3:I1471))/COUNTIF(C$3:C1471,Table2[[#This Row],[HomeTeam]])</f>
        <v>1.4166666666666667</v>
      </c>
      <c r="M1471" s="3">
        <f>SUMPRODUCT((D$3:D1471=Table2[[#This Row],[AwayTeam]])*(J$3:J1471))/COUNTIF(D$3:D1471,Table2[[#This Row],[AwayTeam]])</f>
        <v>0.58823529411764708</v>
      </c>
    </row>
    <row r="1472" spans="1:13" x14ac:dyDescent="0.35">
      <c r="A1472" t="s">
        <v>38</v>
      </c>
      <c r="B1472" s="1">
        <v>41741</v>
      </c>
      <c r="C1472" t="s">
        <v>26</v>
      </c>
      <c r="D1472" t="s">
        <v>30</v>
      </c>
      <c r="E1472" t="s">
        <v>338</v>
      </c>
      <c r="F1472">
        <v>1</v>
      </c>
      <c r="G1472">
        <v>0</v>
      </c>
      <c r="H1472" t="s">
        <v>10</v>
      </c>
      <c r="I1472">
        <v>3</v>
      </c>
      <c r="J1472">
        <v>0</v>
      </c>
      <c r="L1472" s="3">
        <f>SUMPRODUCT((C$3:C1472=Table2[[#This Row],[HomeTeam]])*(I$3:I1472))/COUNTIF(C$3:C1472,Table2[[#This Row],[HomeTeam]])</f>
        <v>1.6756756756756757</v>
      </c>
      <c r="M1472" s="3">
        <f>SUMPRODUCT((D$3:D1472=Table2[[#This Row],[AwayTeam]])*(J$3:J1472))/COUNTIF(D$3:D1472,Table2[[#This Row],[AwayTeam]])</f>
        <v>1.1081081081081081</v>
      </c>
    </row>
    <row r="1473" spans="1:13" x14ac:dyDescent="0.35">
      <c r="A1473" t="s">
        <v>38</v>
      </c>
      <c r="B1473" s="1">
        <v>41741</v>
      </c>
      <c r="C1473" t="s">
        <v>18</v>
      </c>
      <c r="D1473" t="s">
        <v>12</v>
      </c>
      <c r="E1473" t="s">
        <v>185</v>
      </c>
      <c r="F1473">
        <v>0</v>
      </c>
      <c r="G1473">
        <v>1</v>
      </c>
      <c r="H1473" t="s">
        <v>24</v>
      </c>
      <c r="I1473">
        <v>0</v>
      </c>
      <c r="J1473">
        <v>3</v>
      </c>
      <c r="L1473" s="3">
        <f>SUMPRODUCT((C$3:C1473=Table2[[#This Row],[HomeTeam]])*(I$3:I1473))/COUNTIF(C$3:C1473,Table2[[#This Row],[HomeTeam]])</f>
        <v>1.2191780821917808</v>
      </c>
      <c r="M1473" s="3">
        <f>SUMPRODUCT((D$3:D1473=Table2[[#This Row],[AwayTeam]])*(J$3:J1473))/COUNTIF(D$3:D1473,Table2[[#This Row],[AwayTeam]])</f>
        <v>1.2297297297297298</v>
      </c>
    </row>
    <row r="1474" spans="1:13" x14ac:dyDescent="0.35">
      <c r="A1474" t="s">
        <v>38</v>
      </c>
      <c r="B1474" s="1">
        <v>41741</v>
      </c>
      <c r="C1474" t="s">
        <v>17</v>
      </c>
      <c r="D1474" t="s">
        <v>20</v>
      </c>
      <c r="E1474" t="s">
        <v>81</v>
      </c>
      <c r="F1474">
        <v>3</v>
      </c>
      <c r="G1474">
        <v>3</v>
      </c>
      <c r="H1474" t="s">
        <v>15</v>
      </c>
      <c r="I1474">
        <v>1</v>
      </c>
      <c r="J1474">
        <v>1</v>
      </c>
      <c r="L1474" s="3">
        <f>SUMPRODUCT((C$3:C1474=Table2[[#This Row],[HomeTeam]])*(I$3:I1474))/COUNTIF(C$3:C1474,Table2[[#This Row],[HomeTeam]])</f>
        <v>1.3513513513513513</v>
      </c>
      <c r="M1474" s="3">
        <f>SUMPRODUCT((D$3:D1474=Table2[[#This Row],[AwayTeam]])*(J$3:J1474))/COUNTIF(D$3:D1474,Table2[[#This Row],[AwayTeam]])</f>
        <v>1.5810810810810811</v>
      </c>
    </row>
    <row r="1475" spans="1:13" x14ac:dyDescent="0.35">
      <c r="A1475" t="s">
        <v>38</v>
      </c>
      <c r="B1475" s="1">
        <v>41742</v>
      </c>
      <c r="C1475" t="s">
        <v>27</v>
      </c>
      <c r="D1475" t="s">
        <v>21</v>
      </c>
      <c r="E1475" t="s">
        <v>363</v>
      </c>
      <c r="F1475">
        <v>3</v>
      </c>
      <c r="G1475">
        <v>2</v>
      </c>
      <c r="H1475" t="s">
        <v>10</v>
      </c>
      <c r="I1475">
        <v>3</v>
      </c>
      <c r="J1475">
        <v>0</v>
      </c>
      <c r="L1475" s="3">
        <f>SUMPRODUCT((C$3:C1475=Table2[[#This Row],[HomeTeam]])*(I$3:I1475))/COUNTIF(C$3:C1475,Table2[[#This Row],[HomeTeam]])</f>
        <v>1.972972972972973</v>
      </c>
      <c r="M1475" s="3">
        <f>SUMPRODUCT((D$3:D1475=Table2[[#This Row],[AwayTeam]])*(J$3:J1475))/COUNTIF(D$3:D1475,Table2[[#This Row],[AwayTeam]])</f>
        <v>1.6621621621621621</v>
      </c>
    </row>
    <row r="1476" spans="1:13" x14ac:dyDescent="0.35">
      <c r="A1476" t="s">
        <v>38</v>
      </c>
      <c r="B1476" s="1">
        <v>41742</v>
      </c>
      <c r="C1476" t="s">
        <v>34</v>
      </c>
      <c r="D1476" t="s">
        <v>16</v>
      </c>
      <c r="E1476" t="s">
        <v>488</v>
      </c>
      <c r="F1476">
        <v>0</v>
      </c>
      <c r="G1476">
        <v>1</v>
      </c>
      <c r="H1476" t="s">
        <v>24</v>
      </c>
      <c r="I1476">
        <v>0</v>
      </c>
      <c r="J1476">
        <v>3</v>
      </c>
      <c r="L1476" s="3">
        <f>SUMPRODUCT((C$3:C1476=Table2[[#This Row],[HomeTeam]])*(I$3:I1476))/COUNTIF(C$3:C1476,Table2[[#This Row],[HomeTeam]])</f>
        <v>1.4</v>
      </c>
      <c r="M1476" s="3">
        <f>SUMPRODUCT((D$3:D1476=Table2[[#This Row],[AwayTeam]])*(J$3:J1476))/COUNTIF(D$3:D1476,Table2[[#This Row],[AwayTeam]])</f>
        <v>1.527027027027027</v>
      </c>
    </row>
    <row r="1477" spans="1:13" x14ac:dyDescent="0.35">
      <c r="A1477" t="s">
        <v>38</v>
      </c>
      <c r="B1477" s="1">
        <v>41744</v>
      </c>
      <c r="C1477" t="s">
        <v>28</v>
      </c>
      <c r="D1477" t="s">
        <v>9</v>
      </c>
      <c r="E1477" t="s">
        <v>136</v>
      </c>
      <c r="F1477">
        <v>3</v>
      </c>
      <c r="G1477">
        <v>1</v>
      </c>
      <c r="H1477" t="s">
        <v>10</v>
      </c>
      <c r="I1477">
        <v>3</v>
      </c>
      <c r="J1477">
        <v>0</v>
      </c>
      <c r="L1477" s="3">
        <f>SUMPRODUCT((C$3:C1477=Table2[[#This Row],[HomeTeam]])*(I$3:I1477))/COUNTIF(C$3:C1477,Table2[[#This Row],[HomeTeam]])</f>
        <v>2.0675675675675675</v>
      </c>
      <c r="M1477" s="3">
        <f>SUMPRODUCT((D$3:D1477=Table2[[#This Row],[AwayTeam]])*(J$3:J1477))/COUNTIF(D$3:D1477,Table2[[#This Row],[AwayTeam]])</f>
        <v>0.76363636363636367</v>
      </c>
    </row>
    <row r="1478" spans="1:13" x14ac:dyDescent="0.35">
      <c r="A1478" t="s">
        <v>38</v>
      </c>
      <c r="B1478" s="1">
        <v>41745</v>
      </c>
      <c r="C1478" t="s">
        <v>12</v>
      </c>
      <c r="D1478" t="s">
        <v>41</v>
      </c>
      <c r="E1478" t="s">
        <v>708</v>
      </c>
      <c r="F1478">
        <v>2</v>
      </c>
      <c r="G1478">
        <v>3</v>
      </c>
      <c r="H1478" t="s">
        <v>24</v>
      </c>
      <c r="I1478">
        <v>0</v>
      </c>
      <c r="J1478">
        <v>3</v>
      </c>
      <c r="L1478" s="3">
        <f>SUMPRODUCT((C$3:C1478=Table2[[#This Row],[HomeTeam]])*(I$3:I1478))/COUNTIF(C$3:C1478,Table2[[#This Row],[HomeTeam]])</f>
        <v>2</v>
      </c>
      <c r="M1478" s="3">
        <f>SUMPRODUCT((D$3:D1478=Table2[[#This Row],[AwayTeam]])*(J$3:J1478))/COUNTIF(D$3:D1478,Table2[[#This Row],[AwayTeam]])</f>
        <v>0.82352941176470584</v>
      </c>
    </row>
    <row r="1479" spans="1:13" x14ac:dyDescent="0.35">
      <c r="A1479" t="s">
        <v>38</v>
      </c>
      <c r="B1479" s="1">
        <v>41745</v>
      </c>
      <c r="C1479" t="s">
        <v>21</v>
      </c>
      <c r="D1479" t="s">
        <v>18</v>
      </c>
      <c r="E1479" t="s">
        <v>353</v>
      </c>
      <c r="F1479">
        <v>2</v>
      </c>
      <c r="G1479">
        <v>2</v>
      </c>
      <c r="H1479" t="s">
        <v>15</v>
      </c>
      <c r="I1479">
        <v>1</v>
      </c>
      <c r="J1479">
        <v>1</v>
      </c>
      <c r="L1479" s="3">
        <f>SUMPRODUCT((C$3:C1479=Table2[[#This Row],[HomeTeam]])*(I$3:I1479))/COUNTIF(C$3:C1479,Table2[[#This Row],[HomeTeam]])</f>
        <v>2.547945205479452</v>
      </c>
      <c r="M1479" s="3">
        <f>SUMPRODUCT((D$3:D1479=Table2[[#This Row],[AwayTeam]])*(J$3:J1479))/COUNTIF(D$3:D1479,Table2[[#This Row],[AwayTeam]])</f>
        <v>0.91891891891891897</v>
      </c>
    </row>
    <row r="1480" spans="1:13" x14ac:dyDescent="0.35">
      <c r="A1480" t="s">
        <v>38</v>
      </c>
      <c r="B1480" s="1">
        <v>41748</v>
      </c>
      <c r="C1480" t="s">
        <v>8</v>
      </c>
      <c r="D1480" t="s">
        <v>37</v>
      </c>
      <c r="E1480" t="s">
        <v>578</v>
      </c>
      <c r="F1480">
        <v>0</v>
      </c>
      <c r="G1480">
        <v>0</v>
      </c>
      <c r="H1480" t="s">
        <v>15</v>
      </c>
      <c r="I1480">
        <v>1</v>
      </c>
      <c r="J1480">
        <v>1</v>
      </c>
      <c r="L1480" s="3">
        <f>SUMPRODUCT((C$3:C1480=Table2[[#This Row],[HomeTeam]])*(I$3:I1480))/COUNTIF(C$3:C1480,Table2[[#This Row],[HomeTeam]])</f>
        <v>1.1733333333333333</v>
      </c>
      <c r="M1480" s="3">
        <f>SUMPRODUCT((D$3:D1480=Table2[[#This Row],[AwayTeam]])*(J$3:J1480))/COUNTIF(D$3:D1480,Table2[[#This Row],[AwayTeam]])</f>
        <v>1.0540540540540539</v>
      </c>
    </row>
    <row r="1481" spans="1:13" x14ac:dyDescent="0.35">
      <c r="A1481" t="s">
        <v>38</v>
      </c>
      <c r="B1481" s="1">
        <v>41748</v>
      </c>
      <c r="C1481" t="s">
        <v>39</v>
      </c>
      <c r="D1481" t="s">
        <v>26</v>
      </c>
      <c r="E1481" t="s">
        <v>709</v>
      </c>
      <c r="F1481">
        <v>1</v>
      </c>
      <c r="G1481">
        <v>1</v>
      </c>
      <c r="H1481" t="s">
        <v>15</v>
      </c>
      <c r="I1481">
        <v>1</v>
      </c>
      <c r="J1481">
        <v>1</v>
      </c>
      <c r="L1481" s="3">
        <f>SUMPRODUCT((C$3:C1481=Table2[[#This Row],[HomeTeam]])*(I$3:I1481))/COUNTIF(C$3:C1481,Table2[[#This Row],[HomeTeam]])</f>
        <v>1.1111111111111112</v>
      </c>
      <c r="M1481" s="3">
        <f>SUMPRODUCT((D$3:D1481=Table2[[#This Row],[AwayTeam]])*(J$3:J1481))/COUNTIF(D$3:D1481,Table2[[#This Row],[AwayTeam]])</f>
        <v>0.70666666666666667</v>
      </c>
    </row>
    <row r="1482" spans="1:13" x14ac:dyDescent="0.35">
      <c r="A1482" t="s">
        <v>38</v>
      </c>
      <c r="B1482" s="1">
        <v>41748</v>
      </c>
      <c r="C1482" t="s">
        <v>16</v>
      </c>
      <c r="D1482" t="s">
        <v>18</v>
      </c>
      <c r="E1482" t="s">
        <v>174</v>
      </c>
      <c r="F1482">
        <v>1</v>
      </c>
      <c r="G1482">
        <v>2</v>
      </c>
      <c r="H1482" t="s">
        <v>24</v>
      </c>
      <c r="I1482">
        <v>0</v>
      </c>
      <c r="J1482">
        <v>3</v>
      </c>
      <c r="L1482" s="3">
        <f>SUMPRODUCT((C$3:C1482=Table2[[#This Row],[HomeTeam]])*(I$3:I1482))/COUNTIF(C$3:C1482,Table2[[#This Row],[HomeTeam]])</f>
        <v>2.2933333333333334</v>
      </c>
      <c r="M1482" s="3">
        <f>SUMPRODUCT((D$3:D1482=Table2[[#This Row],[AwayTeam]])*(J$3:J1482))/COUNTIF(D$3:D1482,Table2[[#This Row],[AwayTeam]])</f>
        <v>0.94666666666666666</v>
      </c>
    </row>
    <row r="1483" spans="1:13" x14ac:dyDescent="0.35">
      <c r="A1483" t="s">
        <v>38</v>
      </c>
      <c r="B1483" s="1">
        <v>41748</v>
      </c>
      <c r="C1483" t="s">
        <v>30</v>
      </c>
      <c r="D1483" t="s">
        <v>34</v>
      </c>
      <c r="E1483" t="s">
        <v>470</v>
      </c>
      <c r="F1483">
        <v>1</v>
      </c>
      <c r="G1483">
        <v>2</v>
      </c>
      <c r="H1483" t="s">
        <v>24</v>
      </c>
      <c r="I1483">
        <v>0</v>
      </c>
      <c r="J1483">
        <v>3</v>
      </c>
      <c r="L1483" s="3">
        <f>SUMPRODUCT((C$3:C1483=Table2[[#This Row],[HomeTeam]])*(I$3:I1483))/COUNTIF(C$3:C1483,Table2[[#This Row],[HomeTeam]])</f>
        <v>1.5466666666666666</v>
      </c>
      <c r="M1483" s="3">
        <f>SUMPRODUCT((D$3:D1483=Table2[[#This Row],[AwayTeam]])*(J$3:J1483))/COUNTIF(D$3:D1483,Table2[[#This Row],[AwayTeam]])</f>
        <v>0.9285714285714286</v>
      </c>
    </row>
    <row r="1484" spans="1:13" x14ac:dyDescent="0.35">
      <c r="A1484" t="s">
        <v>38</v>
      </c>
      <c r="B1484" s="1">
        <v>41748</v>
      </c>
      <c r="C1484" t="s">
        <v>20</v>
      </c>
      <c r="D1484" t="s">
        <v>14</v>
      </c>
      <c r="E1484" t="s">
        <v>241</v>
      </c>
      <c r="F1484">
        <v>3</v>
      </c>
      <c r="G1484">
        <v>1</v>
      </c>
      <c r="H1484" t="s">
        <v>10</v>
      </c>
      <c r="I1484">
        <v>3</v>
      </c>
      <c r="J1484">
        <v>0</v>
      </c>
      <c r="L1484" s="3">
        <f>SUMPRODUCT((C$3:C1484=Table2[[#This Row],[HomeTeam]])*(I$3:I1484))/COUNTIF(C$3:C1484,Table2[[#This Row],[HomeTeam]])</f>
        <v>1.9866666666666666</v>
      </c>
      <c r="M1484" s="3">
        <f>SUMPRODUCT((D$3:D1484=Table2[[#This Row],[AwayTeam]])*(J$3:J1484))/COUNTIF(D$3:D1484,Table2[[#This Row],[AwayTeam]])</f>
        <v>0.90666666666666662</v>
      </c>
    </row>
    <row r="1485" spans="1:13" x14ac:dyDescent="0.35">
      <c r="A1485" t="s">
        <v>38</v>
      </c>
      <c r="B1485" s="1">
        <v>41748</v>
      </c>
      <c r="C1485" t="s">
        <v>9</v>
      </c>
      <c r="D1485" t="s">
        <v>41</v>
      </c>
      <c r="E1485" t="s">
        <v>710</v>
      </c>
      <c r="F1485">
        <v>0</v>
      </c>
      <c r="G1485">
        <v>1</v>
      </c>
      <c r="H1485" t="s">
        <v>24</v>
      </c>
      <c r="I1485">
        <v>0</v>
      </c>
      <c r="J1485">
        <v>3</v>
      </c>
      <c r="L1485" s="3">
        <f>SUMPRODUCT((C$3:C1485=Table2[[#This Row],[HomeTeam]])*(I$3:I1485))/COUNTIF(C$3:C1485,Table2[[#This Row],[HomeTeam]])</f>
        <v>1.3214285714285714</v>
      </c>
      <c r="M1485" s="3">
        <f>SUMPRODUCT((D$3:D1485=Table2[[#This Row],[AwayTeam]])*(J$3:J1485))/COUNTIF(D$3:D1485,Table2[[#This Row],[AwayTeam]])</f>
        <v>0.94444444444444442</v>
      </c>
    </row>
    <row r="1486" spans="1:13" x14ac:dyDescent="0.35">
      <c r="A1486" t="s">
        <v>38</v>
      </c>
      <c r="B1486" s="1">
        <v>41749</v>
      </c>
      <c r="C1486" t="s">
        <v>12</v>
      </c>
      <c r="D1486" t="s">
        <v>29</v>
      </c>
      <c r="E1486" t="s">
        <v>77</v>
      </c>
      <c r="F1486">
        <v>2</v>
      </c>
      <c r="G1486">
        <v>0</v>
      </c>
      <c r="H1486" t="s">
        <v>10</v>
      </c>
      <c r="I1486">
        <v>3</v>
      </c>
      <c r="J1486">
        <v>0</v>
      </c>
      <c r="L1486" s="3">
        <f>SUMPRODUCT((C$3:C1486=Table2[[#This Row],[HomeTeam]])*(I$3:I1486))/COUNTIF(C$3:C1486,Table2[[#This Row],[HomeTeam]])</f>
        <v>2.0133333333333332</v>
      </c>
      <c r="M1486" s="3">
        <f>SUMPRODUCT((D$3:D1486=Table2[[#This Row],[AwayTeam]])*(J$3:J1486))/COUNTIF(D$3:D1486,Table2[[#This Row],[AwayTeam]])</f>
        <v>1.88</v>
      </c>
    </row>
    <row r="1487" spans="1:13" x14ac:dyDescent="0.35">
      <c r="A1487" t="s">
        <v>38</v>
      </c>
      <c r="B1487" s="1">
        <v>41749</v>
      </c>
      <c r="C1487" t="s">
        <v>40</v>
      </c>
      <c r="D1487" t="s">
        <v>28</v>
      </c>
      <c r="E1487" t="s">
        <v>711</v>
      </c>
      <c r="F1487">
        <v>0</v>
      </c>
      <c r="G1487">
        <v>3</v>
      </c>
      <c r="H1487" t="s">
        <v>24</v>
      </c>
      <c r="I1487">
        <v>0</v>
      </c>
      <c r="J1487">
        <v>3</v>
      </c>
      <c r="L1487" s="3">
        <f>SUMPRODUCT((C$3:C1487=Table2[[#This Row],[HomeTeam]])*(I$3:I1487))/COUNTIF(C$3:C1487,Table2[[#This Row],[HomeTeam]])</f>
        <v>1.3888888888888888</v>
      </c>
      <c r="M1487" s="3">
        <f>SUMPRODUCT((D$3:D1487=Table2[[#This Row],[AwayTeam]])*(J$3:J1487))/COUNTIF(D$3:D1487,Table2[[#This Row],[AwayTeam]])</f>
        <v>1.7066666666666668</v>
      </c>
    </row>
    <row r="1488" spans="1:13" x14ac:dyDescent="0.35">
      <c r="A1488" t="s">
        <v>38</v>
      </c>
      <c r="B1488" s="1">
        <v>41749</v>
      </c>
      <c r="C1488" t="s">
        <v>33</v>
      </c>
      <c r="D1488" t="s">
        <v>27</v>
      </c>
      <c r="E1488" t="s">
        <v>525</v>
      </c>
      <c r="F1488">
        <v>2</v>
      </c>
      <c r="G1488">
        <v>3</v>
      </c>
      <c r="H1488" t="s">
        <v>24</v>
      </c>
      <c r="I1488">
        <v>0</v>
      </c>
      <c r="J1488">
        <v>3</v>
      </c>
      <c r="L1488" s="3">
        <f>SUMPRODUCT((C$3:C1488=Table2[[#This Row],[HomeTeam]])*(I$3:I1488))/COUNTIF(C$3:C1488,Table2[[#This Row],[HomeTeam]])</f>
        <v>1.4642857142857142</v>
      </c>
      <c r="M1488" s="3">
        <f>SUMPRODUCT((D$3:D1488=Table2[[#This Row],[AwayTeam]])*(J$3:J1488))/COUNTIF(D$3:D1488,Table2[[#This Row],[AwayTeam]])</f>
        <v>1.4</v>
      </c>
    </row>
    <row r="1489" spans="1:13" x14ac:dyDescent="0.35">
      <c r="A1489" t="s">
        <v>38</v>
      </c>
      <c r="B1489" s="1">
        <v>41750</v>
      </c>
      <c r="C1489" t="s">
        <v>21</v>
      </c>
      <c r="D1489" t="s">
        <v>17</v>
      </c>
      <c r="E1489" t="s">
        <v>292</v>
      </c>
      <c r="F1489">
        <v>3</v>
      </c>
      <c r="G1489">
        <v>1</v>
      </c>
      <c r="H1489" t="s">
        <v>10</v>
      </c>
      <c r="I1489">
        <v>3</v>
      </c>
      <c r="J1489">
        <v>0</v>
      </c>
      <c r="L1489" s="3">
        <f>SUMPRODUCT((C$3:C1489=Table2[[#This Row],[HomeTeam]])*(I$3:I1489))/COUNTIF(C$3:C1489,Table2[[#This Row],[HomeTeam]])</f>
        <v>2.5540540540540539</v>
      </c>
      <c r="M1489" s="3">
        <f>SUMPRODUCT((D$3:D1489=Table2[[#This Row],[AwayTeam]])*(J$3:J1489))/COUNTIF(D$3:D1489,Table2[[#This Row],[AwayTeam]])</f>
        <v>1.027027027027027</v>
      </c>
    </row>
    <row r="1490" spans="1:13" x14ac:dyDescent="0.35">
      <c r="A1490" t="s">
        <v>38</v>
      </c>
      <c r="B1490" s="1">
        <v>41755</v>
      </c>
      <c r="C1490" t="s">
        <v>14</v>
      </c>
      <c r="D1490" t="s">
        <v>40</v>
      </c>
      <c r="E1490" t="s">
        <v>712</v>
      </c>
      <c r="F1490">
        <v>2</v>
      </c>
      <c r="G1490">
        <v>2</v>
      </c>
      <c r="H1490" t="s">
        <v>15</v>
      </c>
      <c r="I1490">
        <v>1</v>
      </c>
      <c r="J1490">
        <v>1</v>
      </c>
      <c r="L1490" s="3">
        <f>SUMPRODUCT((C$3:C1490=Table2[[#This Row],[HomeTeam]])*(I$3:I1490))/COUNTIF(C$3:C1490,Table2[[#This Row],[HomeTeam]])</f>
        <v>1.4266666666666667</v>
      </c>
      <c r="M1490" s="3">
        <f>SUMPRODUCT((D$3:D1490=Table2[[#This Row],[AwayTeam]])*(J$3:J1490))/COUNTIF(D$3:D1490,Table2[[#This Row],[AwayTeam]])</f>
        <v>0.70588235294117652</v>
      </c>
    </row>
    <row r="1491" spans="1:13" x14ac:dyDescent="0.35">
      <c r="A1491" t="s">
        <v>38</v>
      </c>
      <c r="B1491" s="1">
        <v>41755</v>
      </c>
      <c r="C1491" t="s">
        <v>29</v>
      </c>
      <c r="D1491" t="s">
        <v>33</v>
      </c>
      <c r="E1491" t="s">
        <v>444</v>
      </c>
      <c r="F1491">
        <v>4</v>
      </c>
      <c r="G1491">
        <v>0</v>
      </c>
      <c r="H1491" t="s">
        <v>10</v>
      </c>
      <c r="I1491">
        <v>3</v>
      </c>
      <c r="J1491">
        <v>0</v>
      </c>
      <c r="L1491" s="3">
        <f>SUMPRODUCT((C$3:C1491=Table2[[#This Row],[HomeTeam]])*(I$3:I1491))/COUNTIF(C$3:C1491,Table2[[#This Row],[HomeTeam]])</f>
        <v>2.3918918918918921</v>
      </c>
      <c r="M1491" s="3">
        <f>SUMPRODUCT((D$3:D1491=Table2[[#This Row],[AwayTeam]])*(J$3:J1491))/COUNTIF(D$3:D1491,Table2[[#This Row],[AwayTeam]])</f>
        <v>0.7321428571428571</v>
      </c>
    </row>
    <row r="1492" spans="1:13" x14ac:dyDescent="0.35">
      <c r="A1492" t="s">
        <v>38</v>
      </c>
      <c r="B1492" s="1">
        <v>41755</v>
      </c>
      <c r="C1492" t="s">
        <v>37</v>
      </c>
      <c r="D1492" t="s">
        <v>12</v>
      </c>
      <c r="E1492" t="s">
        <v>583</v>
      </c>
      <c r="F1492">
        <v>2</v>
      </c>
      <c r="G1492">
        <v>0</v>
      </c>
      <c r="H1492" t="s">
        <v>10</v>
      </c>
      <c r="I1492">
        <v>3</v>
      </c>
      <c r="J1492">
        <v>0</v>
      </c>
      <c r="L1492" s="3">
        <f>SUMPRODUCT((C$3:C1492=Table2[[#This Row],[HomeTeam]])*(I$3:I1492))/COUNTIF(C$3:C1492,Table2[[#This Row],[HomeTeam]])</f>
        <v>1.4594594594594594</v>
      </c>
      <c r="M1492" s="3">
        <f>SUMPRODUCT((D$3:D1492=Table2[[#This Row],[AwayTeam]])*(J$3:J1492))/COUNTIF(D$3:D1492,Table2[[#This Row],[AwayTeam]])</f>
        <v>1.2133333333333334</v>
      </c>
    </row>
    <row r="1493" spans="1:13" x14ac:dyDescent="0.35">
      <c r="A1493" t="s">
        <v>38</v>
      </c>
      <c r="B1493" s="1">
        <v>41755</v>
      </c>
      <c r="C1493" t="s">
        <v>26</v>
      </c>
      <c r="D1493" t="s">
        <v>20</v>
      </c>
      <c r="E1493" t="s">
        <v>59</v>
      </c>
      <c r="F1493">
        <v>0</v>
      </c>
      <c r="G1493">
        <v>1</v>
      </c>
      <c r="H1493" t="s">
        <v>24</v>
      </c>
      <c r="I1493">
        <v>0</v>
      </c>
      <c r="J1493">
        <v>3</v>
      </c>
      <c r="L1493" s="3">
        <f>SUMPRODUCT((C$3:C1493=Table2[[#This Row],[HomeTeam]])*(I$3:I1493))/COUNTIF(C$3:C1493,Table2[[#This Row],[HomeTeam]])</f>
        <v>1.6533333333333333</v>
      </c>
      <c r="M1493" s="3">
        <f>SUMPRODUCT((D$3:D1493=Table2[[#This Row],[AwayTeam]])*(J$3:J1493))/COUNTIF(D$3:D1493,Table2[[#This Row],[AwayTeam]])</f>
        <v>1.6</v>
      </c>
    </row>
    <row r="1494" spans="1:13" x14ac:dyDescent="0.35">
      <c r="A1494" t="s">
        <v>38</v>
      </c>
      <c r="B1494" s="1">
        <v>41755</v>
      </c>
      <c r="C1494" t="s">
        <v>34</v>
      </c>
      <c r="D1494" t="s">
        <v>8</v>
      </c>
      <c r="E1494" t="s">
        <v>462</v>
      </c>
      <c r="F1494">
        <v>4</v>
      </c>
      <c r="G1494">
        <v>1</v>
      </c>
      <c r="H1494" t="s">
        <v>10</v>
      </c>
      <c r="I1494">
        <v>3</v>
      </c>
      <c r="J1494">
        <v>0</v>
      </c>
      <c r="L1494" s="3">
        <f>SUMPRODUCT((C$3:C1494=Table2[[#This Row],[HomeTeam]])*(I$3:I1494))/COUNTIF(C$3:C1494,Table2[[#This Row],[HomeTeam]])</f>
        <v>1.4285714285714286</v>
      </c>
      <c r="M1494" s="3">
        <f>SUMPRODUCT((D$3:D1494=Table2[[#This Row],[AwayTeam]])*(J$3:J1494))/COUNTIF(D$3:D1494,Table2[[#This Row],[AwayTeam]])</f>
        <v>1</v>
      </c>
    </row>
    <row r="1495" spans="1:13" x14ac:dyDescent="0.35">
      <c r="A1495" t="s">
        <v>38</v>
      </c>
      <c r="B1495" s="1">
        <v>41755</v>
      </c>
      <c r="C1495" t="s">
        <v>17</v>
      </c>
      <c r="D1495" t="s">
        <v>9</v>
      </c>
      <c r="E1495" t="s">
        <v>307</v>
      </c>
      <c r="F1495">
        <v>1</v>
      </c>
      <c r="G1495">
        <v>0</v>
      </c>
      <c r="H1495" t="s">
        <v>10</v>
      </c>
      <c r="I1495">
        <v>3</v>
      </c>
      <c r="J1495">
        <v>0</v>
      </c>
      <c r="L1495" s="3">
        <f>SUMPRODUCT((C$3:C1495=Table2[[#This Row],[HomeTeam]])*(I$3:I1495))/COUNTIF(C$3:C1495,Table2[[#This Row],[HomeTeam]])</f>
        <v>1.3733333333333333</v>
      </c>
      <c r="M1495" s="3">
        <f>SUMPRODUCT((D$3:D1495=Table2[[#This Row],[AwayTeam]])*(J$3:J1495))/COUNTIF(D$3:D1495,Table2[[#This Row],[AwayTeam]])</f>
        <v>0.75</v>
      </c>
    </row>
    <row r="1496" spans="1:13" x14ac:dyDescent="0.35">
      <c r="A1496" t="s">
        <v>38</v>
      </c>
      <c r="B1496" s="1">
        <v>41756</v>
      </c>
      <c r="C1496" t="s">
        <v>41</v>
      </c>
      <c r="D1496" t="s">
        <v>21</v>
      </c>
      <c r="E1496" t="s">
        <v>713</v>
      </c>
      <c r="F1496">
        <v>0</v>
      </c>
      <c r="G1496">
        <v>2</v>
      </c>
      <c r="H1496" t="s">
        <v>24</v>
      </c>
      <c r="I1496">
        <v>0</v>
      </c>
      <c r="J1496">
        <v>3</v>
      </c>
      <c r="L1496" s="3">
        <f>SUMPRODUCT((C$3:C1496=Table2[[#This Row],[HomeTeam]])*(I$3:I1496))/COUNTIF(C$3:C1496,Table2[[#This Row],[HomeTeam]])</f>
        <v>1.4444444444444444</v>
      </c>
      <c r="M1496" s="3">
        <f>SUMPRODUCT((D$3:D1496=Table2[[#This Row],[AwayTeam]])*(J$3:J1496))/COUNTIF(D$3:D1496,Table2[[#This Row],[AwayTeam]])</f>
        <v>1.68</v>
      </c>
    </row>
    <row r="1497" spans="1:13" x14ac:dyDescent="0.35">
      <c r="A1497" t="s">
        <v>38</v>
      </c>
      <c r="B1497" s="1">
        <v>41756</v>
      </c>
      <c r="C1497" t="s">
        <v>27</v>
      </c>
      <c r="D1497" t="s">
        <v>16</v>
      </c>
      <c r="E1497" t="s">
        <v>154</v>
      </c>
      <c r="F1497">
        <v>0</v>
      </c>
      <c r="G1497">
        <v>2</v>
      </c>
      <c r="H1497" t="s">
        <v>24</v>
      </c>
      <c r="I1497">
        <v>0</v>
      </c>
      <c r="J1497">
        <v>3</v>
      </c>
      <c r="L1497" s="3">
        <f>SUMPRODUCT((C$3:C1497=Table2[[#This Row],[HomeTeam]])*(I$3:I1497))/COUNTIF(C$3:C1497,Table2[[#This Row],[HomeTeam]])</f>
        <v>1.9466666666666668</v>
      </c>
      <c r="M1497" s="3">
        <f>SUMPRODUCT((D$3:D1497=Table2[[#This Row],[AwayTeam]])*(J$3:J1497))/COUNTIF(D$3:D1497,Table2[[#This Row],[AwayTeam]])</f>
        <v>1.5466666666666666</v>
      </c>
    </row>
    <row r="1498" spans="1:13" x14ac:dyDescent="0.35">
      <c r="A1498" t="s">
        <v>38</v>
      </c>
      <c r="B1498" s="1">
        <v>41756</v>
      </c>
      <c r="C1498" t="s">
        <v>18</v>
      </c>
      <c r="D1498" t="s">
        <v>39</v>
      </c>
      <c r="E1498" t="s">
        <v>714</v>
      </c>
      <c r="F1498">
        <v>4</v>
      </c>
      <c r="G1498">
        <v>0</v>
      </c>
      <c r="H1498" t="s">
        <v>10</v>
      </c>
      <c r="I1498">
        <v>3</v>
      </c>
      <c r="J1498">
        <v>0</v>
      </c>
      <c r="L1498" s="3">
        <f>SUMPRODUCT((C$3:C1498=Table2[[#This Row],[HomeTeam]])*(I$3:I1498))/COUNTIF(C$3:C1498,Table2[[#This Row],[HomeTeam]])</f>
        <v>1.2432432432432432</v>
      </c>
      <c r="M1498" s="3">
        <f>SUMPRODUCT((D$3:D1498=Table2[[#This Row],[AwayTeam]])*(J$3:J1498))/COUNTIF(D$3:D1498,Table2[[#This Row],[AwayTeam]])</f>
        <v>0.55555555555555558</v>
      </c>
    </row>
    <row r="1499" spans="1:13" x14ac:dyDescent="0.35">
      <c r="A1499" t="s">
        <v>38</v>
      </c>
      <c r="B1499" s="1">
        <v>41757</v>
      </c>
      <c r="C1499" t="s">
        <v>28</v>
      </c>
      <c r="D1499" t="s">
        <v>30</v>
      </c>
      <c r="E1499" t="s">
        <v>153</v>
      </c>
      <c r="F1499">
        <v>3</v>
      </c>
      <c r="G1499">
        <v>0</v>
      </c>
      <c r="H1499" t="s">
        <v>10</v>
      </c>
      <c r="I1499">
        <v>3</v>
      </c>
      <c r="J1499">
        <v>0</v>
      </c>
      <c r="L1499" s="3">
        <f>SUMPRODUCT((C$3:C1499=Table2[[#This Row],[HomeTeam]])*(I$3:I1499))/COUNTIF(C$3:C1499,Table2[[#This Row],[HomeTeam]])</f>
        <v>2.08</v>
      </c>
      <c r="M1499" s="3">
        <f>SUMPRODUCT((D$3:D1499=Table2[[#This Row],[AwayTeam]])*(J$3:J1499))/COUNTIF(D$3:D1499,Table2[[#This Row],[AwayTeam]])</f>
        <v>1.0933333333333333</v>
      </c>
    </row>
    <row r="1500" spans="1:13" x14ac:dyDescent="0.35">
      <c r="A1500" t="s">
        <v>38</v>
      </c>
      <c r="B1500" s="1">
        <v>41762</v>
      </c>
      <c r="C1500" t="s">
        <v>8</v>
      </c>
      <c r="D1500" t="s">
        <v>40</v>
      </c>
      <c r="E1500" t="s">
        <v>715</v>
      </c>
      <c r="F1500">
        <v>3</v>
      </c>
      <c r="G1500">
        <v>1</v>
      </c>
      <c r="H1500" t="s">
        <v>10</v>
      </c>
      <c r="I1500">
        <v>3</v>
      </c>
      <c r="J1500">
        <v>0</v>
      </c>
      <c r="L1500" s="3">
        <f>SUMPRODUCT((C$3:C1500=Table2[[#This Row],[HomeTeam]])*(I$3:I1500))/COUNTIF(C$3:C1500,Table2[[#This Row],[HomeTeam]])</f>
        <v>1.1973684210526316</v>
      </c>
      <c r="M1500" s="3">
        <f>SUMPRODUCT((D$3:D1500=Table2[[#This Row],[AwayTeam]])*(J$3:J1500))/COUNTIF(D$3:D1500,Table2[[#This Row],[AwayTeam]])</f>
        <v>0.66666666666666663</v>
      </c>
    </row>
    <row r="1501" spans="1:13" x14ac:dyDescent="0.35">
      <c r="A1501" t="s">
        <v>38</v>
      </c>
      <c r="B1501" s="1">
        <v>41762</v>
      </c>
      <c r="C1501" t="s">
        <v>29</v>
      </c>
      <c r="D1501" t="s">
        <v>18</v>
      </c>
      <c r="E1501" t="s">
        <v>222</v>
      </c>
      <c r="F1501">
        <v>0</v>
      </c>
      <c r="G1501">
        <v>1</v>
      </c>
      <c r="H1501" t="s">
        <v>24</v>
      </c>
      <c r="I1501">
        <v>0</v>
      </c>
      <c r="J1501">
        <v>3</v>
      </c>
      <c r="L1501" s="3">
        <f>SUMPRODUCT((C$3:C1501=Table2[[#This Row],[HomeTeam]])*(I$3:I1501))/COUNTIF(C$3:C1501,Table2[[#This Row],[HomeTeam]])</f>
        <v>2.36</v>
      </c>
      <c r="M1501" s="3">
        <f>SUMPRODUCT((D$3:D1501=Table2[[#This Row],[AwayTeam]])*(J$3:J1501))/COUNTIF(D$3:D1501,Table2[[#This Row],[AwayTeam]])</f>
        <v>0.97368421052631582</v>
      </c>
    </row>
    <row r="1502" spans="1:13" x14ac:dyDescent="0.35">
      <c r="A1502" t="s">
        <v>38</v>
      </c>
      <c r="B1502" s="1">
        <v>41762</v>
      </c>
      <c r="C1502" t="s">
        <v>30</v>
      </c>
      <c r="D1502" t="s">
        <v>39</v>
      </c>
      <c r="E1502" t="s">
        <v>716</v>
      </c>
      <c r="F1502">
        <v>3</v>
      </c>
      <c r="G1502">
        <v>0</v>
      </c>
      <c r="H1502" t="s">
        <v>10</v>
      </c>
      <c r="I1502">
        <v>3</v>
      </c>
      <c r="J1502">
        <v>0</v>
      </c>
      <c r="L1502" s="3">
        <f>SUMPRODUCT((C$3:C1502=Table2[[#This Row],[HomeTeam]])*(I$3:I1502))/COUNTIF(C$3:C1502,Table2[[#This Row],[HomeTeam]])</f>
        <v>1.5657894736842106</v>
      </c>
      <c r="M1502" s="3">
        <f>SUMPRODUCT((D$3:D1502=Table2[[#This Row],[AwayTeam]])*(J$3:J1502))/COUNTIF(D$3:D1502,Table2[[#This Row],[AwayTeam]])</f>
        <v>0.52631578947368418</v>
      </c>
    </row>
    <row r="1503" spans="1:13" x14ac:dyDescent="0.35">
      <c r="A1503" t="s">
        <v>38</v>
      </c>
      <c r="B1503" s="1">
        <v>41762</v>
      </c>
      <c r="C1503" t="s">
        <v>26</v>
      </c>
      <c r="D1503" t="s">
        <v>14</v>
      </c>
      <c r="E1503" t="s">
        <v>228</v>
      </c>
      <c r="F1503">
        <v>4</v>
      </c>
      <c r="G1503">
        <v>1</v>
      </c>
      <c r="H1503" t="s">
        <v>10</v>
      </c>
      <c r="I1503">
        <v>3</v>
      </c>
      <c r="J1503">
        <v>0</v>
      </c>
      <c r="L1503" s="3">
        <f>SUMPRODUCT((C$3:C1503=Table2[[#This Row],[HomeTeam]])*(I$3:I1503))/COUNTIF(C$3:C1503,Table2[[#This Row],[HomeTeam]])</f>
        <v>1.6710526315789473</v>
      </c>
      <c r="M1503" s="3">
        <f>SUMPRODUCT((D$3:D1503=Table2[[#This Row],[AwayTeam]])*(J$3:J1503))/COUNTIF(D$3:D1503,Table2[[#This Row],[AwayTeam]])</f>
        <v>0.89473684210526316</v>
      </c>
    </row>
    <row r="1504" spans="1:13" x14ac:dyDescent="0.35">
      <c r="A1504" t="s">
        <v>38</v>
      </c>
      <c r="B1504" s="1">
        <v>41762</v>
      </c>
      <c r="C1504" t="s">
        <v>34</v>
      </c>
      <c r="D1504" t="s">
        <v>37</v>
      </c>
      <c r="E1504" t="s">
        <v>605</v>
      </c>
      <c r="F1504">
        <v>0</v>
      </c>
      <c r="G1504">
        <v>1</v>
      </c>
      <c r="H1504" t="s">
        <v>24</v>
      </c>
      <c r="I1504">
        <v>0</v>
      </c>
      <c r="J1504">
        <v>3</v>
      </c>
      <c r="L1504" s="3">
        <f>SUMPRODUCT((C$3:C1504=Table2[[#This Row],[HomeTeam]])*(I$3:I1504))/COUNTIF(C$3:C1504,Table2[[#This Row],[HomeTeam]])</f>
        <v>1.4035087719298245</v>
      </c>
      <c r="M1504" s="3">
        <f>SUMPRODUCT((D$3:D1504=Table2[[#This Row],[AwayTeam]])*(J$3:J1504))/COUNTIF(D$3:D1504,Table2[[#This Row],[AwayTeam]])</f>
        <v>1.1052631578947369</v>
      </c>
    </row>
    <row r="1505" spans="1:13" x14ac:dyDescent="0.35">
      <c r="A1505" t="s">
        <v>38</v>
      </c>
      <c r="B1505" s="1">
        <v>41762</v>
      </c>
      <c r="C1505" t="s">
        <v>9</v>
      </c>
      <c r="D1505" t="s">
        <v>20</v>
      </c>
      <c r="E1505" t="s">
        <v>102</v>
      </c>
      <c r="F1505">
        <v>2</v>
      </c>
      <c r="G1505">
        <v>0</v>
      </c>
      <c r="H1505" t="s">
        <v>10</v>
      </c>
      <c r="I1505">
        <v>3</v>
      </c>
      <c r="J1505">
        <v>0</v>
      </c>
      <c r="L1505" s="3">
        <f>SUMPRODUCT((C$3:C1505=Table2[[#This Row],[HomeTeam]])*(I$3:I1505))/COUNTIF(C$3:C1505,Table2[[#This Row],[HomeTeam]])</f>
        <v>1.3508771929824561</v>
      </c>
      <c r="M1505" s="3">
        <f>SUMPRODUCT((D$3:D1505=Table2[[#This Row],[AwayTeam]])*(J$3:J1505))/COUNTIF(D$3:D1505,Table2[[#This Row],[AwayTeam]])</f>
        <v>1.5789473684210527</v>
      </c>
    </row>
    <row r="1506" spans="1:13" x14ac:dyDescent="0.35">
      <c r="A1506" t="s">
        <v>38</v>
      </c>
      <c r="B1506" s="1">
        <v>41762</v>
      </c>
      <c r="C1506" t="s">
        <v>12</v>
      </c>
      <c r="D1506" t="s">
        <v>21</v>
      </c>
      <c r="E1506" t="s">
        <v>397</v>
      </c>
      <c r="F1506">
        <v>2</v>
      </c>
      <c r="G1506">
        <v>3</v>
      </c>
      <c r="H1506" t="s">
        <v>24</v>
      </c>
      <c r="I1506">
        <v>0</v>
      </c>
      <c r="J1506">
        <v>3</v>
      </c>
      <c r="L1506" s="3">
        <f>SUMPRODUCT((C$3:C1506=Table2[[#This Row],[HomeTeam]])*(I$3:I1506))/COUNTIF(C$3:C1506,Table2[[#This Row],[HomeTeam]])</f>
        <v>1.986842105263158</v>
      </c>
      <c r="M1506" s="3">
        <f>SUMPRODUCT((D$3:D1506=Table2[[#This Row],[AwayTeam]])*(J$3:J1506))/COUNTIF(D$3:D1506,Table2[[#This Row],[AwayTeam]])</f>
        <v>1.6973684210526316</v>
      </c>
    </row>
    <row r="1507" spans="1:13" x14ac:dyDescent="0.35">
      <c r="A1507" t="s">
        <v>38</v>
      </c>
      <c r="B1507" s="1">
        <v>41763</v>
      </c>
      <c r="C1507" t="s">
        <v>28</v>
      </c>
      <c r="D1507" t="s">
        <v>17</v>
      </c>
      <c r="E1507" t="s">
        <v>96</v>
      </c>
      <c r="F1507">
        <v>1</v>
      </c>
      <c r="G1507">
        <v>0</v>
      </c>
      <c r="H1507" t="s">
        <v>10</v>
      </c>
      <c r="I1507">
        <v>3</v>
      </c>
      <c r="J1507">
        <v>0</v>
      </c>
      <c r="L1507" s="3">
        <f>SUMPRODUCT((C$3:C1507=Table2[[#This Row],[HomeTeam]])*(I$3:I1507))/COUNTIF(C$3:C1507,Table2[[#This Row],[HomeTeam]])</f>
        <v>2.0921052631578947</v>
      </c>
      <c r="M1507" s="3">
        <f>SUMPRODUCT((D$3:D1507=Table2[[#This Row],[AwayTeam]])*(J$3:J1507))/COUNTIF(D$3:D1507,Table2[[#This Row],[AwayTeam]])</f>
        <v>1.0133333333333334</v>
      </c>
    </row>
    <row r="1508" spans="1:13" x14ac:dyDescent="0.35">
      <c r="A1508" t="s">
        <v>38</v>
      </c>
      <c r="B1508" s="1">
        <v>41763</v>
      </c>
      <c r="C1508" t="s">
        <v>16</v>
      </c>
      <c r="D1508" t="s">
        <v>33</v>
      </c>
      <c r="E1508" t="s">
        <v>432</v>
      </c>
      <c r="F1508">
        <v>0</v>
      </c>
      <c r="G1508">
        <v>0</v>
      </c>
      <c r="H1508" t="s">
        <v>15</v>
      </c>
      <c r="I1508">
        <v>1</v>
      </c>
      <c r="J1508">
        <v>1</v>
      </c>
      <c r="L1508" s="3">
        <f>SUMPRODUCT((C$3:C1508=Table2[[#This Row],[HomeTeam]])*(I$3:I1508))/COUNTIF(C$3:C1508,Table2[[#This Row],[HomeTeam]])</f>
        <v>2.2763157894736841</v>
      </c>
      <c r="M1508" s="3">
        <f>SUMPRODUCT((D$3:D1508=Table2[[#This Row],[AwayTeam]])*(J$3:J1508))/COUNTIF(D$3:D1508,Table2[[#This Row],[AwayTeam]])</f>
        <v>0.73684210526315785</v>
      </c>
    </row>
    <row r="1509" spans="1:13" x14ac:dyDescent="0.35">
      <c r="A1509" t="s">
        <v>38</v>
      </c>
      <c r="B1509" s="1">
        <v>41764</v>
      </c>
      <c r="C1509" t="s">
        <v>41</v>
      </c>
      <c r="D1509" t="s">
        <v>27</v>
      </c>
      <c r="E1509" t="s">
        <v>717</v>
      </c>
      <c r="F1509">
        <v>3</v>
      </c>
      <c r="G1509">
        <v>3</v>
      </c>
      <c r="H1509" t="s">
        <v>15</v>
      </c>
      <c r="I1509">
        <v>1</v>
      </c>
      <c r="J1509">
        <v>1</v>
      </c>
      <c r="L1509" s="3">
        <f>SUMPRODUCT((C$3:C1509=Table2[[#This Row],[HomeTeam]])*(I$3:I1509))/COUNTIF(C$3:C1509,Table2[[#This Row],[HomeTeam]])</f>
        <v>1.4210526315789473</v>
      </c>
      <c r="M1509" s="3">
        <f>SUMPRODUCT((D$3:D1509=Table2[[#This Row],[AwayTeam]])*(J$3:J1509))/COUNTIF(D$3:D1509,Table2[[#This Row],[AwayTeam]])</f>
        <v>1.3947368421052631</v>
      </c>
    </row>
    <row r="1510" spans="1:13" x14ac:dyDescent="0.35">
      <c r="A1510" t="s">
        <v>38</v>
      </c>
      <c r="B1510" s="1">
        <v>41765</v>
      </c>
      <c r="C1510" t="s">
        <v>29</v>
      </c>
      <c r="D1510" t="s">
        <v>40</v>
      </c>
      <c r="E1510" t="s">
        <v>718</v>
      </c>
      <c r="F1510">
        <v>3</v>
      </c>
      <c r="G1510">
        <v>1</v>
      </c>
      <c r="H1510" t="s">
        <v>10</v>
      </c>
      <c r="I1510">
        <v>3</v>
      </c>
      <c r="J1510">
        <v>0</v>
      </c>
      <c r="L1510" s="3">
        <f>SUMPRODUCT((C$3:C1510=Table2[[#This Row],[HomeTeam]])*(I$3:I1510))/COUNTIF(C$3:C1510,Table2[[#This Row],[HomeTeam]])</f>
        <v>2.3684210526315788</v>
      </c>
      <c r="M1510" s="3">
        <f>SUMPRODUCT((D$3:D1510=Table2[[#This Row],[AwayTeam]])*(J$3:J1510))/COUNTIF(D$3:D1510,Table2[[#This Row],[AwayTeam]])</f>
        <v>0.63157894736842102</v>
      </c>
    </row>
    <row r="1511" spans="1:13" x14ac:dyDescent="0.35">
      <c r="A1511" t="s">
        <v>38</v>
      </c>
      <c r="B1511" s="1">
        <v>41766</v>
      </c>
      <c r="C1511" t="s">
        <v>21</v>
      </c>
      <c r="D1511" t="s">
        <v>8</v>
      </c>
      <c r="E1511" t="s">
        <v>227</v>
      </c>
      <c r="F1511">
        <v>4</v>
      </c>
      <c r="G1511">
        <v>0</v>
      </c>
      <c r="H1511" t="s">
        <v>10</v>
      </c>
      <c r="I1511">
        <v>3</v>
      </c>
      <c r="J1511">
        <v>0</v>
      </c>
      <c r="L1511" s="3">
        <f>SUMPRODUCT((C$3:C1511=Table2[[#This Row],[HomeTeam]])*(I$3:I1511))/COUNTIF(C$3:C1511,Table2[[#This Row],[HomeTeam]])</f>
        <v>2.56</v>
      </c>
      <c r="M1511" s="3">
        <f>SUMPRODUCT((D$3:D1511=Table2[[#This Row],[AwayTeam]])*(J$3:J1511))/COUNTIF(D$3:D1511,Table2[[#This Row],[AwayTeam]])</f>
        <v>0.98666666666666669</v>
      </c>
    </row>
    <row r="1512" spans="1:13" x14ac:dyDescent="0.35">
      <c r="A1512" t="s">
        <v>38</v>
      </c>
      <c r="B1512" s="1">
        <v>41766</v>
      </c>
      <c r="C1512" t="s">
        <v>18</v>
      </c>
      <c r="D1512" t="s">
        <v>17</v>
      </c>
      <c r="E1512" t="s">
        <v>358</v>
      </c>
      <c r="F1512">
        <v>2</v>
      </c>
      <c r="G1512">
        <v>0</v>
      </c>
      <c r="H1512" t="s">
        <v>10</v>
      </c>
      <c r="I1512">
        <v>3</v>
      </c>
      <c r="J1512">
        <v>0</v>
      </c>
      <c r="L1512" s="3">
        <f>SUMPRODUCT((C$3:C1512=Table2[[#This Row],[HomeTeam]])*(I$3:I1512))/COUNTIF(C$3:C1512,Table2[[#This Row],[HomeTeam]])</f>
        <v>1.2666666666666666</v>
      </c>
      <c r="M1512" s="3">
        <f>SUMPRODUCT((D$3:D1512=Table2[[#This Row],[AwayTeam]])*(J$3:J1512))/COUNTIF(D$3:D1512,Table2[[#This Row],[AwayTeam]])</f>
        <v>1</v>
      </c>
    </row>
    <row r="1513" spans="1:13" x14ac:dyDescent="0.35">
      <c r="A1513" t="s">
        <v>38</v>
      </c>
      <c r="B1513" s="1">
        <v>41770</v>
      </c>
      <c r="C1513" t="s">
        <v>39</v>
      </c>
      <c r="D1513" t="s">
        <v>16</v>
      </c>
      <c r="E1513" t="s">
        <v>719</v>
      </c>
      <c r="F1513">
        <v>1</v>
      </c>
      <c r="G1513">
        <v>2</v>
      </c>
      <c r="H1513" t="s">
        <v>24</v>
      </c>
      <c r="I1513">
        <v>0</v>
      </c>
      <c r="J1513">
        <v>3</v>
      </c>
      <c r="L1513" s="3">
        <f>SUMPRODUCT((C$3:C1513=Table2[[#This Row],[HomeTeam]])*(I$3:I1513))/COUNTIF(C$3:C1513,Table2[[#This Row],[HomeTeam]])</f>
        <v>1.0526315789473684</v>
      </c>
      <c r="M1513" s="3">
        <f>SUMPRODUCT((D$3:D1513=Table2[[#This Row],[AwayTeam]])*(J$3:J1513))/COUNTIF(D$3:D1513,Table2[[#This Row],[AwayTeam]])</f>
        <v>1.5657894736842106</v>
      </c>
    </row>
    <row r="1514" spans="1:13" x14ac:dyDescent="0.35">
      <c r="A1514" t="s">
        <v>38</v>
      </c>
      <c r="B1514" s="1">
        <v>41770</v>
      </c>
      <c r="C1514" t="s">
        <v>14</v>
      </c>
      <c r="D1514" t="s">
        <v>41</v>
      </c>
      <c r="E1514" t="s">
        <v>720</v>
      </c>
      <c r="F1514">
        <v>2</v>
      </c>
      <c r="G1514">
        <v>2</v>
      </c>
      <c r="H1514" t="s">
        <v>15</v>
      </c>
      <c r="I1514">
        <v>1</v>
      </c>
      <c r="J1514">
        <v>1</v>
      </c>
      <c r="L1514" s="3">
        <f>SUMPRODUCT((C$3:C1514=Table2[[#This Row],[HomeTeam]])*(I$3:I1514))/COUNTIF(C$3:C1514,Table2[[#This Row],[HomeTeam]])</f>
        <v>1.4210526315789473</v>
      </c>
      <c r="M1514" s="3">
        <f>SUMPRODUCT((D$3:D1514=Table2[[#This Row],[AwayTeam]])*(J$3:J1514))/COUNTIF(D$3:D1514,Table2[[#This Row],[AwayTeam]])</f>
        <v>0.94736842105263153</v>
      </c>
    </row>
    <row r="1515" spans="1:13" x14ac:dyDescent="0.35">
      <c r="A1515" t="s">
        <v>38</v>
      </c>
      <c r="B1515" s="1">
        <v>41770</v>
      </c>
      <c r="C1515" t="s">
        <v>40</v>
      </c>
      <c r="D1515" t="s">
        <v>12</v>
      </c>
      <c r="E1515" t="s">
        <v>721</v>
      </c>
      <c r="F1515">
        <v>0</v>
      </c>
      <c r="G1515">
        <v>2</v>
      </c>
      <c r="H1515" t="s">
        <v>24</v>
      </c>
      <c r="I1515">
        <v>0</v>
      </c>
      <c r="J1515">
        <v>3</v>
      </c>
      <c r="L1515" s="3">
        <f>SUMPRODUCT((C$3:C1515=Table2[[#This Row],[HomeTeam]])*(I$3:I1515))/COUNTIF(C$3:C1515,Table2[[#This Row],[HomeTeam]])</f>
        <v>1.3157894736842106</v>
      </c>
      <c r="M1515" s="3">
        <f>SUMPRODUCT((D$3:D1515=Table2[[#This Row],[AwayTeam]])*(J$3:J1515))/COUNTIF(D$3:D1515,Table2[[#This Row],[AwayTeam]])</f>
        <v>1.236842105263158</v>
      </c>
    </row>
    <row r="1516" spans="1:13" x14ac:dyDescent="0.35">
      <c r="A1516" t="s">
        <v>38</v>
      </c>
      <c r="B1516" s="1">
        <v>41770</v>
      </c>
      <c r="C1516" t="s">
        <v>27</v>
      </c>
      <c r="D1516" t="s">
        <v>30</v>
      </c>
      <c r="E1516" t="s">
        <v>393</v>
      </c>
      <c r="F1516">
        <v>2</v>
      </c>
      <c r="G1516">
        <v>1</v>
      </c>
      <c r="H1516" t="s">
        <v>10</v>
      </c>
      <c r="I1516">
        <v>3</v>
      </c>
      <c r="J1516">
        <v>0</v>
      </c>
      <c r="L1516" s="3">
        <f>SUMPRODUCT((C$3:C1516=Table2[[#This Row],[HomeTeam]])*(I$3:I1516))/COUNTIF(C$3:C1516,Table2[[#This Row],[HomeTeam]])</f>
        <v>1.9605263157894737</v>
      </c>
      <c r="M1516" s="3">
        <f>SUMPRODUCT((D$3:D1516=Table2[[#This Row],[AwayTeam]])*(J$3:J1516))/COUNTIF(D$3:D1516,Table2[[#This Row],[AwayTeam]])</f>
        <v>1.0789473684210527</v>
      </c>
    </row>
    <row r="1517" spans="1:13" x14ac:dyDescent="0.35">
      <c r="A1517" t="s">
        <v>38</v>
      </c>
      <c r="B1517" s="1">
        <v>41770</v>
      </c>
      <c r="C1517" t="s">
        <v>21</v>
      </c>
      <c r="D1517" t="s">
        <v>9</v>
      </c>
      <c r="E1517" t="s">
        <v>394</v>
      </c>
      <c r="F1517">
        <v>2</v>
      </c>
      <c r="G1517">
        <v>0</v>
      </c>
      <c r="H1517" t="s">
        <v>10</v>
      </c>
      <c r="I1517">
        <v>3</v>
      </c>
      <c r="J1517">
        <v>0</v>
      </c>
      <c r="L1517" s="3">
        <f>SUMPRODUCT((C$3:C1517=Table2[[#This Row],[HomeTeam]])*(I$3:I1517))/COUNTIF(C$3:C1517,Table2[[#This Row],[HomeTeam]])</f>
        <v>2.5657894736842106</v>
      </c>
      <c r="M1517" s="3">
        <f>SUMPRODUCT((D$3:D1517=Table2[[#This Row],[AwayTeam]])*(J$3:J1517))/COUNTIF(D$3:D1517,Table2[[#This Row],[AwayTeam]])</f>
        <v>0.73684210526315785</v>
      </c>
    </row>
    <row r="1518" spans="1:13" x14ac:dyDescent="0.35">
      <c r="A1518" t="s">
        <v>38</v>
      </c>
      <c r="B1518" s="1">
        <v>41770</v>
      </c>
      <c r="C1518" t="s">
        <v>33</v>
      </c>
      <c r="D1518" t="s">
        <v>28</v>
      </c>
      <c r="E1518" t="s">
        <v>458</v>
      </c>
      <c r="F1518">
        <v>0</v>
      </c>
      <c r="G1518">
        <v>2</v>
      </c>
      <c r="H1518" t="s">
        <v>24</v>
      </c>
      <c r="I1518">
        <v>0</v>
      </c>
      <c r="J1518">
        <v>3</v>
      </c>
      <c r="L1518" s="3">
        <f>SUMPRODUCT((C$3:C1518=Table2[[#This Row],[HomeTeam]])*(I$3:I1518))/COUNTIF(C$3:C1518,Table2[[#This Row],[HomeTeam]])</f>
        <v>1.4385964912280702</v>
      </c>
      <c r="M1518" s="3">
        <f>SUMPRODUCT((D$3:D1518=Table2[[#This Row],[AwayTeam]])*(J$3:J1518))/COUNTIF(D$3:D1518,Table2[[#This Row],[AwayTeam]])</f>
        <v>1.7236842105263157</v>
      </c>
    </row>
    <row r="1519" spans="1:13" x14ac:dyDescent="0.35">
      <c r="A1519" t="s">
        <v>38</v>
      </c>
      <c r="B1519" s="1">
        <v>41770</v>
      </c>
      <c r="C1519" t="s">
        <v>37</v>
      </c>
      <c r="D1519" t="s">
        <v>29</v>
      </c>
      <c r="E1519" t="s">
        <v>539</v>
      </c>
      <c r="F1519">
        <v>1</v>
      </c>
      <c r="G1519">
        <v>1</v>
      </c>
      <c r="H1519" t="s">
        <v>15</v>
      </c>
      <c r="I1519">
        <v>1</v>
      </c>
      <c r="J1519">
        <v>1</v>
      </c>
      <c r="L1519" s="3">
        <f>SUMPRODUCT((C$3:C1519=Table2[[#This Row],[HomeTeam]])*(I$3:I1519))/COUNTIF(C$3:C1519,Table2[[#This Row],[HomeTeam]])</f>
        <v>1.4473684210526316</v>
      </c>
      <c r="M1519" s="3">
        <f>SUMPRODUCT((D$3:D1519=Table2[[#This Row],[AwayTeam]])*(J$3:J1519))/COUNTIF(D$3:D1519,Table2[[#This Row],[AwayTeam]])</f>
        <v>1.868421052631579</v>
      </c>
    </row>
    <row r="1520" spans="1:13" x14ac:dyDescent="0.35">
      <c r="A1520" t="s">
        <v>38</v>
      </c>
      <c r="B1520" s="1">
        <v>41770</v>
      </c>
      <c r="C1520" t="s">
        <v>18</v>
      </c>
      <c r="D1520" t="s">
        <v>34</v>
      </c>
      <c r="E1520" t="s">
        <v>487</v>
      </c>
      <c r="F1520">
        <v>1</v>
      </c>
      <c r="G1520">
        <v>3</v>
      </c>
      <c r="H1520" t="s">
        <v>24</v>
      </c>
      <c r="I1520">
        <v>0</v>
      </c>
      <c r="J1520">
        <v>3</v>
      </c>
      <c r="L1520" s="3">
        <f>SUMPRODUCT((C$3:C1520=Table2[[#This Row],[HomeTeam]])*(I$3:I1520))/COUNTIF(C$3:C1520,Table2[[#This Row],[HomeTeam]])</f>
        <v>1.25</v>
      </c>
      <c r="M1520" s="3">
        <f>SUMPRODUCT((D$3:D1520=Table2[[#This Row],[AwayTeam]])*(J$3:J1520))/COUNTIF(D$3:D1520,Table2[[#This Row],[AwayTeam]])</f>
        <v>0.96491228070175439</v>
      </c>
    </row>
    <row r="1521" spans="1:13" x14ac:dyDescent="0.35">
      <c r="A1521" t="s">
        <v>38</v>
      </c>
      <c r="B1521" s="1">
        <v>41770</v>
      </c>
      <c r="C1521" t="s">
        <v>20</v>
      </c>
      <c r="D1521" t="s">
        <v>8</v>
      </c>
      <c r="E1521" t="s">
        <v>109</v>
      </c>
      <c r="F1521">
        <v>3</v>
      </c>
      <c r="G1521">
        <v>0</v>
      </c>
      <c r="H1521" t="s">
        <v>10</v>
      </c>
      <c r="I1521">
        <v>3</v>
      </c>
      <c r="J1521">
        <v>0</v>
      </c>
      <c r="L1521" s="3">
        <f>SUMPRODUCT((C$3:C1521=Table2[[#This Row],[HomeTeam]])*(I$3:I1521))/COUNTIF(C$3:C1521,Table2[[#This Row],[HomeTeam]])</f>
        <v>2</v>
      </c>
      <c r="M1521" s="3">
        <f>SUMPRODUCT((D$3:D1521=Table2[[#This Row],[AwayTeam]])*(J$3:J1521))/COUNTIF(D$3:D1521,Table2[[#This Row],[AwayTeam]])</f>
        <v>0.97368421052631582</v>
      </c>
    </row>
    <row r="1522" spans="1:13" x14ac:dyDescent="0.35">
      <c r="A1522" t="s">
        <v>38</v>
      </c>
      <c r="B1522" s="1">
        <v>41770</v>
      </c>
      <c r="C1522" t="s">
        <v>17</v>
      </c>
      <c r="D1522" t="s">
        <v>26</v>
      </c>
      <c r="E1522" t="s">
        <v>182</v>
      </c>
      <c r="F1522">
        <v>1</v>
      </c>
      <c r="G1522">
        <v>2</v>
      </c>
      <c r="H1522" t="s">
        <v>24</v>
      </c>
      <c r="I1522">
        <v>0</v>
      </c>
      <c r="J1522">
        <v>3</v>
      </c>
      <c r="L1522" s="3">
        <f>SUMPRODUCT((C$3:C1522=Table2[[#This Row],[HomeTeam]])*(I$3:I1522))/COUNTIF(C$3:C1522,Table2[[#This Row],[HomeTeam]])</f>
        <v>1.3552631578947369</v>
      </c>
      <c r="M1522" s="3">
        <f>SUMPRODUCT((D$3:D1522=Table2[[#This Row],[AwayTeam]])*(J$3:J1522))/COUNTIF(D$3:D1522,Table2[[#This Row],[AwayTeam]])</f>
        <v>0.73684210526315785</v>
      </c>
    </row>
    <row r="1523" spans="1:13" x14ac:dyDescent="0.35">
      <c r="A1523" t="s">
        <v>42</v>
      </c>
      <c r="B1523" s="1">
        <v>41867</v>
      </c>
      <c r="C1523" t="s">
        <v>28</v>
      </c>
      <c r="D1523" t="s">
        <v>41</v>
      </c>
      <c r="E1523" t="s">
        <v>681</v>
      </c>
      <c r="F1523">
        <v>2</v>
      </c>
      <c r="G1523">
        <v>1</v>
      </c>
      <c r="H1523" t="s">
        <v>10</v>
      </c>
      <c r="I1523">
        <v>3</v>
      </c>
      <c r="J1523">
        <v>0</v>
      </c>
      <c r="L1523" s="3">
        <f>SUMPRODUCT((C$3:C1523=Table2[[#This Row],[HomeTeam]])*(I$3:I1523))/COUNTIF(C$3:C1523,Table2[[#This Row],[HomeTeam]])</f>
        <v>2.1038961038961039</v>
      </c>
      <c r="M1523" s="3">
        <f>SUMPRODUCT((D$3:D1523=Table2[[#This Row],[AwayTeam]])*(J$3:J1523))/COUNTIF(D$3:D1523,Table2[[#This Row],[AwayTeam]])</f>
        <v>0.9</v>
      </c>
    </row>
    <row r="1524" spans="1:13" x14ac:dyDescent="0.35">
      <c r="A1524" t="s">
        <v>42</v>
      </c>
      <c r="B1524" s="1">
        <v>41867</v>
      </c>
      <c r="C1524" t="s">
        <v>43</v>
      </c>
      <c r="D1524" t="s">
        <v>12</v>
      </c>
      <c r="E1524" t="s">
        <v>722</v>
      </c>
      <c r="F1524">
        <v>2</v>
      </c>
      <c r="G1524">
        <v>2</v>
      </c>
      <c r="H1524" t="s">
        <v>15</v>
      </c>
      <c r="I1524">
        <v>1</v>
      </c>
      <c r="J1524">
        <v>1</v>
      </c>
      <c r="L1524" s="3">
        <f>SUMPRODUCT((C$3:C1524=Table2[[#This Row],[HomeTeam]])*(I$3:I1524))/COUNTIF(C$3:C1524,Table2[[#This Row],[HomeTeam]])</f>
        <v>1</v>
      </c>
      <c r="M1524" s="3">
        <f>SUMPRODUCT((D$3:D1524=Table2[[#This Row],[AwayTeam]])*(J$3:J1524))/COUNTIF(D$3:D1524,Table2[[#This Row],[AwayTeam]])</f>
        <v>1.2337662337662338</v>
      </c>
    </row>
    <row r="1525" spans="1:13" x14ac:dyDescent="0.35">
      <c r="A1525" t="s">
        <v>42</v>
      </c>
      <c r="B1525" s="1">
        <v>41867</v>
      </c>
      <c r="C1525" t="s">
        <v>29</v>
      </c>
      <c r="D1525" t="s">
        <v>34</v>
      </c>
      <c r="E1525" t="s">
        <v>529</v>
      </c>
      <c r="F1525">
        <v>1</v>
      </c>
      <c r="G1525">
        <v>2</v>
      </c>
      <c r="H1525" t="s">
        <v>24</v>
      </c>
      <c r="I1525">
        <v>0</v>
      </c>
      <c r="J1525">
        <v>3</v>
      </c>
      <c r="L1525" s="3">
        <f>SUMPRODUCT((C$3:C1525=Table2[[#This Row],[HomeTeam]])*(I$3:I1525))/COUNTIF(C$3:C1525,Table2[[#This Row],[HomeTeam]])</f>
        <v>2.3376623376623376</v>
      </c>
      <c r="M1525" s="3">
        <f>SUMPRODUCT((D$3:D1525=Table2[[#This Row],[AwayTeam]])*(J$3:J1525))/COUNTIF(D$3:D1525,Table2[[#This Row],[AwayTeam]])</f>
        <v>1</v>
      </c>
    </row>
    <row r="1526" spans="1:13" x14ac:dyDescent="0.35">
      <c r="A1526" t="s">
        <v>42</v>
      </c>
      <c r="B1526" s="1">
        <v>41867</v>
      </c>
      <c r="C1526" t="s">
        <v>32</v>
      </c>
      <c r="D1526" t="s">
        <v>40</v>
      </c>
      <c r="E1526" t="s">
        <v>723</v>
      </c>
      <c r="F1526">
        <v>0</v>
      </c>
      <c r="G1526">
        <v>1</v>
      </c>
      <c r="H1526" t="s">
        <v>24</v>
      </c>
      <c r="I1526">
        <v>0</v>
      </c>
      <c r="J1526">
        <v>3</v>
      </c>
      <c r="L1526" s="3">
        <f>SUMPRODUCT((C$3:C1526=Table2[[#This Row],[HomeTeam]])*(I$3:I1526))/COUNTIF(C$3:C1526,Table2[[#This Row],[HomeTeam]])</f>
        <v>1.0256410256410255</v>
      </c>
      <c r="M1526" s="3">
        <f>SUMPRODUCT((D$3:D1526=Table2[[#This Row],[AwayTeam]])*(J$3:J1526))/COUNTIF(D$3:D1526,Table2[[#This Row],[AwayTeam]])</f>
        <v>0.75</v>
      </c>
    </row>
    <row r="1527" spans="1:13" x14ac:dyDescent="0.35">
      <c r="A1527" t="s">
        <v>42</v>
      </c>
      <c r="B1527" s="1">
        <v>41867</v>
      </c>
      <c r="C1527" t="s">
        <v>26</v>
      </c>
      <c r="D1527" t="s">
        <v>8</v>
      </c>
      <c r="E1527" t="s">
        <v>85</v>
      </c>
      <c r="F1527">
        <v>0</v>
      </c>
      <c r="G1527">
        <v>1</v>
      </c>
      <c r="H1527" t="s">
        <v>24</v>
      </c>
      <c r="I1527">
        <v>0</v>
      </c>
      <c r="J1527">
        <v>3</v>
      </c>
      <c r="L1527" s="3">
        <f>SUMPRODUCT((C$3:C1527=Table2[[#This Row],[HomeTeam]])*(I$3:I1527))/COUNTIF(C$3:C1527,Table2[[#This Row],[HomeTeam]])</f>
        <v>1.6493506493506493</v>
      </c>
      <c r="M1527" s="3">
        <f>SUMPRODUCT((D$3:D1527=Table2[[#This Row],[AwayTeam]])*(J$3:J1527))/COUNTIF(D$3:D1527,Table2[[#This Row],[AwayTeam]])</f>
        <v>1</v>
      </c>
    </row>
    <row r="1528" spans="1:13" x14ac:dyDescent="0.35">
      <c r="A1528" t="s">
        <v>42</v>
      </c>
      <c r="B1528" s="1">
        <v>41867</v>
      </c>
      <c r="C1528" t="s">
        <v>17</v>
      </c>
      <c r="D1528" t="s">
        <v>18</v>
      </c>
      <c r="E1528" t="s">
        <v>60</v>
      </c>
      <c r="F1528">
        <v>2</v>
      </c>
      <c r="G1528">
        <v>2</v>
      </c>
      <c r="H1528" t="s">
        <v>15</v>
      </c>
      <c r="I1528">
        <v>1</v>
      </c>
      <c r="J1528">
        <v>1</v>
      </c>
      <c r="L1528" s="3">
        <f>SUMPRODUCT((C$3:C1528=Table2[[#This Row],[HomeTeam]])*(I$3:I1528))/COUNTIF(C$3:C1528,Table2[[#This Row],[HomeTeam]])</f>
        <v>1.3506493506493507</v>
      </c>
      <c r="M1528" s="3">
        <f>SUMPRODUCT((D$3:D1528=Table2[[#This Row],[AwayTeam]])*(J$3:J1528))/COUNTIF(D$3:D1528,Table2[[#This Row],[AwayTeam]])</f>
        <v>0.97402597402597402</v>
      </c>
    </row>
    <row r="1529" spans="1:13" x14ac:dyDescent="0.35">
      <c r="A1529" t="s">
        <v>42</v>
      </c>
      <c r="B1529" s="1">
        <v>41867</v>
      </c>
      <c r="C1529" t="s">
        <v>9</v>
      </c>
      <c r="D1529" t="s">
        <v>20</v>
      </c>
      <c r="E1529" t="s">
        <v>102</v>
      </c>
      <c r="F1529">
        <v>0</v>
      </c>
      <c r="G1529">
        <v>1</v>
      </c>
      <c r="H1529" t="s">
        <v>24</v>
      </c>
      <c r="I1529">
        <v>0</v>
      </c>
      <c r="J1529">
        <v>3</v>
      </c>
      <c r="L1529" s="3">
        <f>SUMPRODUCT((C$3:C1529=Table2[[#This Row],[HomeTeam]])*(I$3:I1529))/COUNTIF(C$3:C1529,Table2[[#This Row],[HomeTeam]])</f>
        <v>1.3275862068965518</v>
      </c>
      <c r="M1529" s="3">
        <f>SUMPRODUCT((D$3:D1529=Table2[[#This Row],[AwayTeam]])*(J$3:J1529))/COUNTIF(D$3:D1529,Table2[[#This Row],[AwayTeam]])</f>
        <v>1.5974025974025974</v>
      </c>
    </row>
    <row r="1530" spans="1:13" x14ac:dyDescent="0.35">
      <c r="A1530" t="s">
        <v>42</v>
      </c>
      <c r="B1530" s="1">
        <v>41868</v>
      </c>
      <c r="C1530" t="s">
        <v>27</v>
      </c>
      <c r="D1530" t="s">
        <v>37</v>
      </c>
      <c r="E1530" t="s">
        <v>564</v>
      </c>
      <c r="F1530">
        <v>2</v>
      </c>
      <c r="G1530">
        <v>1</v>
      </c>
      <c r="H1530" t="s">
        <v>10</v>
      </c>
      <c r="I1530">
        <v>3</v>
      </c>
      <c r="J1530">
        <v>0</v>
      </c>
      <c r="L1530" s="3">
        <f>SUMPRODUCT((C$3:C1530=Table2[[#This Row],[HomeTeam]])*(I$3:I1530))/COUNTIF(C$3:C1530,Table2[[#This Row],[HomeTeam]])</f>
        <v>1.974025974025974</v>
      </c>
      <c r="M1530" s="3">
        <f>SUMPRODUCT((D$3:D1530=Table2[[#This Row],[AwayTeam]])*(J$3:J1530))/COUNTIF(D$3:D1530,Table2[[#This Row],[AwayTeam]])</f>
        <v>1.0769230769230769</v>
      </c>
    </row>
    <row r="1531" spans="1:13" x14ac:dyDescent="0.35">
      <c r="A1531" t="s">
        <v>42</v>
      </c>
      <c r="B1531" s="1">
        <v>41868</v>
      </c>
      <c r="C1531" t="s">
        <v>30</v>
      </c>
      <c r="D1531" t="s">
        <v>21</v>
      </c>
      <c r="E1531" t="s">
        <v>223</v>
      </c>
      <c r="F1531">
        <v>0</v>
      </c>
      <c r="G1531">
        <v>2</v>
      </c>
      <c r="H1531" t="s">
        <v>24</v>
      </c>
      <c r="I1531">
        <v>0</v>
      </c>
      <c r="J1531">
        <v>3</v>
      </c>
      <c r="L1531" s="3">
        <f>SUMPRODUCT((C$3:C1531=Table2[[#This Row],[HomeTeam]])*(I$3:I1531))/COUNTIF(C$3:C1531,Table2[[#This Row],[HomeTeam]])</f>
        <v>1.5454545454545454</v>
      </c>
      <c r="M1531" s="3">
        <f>SUMPRODUCT((D$3:D1531=Table2[[#This Row],[AwayTeam]])*(J$3:J1531))/COUNTIF(D$3:D1531,Table2[[#This Row],[AwayTeam]])</f>
        <v>1.7142857142857142</v>
      </c>
    </row>
    <row r="1532" spans="1:13" x14ac:dyDescent="0.35">
      <c r="A1532" t="s">
        <v>42</v>
      </c>
      <c r="B1532" s="1">
        <v>41869</v>
      </c>
      <c r="C1532" t="s">
        <v>44</v>
      </c>
      <c r="D1532" t="s">
        <v>16</v>
      </c>
      <c r="E1532" t="s">
        <v>724</v>
      </c>
      <c r="F1532">
        <v>1</v>
      </c>
      <c r="G1532">
        <v>3</v>
      </c>
      <c r="H1532" t="s">
        <v>24</v>
      </c>
      <c r="I1532">
        <v>0</v>
      </c>
      <c r="J1532">
        <v>3</v>
      </c>
      <c r="L1532" s="3">
        <f>SUMPRODUCT((C$3:C1532=Table2[[#This Row],[HomeTeam]])*(I$3:I1532))/COUNTIF(C$3:C1532,Table2[[#This Row],[HomeTeam]])</f>
        <v>0</v>
      </c>
      <c r="M1532" s="3">
        <f>SUMPRODUCT((D$3:D1532=Table2[[#This Row],[AwayTeam]])*(J$3:J1532))/COUNTIF(D$3:D1532,Table2[[#This Row],[AwayTeam]])</f>
        <v>1.5844155844155845</v>
      </c>
    </row>
    <row r="1533" spans="1:13" x14ac:dyDescent="0.35">
      <c r="A1533" t="s">
        <v>42</v>
      </c>
      <c r="B1533" s="1">
        <v>41874</v>
      </c>
      <c r="C1533" t="s">
        <v>8</v>
      </c>
      <c r="D1533" t="s">
        <v>30</v>
      </c>
      <c r="E1533" t="s">
        <v>361</v>
      </c>
      <c r="F1533">
        <v>0</v>
      </c>
      <c r="G1533">
        <v>0</v>
      </c>
      <c r="H1533" t="s">
        <v>15</v>
      </c>
      <c r="I1533">
        <v>1</v>
      </c>
      <c r="J1533">
        <v>1</v>
      </c>
      <c r="L1533" s="3">
        <f>SUMPRODUCT((C$3:C1533=Table2[[#This Row],[HomeTeam]])*(I$3:I1533))/COUNTIF(C$3:C1533,Table2[[#This Row],[HomeTeam]])</f>
        <v>1.1948051948051948</v>
      </c>
      <c r="M1533" s="3">
        <f>SUMPRODUCT((D$3:D1533=Table2[[#This Row],[AwayTeam]])*(J$3:J1533))/COUNTIF(D$3:D1533,Table2[[#This Row],[AwayTeam]])</f>
        <v>1.0779220779220779</v>
      </c>
    </row>
    <row r="1534" spans="1:13" x14ac:dyDescent="0.35">
      <c r="A1534" t="s">
        <v>42</v>
      </c>
      <c r="B1534" s="1">
        <v>41874</v>
      </c>
      <c r="C1534" t="s">
        <v>16</v>
      </c>
      <c r="D1534" t="s">
        <v>43</v>
      </c>
      <c r="E1534" t="s">
        <v>725</v>
      </c>
      <c r="F1534">
        <v>2</v>
      </c>
      <c r="G1534">
        <v>0</v>
      </c>
      <c r="H1534" t="s">
        <v>10</v>
      </c>
      <c r="I1534">
        <v>3</v>
      </c>
      <c r="J1534">
        <v>0</v>
      </c>
      <c r="L1534" s="3">
        <f>SUMPRODUCT((C$3:C1534=Table2[[#This Row],[HomeTeam]])*(I$3:I1534))/COUNTIF(C$3:C1534,Table2[[#This Row],[HomeTeam]])</f>
        <v>2.2857142857142856</v>
      </c>
      <c r="M1534" s="3">
        <f>SUMPRODUCT((D$3:D1534=Table2[[#This Row],[AwayTeam]])*(J$3:J1534))/COUNTIF(D$3:D1534,Table2[[#This Row],[AwayTeam]])</f>
        <v>0</v>
      </c>
    </row>
    <row r="1535" spans="1:13" x14ac:dyDescent="0.35">
      <c r="A1535" t="s">
        <v>42</v>
      </c>
      <c r="B1535" s="1">
        <v>41874</v>
      </c>
      <c r="C1535" t="s">
        <v>41</v>
      </c>
      <c r="D1535" t="s">
        <v>9</v>
      </c>
      <c r="E1535" t="s">
        <v>651</v>
      </c>
      <c r="F1535">
        <v>1</v>
      </c>
      <c r="G1535">
        <v>3</v>
      </c>
      <c r="H1535" t="s">
        <v>24</v>
      </c>
      <c r="I1535">
        <v>0</v>
      </c>
      <c r="J1535">
        <v>3</v>
      </c>
      <c r="L1535" s="3">
        <f>SUMPRODUCT((C$3:C1535=Table2[[#This Row],[HomeTeam]])*(I$3:I1535))/COUNTIF(C$3:C1535,Table2[[#This Row],[HomeTeam]])</f>
        <v>1.35</v>
      </c>
      <c r="M1535" s="3">
        <f>SUMPRODUCT((D$3:D1535=Table2[[#This Row],[AwayTeam]])*(J$3:J1535))/COUNTIF(D$3:D1535,Table2[[#This Row],[AwayTeam]])</f>
        <v>0.77586206896551724</v>
      </c>
    </row>
    <row r="1536" spans="1:13" x14ac:dyDescent="0.35">
      <c r="A1536" t="s">
        <v>42</v>
      </c>
      <c r="B1536" s="1">
        <v>41874</v>
      </c>
      <c r="C1536" t="s">
        <v>12</v>
      </c>
      <c r="D1536" t="s">
        <v>28</v>
      </c>
      <c r="E1536" t="s">
        <v>175</v>
      </c>
      <c r="F1536">
        <v>2</v>
      </c>
      <c r="G1536">
        <v>2</v>
      </c>
      <c r="H1536" t="s">
        <v>15</v>
      </c>
      <c r="I1536">
        <v>1</v>
      </c>
      <c r="J1536">
        <v>1</v>
      </c>
      <c r="L1536" s="3">
        <f>SUMPRODUCT((C$3:C1536=Table2[[#This Row],[HomeTeam]])*(I$3:I1536))/COUNTIF(C$3:C1536,Table2[[#This Row],[HomeTeam]])</f>
        <v>1.974025974025974</v>
      </c>
      <c r="M1536" s="3">
        <f>SUMPRODUCT((D$3:D1536=Table2[[#This Row],[AwayTeam]])*(J$3:J1536))/COUNTIF(D$3:D1536,Table2[[#This Row],[AwayTeam]])</f>
        <v>1.7142857142857142</v>
      </c>
    </row>
    <row r="1537" spans="1:13" x14ac:dyDescent="0.35">
      <c r="A1537" t="s">
        <v>42</v>
      </c>
      <c r="B1537" s="1">
        <v>41874</v>
      </c>
      <c r="C1537" t="s">
        <v>37</v>
      </c>
      <c r="D1537" t="s">
        <v>17</v>
      </c>
      <c r="E1537" t="s">
        <v>606</v>
      </c>
      <c r="F1537">
        <v>0</v>
      </c>
      <c r="G1537">
        <v>0</v>
      </c>
      <c r="H1537" t="s">
        <v>15</v>
      </c>
      <c r="I1537">
        <v>1</v>
      </c>
      <c r="J1537">
        <v>1</v>
      </c>
      <c r="L1537" s="3">
        <f>SUMPRODUCT((C$3:C1537=Table2[[#This Row],[HomeTeam]])*(I$3:I1537))/COUNTIF(C$3:C1537,Table2[[#This Row],[HomeTeam]])</f>
        <v>1.4358974358974359</v>
      </c>
      <c r="M1537" s="3">
        <f>SUMPRODUCT((D$3:D1537=Table2[[#This Row],[AwayTeam]])*(J$3:J1537))/COUNTIF(D$3:D1537,Table2[[#This Row],[AwayTeam]])</f>
        <v>1</v>
      </c>
    </row>
    <row r="1538" spans="1:13" x14ac:dyDescent="0.35">
      <c r="A1538" t="s">
        <v>42</v>
      </c>
      <c r="B1538" s="1">
        <v>41874</v>
      </c>
      <c r="C1538" t="s">
        <v>34</v>
      </c>
      <c r="D1538" t="s">
        <v>44</v>
      </c>
      <c r="E1538" t="s">
        <v>726</v>
      </c>
      <c r="F1538">
        <v>1</v>
      </c>
      <c r="G1538">
        <v>0</v>
      </c>
      <c r="H1538" t="s">
        <v>10</v>
      </c>
      <c r="I1538">
        <v>3</v>
      </c>
      <c r="J1538">
        <v>0</v>
      </c>
      <c r="L1538" s="3">
        <f>SUMPRODUCT((C$3:C1538=Table2[[#This Row],[HomeTeam]])*(I$3:I1538))/COUNTIF(C$3:C1538,Table2[[#This Row],[HomeTeam]])</f>
        <v>1.4310344827586208</v>
      </c>
      <c r="M1538" s="3">
        <f>SUMPRODUCT((D$3:D1538=Table2[[#This Row],[AwayTeam]])*(J$3:J1538))/COUNTIF(D$3:D1538,Table2[[#This Row],[AwayTeam]])</f>
        <v>0</v>
      </c>
    </row>
    <row r="1539" spans="1:13" x14ac:dyDescent="0.35">
      <c r="A1539" t="s">
        <v>42</v>
      </c>
      <c r="B1539" s="1">
        <v>41875</v>
      </c>
      <c r="C1539" t="s">
        <v>40</v>
      </c>
      <c r="D1539" t="s">
        <v>26</v>
      </c>
      <c r="E1539" t="s">
        <v>658</v>
      </c>
      <c r="F1539">
        <v>1</v>
      </c>
      <c r="G1539">
        <v>1</v>
      </c>
      <c r="H1539" t="s">
        <v>15</v>
      </c>
      <c r="I1539">
        <v>1</v>
      </c>
      <c r="J1539">
        <v>1</v>
      </c>
      <c r="L1539" s="3">
        <f>SUMPRODUCT((C$3:C1539=Table2[[#This Row],[HomeTeam]])*(I$3:I1539))/COUNTIF(C$3:C1539,Table2[[#This Row],[HomeTeam]])</f>
        <v>1.3</v>
      </c>
      <c r="M1539" s="3">
        <f>SUMPRODUCT((D$3:D1539=Table2[[#This Row],[AwayTeam]])*(J$3:J1539))/COUNTIF(D$3:D1539,Table2[[#This Row],[AwayTeam]])</f>
        <v>0.74025974025974028</v>
      </c>
    </row>
    <row r="1540" spans="1:13" x14ac:dyDescent="0.35">
      <c r="A1540" t="s">
        <v>42</v>
      </c>
      <c r="B1540" s="1">
        <v>41875</v>
      </c>
      <c r="C1540" t="s">
        <v>18</v>
      </c>
      <c r="D1540" t="s">
        <v>29</v>
      </c>
      <c r="E1540" t="s">
        <v>108</v>
      </c>
      <c r="F1540">
        <v>1</v>
      </c>
      <c r="G1540">
        <v>1</v>
      </c>
      <c r="H1540" t="s">
        <v>15</v>
      </c>
      <c r="I1540">
        <v>1</v>
      </c>
      <c r="J1540">
        <v>1</v>
      </c>
      <c r="L1540" s="3">
        <f>SUMPRODUCT((C$3:C1540=Table2[[#This Row],[HomeTeam]])*(I$3:I1540))/COUNTIF(C$3:C1540,Table2[[#This Row],[HomeTeam]])</f>
        <v>1.2467532467532467</v>
      </c>
      <c r="M1540" s="3">
        <f>SUMPRODUCT((D$3:D1540=Table2[[#This Row],[AwayTeam]])*(J$3:J1540))/COUNTIF(D$3:D1540,Table2[[#This Row],[AwayTeam]])</f>
        <v>1.8571428571428572</v>
      </c>
    </row>
    <row r="1541" spans="1:13" x14ac:dyDescent="0.35">
      <c r="A1541" t="s">
        <v>42</v>
      </c>
      <c r="B1541" s="1">
        <v>41875</v>
      </c>
      <c r="C1541" t="s">
        <v>20</v>
      </c>
      <c r="D1541" t="s">
        <v>32</v>
      </c>
      <c r="E1541" t="s">
        <v>454</v>
      </c>
      <c r="F1541">
        <v>4</v>
      </c>
      <c r="G1541">
        <v>0</v>
      </c>
      <c r="H1541" t="s">
        <v>10</v>
      </c>
      <c r="I1541">
        <v>3</v>
      </c>
      <c r="J1541">
        <v>0</v>
      </c>
      <c r="L1541" s="3">
        <f>SUMPRODUCT((C$3:C1541=Table2[[#This Row],[HomeTeam]])*(I$3:I1541))/COUNTIF(C$3:C1541,Table2[[#This Row],[HomeTeam]])</f>
        <v>2.0129870129870131</v>
      </c>
      <c r="M1541" s="3">
        <f>SUMPRODUCT((D$3:D1541=Table2[[#This Row],[AwayTeam]])*(J$3:J1541))/COUNTIF(D$3:D1541,Table2[[#This Row],[AwayTeam]])</f>
        <v>0.5641025641025641</v>
      </c>
    </row>
    <row r="1542" spans="1:13" x14ac:dyDescent="0.35">
      <c r="A1542" t="s">
        <v>42</v>
      </c>
      <c r="B1542" s="1">
        <v>41876</v>
      </c>
      <c r="C1542" t="s">
        <v>21</v>
      </c>
      <c r="D1542" t="s">
        <v>27</v>
      </c>
      <c r="E1542" t="s">
        <v>65</v>
      </c>
      <c r="F1542">
        <v>3</v>
      </c>
      <c r="G1542">
        <v>1</v>
      </c>
      <c r="H1542" t="s">
        <v>10</v>
      </c>
      <c r="I1542">
        <v>3</v>
      </c>
      <c r="J1542">
        <v>0</v>
      </c>
      <c r="L1542" s="3">
        <f>SUMPRODUCT((C$3:C1542=Table2[[#This Row],[HomeTeam]])*(I$3:I1542))/COUNTIF(C$3:C1542,Table2[[#This Row],[HomeTeam]])</f>
        <v>2.5714285714285716</v>
      </c>
      <c r="M1542" s="3">
        <f>SUMPRODUCT((D$3:D1542=Table2[[#This Row],[AwayTeam]])*(J$3:J1542))/COUNTIF(D$3:D1542,Table2[[#This Row],[AwayTeam]])</f>
        <v>1.3766233766233766</v>
      </c>
    </row>
    <row r="1543" spans="1:13" x14ac:dyDescent="0.35">
      <c r="A1543" t="s">
        <v>42</v>
      </c>
      <c r="B1543" s="1">
        <v>41881</v>
      </c>
      <c r="C1543" t="s">
        <v>44</v>
      </c>
      <c r="D1543" t="s">
        <v>29</v>
      </c>
      <c r="E1543" t="s">
        <v>727</v>
      </c>
      <c r="F1543">
        <v>0</v>
      </c>
      <c r="G1543">
        <v>0</v>
      </c>
      <c r="H1543" t="s">
        <v>15</v>
      </c>
      <c r="I1543">
        <v>1</v>
      </c>
      <c r="J1543">
        <v>1</v>
      </c>
      <c r="L1543" s="3">
        <f>SUMPRODUCT((C$3:C1543=Table2[[#This Row],[HomeTeam]])*(I$3:I1543))/COUNTIF(C$3:C1543,Table2[[#This Row],[HomeTeam]])</f>
        <v>0.5</v>
      </c>
      <c r="M1543" s="3">
        <f>SUMPRODUCT((D$3:D1543=Table2[[#This Row],[AwayTeam]])*(J$3:J1543))/COUNTIF(D$3:D1543,Table2[[#This Row],[AwayTeam]])</f>
        <v>1.8461538461538463</v>
      </c>
    </row>
    <row r="1544" spans="1:13" x14ac:dyDescent="0.35">
      <c r="A1544" t="s">
        <v>42</v>
      </c>
      <c r="B1544" s="1">
        <v>41881</v>
      </c>
      <c r="C1544" t="s">
        <v>12</v>
      </c>
      <c r="D1544" t="s">
        <v>16</v>
      </c>
      <c r="E1544" t="s">
        <v>418</v>
      </c>
      <c r="F1544">
        <v>3</v>
      </c>
      <c r="G1544">
        <v>6</v>
      </c>
      <c r="H1544" t="s">
        <v>24</v>
      </c>
      <c r="I1544">
        <v>0</v>
      </c>
      <c r="J1544">
        <v>3</v>
      </c>
      <c r="L1544" s="3">
        <f>SUMPRODUCT((C$3:C1544=Table2[[#This Row],[HomeTeam]])*(I$3:I1544))/COUNTIF(C$3:C1544,Table2[[#This Row],[HomeTeam]])</f>
        <v>1.9487179487179487</v>
      </c>
      <c r="M1544" s="3">
        <f>SUMPRODUCT((D$3:D1544=Table2[[#This Row],[AwayTeam]])*(J$3:J1544))/COUNTIF(D$3:D1544,Table2[[#This Row],[AwayTeam]])</f>
        <v>1.6025641025641026</v>
      </c>
    </row>
    <row r="1545" spans="1:13" x14ac:dyDescent="0.35">
      <c r="A1545" t="s">
        <v>42</v>
      </c>
      <c r="B1545" s="1">
        <v>41881</v>
      </c>
      <c r="C1545" t="s">
        <v>21</v>
      </c>
      <c r="D1545" t="s">
        <v>26</v>
      </c>
      <c r="E1545" t="s">
        <v>415</v>
      </c>
      <c r="F1545">
        <v>0</v>
      </c>
      <c r="G1545">
        <v>1</v>
      </c>
      <c r="H1545" t="s">
        <v>24</v>
      </c>
      <c r="I1545">
        <v>0</v>
      </c>
      <c r="J1545">
        <v>3</v>
      </c>
      <c r="L1545" s="3">
        <f>SUMPRODUCT((C$3:C1545=Table2[[#This Row],[HomeTeam]])*(I$3:I1545))/COUNTIF(C$3:C1545,Table2[[#This Row],[HomeTeam]])</f>
        <v>2.5384615384615383</v>
      </c>
      <c r="M1545" s="3">
        <f>SUMPRODUCT((D$3:D1545=Table2[[#This Row],[AwayTeam]])*(J$3:J1545))/COUNTIF(D$3:D1545,Table2[[#This Row],[AwayTeam]])</f>
        <v>0.76923076923076927</v>
      </c>
    </row>
    <row r="1546" spans="1:13" x14ac:dyDescent="0.35">
      <c r="A1546" t="s">
        <v>42</v>
      </c>
      <c r="B1546" s="1">
        <v>41881</v>
      </c>
      <c r="C1546" t="s">
        <v>30</v>
      </c>
      <c r="D1546" t="s">
        <v>41</v>
      </c>
      <c r="E1546" t="s">
        <v>699</v>
      </c>
      <c r="F1546">
        <v>3</v>
      </c>
      <c r="G1546">
        <v>3</v>
      </c>
      <c r="H1546" t="s">
        <v>15</v>
      </c>
      <c r="I1546">
        <v>1</v>
      </c>
      <c r="J1546">
        <v>1</v>
      </c>
      <c r="L1546" s="3">
        <f>SUMPRODUCT((C$3:C1546=Table2[[#This Row],[HomeTeam]])*(I$3:I1546))/COUNTIF(C$3:C1546,Table2[[#This Row],[HomeTeam]])</f>
        <v>1.5384615384615385</v>
      </c>
      <c r="M1546" s="3">
        <f>SUMPRODUCT((D$3:D1546=Table2[[#This Row],[AwayTeam]])*(J$3:J1546))/COUNTIF(D$3:D1546,Table2[[#This Row],[AwayTeam]])</f>
        <v>0.90476190476190477</v>
      </c>
    </row>
    <row r="1547" spans="1:13" x14ac:dyDescent="0.35">
      <c r="A1547" t="s">
        <v>42</v>
      </c>
      <c r="B1547" s="1">
        <v>41881</v>
      </c>
      <c r="C1547" t="s">
        <v>32</v>
      </c>
      <c r="D1547" t="s">
        <v>18</v>
      </c>
      <c r="E1547" t="s">
        <v>474</v>
      </c>
      <c r="F1547">
        <v>1</v>
      </c>
      <c r="G1547">
        <v>0</v>
      </c>
      <c r="H1547" t="s">
        <v>10</v>
      </c>
      <c r="I1547">
        <v>3</v>
      </c>
      <c r="J1547">
        <v>0</v>
      </c>
      <c r="L1547" s="3">
        <f>SUMPRODUCT((C$3:C1547=Table2[[#This Row],[HomeTeam]])*(I$3:I1547))/COUNTIF(C$3:C1547,Table2[[#This Row],[HomeTeam]])</f>
        <v>1.075</v>
      </c>
      <c r="M1547" s="3">
        <f>SUMPRODUCT((D$3:D1547=Table2[[#This Row],[AwayTeam]])*(J$3:J1547))/COUNTIF(D$3:D1547,Table2[[#This Row],[AwayTeam]])</f>
        <v>0.96153846153846156</v>
      </c>
    </row>
    <row r="1548" spans="1:13" x14ac:dyDescent="0.35">
      <c r="A1548" t="s">
        <v>42</v>
      </c>
      <c r="B1548" s="1">
        <v>41881</v>
      </c>
      <c r="C1548" t="s">
        <v>34</v>
      </c>
      <c r="D1548" t="s">
        <v>17</v>
      </c>
      <c r="E1548" t="s">
        <v>439</v>
      </c>
      <c r="F1548">
        <v>3</v>
      </c>
      <c r="G1548">
        <v>0</v>
      </c>
      <c r="H1548" t="s">
        <v>10</v>
      </c>
      <c r="I1548">
        <v>3</v>
      </c>
      <c r="J1548">
        <v>0</v>
      </c>
      <c r="L1548" s="3">
        <f>SUMPRODUCT((C$3:C1548=Table2[[#This Row],[HomeTeam]])*(I$3:I1548))/COUNTIF(C$3:C1548,Table2[[#This Row],[HomeTeam]])</f>
        <v>1.4576271186440677</v>
      </c>
      <c r="M1548" s="3">
        <f>SUMPRODUCT((D$3:D1548=Table2[[#This Row],[AwayTeam]])*(J$3:J1548))/COUNTIF(D$3:D1548,Table2[[#This Row],[AwayTeam]])</f>
        <v>0.98717948717948723</v>
      </c>
    </row>
    <row r="1549" spans="1:13" x14ac:dyDescent="0.35">
      <c r="A1549" t="s">
        <v>42</v>
      </c>
      <c r="B1549" s="1">
        <v>41881</v>
      </c>
      <c r="C1549" t="s">
        <v>9</v>
      </c>
      <c r="D1549" t="s">
        <v>37</v>
      </c>
      <c r="E1549" t="s">
        <v>551</v>
      </c>
      <c r="F1549">
        <v>1</v>
      </c>
      <c r="G1549">
        <v>3</v>
      </c>
      <c r="H1549" t="s">
        <v>24</v>
      </c>
      <c r="I1549">
        <v>0</v>
      </c>
      <c r="J1549">
        <v>3</v>
      </c>
      <c r="L1549" s="3">
        <f>SUMPRODUCT((C$3:C1549=Table2[[#This Row],[HomeTeam]])*(I$3:I1549))/COUNTIF(C$3:C1549,Table2[[#This Row],[HomeTeam]])</f>
        <v>1.3050847457627119</v>
      </c>
      <c r="M1549" s="3">
        <f>SUMPRODUCT((D$3:D1549=Table2[[#This Row],[AwayTeam]])*(J$3:J1549))/COUNTIF(D$3:D1549,Table2[[#This Row],[AwayTeam]])</f>
        <v>1.125</v>
      </c>
    </row>
    <row r="1550" spans="1:13" x14ac:dyDescent="0.35">
      <c r="A1550" t="s">
        <v>42</v>
      </c>
      <c r="B1550" s="1">
        <v>41882</v>
      </c>
      <c r="C1550" t="s">
        <v>8</v>
      </c>
      <c r="D1550" t="s">
        <v>40</v>
      </c>
      <c r="E1550" t="s">
        <v>715</v>
      </c>
      <c r="F1550">
        <v>2</v>
      </c>
      <c r="G1550">
        <v>1</v>
      </c>
      <c r="H1550" t="s">
        <v>10</v>
      </c>
      <c r="I1550">
        <v>3</v>
      </c>
      <c r="J1550">
        <v>0</v>
      </c>
      <c r="L1550" s="3">
        <f>SUMPRODUCT((C$3:C1550=Table2[[#This Row],[HomeTeam]])*(I$3:I1550))/COUNTIF(C$3:C1550,Table2[[#This Row],[HomeTeam]])</f>
        <v>1.2179487179487178</v>
      </c>
      <c r="M1550" s="3">
        <f>SUMPRODUCT((D$3:D1550=Table2[[#This Row],[AwayTeam]])*(J$3:J1550))/COUNTIF(D$3:D1550,Table2[[#This Row],[AwayTeam]])</f>
        <v>0.7142857142857143</v>
      </c>
    </row>
    <row r="1551" spans="1:13" x14ac:dyDescent="0.35">
      <c r="A1551" t="s">
        <v>42</v>
      </c>
      <c r="B1551" s="1">
        <v>41882</v>
      </c>
      <c r="C1551" t="s">
        <v>43</v>
      </c>
      <c r="D1551" t="s">
        <v>28</v>
      </c>
      <c r="E1551" t="s">
        <v>728</v>
      </c>
      <c r="F1551">
        <v>1</v>
      </c>
      <c r="G1551">
        <v>1</v>
      </c>
      <c r="H1551" t="s">
        <v>15</v>
      </c>
      <c r="I1551">
        <v>1</v>
      </c>
      <c r="J1551">
        <v>1</v>
      </c>
      <c r="L1551" s="3">
        <f>SUMPRODUCT((C$3:C1551=Table2[[#This Row],[HomeTeam]])*(I$3:I1551))/COUNTIF(C$3:C1551,Table2[[#This Row],[HomeTeam]])</f>
        <v>1</v>
      </c>
      <c r="M1551" s="3">
        <f>SUMPRODUCT((D$3:D1551=Table2[[#This Row],[AwayTeam]])*(J$3:J1551))/COUNTIF(D$3:D1551,Table2[[#This Row],[AwayTeam]])</f>
        <v>1.7051282051282051</v>
      </c>
    </row>
    <row r="1552" spans="1:13" x14ac:dyDescent="0.35">
      <c r="A1552" t="s">
        <v>42</v>
      </c>
      <c r="B1552" s="1">
        <v>41882</v>
      </c>
      <c r="C1552" t="s">
        <v>20</v>
      </c>
      <c r="D1552" t="s">
        <v>27</v>
      </c>
      <c r="E1552" t="s">
        <v>195</v>
      </c>
      <c r="F1552">
        <v>0</v>
      </c>
      <c r="G1552">
        <v>3</v>
      </c>
      <c r="H1552" t="s">
        <v>24</v>
      </c>
      <c r="I1552">
        <v>0</v>
      </c>
      <c r="J1552">
        <v>3</v>
      </c>
      <c r="L1552" s="3">
        <f>SUMPRODUCT((C$3:C1552=Table2[[#This Row],[HomeTeam]])*(I$3:I1552))/COUNTIF(C$3:C1552,Table2[[#This Row],[HomeTeam]])</f>
        <v>1.9871794871794872</v>
      </c>
      <c r="M1552" s="3">
        <f>SUMPRODUCT((D$3:D1552=Table2[[#This Row],[AwayTeam]])*(J$3:J1552))/COUNTIF(D$3:D1552,Table2[[#This Row],[AwayTeam]])</f>
        <v>1.3974358974358974</v>
      </c>
    </row>
    <row r="1553" spans="1:13" x14ac:dyDescent="0.35">
      <c r="A1553" t="s">
        <v>42</v>
      </c>
      <c r="B1553" s="1">
        <v>41895</v>
      </c>
      <c r="C1553" t="s">
        <v>28</v>
      </c>
      <c r="D1553" t="s">
        <v>21</v>
      </c>
      <c r="E1553" t="s">
        <v>249</v>
      </c>
      <c r="F1553">
        <v>2</v>
      </c>
      <c r="G1553">
        <v>2</v>
      </c>
      <c r="H1553" t="s">
        <v>15</v>
      </c>
      <c r="I1553">
        <v>1</v>
      </c>
      <c r="J1553">
        <v>1</v>
      </c>
      <c r="L1553" s="3">
        <f>SUMPRODUCT((C$3:C1553=Table2[[#This Row],[HomeTeam]])*(I$3:I1553))/COUNTIF(C$3:C1553,Table2[[#This Row],[HomeTeam]])</f>
        <v>2.0897435897435899</v>
      </c>
      <c r="M1553" s="3">
        <f>SUMPRODUCT((D$3:D1553=Table2[[#This Row],[AwayTeam]])*(J$3:J1553))/COUNTIF(D$3:D1553,Table2[[#This Row],[AwayTeam]])</f>
        <v>1.7051282051282051</v>
      </c>
    </row>
    <row r="1554" spans="1:13" x14ac:dyDescent="0.35">
      <c r="A1554" t="s">
        <v>42</v>
      </c>
      <c r="B1554" s="1">
        <v>41895</v>
      </c>
      <c r="C1554" t="s">
        <v>16</v>
      </c>
      <c r="D1554" t="s">
        <v>34</v>
      </c>
      <c r="E1554" t="s">
        <v>441</v>
      </c>
      <c r="F1554">
        <v>4</v>
      </c>
      <c r="G1554">
        <v>2</v>
      </c>
      <c r="H1554" t="s">
        <v>10</v>
      </c>
      <c r="I1554">
        <v>3</v>
      </c>
      <c r="J1554">
        <v>0</v>
      </c>
      <c r="L1554" s="3">
        <f>SUMPRODUCT((C$3:C1554=Table2[[#This Row],[HomeTeam]])*(I$3:I1554))/COUNTIF(C$3:C1554,Table2[[#This Row],[HomeTeam]])</f>
        <v>2.2948717948717947</v>
      </c>
      <c r="M1554" s="3">
        <f>SUMPRODUCT((D$3:D1554=Table2[[#This Row],[AwayTeam]])*(J$3:J1554))/COUNTIF(D$3:D1554,Table2[[#This Row],[AwayTeam]])</f>
        <v>0.98305084745762716</v>
      </c>
    </row>
    <row r="1555" spans="1:13" x14ac:dyDescent="0.35">
      <c r="A1555" t="s">
        <v>42</v>
      </c>
      <c r="B1555" s="1">
        <v>41895</v>
      </c>
      <c r="C1555" t="s">
        <v>41</v>
      </c>
      <c r="D1555" t="s">
        <v>44</v>
      </c>
      <c r="E1555" t="s">
        <v>729</v>
      </c>
      <c r="F1555">
        <v>0</v>
      </c>
      <c r="G1555">
        <v>0</v>
      </c>
      <c r="H1555" t="s">
        <v>15</v>
      </c>
      <c r="I1555">
        <v>1</v>
      </c>
      <c r="J1555">
        <v>1</v>
      </c>
      <c r="L1555" s="3">
        <f>SUMPRODUCT((C$3:C1555=Table2[[#This Row],[HomeTeam]])*(I$3:I1555))/COUNTIF(C$3:C1555,Table2[[#This Row],[HomeTeam]])</f>
        <v>1.3333333333333333</v>
      </c>
      <c r="M1555" s="3">
        <f>SUMPRODUCT((D$3:D1555=Table2[[#This Row],[AwayTeam]])*(J$3:J1555))/COUNTIF(D$3:D1555,Table2[[#This Row],[AwayTeam]])</f>
        <v>0.5</v>
      </c>
    </row>
    <row r="1556" spans="1:13" x14ac:dyDescent="0.35">
      <c r="A1556" t="s">
        <v>42</v>
      </c>
      <c r="B1556" s="1">
        <v>41895</v>
      </c>
      <c r="C1556" t="s">
        <v>27</v>
      </c>
      <c r="D1556" t="s">
        <v>8</v>
      </c>
      <c r="E1556" t="s">
        <v>204</v>
      </c>
      <c r="F1556">
        <v>0</v>
      </c>
      <c r="G1556">
        <v>1</v>
      </c>
      <c r="H1556" t="s">
        <v>24</v>
      </c>
      <c r="I1556">
        <v>0</v>
      </c>
      <c r="J1556">
        <v>3</v>
      </c>
      <c r="L1556" s="3">
        <f>SUMPRODUCT((C$3:C1556=Table2[[#This Row],[HomeTeam]])*(I$3:I1556))/COUNTIF(C$3:C1556,Table2[[#This Row],[HomeTeam]])</f>
        <v>1.9487179487179487</v>
      </c>
      <c r="M1556" s="3">
        <f>SUMPRODUCT((D$3:D1556=Table2[[#This Row],[AwayTeam]])*(J$3:J1556))/COUNTIF(D$3:D1556,Table2[[#This Row],[AwayTeam]])</f>
        <v>1.0256410256410255</v>
      </c>
    </row>
    <row r="1557" spans="1:13" x14ac:dyDescent="0.35">
      <c r="A1557" t="s">
        <v>42</v>
      </c>
      <c r="B1557" s="1">
        <v>41895</v>
      </c>
      <c r="C1557" t="s">
        <v>37</v>
      </c>
      <c r="D1557" t="s">
        <v>30</v>
      </c>
      <c r="E1557" t="s">
        <v>561</v>
      </c>
      <c r="F1557">
        <v>4</v>
      </c>
      <c r="G1557">
        <v>0</v>
      </c>
      <c r="H1557" t="s">
        <v>10</v>
      </c>
      <c r="I1557">
        <v>3</v>
      </c>
      <c r="J1557">
        <v>0</v>
      </c>
      <c r="L1557" s="3">
        <f>SUMPRODUCT((C$3:C1557=Table2[[#This Row],[HomeTeam]])*(I$3:I1557))/COUNTIF(C$3:C1557,Table2[[#This Row],[HomeTeam]])</f>
        <v>1.4750000000000001</v>
      </c>
      <c r="M1557" s="3">
        <f>SUMPRODUCT((D$3:D1557=Table2[[#This Row],[AwayTeam]])*(J$3:J1557))/COUNTIF(D$3:D1557,Table2[[#This Row],[AwayTeam]])</f>
        <v>1.0641025641025641</v>
      </c>
    </row>
    <row r="1558" spans="1:13" x14ac:dyDescent="0.35">
      <c r="A1558" t="s">
        <v>42</v>
      </c>
      <c r="B1558" s="1">
        <v>41895</v>
      </c>
      <c r="C1558" t="s">
        <v>26</v>
      </c>
      <c r="D1558" t="s">
        <v>43</v>
      </c>
      <c r="E1558" t="s">
        <v>730</v>
      </c>
      <c r="F1558">
        <v>0</v>
      </c>
      <c r="G1558">
        <v>1</v>
      </c>
      <c r="H1558" t="s">
        <v>24</v>
      </c>
      <c r="I1558">
        <v>0</v>
      </c>
      <c r="J1558">
        <v>3</v>
      </c>
      <c r="L1558" s="3">
        <f>SUMPRODUCT((C$3:C1558=Table2[[#This Row],[HomeTeam]])*(I$3:I1558))/COUNTIF(C$3:C1558,Table2[[#This Row],[HomeTeam]])</f>
        <v>1.6282051282051282</v>
      </c>
      <c r="M1558" s="3">
        <f>SUMPRODUCT((D$3:D1558=Table2[[#This Row],[AwayTeam]])*(J$3:J1558))/COUNTIF(D$3:D1558,Table2[[#This Row],[AwayTeam]])</f>
        <v>1.5</v>
      </c>
    </row>
    <row r="1559" spans="1:13" x14ac:dyDescent="0.35">
      <c r="A1559" t="s">
        <v>42</v>
      </c>
      <c r="B1559" s="1">
        <v>41895</v>
      </c>
      <c r="C1559" t="s">
        <v>18</v>
      </c>
      <c r="D1559" t="s">
        <v>20</v>
      </c>
      <c r="E1559" t="s">
        <v>306</v>
      </c>
      <c r="F1559">
        <v>2</v>
      </c>
      <c r="G1559">
        <v>2</v>
      </c>
      <c r="H1559" t="s">
        <v>15</v>
      </c>
      <c r="I1559">
        <v>1</v>
      </c>
      <c r="J1559">
        <v>1</v>
      </c>
      <c r="L1559" s="3">
        <f>SUMPRODUCT((C$3:C1559=Table2[[#This Row],[HomeTeam]])*(I$3:I1559))/COUNTIF(C$3:C1559,Table2[[#This Row],[HomeTeam]])</f>
        <v>1.2435897435897436</v>
      </c>
      <c r="M1559" s="3">
        <f>SUMPRODUCT((D$3:D1559=Table2[[#This Row],[AwayTeam]])*(J$3:J1559))/COUNTIF(D$3:D1559,Table2[[#This Row],[AwayTeam]])</f>
        <v>1.5897435897435896</v>
      </c>
    </row>
    <row r="1560" spans="1:13" x14ac:dyDescent="0.35">
      <c r="A1560" t="s">
        <v>42</v>
      </c>
      <c r="B1560" s="1">
        <v>41895</v>
      </c>
      <c r="C1560" t="s">
        <v>17</v>
      </c>
      <c r="D1560" t="s">
        <v>12</v>
      </c>
      <c r="E1560" t="s">
        <v>409</v>
      </c>
      <c r="F1560">
        <v>0</v>
      </c>
      <c r="G1560">
        <v>2</v>
      </c>
      <c r="H1560" t="s">
        <v>24</v>
      </c>
      <c r="I1560">
        <v>0</v>
      </c>
      <c r="J1560">
        <v>3</v>
      </c>
      <c r="L1560" s="3">
        <f>SUMPRODUCT((C$3:C1560=Table2[[#This Row],[HomeTeam]])*(I$3:I1560))/COUNTIF(C$3:C1560,Table2[[#This Row],[HomeTeam]])</f>
        <v>1.3333333333333333</v>
      </c>
      <c r="M1560" s="3">
        <f>SUMPRODUCT((D$3:D1560=Table2[[#This Row],[AwayTeam]])*(J$3:J1560))/COUNTIF(D$3:D1560,Table2[[#This Row],[AwayTeam]])</f>
        <v>1.2564102564102564</v>
      </c>
    </row>
    <row r="1561" spans="1:13" x14ac:dyDescent="0.35">
      <c r="A1561" t="s">
        <v>42</v>
      </c>
      <c r="B1561" s="1">
        <v>41896</v>
      </c>
      <c r="C1561" t="s">
        <v>29</v>
      </c>
      <c r="D1561" t="s">
        <v>32</v>
      </c>
      <c r="E1561" t="s">
        <v>516</v>
      </c>
      <c r="F1561">
        <v>4</v>
      </c>
      <c r="G1561">
        <v>0</v>
      </c>
      <c r="H1561" t="s">
        <v>10</v>
      </c>
      <c r="I1561">
        <v>3</v>
      </c>
      <c r="J1561">
        <v>0</v>
      </c>
      <c r="L1561" s="3">
        <f>SUMPRODUCT((C$3:C1561=Table2[[#This Row],[HomeTeam]])*(I$3:I1561))/COUNTIF(C$3:C1561,Table2[[#This Row],[HomeTeam]])</f>
        <v>2.3461538461538463</v>
      </c>
      <c r="M1561" s="3">
        <f>SUMPRODUCT((D$3:D1561=Table2[[#This Row],[AwayTeam]])*(J$3:J1561))/COUNTIF(D$3:D1561,Table2[[#This Row],[AwayTeam]])</f>
        <v>0.55000000000000004</v>
      </c>
    </row>
    <row r="1562" spans="1:13" x14ac:dyDescent="0.35">
      <c r="A1562" t="s">
        <v>42</v>
      </c>
      <c r="B1562" s="1">
        <v>41897</v>
      </c>
      <c r="C1562" t="s">
        <v>40</v>
      </c>
      <c r="D1562" t="s">
        <v>9</v>
      </c>
      <c r="E1562" t="s">
        <v>629</v>
      </c>
      <c r="F1562">
        <v>2</v>
      </c>
      <c r="G1562">
        <v>2</v>
      </c>
      <c r="H1562" t="s">
        <v>15</v>
      </c>
      <c r="I1562">
        <v>1</v>
      </c>
      <c r="J1562">
        <v>1</v>
      </c>
      <c r="L1562" s="3">
        <f>SUMPRODUCT((C$3:C1562=Table2[[#This Row],[HomeTeam]])*(I$3:I1562))/COUNTIF(C$3:C1562,Table2[[#This Row],[HomeTeam]])</f>
        <v>1.2857142857142858</v>
      </c>
      <c r="M1562" s="3">
        <f>SUMPRODUCT((D$3:D1562=Table2[[#This Row],[AwayTeam]])*(J$3:J1562))/COUNTIF(D$3:D1562,Table2[[#This Row],[AwayTeam]])</f>
        <v>0.77966101694915257</v>
      </c>
    </row>
    <row r="1563" spans="1:13" x14ac:dyDescent="0.35">
      <c r="A1563" t="s">
        <v>42</v>
      </c>
      <c r="B1563" s="1">
        <v>41902</v>
      </c>
      <c r="C1563" t="s">
        <v>8</v>
      </c>
      <c r="D1563" t="s">
        <v>28</v>
      </c>
      <c r="E1563" t="s">
        <v>186</v>
      </c>
      <c r="F1563">
        <v>0</v>
      </c>
      <c r="G1563">
        <v>3</v>
      </c>
      <c r="H1563" t="s">
        <v>24</v>
      </c>
      <c r="I1563">
        <v>0</v>
      </c>
      <c r="J1563">
        <v>3</v>
      </c>
      <c r="L1563" s="3">
        <f>SUMPRODUCT((C$3:C1563=Table2[[#This Row],[HomeTeam]])*(I$3:I1563))/COUNTIF(C$3:C1563,Table2[[#This Row],[HomeTeam]])</f>
        <v>1.2025316455696202</v>
      </c>
      <c r="M1563" s="3">
        <f>SUMPRODUCT((D$3:D1563=Table2[[#This Row],[AwayTeam]])*(J$3:J1563))/COUNTIF(D$3:D1563,Table2[[#This Row],[AwayTeam]])</f>
        <v>1.7215189873417722</v>
      </c>
    </row>
    <row r="1564" spans="1:13" x14ac:dyDescent="0.35">
      <c r="A1564" t="s">
        <v>42</v>
      </c>
      <c r="B1564" s="1">
        <v>41902</v>
      </c>
      <c r="C1564" t="s">
        <v>44</v>
      </c>
      <c r="D1564" t="s">
        <v>18</v>
      </c>
      <c r="E1564" t="s">
        <v>731</v>
      </c>
      <c r="F1564">
        <v>0</v>
      </c>
      <c r="G1564">
        <v>0</v>
      </c>
      <c r="H1564" t="s">
        <v>15</v>
      </c>
      <c r="I1564">
        <v>1</v>
      </c>
      <c r="J1564">
        <v>1</v>
      </c>
      <c r="L1564" s="3">
        <f>SUMPRODUCT((C$3:C1564=Table2[[#This Row],[HomeTeam]])*(I$3:I1564))/COUNTIF(C$3:C1564,Table2[[#This Row],[HomeTeam]])</f>
        <v>0.66666666666666663</v>
      </c>
      <c r="M1564" s="3">
        <f>SUMPRODUCT((D$3:D1564=Table2[[#This Row],[AwayTeam]])*(J$3:J1564))/COUNTIF(D$3:D1564,Table2[[#This Row],[AwayTeam]])</f>
        <v>0.96202531645569622</v>
      </c>
    </row>
    <row r="1565" spans="1:13" x14ac:dyDescent="0.35">
      <c r="A1565" t="s">
        <v>42</v>
      </c>
      <c r="B1565" s="1">
        <v>41902</v>
      </c>
      <c r="C1565" t="s">
        <v>30</v>
      </c>
      <c r="D1565" t="s">
        <v>40</v>
      </c>
      <c r="E1565" t="s">
        <v>625</v>
      </c>
      <c r="F1565">
        <v>2</v>
      </c>
      <c r="G1565">
        <v>2</v>
      </c>
      <c r="H1565" t="s">
        <v>15</v>
      </c>
      <c r="I1565">
        <v>1</v>
      </c>
      <c r="J1565">
        <v>1</v>
      </c>
      <c r="L1565" s="3">
        <f>SUMPRODUCT((C$3:C1565=Table2[[#This Row],[HomeTeam]])*(I$3:I1565))/COUNTIF(C$3:C1565,Table2[[#This Row],[HomeTeam]])</f>
        <v>1.5316455696202531</v>
      </c>
      <c r="M1565" s="3">
        <f>SUMPRODUCT((D$3:D1565=Table2[[#This Row],[AwayTeam]])*(J$3:J1565))/COUNTIF(D$3:D1565,Table2[[#This Row],[AwayTeam]])</f>
        <v>0.72727272727272729</v>
      </c>
    </row>
    <row r="1566" spans="1:13" x14ac:dyDescent="0.35">
      <c r="A1566" t="s">
        <v>42</v>
      </c>
      <c r="B1566" s="1">
        <v>41902</v>
      </c>
      <c r="C1566" t="s">
        <v>32</v>
      </c>
      <c r="D1566" t="s">
        <v>26</v>
      </c>
      <c r="E1566" t="s">
        <v>530</v>
      </c>
      <c r="F1566">
        <v>2</v>
      </c>
      <c r="G1566">
        <v>2</v>
      </c>
      <c r="H1566" t="s">
        <v>15</v>
      </c>
      <c r="I1566">
        <v>1</v>
      </c>
      <c r="J1566">
        <v>1</v>
      </c>
      <c r="L1566" s="3">
        <f>SUMPRODUCT((C$3:C1566=Table2[[#This Row],[HomeTeam]])*(I$3:I1566))/COUNTIF(C$3:C1566,Table2[[#This Row],[HomeTeam]])</f>
        <v>1.0731707317073171</v>
      </c>
      <c r="M1566" s="3">
        <f>SUMPRODUCT((D$3:D1566=Table2[[#This Row],[AwayTeam]])*(J$3:J1566))/COUNTIF(D$3:D1566,Table2[[#This Row],[AwayTeam]])</f>
        <v>0.77215189873417722</v>
      </c>
    </row>
    <row r="1567" spans="1:13" x14ac:dyDescent="0.35">
      <c r="A1567" t="s">
        <v>42</v>
      </c>
      <c r="B1567" s="1">
        <v>41902</v>
      </c>
      <c r="C1567" t="s">
        <v>34</v>
      </c>
      <c r="D1567" t="s">
        <v>37</v>
      </c>
      <c r="E1567" t="s">
        <v>605</v>
      </c>
      <c r="F1567">
        <v>0</v>
      </c>
      <c r="G1567">
        <v>1</v>
      </c>
      <c r="H1567" t="s">
        <v>24</v>
      </c>
      <c r="I1567">
        <v>0</v>
      </c>
      <c r="J1567">
        <v>3</v>
      </c>
      <c r="L1567" s="3">
        <f>SUMPRODUCT((C$3:C1567=Table2[[#This Row],[HomeTeam]])*(I$3:I1567))/COUNTIF(C$3:C1567,Table2[[#This Row],[HomeTeam]])</f>
        <v>1.4333333333333333</v>
      </c>
      <c r="M1567" s="3">
        <f>SUMPRODUCT((D$3:D1567=Table2[[#This Row],[AwayTeam]])*(J$3:J1567))/COUNTIF(D$3:D1567,Table2[[#This Row],[AwayTeam]])</f>
        <v>1.1707317073170731</v>
      </c>
    </row>
    <row r="1568" spans="1:13" x14ac:dyDescent="0.35">
      <c r="A1568" t="s">
        <v>42</v>
      </c>
      <c r="B1568" s="1">
        <v>41902</v>
      </c>
      <c r="C1568" t="s">
        <v>9</v>
      </c>
      <c r="D1568" t="s">
        <v>27</v>
      </c>
      <c r="E1568" t="s">
        <v>320</v>
      </c>
      <c r="F1568">
        <v>3</v>
      </c>
      <c r="G1568">
        <v>1</v>
      </c>
      <c r="H1568" t="s">
        <v>10</v>
      </c>
      <c r="I1568">
        <v>3</v>
      </c>
      <c r="J1568">
        <v>0</v>
      </c>
      <c r="L1568" s="3">
        <f>SUMPRODUCT((C$3:C1568=Table2[[#This Row],[HomeTeam]])*(I$3:I1568))/COUNTIF(C$3:C1568,Table2[[#This Row],[HomeTeam]])</f>
        <v>1.3333333333333333</v>
      </c>
      <c r="M1568" s="3">
        <f>SUMPRODUCT((D$3:D1568=Table2[[#This Row],[AwayTeam]])*(J$3:J1568))/COUNTIF(D$3:D1568,Table2[[#This Row],[AwayTeam]])</f>
        <v>1.379746835443038</v>
      </c>
    </row>
    <row r="1569" spans="1:13" x14ac:dyDescent="0.35">
      <c r="A1569" t="s">
        <v>42</v>
      </c>
      <c r="B1569" s="1">
        <v>41903</v>
      </c>
      <c r="C1569" t="s">
        <v>12</v>
      </c>
      <c r="D1569" t="s">
        <v>41</v>
      </c>
      <c r="E1569" t="s">
        <v>708</v>
      </c>
      <c r="F1569">
        <v>2</v>
      </c>
      <c r="G1569">
        <v>3</v>
      </c>
      <c r="H1569" t="s">
        <v>24</v>
      </c>
      <c r="I1569">
        <v>0</v>
      </c>
      <c r="J1569">
        <v>3</v>
      </c>
      <c r="L1569" s="3">
        <f>SUMPRODUCT((C$3:C1569=Table2[[#This Row],[HomeTeam]])*(I$3:I1569))/COUNTIF(C$3:C1569,Table2[[#This Row],[HomeTeam]])</f>
        <v>1.9240506329113924</v>
      </c>
      <c r="M1569" s="3">
        <f>SUMPRODUCT((D$3:D1569=Table2[[#This Row],[AwayTeam]])*(J$3:J1569))/COUNTIF(D$3:D1569,Table2[[#This Row],[AwayTeam]])</f>
        <v>1</v>
      </c>
    </row>
    <row r="1570" spans="1:13" x14ac:dyDescent="0.35">
      <c r="A1570" t="s">
        <v>42</v>
      </c>
      <c r="B1570" s="1">
        <v>41903</v>
      </c>
      <c r="C1570" t="s">
        <v>43</v>
      </c>
      <c r="D1570" t="s">
        <v>29</v>
      </c>
      <c r="E1570" t="s">
        <v>732</v>
      </c>
      <c r="F1570">
        <v>5</v>
      </c>
      <c r="G1570">
        <v>3</v>
      </c>
      <c r="H1570" t="s">
        <v>10</v>
      </c>
      <c r="I1570">
        <v>3</v>
      </c>
      <c r="J1570">
        <v>0</v>
      </c>
      <c r="L1570" s="3">
        <f>SUMPRODUCT((C$3:C1570=Table2[[#This Row],[HomeTeam]])*(I$3:I1570))/COUNTIF(C$3:C1570,Table2[[#This Row],[HomeTeam]])</f>
        <v>1.6666666666666667</v>
      </c>
      <c r="M1570" s="3">
        <f>SUMPRODUCT((D$3:D1570=Table2[[#This Row],[AwayTeam]])*(J$3:J1570))/COUNTIF(D$3:D1570,Table2[[#This Row],[AwayTeam]])</f>
        <v>1.8227848101265822</v>
      </c>
    </row>
    <row r="1571" spans="1:13" x14ac:dyDescent="0.35">
      <c r="A1571" t="s">
        <v>42</v>
      </c>
      <c r="B1571" s="1">
        <v>41903</v>
      </c>
      <c r="C1571" t="s">
        <v>21</v>
      </c>
      <c r="D1571" t="s">
        <v>16</v>
      </c>
      <c r="E1571" t="s">
        <v>101</v>
      </c>
      <c r="F1571">
        <v>1</v>
      </c>
      <c r="G1571">
        <v>1</v>
      </c>
      <c r="H1571" t="s">
        <v>15</v>
      </c>
      <c r="I1571">
        <v>1</v>
      </c>
      <c r="J1571">
        <v>1</v>
      </c>
      <c r="L1571" s="3">
        <f>SUMPRODUCT((C$3:C1571=Table2[[#This Row],[HomeTeam]])*(I$3:I1571))/COUNTIF(C$3:C1571,Table2[[#This Row],[HomeTeam]])</f>
        <v>2.518987341772152</v>
      </c>
      <c r="M1571" s="3">
        <f>SUMPRODUCT((D$3:D1571=Table2[[#This Row],[AwayTeam]])*(J$3:J1571))/COUNTIF(D$3:D1571,Table2[[#This Row],[AwayTeam]])</f>
        <v>1.5949367088607596</v>
      </c>
    </row>
    <row r="1572" spans="1:13" x14ac:dyDescent="0.35">
      <c r="A1572" t="s">
        <v>42</v>
      </c>
      <c r="B1572" s="1">
        <v>41903</v>
      </c>
      <c r="C1572" t="s">
        <v>20</v>
      </c>
      <c r="D1572" t="s">
        <v>17</v>
      </c>
      <c r="E1572" t="s">
        <v>379</v>
      </c>
      <c r="F1572">
        <v>0</v>
      </c>
      <c r="G1572">
        <v>1</v>
      </c>
      <c r="H1572" t="s">
        <v>24</v>
      </c>
      <c r="I1572">
        <v>0</v>
      </c>
      <c r="J1572">
        <v>3</v>
      </c>
      <c r="L1572" s="3">
        <f>SUMPRODUCT((C$3:C1572=Table2[[#This Row],[HomeTeam]])*(I$3:I1572))/COUNTIF(C$3:C1572,Table2[[#This Row],[HomeTeam]])</f>
        <v>1.9620253164556962</v>
      </c>
      <c r="M1572" s="3">
        <f>SUMPRODUCT((D$3:D1572=Table2[[#This Row],[AwayTeam]])*(J$3:J1572))/COUNTIF(D$3:D1572,Table2[[#This Row],[AwayTeam]])</f>
        <v>1.0126582278481013</v>
      </c>
    </row>
    <row r="1573" spans="1:13" x14ac:dyDescent="0.35">
      <c r="A1573" t="s">
        <v>42</v>
      </c>
      <c r="B1573" s="1">
        <v>41909</v>
      </c>
      <c r="C1573" t="s">
        <v>28</v>
      </c>
      <c r="D1573" t="s">
        <v>20</v>
      </c>
      <c r="E1573" t="s">
        <v>176</v>
      </c>
      <c r="F1573">
        <v>1</v>
      </c>
      <c r="G1573">
        <v>1</v>
      </c>
      <c r="H1573" t="s">
        <v>15</v>
      </c>
      <c r="I1573">
        <v>1</v>
      </c>
      <c r="J1573">
        <v>1</v>
      </c>
      <c r="L1573" s="3">
        <f>SUMPRODUCT((C$3:C1573=Table2[[#This Row],[HomeTeam]])*(I$3:I1573))/COUNTIF(C$3:C1573,Table2[[#This Row],[HomeTeam]])</f>
        <v>2.0759493670886076</v>
      </c>
      <c r="M1573" s="3">
        <f>SUMPRODUCT((D$3:D1573=Table2[[#This Row],[AwayTeam]])*(J$3:J1573))/COUNTIF(D$3:D1573,Table2[[#This Row],[AwayTeam]])</f>
        <v>1.5822784810126582</v>
      </c>
    </row>
    <row r="1574" spans="1:13" x14ac:dyDescent="0.35">
      <c r="A1574" t="s">
        <v>42</v>
      </c>
      <c r="B1574" s="1">
        <v>41909</v>
      </c>
      <c r="C1574" t="s">
        <v>16</v>
      </c>
      <c r="D1574" t="s">
        <v>8</v>
      </c>
      <c r="E1574" t="s">
        <v>244</v>
      </c>
      <c r="F1574">
        <v>3</v>
      </c>
      <c r="G1574">
        <v>0</v>
      </c>
      <c r="H1574" t="s">
        <v>10</v>
      </c>
      <c r="I1574">
        <v>3</v>
      </c>
      <c r="J1574">
        <v>0</v>
      </c>
      <c r="L1574" s="3">
        <f>SUMPRODUCT((C$3:C1574=Table2[[#This Row],[HomeTeam]])*(I$3:I1574))/COUNTIF(C$3:C1574,Table2[[#This Row],[HomeTeam]])</f>
        <v>2.3037974683544302</v>
      </c>
      <c r="M1574" s="3">
        <f>SUMPRODUCT((D$3:D1574=Table2[[#This Row],[AwayTeam]])*(J$3:J1574))/COUNTIF(D$3:D1574,Table2[[#This Row],[AwayTeam]])</f>
        <v>1.0126582278481013</v>
      </c>
    </row>
    <row r="1575" spans="1:13" x14ac:dyDescent="0.35">
      <c r="A1575" t="s">
        <v>42</v>
      </c>
      <c r="B1575" s="1">
        <v>41909</v>
      </c>
      <c r="C1575" t="s">
        <v>41</v>
      </c>
      <c r="D1575" t="s">
        <v>43</v>
      </c>
      <c r="E1575" t="s">
        <v>733</v>
      </c>
      <c r="F1575">
        <v>2</v>
      </c>
      <c r="G1575">
        <v>0</v>
      </c>
      <c r="H1575" t="s">
        <v>10</v>
      </c>
      <c r="I1575">
        <v>3</v>
      </c>
      <c r="J1575">
        <v>0</v>
      </c>
      <c r="L1575" s="3">
        <f>SUMPRODUCT((C$3:C1575=Table2[[#This Row],[HomeTeam]])*(I$3:I1575))/COUNTIF(C$3:C1575,Table2[[#This Row],[HomeTeam]])</f>
        <v>1.4090909090909092</v>
      </c>
      <c r="M1575" s="3">
        <f>SUMPRODUCT((D$3:D1575=Table2[[#This Row],[AwayTeam]])*(J$3:J1575))/COUNTIF(D$3:D1575,Table2[[#This Row],[AwayTeam]])</f>
        <v>1</v>
      </c>
    </row>
    <row r="1576" spans="1:13" x14ac:dyDescent="0.35">
      <c r="A1576" t="s">
        <v>42</v>
      </c>
      <c r="B1576" s="1">
        <v>41909</v>
      </c>
      <c r="C1576" t="s">
        <v>40</v>
      </c>
      <c r="D1576" t="s">
        <v>21</v>
      </c>
      <c r="E1576" t="s">
        <v>695</v>
      </c>
      <c r="F1576">
        <v>2</v>
      </c>
      <c r="G1576">
        <v>4</v>
      </c>
      <c r="H1576" t="s">
        <v>24</v>
      </c>
      <c r="I1576">
        <v>0</v>
      </c>
      <c r="J1576">
        <v>3</v>
      </c>
      <c r="L1576" s="3">
        <f>SUMPRODUCT((C$3:C1576=Table2[[#This Row],[HomeTeam]])*(I$3:I1576))/COUNTIF(C$3:C1576,Table2[[#This Row],[HomeTeam]])</f>
        <v>1.2272727272727273</v>
      </c>
      <c r="M1576" s="3">
        <f>SUMPRODUCT((D$3:D1576=Table2[[#This Row],[AwayTeam]])*(J$3:J1576))/COUNTIF(D$3:D1576,Table2[[#This Row],[AwayTeam]])</f>
        <v>1.7215189873417722</v>
      </c>
    </row>
    <row r="1577" spans="1:13" x14ac:dyDescent="0.35">
      <c r="A1577" t="s">
        <v>42</v>
      </c>
      <c r="B1577" s="1">
        <v>41909</v>
      </c>
      <c r="C1577" t="s">
        <v>27</v>
      </c>
      <c r="D1577" t="s">
        <v>12</v>
      </c>
      <c r="E1577" t="s">
        <v>264</v>
      </c>
      <c r="F1577">
        <v>1</v>
      </c>
      <c r="G1577">
        <v>1</v>
      </c>
      <c r="H1577" t="s">
        <v>15</v>
      </c>
      <c r="I1577">
        <v>1</v>
      </c>
      <c r="J1577">
        <v>1</v>
      </c>
      <c r="L1577" s="3">
        <f>SUMPRODUCT((C$3:C1577=Table2[[#This Row],[HomeTeam]])*(I$3:I1577))/COUNTIF(C$3:C1577,Table2[[#This Row],[HomeTeam]])</f>
        <v>1.9367088607594938</v>
      </c>
      <c r="M1577" s="3">
        <f>SUMPRODUCT((D$3:D1577=Table2[[#This Row],[AwayTeam]])*(J$3:J1577))/COUNTIF(D$3:D1577,Table2[[#This Row],[AwayTeam]])</f>
        <v>1.2531645569620253</v>
      </c>
    </row>
    <row r="1578" spans="1:13" x14ac:dyDescent="0.35">
      <c r="A1578" t="s">
        <v>42</v>
      </c>
      <c r="B1578" s="1">
        <v>41909</v>
      </c>
      <c r="C1578" t="s">
        <v>29</v>
      </c>
      <c r="D1578" t="s">
        <v>9</v>
      </c>
      <c r="E1578" t="s">
        <v>69</v>
      </c>
      <c r="F1578">
        <v>2</v>
      </c>
      <c r="G1578">
        <v>1</v>
      </c>
      <c r="H1578" t="s">
        <v>10</v>
      </c>
      <c r="I1578">
        <v>3</v>
      </c>
      <c r="J1578">
        <v>0</v>
      </c>
      <c r="L1578" s="3">
        <f>SUMPRODUCT((C$3:C1578=Table2[[#This Row],[HomeTeam]])*(I$3:I1578))/COUNTIF(C$3:C1578,Table2[[#This Row],[HomeTeam]])</f>
        <v>2.3544303797468356</v>
      </c>
      <c r="M1578" s="3">
        <f>SUMPRODUCT((D$3:D1578=Table2[[#This Row],[AwayTeam]])*(J$3:J1578))/COUNTIF(D$3:D1578,Table2[[#This Row],[AwayTeam]])</f>
        <v>0.76666666666666672</v>
      </c>
    </row>
    <row r="1579" spans="1:13" x14ac:dyDescent="0.35">
      <c r="A1579" t="s">
        <v>42</v>
      </c>
      <c r="B1579" s="1">
        <v>41909</v>
      </c>
      <c r="C1579" t="s">
        <v>37</v>
      </c>
      <c r="D1579" t="s">
        <v>32</v>
      </c>
      <c r="E1579" t="s">
        <v>594</v>
      </c>
      <c r="F1579">
        <v>2</v>
      </c>
      <c r="G1579">
        <v>1</v>
      </c>
      <c r="H1579" t="s">
        <v>10</v>
      </c>
      <c r="I1579">
        <v>3</v>
      </c>
      <c r="J1579">
        <v>0</v>
      </c>
      <c r="L1579" s="3">
        <f>SUMPRODUCT((C$3:C1579=Table2[[#This Row],[HomeTeam]])*(I$3:I1579))/COUNTIF(C$3:C1579,Table2[[#This Row],[HomeTeam]])</f>
        <v>1.5121951219512195</v>
      </c>
      <c r="M1579" s="3">
        <f>SUMPRODUCT((D$3:D1579=Table2[[#This Row],[AwayTeam]])*(J$3:J1579))/COUNTIF(D$3:D1579,Table2[[#This Row],[AwayTeam]])</f>
        <v>0.53658536585365857</v>
      </c>
    </row>
    <row r="1580" spans="1:13" x14ac:dyDescent="0.35">
      <c r="A1580" t="s">
        <v>42</v>
      </c>
      <c r="B1580" s="1">
        <v>41909</v>
      </c>
      <c r="C1580" t="s">
        <v>18</v>
      </c>
      <c r="D1580" t="s">
        <v>34</v>
      </c>
      <c r="E1580" t="s">
        <v>487</v>
      </c>
      <c r="F1580">
        <v>0</v>
      </c>
      <c r="G1580">
        <v>0</v>
      </c>
      <c r="H1580" t="s">
        <v>15</v>
      </c>
      <c r="I1580">
        <v>1</v>
      </c>
      <c r="J1580">
        <v>1</v>
      </c>
      <c r="L1580" s="3">
        <f>SUMPRODUCT((C$3:C1580=Table2[[#This Row],[HomeTeam]])*(I$3:I1580))/COUNTIF(C$3:C1580,Table2[[#This Row],[HomeTeam]])</f>
        <v>1.240506329113924</v>
      </c>
      <c r="M1580" s="3">
        <f>SUMPRODUCT((D$3:D1580=Table2[[#This Row],[AwayTeam]])*(J$3:J1580))/COUNTIF(D$3:D1580,Table2[[#This Row],[AwayTeam]])</f>
        <v>0.98333333333333328</v>
      </c>
    </row>
    <row r="1581" spans="1:13" x14ac:dyDescent="0.35">
      <c r="A1581" t="s">
        <v>42</v>
      </c>
      <c r="B1581" s="1">
        <v>41910</v>
      </c>
      <c r="C1581" t="s">
        <v>17</v>
      </c>
      <c r="D1581" t="s">
        <v>44</v>
      </c>
      <c r="E1581" t="s">
        <v>734</v>
      </c>
      <c r="F1581">
        <v>4</v>
      </c>
      <c r="G1581">
        <v>0</v>
      </c>
      <c r="H1581" t="s">
        <v>10</v>
      </c>
      <c r="I1581">
        <v>3</v>
      </c>
      <c r="J1581">
        <v>0</v>
      </c>
      <c r="L1581" s="3">
        <f>SUMPRODUCT((C$3:C1581=Table2[[#This Row],[HomeTeam]])*(I$3:I1581))/COUNTIF(C$3:C1581,Table2[[#This Row],[HomeTeam]])</f>
        <v>1.3544303797468353</v>
      </c>
      <c r="M1581" s="3">
        <f>SUMPRODUCT((D$3:D1581=Table2[[#This Row],[AwayTeam]])*(J$3:J1581))/COUNTIF(D$3:D1581,Table2[[#This Row],[AwayTeam]])</f>
        <v>0.33333333333333331</v>
      </c>
    </row>
    <row r="1582" spans="1:13" x14ac:dyDescent="0.35">
      <c r="A1582" t="s">
        <v>42</v>
      </c>
      <c r="B1582" s="1">
        <v>41911</v>
      </c>
      <c r="C1582" t="s">
        <v>26</v>
      </c>
      <c r="D1582" t="s">
        <v>30</v>
      </c>
      <c r="E1582" t="s">
        <v>338</v>
      </c>
      <c r="F1582">
        <v>1</v>
      </c>
      <c r="G1582">
        <v>0</v>
      </c>
      <c r="H1582" t="s">
        <v>10</v>
      </c>
      <c r="I1582">
        <v>3</v>
      </c>
      <c r="J1582">
        <v>0</v>
      </c>
      <c r="L1582" s="3">
        <f>SUMPRODUCT((C$3:C1582=Table2[[#This Row],[HomeTeam]])*(I$3:I1582))/COUNTIF(C$3:C1582,Table2[[#This Row],[HomeTeam]])</f>
        <v>1.6455696202531647</v>
      </c>
      <c r="M1582" s="3">
        <f>SUMPRODUCT((D$3:D1582=Table2[[#This Row],[AwayTeam]])*(J$3:J1582))/COUNTIF(D$3:D1582,Table2[[#This Row],[AwayTeam]])</f>
        <v>1.0506329113924051</v>
      </c>
    </row>
    <row r="1583" spans="1:13" x14ac:dyDescent="0.35">
      <c r="A1583" t="s">
        <v>42</v>
      </c>
      <c r="B1583" s="1">
        <v>41916</v>
      </c>
      <c r="C1583" t="s">
        <v>8</v>
      </c>
      <c r="D1583" t="s">
        <v>21</v>
      </c>
      <c r="E1583" t="s">
        <v>268</v>
      </c>
      <c r="F1583">
        <v>0</v>
      </c>
      <c r="G1583">
        <v>2</v>
      </c>
      <c r="H1583" t="s">
        <v>24</v>
      </c>
      <c r="I1583">
        <v>0</v>
      </c>
      <c r="J1583">
        <v>3</v>
      </c>
      <c r="L1583" s="3">
        <f>SUMPRODUCT((C$3:C1583=Table2[[#This Row],[HomeTeam]])*(I$3:I1583))/COUNTIF(C$3:C1583,Table2[[#This Row],[HomeTeam]])</f>
        <v>1.1875</v>
      </c>
      <c r="M1583" s="3">
        <f>SUMPRODUCT((D$3:D1583=Table2[[#This Row],[AwayTeam]])*(J$3:J1583))/COUNTIF(D$3:D1583,Table2[[#This Row],[AwayTeam]])</f>
        <v>1.7375</v>
      </c>
    </row>
    <row r="1584" spans="1:13" x14ac:dyDescent="0.35">
      <c r="A1584" t="s">
        <v>42</v>
      </c>
      <c r="B1584" s="1">
        <v>41916</v>
      </c>
      <c r="C1584" t="s">
        <v>40</v>
      </c>
      <c r="D1584" t="s">
        <v>41</v>
      </c>
      <c r="E1584" t="s">
        <v>646</v>
      </c>
      <c r="F1584">
        <v>2</v>
      </c>
      <c r="G1584">
        <v>0</v>
      </c>
      <c r="H1584" t="s">
        <v>10</v>
      </c>
      <c r="I1584">
        <v>3</v>
      </c>
      <c r="J1584">
        <v>0</v>
      </c>
      <c r="L1584" s="3">
        <f>SUMPRODUCT((C$3:C1584=Table2[[#This Row],[HomeTeam]])*(I$3:I1584))/COUNTIF(C$3:C1584,Table2[[#This Row],[HomeTeam]])</f>
        <v>1.3043478260869565</v>
      </c>
      <c r="M1584" s="3">
        <f>SUMPRODUCT((D$3:D1584=Table2[[#This Row],[AwayTeam]])*(J$3:J1584))/COUNTIF(D$3:D1584,Table2[[#This Row],[AwayTeam]])</f>
        <v>0.95652173913043481</v>
      </c>
    </row>
    <row r="1585" spans="1:13" x14ac:dyDescent="0.35">
      <c r="A1585" t="s">
        <v>42</v>
      </c>
      <c r="B1585" s="1">
        <v>41916</v>
      </c>
      <c r="C1585" t="s">
        <v>43</v>
      </c>
      <c r="D1585" t="s">
        <v>44</v>
      </c>
      <c r="E1585" t="s">
        <v>735</v>
      </c>
      <c r="F1585">
        <v>2</v>
      </c>
      <c r="G1585">
        <v>2</v>
      </c>
      <c r="H1585" t="s">
        <v>15</v>
      </c>
      <c r="I1585">
        <v>1</v>
      </c>
      <c r="J1585">
        <v>1</v>
      </c>
      <c r="L1585" s="3">
        <f>SUMPRODUCT((C$3:C1585=Table2[[#This Row],[HomeTeam]])*(I$3:I1585))/COUNTIF(C$3:C1585,Table2[[#This Row],[HomeTeam]])</f>
        <v>1.5</v>
      </c>
      <c r="M1585" s="3">
        <f>SUMPRODUCT((D$3:D1585=Table2[[#This Row],[AwayTeam]])*(J$3:J1585))/COUNTIF(D$3:D1585,Table2[[#This Row],[AwayTeam]])</f>
        <v>0.5</v>
      </c>
    </row>
    <row r="1586" spans="1:13" x14ac:dyDescent="0.35">
      <c r="A1586" t="s">
        <v>42</v>
      </c>
      <c r="B1586" s="1">
        <v>41916</v>
      </c>
      <c r="C1586" t="s">
        <v>27</v>
      </c>
      <c r="D1586" t="s">
        <v>17</v>
      </c>
      <c r="E1586" t="s">
        <v>74</v>
      </c>
      <c r="F1586">
        <v>2</v>
      </c>
      <c r="G1586">
        <v>1</v>
      </c>
      <c r="H1586" t="s">
        <v>10</v>
      </c>
      <c r="I1586">
        <v>3</v>
      </c>
      <c r="J1586">
        <v>0</v>
      </c>
      <c r="L1586" s="3">
        <f>SUMPRODUCT((C$3:C1586=Table2[[#This Row],[HomeTeam]])*(I$3:I1586))/COUNTIF(C$3:C1586,Table2[[#This Row],[HomeTeam]])</f>
        <v>1.95</v>
      </c>
      <c r="M1586" s="3">
        <f>SUMPRODUCT((D$3:D1586=Table2[[#This Row],[AwayTeam]])*(J$3:J1586))/COUNTIF(D$3:D1586,Table2[[#This Row],[AwayTeam]])</f>
        <v>1</v>
      </c>
    </row>
    <row r="1587" spans="1:13" x14ac:dyDescent="0.35">
      <c r="A1587" t="s">
        <v>42</v>
      </c>
      <c r="B1587" s="1">
        <v>41916</v>
      </c>
      <c r="C1587" t="s">
        <v>18</v>
      </c>
      <c r="D1587" t="s">
        <v>26</v>
      </c>
      <c r="E1587" t="s">
        <v>152</v>
      </c>
      <c r="F1587">
        <v>3</v>
      </c>
      <c r="G1587">
        <v>1</v>
      </c>
      <c r="H1587" t="s">
        <v>10</v>
      </c>
      <c r="I1587">
        <v>3</v>
      </c>
      <c r="J1587">
        <v>0</v>
      </c>
      <c r="L1587" s="3">
        <f>SUMPRODUCT((C$3:C1587=Table2[[#This Row],[HomeTeam]])*(I$3:I1587))/COUNTIF(C$3:C1587,Table2[[#This Row],[HomeTeam]])</f>
        <v>1.2625</v>
      </c>
      <c r="M1587" s="3">
        <f>SUMPRODUCT((D$3:D1587=Table2[[#This Row],[AwayTeam]])*(J$3:J1587))/COUNTIF(D$3:D1587,Table2[[#This Row],[AwayTeam]])</f>
        <v>0.76249999999999996</v>
      </c>
    </row>
    <row r="1588" spans="1:13" x14ac:dyDescent="0.35">
      <c r="A1588" t="s">
        <v>42</v>
      </c>
      <c r="B1588" s="1">
        <v>41916</v>
      </c>
      <c r="C1588" t="s">
        <v>34</v>
      </c>
      <c r="D1588" t="s">
        <v>30</v>
      </c>
      <c r="E1588" t="s">
        <v>514</v>
      </c>
      <c r="F1588">
        <v>2</v>
      </c>
      <c r="G1588">
        <v>2</v>
      </c>
      <c r="H1588" t="s">
        <v>15</v>
      </c>
      <c r="I1588">
        <v>1</v>
      </c>
      <c r="J1588">
        <v>1</v>
      </c>
      <c r="L1588" s="3">
        <f>SUMPRODUCT((C$3:C1588=Table2[[#This Row],[HomeTeam]])*(I$3:I1588))/COUNTIF(C$3:C1588,Table2[[#This Row],[HomeTeam]])</f>
        <v>1.4262295081967213</v>
      </c>
      <c r="M1588" s="3">
        <f>SUMPRODUCT((D$3:D1588=Table2[[#This Row],[AwayTeam]])*(J$3:J1588))/COUNTIF(D$3:D1588,Table2[[#This Row],[AwayTeam]])</f>
        <v>1.05</v>
      </c>
    </row>
    <row r="1589" spans="1:13" x14ac:dyDescent="0.35">
      <c r="A1589" t="s">
        <v>42</v>
      </c>
      <c r="B1589" s="1">
        <v>41917</v>
      </c>
      <c r="C1589" t="s">
        <v>16</v>
      </c>
      <c r="D1589" t="s">
        <v>28</v>
      </c>
      <c r="E1589" t="s">
        <v>113</v>
      </c>
      <c r="F1589">
        <v>2</v>
      </c>
      <c r="G1589">
        <v>0</v>
      </c>
      <c r="H1589" t="s">
        <v>10</v>
      </c>
      <c r="I1589">
        <v>3</v>
      </c>
      <c r="J1589">
        <v>0</v>
      </c>
      <c r="L1589" s="3">
        <f>SUMPRODUCT((C$3:C1589=Table2[[#This Row],[HomeTeam]])*(I$3:I1589))/COUNTIF(C$3:C1589,Table2[[#This Row],[HomeTeam]])</f>
        <v>2.3125</v>
      </c>
      <c r="M1589" s="3">
        <f>SUMPRODUCT((D$3:D1589=Table2[[#This Row],[AwayTeam]])*(J$3:J1589))/COUNTIF(D$3:D1589,Table2[[#This Row],[AwayTeam]])</f>
        <v>1.7</v>
      </c>
    </row>
    <row r="1590" spans="1:13" x14ac:dyDescent="0.35">
      <c r="A1590" t="s">
        <v>42</v>
      </c>
      <c r="B1590" s="1">
        <v>41917</v>
      </c>
      <c r="C1590" t="s">
        <v>29</v>
      </c>
      <c r="D1590" t="s">
        <v>12</v>
      </c>
      <c r="E1590" t="s">
        <v>377</v>
      </c>
      <c r="F1590">
        <v>2</v>
      </c>
      <c r="G1590">
        <v>1</v>
      </c>
      <c r="H1590" t="s">
        <v>10</v>
      </c>
      <c r="I1590">
        <v>3</v>
      </c>
      <c r="J1590">
        <v>0</v>
      </c>
      <c r="L1590" s="3">
        <f>SUMPRODUCT((C$3:C1590=Table2[[#This Row],[HomeTeam]])*(I$3:I1590))/COUNTIF(C$3:C1590,Table2[[#This Row],[HomeTeam]])</f>
        <v>2.3624999999999998</v>
      </c>
      <c r="M1590" s="3">
        <f>SUMPRODUCT((D$3:D1590=Table2[[#This Row],[AwayTeam]])*(J$3:J1590))/COUNTIF(D$3:D1590,Table2[[#This Row],[AwayTeam]])</f>
        <v>1.2375</v>
      </c>
    </row>
    <row r="1591" spans="1:13" x14ac:dyDescent="0.35">
      <c r="A1591" t="s">
        <v>42</v>
      </c>
      <c r="B1591" s="1">
        <v>41917</v>
      </c>
      <c r="C1591" t="s">
        <v>20</v>
      </c>
      <c r="D1591" t="s">
        <v>37</v>
      </c>
      <c r="E1591" t="s">
        <v>609</v>
      </c>
      <c r="F1591">
        <v>1</v>
      </c>
      <c r="G1591">
        <v>0</v>
      </c>
      <c r="H1591" t="s">
        <v>10</v>
      </c>
      <c r="I1591">
        <v>3</v>
      </c>
      <c r="J1591">
        <v>0</v>
      </c>
      <c r="L1591" s="3">
        <f>SUMPRODUCT((C$3:C1591=Table2[[#This Row],[HomeTeam]])*(I$3:I1591))/COUNTIF(C$3:C1591,Table2[[#This Row],[HomeTeam]])</f>
        <v>1.9750000000000001</v>
      </c>
      <c r="M1591" s="3">
        <f>SUMPRODUCT((D$3:D1591=Table2[[#This Row],[AwayTeam]])*(J$3:J1591))/COUNTIF(D$3:D1591,Table2[[#This Row],[AwayTeam]])</f>
        <v>1.1428571428571428</v>
      </c>
    </row>
    <row r="1592" spans="1:13" x14ac:dyDescent="0.35">
      <c r="A1592" t="s">
        <v>42</v>
      </c>
      <c r="B1592" s="1">
        <v>41917</v>
      </c>
      <c r="C1592" t="s">
        <v>9</v>
      </c>
      <c r="D1592" t="s">
        <v>32</v>
      </c>
      <c r="E1592" t="s">
        <v>582</v>
      </c>
      <c r="F1592">
        <v>2</v>
      </c>
      <c r="G1592">
        <v>0</v>
      </c>
      <c r="H1592" t="s">
        <v>10</v>
      </c>
      <c r="I1592">
        <v>3</v>
      </c>
      <c r="J1592">
        <v>0</v>
      </c>
      <c r="L1592" s="3">
        <f>SUMPRODUCT((C$3:C1592=Table2[[#This Row],[HomeTeam]])*(I$3:I1592))/COUNTIF(C$3:C1592,Table2[[#This Row],[HomeTeam]])</f>
        <v>1.360655737704918</v>
      </c>
      <c r="M1592" s="3">
        <f>SUMPRODUCT((D$3:D1592=Table2[[#This Row],[AwayTeam]])*(J$3:J1592))/COUNTIF(D$3:D1592,Table2[[#This Row],[AwayTeam]])</f>
        <v>0.52380952380952384</v>
      </c>
    </row>
    <row r="1593" spans="1:13" x14ac:dyDescent="0.35">
      <c r="A1593" t="s">
        <v>42</v>
      </c>
      <c r="B1593" s="1">
        <v>41930</v>
      </c>
      <c r="C1593" t="s">
        <v>28</v>
      </c>
      <c r="D1593" t="s">
        <v>40</v>
      </c>
      <c r="E1593" t="s">
        <v>652</v>
      </c>
      <c r="F1593">
        <v>2</v>
      </c>
      <c r="G1593">
        <v>2</v>
      </c>
      <c r="H1593" t="s">
        <v>15</v>
      </c>
      <c r="I1593">
        <v>1</v>
      </c>
      <c r="J1593">
        <v>1</v>
      </c>
      <c r="L1593" s="3">
        <f>SUMPRODUCT((C$3:C1593=Table2[[#This Row],[HomeTeam]])*(I$3:I1593))/COUNTIF(C$3:C1593,Table2[[#This Row],[HomeTeam]])</f>
        <v>2.0625</v>
      </c>
      <c r="M1593" s="3">
        <f>SUMPRODUCT((D$3:D1593=Table2[[#This Row],[AwayTeam]])*(J$3:J1593))/COUNTIF(D$3:D1593,Table2[[#This Row],[AwayTeam]])</f>
        <v>0.73913043478260865</v>
      </c>
    </row>
    <row r="1594" spans="1:13" x14ac:dyDescent="0.35">
      <c r="A1594" t="s">
        <v>42</v>
      </c>
      <c r="B1594" s="1">
        <v>41930</v>
      </c>
      <c r="C1594" t="s">
        <v>44</v>
      </c>
      <c r="D1594" t="s">
        <v>9</v>
      </c>
      <c r="E1594" t="s">
        <v>736</v>
      </c>
      <c r="F1594">
        <v>1</v>
      </c>
      <c r="G1594">
        <v>3</v>
      </c>
      <c r="H1594" t="s">
        <v>24</v>
      </c>
      <c r="I1594">
        <v>0</v>
      </c>
      <c r="J1594">
        <v>3</v>
      </c>
      <c r="L1594" s="3">
        <f>SUMPRODUCT((C$3:C1594=Table2[[#This Row],[HomeTeam]])*(I$3:I1594))/COUNTIF(C$3:C1594,Table2[[#This Row],[HomeTeam]])</f>
        <v>0.5</v>
      </c>
      <c r="M1594" s="3">
        <f>SUMPRODUCT((D$3:D1594=Table2[[#This Row],[AwayTeam]])*(J$3:J1594))/COUNTIF(D$3:D1594,Table2[[#This Row],[AwayTeam]])</f>
        <v>0.80327868852459017</v>
      </c>
    </row>
    <row r="1595" spans="1:13" x14ac:dyDescent="0.35">
      <c r="A1595" t="s">
        <v>42</v>
      </c>
      <c r="B1595" s="1">
        <v>41930</v>
      </c>
      <c r="C1595" t="s">
        <v>41</v>
      </c>
      <c r="D1595" t="s">
        <v>16</v>
      </c>
      <c r="E1595" t="s">
        <v>701</v>
      </c>
      <c r="F1595">
        <v>1</v>
      </c>
      <c r="G1595">
        <v>2</v>
      </c>
      <c r="H1595" t="s">
        <v>24</v>
      </c>
      <c r="I1595">
        <v>0</v>
      </c>
      <c r="J1595">
        <v>3</v>
      </c>
      <c r="L1595" s="3">
        <f>SUMPRODUCT((C$3:C1595=Table2[[#This Row],[HomeTeam]])*(I$3:I1595))/COUNTIF(C$3:C1595,Table2[[#This Row],[HomeTeam]])</f>
        <v>1.3478260869565217</v>
      </c>
      <c r="M1595" s="3">
        <f>SUMPRODUCT((D$3:D1595=Table2[[#This Row],[AwayTeam]])*(J$3:J1595))/COUNTIF(D$3:D1595,Table2[[#This Row],[AwayTeam]])</f>
        <v>1.6125</v>
      </c>
    </row>
    <row r="1596" spans="1:13" x14ac:dyDescent="0.35">
      <c r="A1596" t="s">
        <v>42</v>
      </c>
      <c r="B1596" s="1">
        <v>41930</v>
      </c>
      <c r="C1596" t="s">
        <v>12</v>
      </c>
      <c r="D1596" t="s">
        <v>8</v>
      </c>
      <c r="E1596" t="s">
        <v>346</v>
      </c>
      <c r="F1596">
        <v>3</v>
      </c>
      <c r="G1596">
        <v>0</v>
      </c>
      <c r="H1596" t="s">
        <v>10</v>
      </c>
      <c r="I1596">
        <v>3</v>
      </c>
      <c r="J1596">
        <v>0</v>
      </c>
      <c r="L1596" s="3">
        <f>SUMPRODUCT((C$3:C1596=Table2[[#This Row],[HomeTeam]])*(I$3:I1596))/COUNTIF(C$3:C1596,Table2[[#This Row],[HomeTeam]])</f>
        <v>1.9375</v>
      </c>
      <c r="M1596" s="3">
        <f>SUMPRODUCT((D$3:D1596=Table2[[#This Row],[AwayTeam]])*(J$3:J1596))/COUNTIF(D$3:D1596,Table2[[#This Row],[AwayTeam]])</f>
        <v>1</v>
      </c>
    </row>
    <row r="1597" spans="1:13" x14ac:dyDescent="0.35">
      <c r="A1597" t="s">
        <v>42</v>
      </c>
      <c r="B1597" s="1">
        <v>41930</v>
      </c>
      <c r="C1597" t="s">
        <v>21</v>
      </c>
      <c r="D1597" t="s">
        <v>20</v>
      </c>
      <c r="E1597" t="s">
        <v>405</v>
      </c>
      <c r="F1597">
        <v>4</v>
      </c>
      <c r="G1597">
        <v>1</v>
      </c>
      <c r="H1597" t="s">
        <v>10</v>
      </c>
      <c r="I1597">
        <v>3</v>
      </c>
      <c r="J1597">
        <v>0</v>
      </c>
      <c r="L1597" s="3">
        <f>SUMPRODUCT((C$3:C1597=Table2[[#This Row],[HomeTeam]])*(I$3:I1597))/COUNTIF(C$3:C1597,Table2[[#This Row],[HomeTeam]])</f>
        <v>2.5249999999999999</v>
      </c>
      <c r="M1597" s="3">
        <f>SUMPRODUCT((D$3:D1597=Table2[[#This Row],[AwayTeam]])*(J$3:J1597))/COUNTIF(D$3:D1597,Table2[[#This Row],[AwayTeam]])</f>
        <v>1.5625</v>
      </c>
    </row>
    <row r="1598" spans="1:13" x14ac:dyDescent="0.35">
      <c r="A1598" t="s">
        <v>42</v>
      </c>
      <c r="B1598" s="1">
        <v>41930</v>
      </c>
      <c r="C1598" t="s">
        <v>30</v>
      </c>
      <c r="D1598" t="s">
        <v>43</v>
      </c>
      <c r="E1598" t="s">
        <v>737</v>
      </c>
      <c r="F1598">
        <v>1</v>
      </c>
      <c r="G1598">
        <v>0</v>
      </c>
      <c r="H1598" t="s">
        <v>10</v>
      </c>
      <c r="I1598">
        <v>3</v>
      </c>
      <c r="J1598">
        <v>0</v>
      </c>
      <c r="L1598" s="3">
        <f>SUMPRODUCT((C$3:C1598=Table2[[#This Row],[HomeTeam]])*(I$3:I1598))/COUNTIF(C$3:C1598,Table2[[#This Row],[HomeTeam]])</f>
        <v>1.55</v>
      </c>
      <c r="M1598" s="3">
        <f>SUMPRODUCT((D$3:D1598=Table2[[#This Row],[AwayTeam]])*(J$3:J1598))/COUNTIF(D$3:D1598,Table2[[#This Row],[AwayTeam]])</f>
        <v>0.75</v>
      </c>
    </row>
    <row r="1599" spans="1:13" x14ac:dyDescent="0.35">
      <c r="A1599" t="s">
        <v>42</v>
      </c>
      <c r="B1599" s="1">
        <v>41930</v>
      </c>
      <c r="C1599" t="s">
        <v>37</v>
      </c>
      <c r="D1599" t="s">
        <v>18</v>
      </c>
      <c r="E1599" t="s">
        <v>570</v>
      </c>
      <c r="F1599">
        <v>8</v>
      </c>
      <c r="G1599">
        <v>0</v>
      </c>
      <c r="H1599" t="s">
        <v>10</v>
      </c>
      <c r="I1599">
        <v>3</v>
      </c>
      <c r="J1599">
        <v>0</v>
      </c>
      <c r="L1599" s="3">
        <f>SUMPRODUCT((C$3:C1599=Table2[[#This Row],[HomeTeam]])*(I$3:I1599))/COUNTIF(C$3:C1599,Table2[[#This Row],[HomeTeam]])</f>
        <v>1.5476190476190477</v>
      </c>
      <c r="M1599" s="3">
        <f>SUMPRODUCT((D$3:D1599=Table2[[#This Row],[AwayTeam]])*(J$3:J1599))/COUNTIF(D$3:D1599,Table2[[#This Row],[AwayTeam]])</f>
        <v>0.95</v>
      </c>
    </row>
    <row r="1600" spans="1:13" x14ac:dyDescent="0.35">
      <c r="A1600" t="s">
        <v>42</v>
      </c>
      <c r="B1600" s="1">
        <v>41931</v>
      </c>
      <c r="C1600" t="s">
        <v>32</v>
      </c>
      <c r="D1600" t="s">
        <v>27</v>
      </c>
      <c r="E1600" t="s">
        <v>507</v>
      </c>
      <c r="F1600">
        <v>2</v>
      </c>
      <c r="G1600">
        <v>3</v>
      </c>
      <c r="H1600" t="s">
        <v>24</v>
      </c>
      <c r="I1600">
        <v>0</v>
      </c>
      <c r="J1600">
        <v>3</v>
      </c>
      <c r="L1600" s="3">
        <f>SUMPRODUCT((C$3:C1600=Table2[[#This Row],[HomeTeam]])*(I$3:I1600))/COUNTIF(C$3:C1600,Table2[[#This Row],[HomeTeam]])</f>
        <v>1.0476190476190477</v>
      </c>
      <c r="M1600" s="3">
        <f>SUMPRODUCT((D$3:D1600=Table2[[#This Row],[AwayTeam]])*(J$3:J1600))/COUNTIF(D$3:D1600,Table2[[#This Row],[AwayTeam]])</f>
        <v>1.4</v>
      </c>
    </row>
    <row r="1601" spans="1:13" x14ac:dyDescent="0.35">
      <c r="A1601" t="s">
        <v>42</v>
      </c>
      <c r="B1601" s="1">
        <v>41931</v>
      </c>
      <c r="C1601" t="s">
        <v>26</v>
      </c>
      <c r="D1601" t="s">
        <v>34</v>
      </c>
      <c r="E1601" t="s">
        <v>498</v>
      </c>
      <c r="F1601">
        <v>2</v>
      </c>
      <c r="G1601">
        <v>1</v>
      </c>
      <c r="H1601" t="s">
        <v>10</v>
      </c>
      <c r="I1601">
        <v>3</v>
      </c>
      <c r="J1601">
        <v>0</v>
      </c>
      <c r="L1601" s="3">
        <f>SUMPRODUCT((C$3:C1601=Table2[[#This Row],[HomeTeam]])*(I$3:I1601))/COUNTIF(C$3:C1601,Table2[[#This Row],[HomeTeam]])</f>
        <v>1.6625000000000001</v>
      </c>
      <c r="M1601" s="3">
        <f>SUMPRODUCT((D$3:D1601=Table2[[#This Row],[AwayTeam]])*(J$3:J1601))/COUNTIF(D$3:D1601,Table2[[#This Row],[AwayTeam]])</f>
        <v>0.96721311475409832</v>
      </c>
    </row>
    <row r="1602" spans="1:13" x14ac:dyDescent="0.35">
      <c r="A1602" t="s">
        <v>42</v>
      </c>
      <c r="B1602" s="1">
        <v>41932</v>
      </c>
      <c r="C1602" t="s">
        <v>17</v>
      </c>
      <c r="D1602" t="s">
        <v>29</v>
      </c>
      <c r="E1602" t="s">
        <v>242</v>
      </c>
      <c r="F1602">
        <v>2</v>
      </c>
      <c r="G1602">
        <v>2</v>
      </c>
      <c r="H1602" t="s">
        <v>15</v>
      </c>
      <c r="I1602">
        <v>1</v>
      </c>
      <c r="J1602">
        <v>1</v>
      </c>
      <c r="L1602" s="3">
        <f>SUMPRODUCT((C$3:C1602=Table2[[#This Row],[HomeTeam]])*(I$3:I1602))/COUNTIF(C$3:C1602,Table2[[#This Row],[HomeTeam]])</f>
        <v>1.35</v>
      </c>
      <c r="M1602" s="3">
        <f>SUMPRODUCT((D$3:D1602=Table2[[#This Row],[AwayTeam]])*(J$3:J1602))/COUNTIF(D$3:D1602,Table2[[#This Row],[AwayTeam]])</f>
        <v>1.8125</v>
      </c>
    </row>
    <row r="1603" spans="1:13" x14ac:dyDescent="0.35">
      <c r="A1603" t="s">
        <v>42</v>
      </c>
      <c r="B1603" s="1">
        <v>41937</v>
      </c>
      <c r="C1603" t="s">
        <v>27</v>
      </c>
      <c r="D1603" t="s">
        <v>40</v>
      </c>
      <c r="E1603" t="s">
        <v>670</v>
      </c>
      <c r="F1603">
        <v>0</v>
      </c>
      <c r="G1603">
        <v>0</v>
      </c>
      <c r="H1603" t="s">
        <v>15</v>
      </c>
      <c r="I1603">
        <v>1</v>
      </c>
      <c r="J1603">
        <v>1</v>
      </c>
      <c r="L1603" s="3">
        <f>SUMPRODUCT((C$3:C1603=Table2[[#This Row],[HomeTeam]])*(I$3:I1603))/COUNTIF(C$3:C1603,Table2[[#This Row],[HomeTeam]])</f>
        <v>1.9382716049382716</v>
      </c>
      <c r="M1603" s="3">
        <f>SUMPRODUCT((D$3:D1603=Table2[[#This Row],[AwayTeam]])*(J$3:J1603))/COUNTIF(D$3:D1603,Table2[[#This Row],[AwayTeam]])</f>
        <v>0.75</v>
      </c>
    </row>
    <row r="1604" spans="1:13" x14ac:dyDescent="0.35">
      <c r="A1604" t="s">
        <v>42</v>
      </c>
      <c r="B1604" s="1">
        <v>41937</v>
      </c>
      <c r="C1604" t="s">
        <v>37</v>
      </c>
      <c r="D1604" t="s">
        <v>26</v>
      </c>
      <c r="E1604" t="s">
        <v>612</v>
      </c>
      <c r="F1604">
        <v>1</v>
      </c>
      <c r="G1604">
        <v>0</v>
      </c>
      <c r="H1604" t="s">
        <v>10</v>
      </c>
      <c r="I1604">
        <v>3</v>
      </c>
      <c r="J1604">
        <v>0</v>
      </c>
      <c r="L1604" s="3">
        <f>SUMPRODUCT((C$3:C1604=Table2[[#This Row],[HomeTeam]])*(I$3:I1604))/COUNTIF(C$3:C1604,Table2[[#This Row],[HomeTeam]])</f>
        <v>1.5813953488372092</v>
      </c>
      <c r="M1604" s="3">
        <f>SUMPRODUCT((D$3:D1604=Table2[[#This Row],[AwayTeam]])*(J$3:J1604))/COUNTIF(D$3:D1604,Table2[[#This Row],[AwayTeam]])</f>
        <v>0.75308641975308643</v>
      </c>
    </row>
    <row r="1605" spans="1:13" x14ac:dyDescent="0.35">
      <c r="A1605" t="s">
        <v>42</v>
      </c>
      <c r="B1605" s="1">
        <v>41937</v>
      </c>
      <c r="C1605" t="s">
        <v>18</v>
      </c>
      <c r="D1605" t="s">
        <v>28</v>
      </c>
      <c r="E1605" t="s">
        <v>90</v>
      </c>
      <c r="F1605">
        <v>0</v>
      </c>
      <c r="G1605">
        <v>2</v>
      </c>
      <c r="H1605" t="s">
        <v>24</v>
      </c>
      <c r="I1605">
        <v>0</v>
      </c>
      <c r="J1605">
        <v>3</v>
      </c>
      <c r="L1605" s="3">
        <f>SUMPRODUCT((C$3:C1605=Table2[[#This Row],[HomeTeam]])*(I$3:I1605))/COUNTIF(C$3:C1605,Table2[[#This Row],[HomeTeam]])</f>
        <v>1.2469135802469136</v>
      </c>
      <c r="M1605" s="3">
        <f>SUMPRODUCT((D$3:D1605=Table2[[#This Row],[AwayTeam]])*(J$3:J1605))/COUNTIF(D$3:D1605,Table2[[#This Row],[AwayTeam]])</f>
        <v>1.7160493827160495</v>
      </c>
    </row>
    <row r="1606" spans="1:13" x14ac:dyDescent="0.35">
      <c r="A1606" t="s">
        <v>42</v>
      </c>
      <c r="B1606" s="1">
        <v>41937</v>
      </c>
      <c r="C1606" t="s">
        <v>34</v>
      </c>
      <c r="D1606" t="s">
        <v>43</v>
      </c>
      <c r="E1606" t="s">
        <v>738</v>
      </c>
      <c r="F1606">
        <v>2</v>
      </c>
      <c r="G1606">
        <v>0</v>
      </c>
      <c r="H1606" t="s">
        <v>10</v>
      </c>
      <c r="I1606">
        <v>3</v>
      </c>
      <c r="J1606">
        <v>0</v>
      </c>
      <c r="L1606" s="3">
        <f>SUMPRODUCT((C$3:C1606=Table2[[#This Row],[HomeTeam]])*(I$3:I1606))/COUNTIF(C$3:C1606,Table2[[#This Row],[HomeTeam]])</f>
        <v>1.4516129032258065</v>
      </c>
      <c r="M1606" s="3">
        <f>SUMPRODUCT((D$3:D1606=Table2[[#This Row],[AwayTeam]])*(J$3:J1606))/COUNTIF(D$3:D1606,Table2[[#This Row],[AwayTeam]])</f>
        <v>0.6</v>
      </c>
    </row>
    <row r="1607" spans="1:13" x14ac:dyDescent="0.35">
      <c r="A1607" t="s">
        <v>42</v>
      </c>
      <c r="B1607" s="1">
        <v>41937</v>
      </c>
      <c r="C1607" t="s">
        <v>17</v>
      </c>
      <c r="D1607" t="s">
        <v>41</v>
      </c>
      <c r="E1607" t="s">
        <v>641</v>
      </c>
      <c r="F1607">
        <v>2</v>
      </c>
      <c r="G1607">
        <v>2</v>
      </c>
      <c r="H1607" t="s">
        <v>15</v>
      </c>
      <c r="I1607">
        <v>1</v>
      </c>
      <c r="J1607">
        <v>1</v>
      </c>
      <c r="L1607" s="3">
        <f>SUMPRODUCT((C$3:C1607=Table2[[#This Row],[HomeTeam]])*(I$3:I1607))/COUNTIF(C$3:C1607,Table2[[#This Row],[HomeTeam]])</f>
        <v>1.345679012345679</v>
      </c>
      <c r="M1607" s="3">
        <f>SUMPRODUCT((D$3:D1607=Table2[[#This Row],[AwayTeam]])*(J$3:J1607))/COUNTIF(D$3:D1607,Table2[[#This Row],[AwayTeam]])</f>
        <v>0.95833333333333337</v>
      </c>
    </row>
    <row r="1608" spans="1:13" x14ac:dyDescent="0.35">
      <c r="A1608" t="s">
        <v>42</v>
      </c>
      <c r="B1608" s="1">
        <v>41937</v>
      </c>
      <c r="C1608" t="s">
        <v>9</v>
      </c>
      <c r="D1608" t="s">
        <v>21</v>
      </c>
      <c r="E1608" t="s">
        <v>210</v>
      </c>
      <c r="F1608">
        <v>2</v>
      </c>
      <c r="G1608">
        <v>1</v>
      </c>
      <c r="H1608" t="s">
        <v>10</v>
      </c>
      <c r="I1608">
        <v>3</v>
      </c>
      <c r="J1608">
        <v>0</v>
      </c>
      <c r="L1608" s="3">
        <f>SUMPRODUCT((C$3:C1608=Table2[[#This Row],[HomeTeam]])*(I$3:I1608))/COUNTIF(C$3:C1608,Table2[[#This Row],[HomeTeam]])</f>
        <v>1.3870967741935485</v>
      </c>
      <c r="M1608" s="3">
        <f>SUMPRODUCT((D$3:D1608=Table2[[#This Row],[AwayTeam]])*(J$3:J1608))/COUNTIF(D$3:D1608,Table2[[#This Row],[AwayTeam]])</f>
        <v>1.7160493827160495</v>
      </c>
    </row>
    <row r="1609" spans="1:13" x14ac:dyDescent="0.35">
      <c r="A1609" t="s">
        <v>42</v>
      </c>
      <c r="B1609" s="1">
        <v>41938</v>
      </c>
      <c r="C1609" t="s">
        <v>44</v>
      </c>
      <c r="D1609" t="s">
        <v>12</v>
      </c>
      <c r="E1609" t="s">
        <v>739</v>
      </c>
      <c r="F1609">
        <v>1</v>
      </c>
      <c r="G1609">
        <v>3</v>
      </c>
      <c r="H1609" t="s">
        <v>24</v>
      </c>
      <c r="I1609">
        <v>0</v>
      </c>
      <c r="J1609">
        <v>3</v>
      </c>
      <c r="L1609" s="3">
        <f>SUMPRODUCT((C$3:C1609=Table2[[#This Row],[HomeTeam]])*(I$3:I1609))/COUNTIF(C$3:C1609,Table2[[#This Row],[HomeTeam]])</f>
        <v>0.4</v>
      </c>
      <c r="M1609" s="3">
        <f>SUMPRODUCT((D$3:D1609=Table2[[#This Row],[AwayTeam]])*(J$3:J1609))/COUNTIF(D$3:D1609,Table2[[#This Row],[AwayTeam]])</f>
        <v>1.2592592592592593</v>
      </c>
    </row>
    <row r="1610" spans="1:13" x14ac:dyDescent="0.35">
      <c r="A1610" t="s">
        <v>42</v>
      </c>
      <c r="B1610" s="1">
        <v>41938</v>
      </c>
      <c r="C1610" t="s">
        <v>29</v>
      </c>
      <c r="D1610" t="s">
        <v>16</v>
      </c>
      <c r="E1610" t="s">
        <v>401</v>
      </c>
      <c r="F1610">
        <v>1</v>
      </c>
      <c r="G1610">
        <v>1</v>
      </c>
      <c r="H1610" t="s">
        <v>15</v>
      </c>
      <c r="I1610">
        <v>1</v>
      </c>
      <c r="J1610">
        <v>1</v>
      </c>
      <c r="L1610" s="3">
        <f>SUMPRODUCT((C$3:C1610=Table2[[#This Row],[HomeTeam]])*(I$3:I1610))/COUNTIF(C$3:C1610,Table2[[#This Row],[HomeTeam]])</f>
        <v>2.3456790123456792</v>
      </c>
      <c r="M1610" s="3">
        <f>SUMPRODUCT((D$3:D1610=Table2[[#This Row],[AwayTeam]])*(J$3:J1610))/COUNTIF(D$3:D1610,Table2[[#This Row],[AwayTeam]])</f>
        <v>1.6049382716049383</v>
      </c>
    </row>
    <row r="1611" spans="1:13" x14ac:dyDescent="0.35">
      <c r="A1611" t="s">
        <v>42</v>
      </c>
      <c r="B1611" s="1">
        <v>41938</v>
      </c>
      <c r="C1611" t="s">
        <v>20</v>
      </c>
      <c r="D1611" t="s">
        <v>30</v>
      </c>
      <c r="E1611" t="s">
        <v>230</v>
      </c>
      <c r="F1611">
        <v>1</v>
      </c>
      <c r="G1611">
        <v>2</v>
      </c>
      <c r="H1611" t="s">
        <v>24</v>
      </c>
      <c r="I1611">
        <v>0</v>
      </c>
      <c r="J1611">
        <v>3</v>
      </c>
      <c r="L1611" s="3">
        <f>SUMPRODUCT((C$3:C1611=Table2[[#This Row],[HomeTeam]])*(I$3:I1611))/COUNTIF(C$3:C1611,Table2[[#This Row],[HomeTeam]])</f>
        <v>1.9506172839506173</v>
      </c>
      <c r="M1611" s="3">
        <f>SUMPRODUCT((D$3:D1611=Table2[[#This Row],[AwayTeam]])*(J$3:J1611))/COUNTIF(D$3:D1611,Table2[[#This Row],[AwayTeam]])</f>
        <v>1.0740740740740742</v>
      </c>
    </row>
    <row r="1612" spans="1:13" x14ac:dyDescent="0.35">
      <c r="A1612" t="s">
        <v>42</v>
      </c>
      <c r="B1612" s="1">
        <v>41939</v>
      </c>
      <c r="C1612" t="s">
        <v>32</v>
      </c>
      <c r="D1612" t="s">
        <v>8</v>
      </c>
      <c r="E1612" t="s">
        <v>442</v>
      </c>
      <c r="F1612">
        <v>2</v>
      </c>
      <c r="G1612">
        <v>0</v>
      </c>
      <c r="H1612" t="s">
        <v>10</v>
      </c>
      <c r="I1612">
        <v>3</v>
      </c>
      <c r="J1612">
        <v>0</v>
      </c>
      <c r="L1612" s="3">
        <f>SUMPRODUCT((C$3:C1612=Table2[[#This Row],[HomeTeam]])*(I$3:I1612))/COUNTIF(C$3:C1612,Table2[[#This Row],[HomeTeam]])</f>
        <v>1.0930232558139534</v>
      </c>
      <c r="M1612" s="3">
        <f>SUMPRODUCT((D$3:D1612=Table2[[#This Row],[AwayTeam]])*(J$3:J1612))/COUNTIF(D$3:D1612,Table2[[#This Row],[AwayTeam]])</f>
        <v>0.98765432098765427</v>
      </c>
    </row>
    <row r="1613" spans="1:13" x14ac:dyDescent="0.35">
      <c r="A1613" t="s">
        <v>42</v>
      </c>
      <c r="B1613" s="1">
        <v>41944</v>
      </c>
      <c r="C1613" t="s">
        <v>28</v>
      </c>
      <c r="D1613" t="s">
        <v>44</v>
      </c>
      <c r="E1613" t="s">
        <v>740</v>
      </c>
      <c r="F1613">
        <v>3</v>
      </c>
      <c r="G1613">
        <v>0</v>
      </c>
      <c r="H1613" t="s">
        <v>10</v>
      </c>
      <c r="I1613">
        <v>3</v>
      </c>
      <c r="J1613">
        <v>0</v>
      </c>
      <c r="L1613" s="3">
        <f>SUMPRODUCT((C$3:C1613=Table2[[#This Row],[HomeTeam]])*(I$3:I1613))/COUNTIF(C$3:C1613,Table2[[#This Row],[HomeTeam]])</f>
        <v>2.074074074074074</v>
      </c>
      <c r="M1613" s="3">
        <f>SUMPRODUCT((D$3:D1613=Table2[[#This Row],[AwayTeam]])*(J$3:J1613))/COUNTIF(D$3:D1613,Table2[[#This Row],[AwayTeam]])</f>
        <v>0.4</v>
      </c>
    </row>
    <row r="1614" spans="1:13" x14ac:dyDescent="0.35">
      <c r="A1614" t="s">
        <v>42</v>
      </c>
      <c r="B1614" s="1">
        <v>41944</v>
      </c>
      <c r="C1614" t="s">
        <v>16</v>
      </c>
      <c r="D1614" t="s">
        <v>32</v>
      </c>
      <c r="E1614" t="s">
        <v>527</v>
      </c>
      <c r="F1614">
        <v>2</v>
      </c>
      <c r="G1614">
        <v>1</v>
      </c>
      <c r="H1614" t="s">
        <v>10</v>
      </c>
      <c r="I1614">
        <v>3</v>
      </c>
      <c r="J1614">
        <v>0</v>
      </c>
      <c r="L1614" s="3">
        <f>SUMPRODUCT((C$3:C1614=Table2[[#This Row],[HomeTeam]])*(I$3:I1614))/COUNTIF(C$3:C1614,Table2[[#This Row],[HomeTeam]])</f>
        <v>2.3209876543209877</v>
      </c>
      <c r="M1614" s="3">
        <f>SUMPRODUCT((D$3:D1614=Table2[[#This Row],[AwayTeam]])*(J$3:J1614))/COUNTIF(D$3:D1614,Table2[[#This Row],[AwayTeam]])</f>
        <v>0.51162790697674421</v>
      </c>
    </row>
    <row r="1615" spans="1:13" x14ac:dyDescent="0.35">
      <c r="A1615" t="s">
        <v>42</v>
      </c>
      <c r="B1615" s="1">
        <v>41944</v>
      </c>
      <c r="C1615" t="s">
        <v>12</v>
      </c>
      <c r="D1615" t="s">
        <v>34</v>
      </c>
      <c r="E1615" t="s">
        <v>473</v>
      </c>
      <c r="F1615">
        <v>0</v>
      </c>
      <c r="G1615">
        <v>0</v>
      </c>
      <c r="H1615" t="s">
        <v>15</v>
      </c>
      <c r="I1615">
        <v>1</v>
      </c>
      <c r="J1615">
        <v>1</v>
      </c>
      <c r="L1615" s="3">
        <f>SUMPRODUCT((C$3:C1615=Table2[[#This Row],[HomeTeam]])*(I$3:I1615))/COUNTIF(C$3:C1615,Table2[[#This Row],[HomeTeam]])</f>
        <v>1.9259259259259258</v>
      </c>
      <c r="M1615" s="3">
        <f>SUMPRODUCT((D$3:D1615=Table2[[#This Row],[AwayTeam]])*(J$3:J1615))/COUNTIF(D$3:D1615,Table2[[#This Row],[AwayTeam]])</f>
        <v>0.967741935483871</v>
      </c>
    </row>
    <row r="1616" spans="1:13" x14ac:dyDescent="0.35">
      <c r="A1616" t="s">
        <v>42</v>
      </c>
      <c r="B1616" s="1">
        <v>41944</v>
      </c>
      <c r="C1616" t="s">
        <v>40</v>
      </c>
      <c r="D1616" t="s">
        <v>37</v>
      </c>
      <c r="E1616" t="s">
        <v>686</v>
      </c>
      <c r="F1616">
        <v>0</v>
      </c>
      <c r="G1616">
        <v>1</v>
      </c>
      <c r="H1616" t="s">
        <v>24</v>
      </c>
      <c r="I1616">
        <v>0</v>
      </c>
      <c r="J1616">
        <v>3</v>
      </c>
      <c r="L1616" s="3">
        <f>SUMPRODUCT((C$3:C1616=Table2[[#This Row],[HomeTeam]])*(I$3:I1616))/COUNTIF(C$3:C1616,Table2[[#This Row],[HomeTeam]])</f>
        <v>1.25</v>
      </c>
      <c r="M1616" s="3">
        <f>SUMPRODUCT((D$3:D1616=Table2[[#This Row],[AwayTeam]])*(J$3:J1616))/COUNTIF(D$3:D1616,Table2[[#This Row],[AwayTeam]])</f>
        <v>1.1860465116279071</v>
      </c>
    </row>
    <row r="1617" spans="1:13" x14ac:dyDescent="0.35">
      <c r="A1617" t="s">
        <v>42</v>
      </c>
      <c r="B1617" s="1">
        <v>41944</v>
      </c>
      <c r="C1617" t="s">
        <v>43</v>
      </c>
      <c r="D1617" t="s">
        <v>17</v>
      </c>
      <c r="E1617" t="s">
        <v>741</v>
      </c>
      <c r="F1617">
        <v>0</v>
      </c>
      <c r="G1617">
        <v>1</v>
      </c>
      <c r="H1617" t="s">
        <v>24</v>
      </c>
      <c r="I1617">
        <v>0</v>
      </c>
      <c r="J1617">
        <v>3</v>
      </c>
      <c r="L1617" s="3">
        <f>SUMPRODUCT((C$3:C1617=Table2[[#This Row],[HomeTeam]])*(I$3:I1617))/COUNTIF(C$3:C1617,Table2[[#This Row],[HomeTeam]])</f>
        <v>1.2</v>
      </c>
      <c r="M1617" s="3">
        <f>SUMPRODUCT((D$3:D1617=Table2[[#This Row],[AwayTeam]])*(J$3:J1617))/COUNTIF(D$3:D1617,Table2[[#This Row],[AwayTeam]])</f>
        <v>1.0246913580246915</v>
      </c>
    </row>
    <row r="1618" spans="1:13" x14ac:dyDescent="0.35">
      <c r="A1618" t="s">
        <v>42</v>
      </c>
      <c r="B1618" s="1">
        <v>41944</v>
      </c>
      <c r="C1618" t="s">
        <v>30</v>
      </c>
      <c r="D1618" t="s">
        <v>27</v>
      </c>
      <c r="E1618" t="s">
        <v>208</v>
      </c>
      <c r="F1618">
        <v>1</v>
      </c>
      <c r="G1618">
        <v>0</v>
      </c>
      <c r="H1618" t="s">
        <v>10</v>
      </c>
      <c r="I1618">
        <v>3</v>
      </c>
      <c r="J1618">
        <v>0</v>
      </c>
      <c r="L1618" s="3">
        <f>SUMPRODUCT((C$3:C1618=Table2[[#This Row],[HomeTeam]])*(I$3:I1618))/COUNTIF(C$3:C1618,Table2[[#This Row],[HomeTeam]])</f>
        <v>1.5679012345679013</v>
      </c>
      <c r="M1618" s="3">
        <f>SUMPRODUCT((D$3:D1618=Table2[[#This Row],[AwayTeam]])*(J$3:J1618))/COUNTIF(D$3:D1618,Table2[[#This Row],[AwayTeam]])</f>
        <v>1.382716049382716</v>
      </c>
    </row>
    <row r="1619" spans="1:13" x14ac:dyDescent="0.35">
      <c r="A1619" t="s">
        <v>42</v>
      </c>
      <c r="B1619" s="1">
        <v>41944</v>
      </c>
      <c r="C1619" t="s">
        <v>26</v>
      </c>
      <c r="D1619" t="s">
        <v>9</v>
      </c>
      <c r="E1619" t="s">
        <v>89</v>
      </c>
      <c r="F1619">
        <v>2</v>
      </c>
      <c r="G1619">
        <v>2</v>
      </c>
      <c r="H1619" t="s">
        <v>15</v>
      </c>
      <c r="I1619">
        <v>1</v>
      </c>
      <c r="J1619">
        <v>1</v>
      </c>
      <c r="L1619" s="3">
        <f>SUMPRODUCT((C$3:C1619=Table2[[#This Row],[HomeTeam]])*(I$3:I1619))/COUNTIF(C$3:C1619,Table2[[#This Row],[HomeTeam]])</f>
        <v>1.654320987654321</v>
      </c>
      <c r="M1619" s="3">
        <f>SUMPRODUCT((D$3:D1619=Table2[[#This Row],[AwayTeam]])*(J$3:J1619))/COUNTIF(D$3:D1619,Table2[[#This Row],[AwayTeam]])</f>
        <v>0.80645161290322576</v>
      </c>
    </row>
    <row r="1620" spans="1:13" x14ac:dyDescent="0.35">
      <c r="A1620" t="s">
        <v>42</v>
      </c>
      <c r="B1620" s="1">
        <v>41945</v>
      </c>
      <c r="C1620" t="s">
        <v>8</v>
      </c>
      <c r="D1620" t="s">
        <v>20</v>
      </c>
      <c r="E1620" t="s">
        <v>218</v>
      </c>
      <c r="F1620">
        <v>1</v>
      </c>
      <c r="G1620">
        <v>2</v>
      </c>
      <c r="H1620" t="s">
        <v>24</v>
      </c>
      <c r="I1620">
        <v>0</v>
      </c>
      <c r="J1620">
        <v>3</v>
      </c>
      <c r="L1620" s="3">
        <f>SUMPRODUCT((C$3:C1620=Table2[[#This Row],[HomeTeam]])*(I$3:I1620))/COUNTIF(C$3:C1620,Table2[[#This Row],[HomeTeam]])</f>
        <v>1.1728395061728396</v>
      </c>
      <c r="M1620" s="3">
        <f>SUMPRODUCT((D$3:D1620=Table2[[#This Row],[AwayTeam]])*(J$3:J1620))/COUNTIF(D$3:D1620,Table2[[#This Row],[AwayTeam]])</f>
        <v>1.5802469135802468</v>
      </c>
    </row>
    <row r="1621" spans="1:13" x14ac:dyDescent="0.35">
      <c r="A1621" t="s">
        <v>42</v>
      </c>
      <c r="B1621" s="1">
        <v>41945</v>
      </c>
      <c r="C1621" t="s">
        <v>21</v>
      </c>
      <c r="D1621" t="s">
        <v>29</v>
      </c>
      <c r="E1621" t="s">
        <v>161</v>
      </c>
      <c r="F1621">
        <v>1</v>
      </c>
      <c r="G1621">
        <v>0</v>
      </c>
      <c r="H1621" t="s">
        <v>10</v>
      </c>
      <c r="I1621">
        <v>3</v>
      </c>
      <c r="J1621">
        <v>0</v>
      </c>
      <c r="L1621" s="3">
        <f>SUMPRODUCT((C$3:C1621=Table2[[#This Row],[HomeTeam]])*(I$3:I1621))/COUNTIF(C$3:C1621,Table2[[#This Row],[HomeTeam]])</f>
        <v>2.5308641975308643</v>
      </c>
      <c r="M1621" s="3">
        <f>SUMPRODUCT((D$3:D1621=Table2[[#This Row],[AwayTeam]])*(J$3:J1621))/COUNTIF(D$3:D1621,Table2[[#This Row],[AwayTeam]])</f>
        <v>1.7901234567901234</v>
      </c>
    </row>
    <row r="1622" spans="1:13" x14ac:dyDescent="0.35">
      <c r="A1622" t="s">
        <v>42</v>
      </c>
      <c r="B1622" s="1">
        <v>41946</v>
      </c>
      <c r="C1622" t="s">
        <v>41</v>
      </c>
      <c r="D1622" t="s">
        <v>18</v>
      </c>
      <c r="E1622" t="s">
        <v>621</v>
      </c>
      <c r="F1622">
        <v>1</v>
      </c>
      <c r="G1622">
        <v>3</v>
      </c>
      <c r="H1622" t="s">
        <v>24</v>
      </c>
      <c r="I1622">
        <v>0</v>
      </c>
      <c r="J1622">
        <v>3</v>
      </c>
      <c r="L1622" s="3">
        <f>SUMPRODUCT((C$3:C1622=Table2[[#This Row],[HomeTeam]])*(I$3:I1622))/COUNTIF(C$3:C1622,Table2[[#This Row],[HomeTeam]])</f>
        <v>1.2916666666666667</v>
      </c>
      <c r="M1622" s="3">
        <f>SUMPRODUCT((D$3:D1622=Table2[[#This Row],[AwayTeam]])*(J$3:J1622))/COUNTIF(D$3:D1622,Table2[[#This Row],[AwayTeam]])</f>
        <v>0.97530864197530864</v>
      </c>
    </row>
    <row r="1623" spans="1:13" x14ac:dyDescent="0.35">
      <c r="A1623" t="s">
        <v>42</v>
      </c>
      <c r="B1623" s="1">
        <v>41951</v>
      </c>
      <c r="C1623" t="s">
        <v>44</v>
      </c>
      <c r="D1623" t="s">
        <v>40</v>
      </c>
      <c r="E1623" t="s">
        <v>742</v>
      </c>
      <c r="F1623">
        <v>1</v>
      </c>
      <c r="G1623">
        <v>0</v>
      </c>
      <c r="H1623" t="s">
        <v>10</v>
      </c>
      <c r="I1623">
        <v>3</v>
      </c>
      <c r="J1623">
        <v>0</v>
      </c>
      <c r="L1623" s="3">
        <f>SUMPRODUCT((C$3:C1623=Table2[[#This Row],[HomeTeam]])*(I$3:I1623))/COUNTIF(C$3:C1623,Table2[[#This Row],[HomeTeam]])</f>
        <v>0.83333333333333337</v>
      </c>
      <c r="M1623" s="3">
        <f>SUMPRODUCT((D$3:D1623=Table2[[#This Row],[AwayTeam]])*(J$3:J1623))/COUNTIF(D$3:D1623,Table2[[#This Row],[AwayTeam]])</f>
        <v>0.72</v>
      </c>
    </row>
    <row r="1624" spans="1:13" x14ac:dyDescent="0.35">
      <c r="A1624" t="s">
        <v>42</v>
      </c>
      <c r="B1624" s="1">
        <v>41951</v>
      </c>
      <c r="C1624" t="s">
        <v>27</v>
      </c>
      <c r="D1624" t="s">
        <v>16</v>
      </c>
      <c r="E1624" t="s">
        <v>154</v>
      </c>
      <c r="F1624">
        <v>1</v>
      </c>
      <c r="G1624">
        <v>2</v>
      </c>
      <c r="H1624" t="s">
        <v>24</v>
      </c>
      <c r="I1624">
        <v>0</v>
      </c>
      <c r="J1624">
        <v>3</v>
      </c>
      <c r="L1624" s="3">
        <f>SUMPRODUCT((C$3:C1624=Table2[[#This Row],[HomeTeam]])*(I$3:I1624))/COUNTIF(C$3:C1624,Table2[[#This Row],[HomeTeam]])</f>
        <v>1.9146341463414633</v>
      </c>
      <c r="M1624" s="3">
        <f>SUMPRODUCT((D$3:D1624=Table2[[#This Row],[AwayTeam]])*(J$3:J1624))/COUNTIF(D$3:D1624,Table2[[#This Row],[AwayTeam]])</f>
        <v>1.6219512195121952</v>
      </c>
    </row>
    <row r="1625" spans="1:13" x14ac:dyDescent="0.35">
      <c r="A1625" t="s">
        <v>42</v>
      </c>
      <c r="B1625" s="1">
        <v>41951</v>
      </c>
      <c r="C1625" t="s">
        <v>29</v>
      </c>
      <c r="D1625" t="s">
        <v>41</v>
      </c>
      <c r="E1625" t="s">
        <v>624</v>
      </c>
      <c r="F1625">
        <v>1</v>
      </c>
      <c r="G1625">
        <v>0</v>
      </c>
      <c r="H1625" t="s">
        <v>10</v>
      </c>
      <c r="I1625">
        <v>3</v>
      </c>
      <c r="J1625">
        <v>0</v>
      </c>
      <c r="L1625" s="3">
        <f>SUMPRODUCT((C$3:C1625=Table2[[#This Row],[HomeTeam]])*(I$3:I1625))/COUNTIF(C$3:C1625,Table2[[#This Row],[HomeTeam]])</f>
        <v>2.3536585365853657</v>
      </c>
      <c r="M1625" s="3">
        <f>SUMPRODUCT((D$3:D1625=Table2[[#This Row],[AwayTeam]])*(J$3:J1625))/COUNTIF(D$3:D1625,Table2[[#This Row],[AwayTeam]])</f>
        <v>0.92</v>
      </c>
    </row>
    <row r="1626" spans="1:13" x14ac:dyDescent="0.35">
      <c r="A1626" t="s">
        <v>42</v>
      </c>
      <c r="B1626" s="1">
        <v>41951</v>
      </c>
      <c r="C1626" t="s">
        <v>32</v>
      </c>
      <c r="D1626" t="s">
        <v>21</v>
      </c>
      <c r="E1626" t="s">
        <v>457</v>
      </c>
      <c r="F1626">
        <v>2</v>
      </c>
      <c r="G1626">
        <v>2</v>
      </c>
      <c r="H1626" t="s">
        <v>15</v>
      </c>
      <c r="I1626">
        <v>1</v>
      </c>
      <c r="J1626">
        <v>1</v>
      </c>
      <c r="L1626" s="3">
        <f>SUMPRODUCT((C$3:C1626=Table2[[#This Row],[HomeTeam]])*(I$3:I1626))/COUNTIF(C$3:C1626,Table2[[#This Row],[HomeTeam]])</f>
        <v>1.0909090909090908</v>
      </c>
      <c r="M1626" s="3">
        <f>SUMPRODUCT((D$3:D1626=Table2[[#This Row],[AwayTeam]])*(J$3:J1626))/COUNTIF(D$3:D1626,Table2[[#This Row],[AwayTeam]])</f>
        <v>1.7073170731707317</v>
      </c>
    </row>
    <row r="1627" spans="1:13" x14ac:dyDescent="0.35">
      <c r="A1627" t="s">
        <v>42</v>
      </c>
      <c r="B1627" s="1">
        <v>41951</v>
      </c>
      <c r="C1627" t="s">
        <v>37</v>
      </c>
      <c r="D1627" t="s">
        <v>43</v>
      </c>
      <c r="E1627" t="s">
        <v>743</v>
      </c>
      <c r="F1627">
        <v>2</v>
      </c>
      <c r="G1627">
        <v>0</v>
      </c>
      <c r="H1627" t="s">
        <v>10</v>
      </c>
      <c r="I1627">
        <v>3</v>
      </c>
      <c r="J1627">
        <v>0</v>
      </c>
      <c r="L1627" s="3">
        <f>SUMPRODUCT((C$3:C1627=Table2[[#This Row],[HomeTeam]])*(I$3:I1627))/COUNTIF(C$3:C1627,Table2[[#This Row],[HomeTeam]])</f>
        <v>1.6136363636363635</v>
      </c>
      <c r="M1627" s="3">
        <f>SUMPRODUCT((D$3:D1627=Table2[[#This Row],[AwayTeam]])*(J$3:J1627))/COUNTIF(D$3:D1627,Table2[[#This Row],[AwayTeam]])</f>
        <v>0.5</v>
      </c>
    </row>
    <row r="1628" spans="1:13" x14ac:dyDescent="0.35">
      <c r="A1628" t="s">
        <v>42</v>
      </c>
      <c r="B1628" s="1">
        <v>41951</v>
      </c>
      <c r="C1628" t="s">
        <v>9</v>
      </c>
      <c r="D1628" t="s">
        <v>8</v>
      </c>
      <c r="E1628" t="s">
        <v>368</v>
      </c>
      <c r="F1628">
        <v>0</v>
      </c>
      <c r="G1628">
        <v>0</v>
      </c>
      <c r="H1628" t="s">
        <v>15</v>
      </c>
      <c r="I1628">
        <v>1</v>
      </c>
      <c r="J1628">
        <v>1</v>
      </c>
      <c r="L1628" s="3">
        <f>SUMPRODUCT((C$3:C1628=Table2[[#This Row],[HomeTeam]])*(I$3:I1628))/COUNTIF(C$3:C1628,Table2[[#This Row],[HomeTeam]])</f>
        <v>1.3809523809523809</v>
      </c>
      <c r="M1628" s="3">
        <f>SUMPRODUCT((D$3:D1628=Table2[[#This Row],[AwayTeam]])*(J$3:J1628))/COUNTIF(D$3:D1628,Table2[[#This Row],[AwayTeam]])</f>
        <v>0.98780487804878048</v>
      </c>
    </row>
    <row r="1629" spans="1:13" x14ac:dyDescent="0.35">
      <c r="A1629" t="s">
        <v>42</v>
      </c>
      <c r="B1629" s="1">
        <v>41952</v>
      </c>
      <c r="C1629" t="s">
        <v>18</v>
      </c>
      <c r="D1629" t="s">
        <v>12</v>
      </c>
      <c r="E1629" t="s">
        <v>185</v>
      </c>
      <c r="F1629">
        <v>1</v>
      </c>
      <c r="G1629">
        <v>1</v>
      </c>
      <c r="H1629" t="s">
        <v>15</v>
      </c>
      <c r="I1629">
        <v>1</v>
      </c>
      <c r="J1629">
        <v>1</v>
      </c>
      <c r="L1629" s="3">
        <f>SUMPRODUCT((C$3:C1629=Table2[[#This Row],[HomeTeam]])*(I$3:I1629))/COUNTIF(C$3:C1629,Table2[[#This Row],[HomeTeam]])</f>
        <v>1.2439024390243902</v>
      </c>
      <c r="M1629" s="3">
        <f>SUMPRODUCT((D$3:D1629=Table2[[#This Row],[AwayTeam]])*(J$3:J1629))/COUNTIF(D$3:D1629,Table2[[#This Row],[AwayTeam]])</f>
        <v>1.2560975609756098</v>
      </c>
    </row>
    <row r="1630" spans="1:13" x14ac:dyDescent="0.35">
      <c r="A1630" t="s">
        <v>42</v>
      </c>
      <c r="B1630" s="1">
        <v>41952</v>
      </c>
      <c r="C1630" t="s">
        <v>34</v>
      </c>
      <c r="D1630" t="s">
        <v>28</v>
      </c>
      <c r="E1630" t="s">
        <v>484</v>
      </c>
      <c r="F1630">
        <v>2</v>
      </c>
      <c r="G1630">
        <v>1</v>
      </c>
      <c r="H1630" t="s">
        <v>10</v>
      </c>
      <c r="I1630">
        <v>3</v>
      </c>
      <c r="J1630">
        <v>0</v>
      </c>
      <c r="L1630" s="3">
        <f>SUMPRODUCT((C$3:C1630=Table2[[#This Row],[HomeTeam]])*(I$3:I1630))/COUNTIF(C$3:C1630,Table2[[#This Row],[HomeTeam]])</f>
        <v>1.4761904761904763</v>
      </c>
      <c r="M1630" s="3">
        <f>SUMPRODUCT((D$3:D1630=Table2[[#This Row],[AwayTeam]])*(J$3:J1630))/COUNTIF(D$3:D1630,Table2[[#This Row],[AwayTeam]])</f>
        <v>1.6951219512195121</v>
      </c>
    </row>
    <row r="1631" spans="1:13" x14ac:dyDescent="0.35">
      <c r="A1631" t="s">
        <v>42</v>
      </c>
      <c r="B1631" s="1">
        <v>41952</v>
      </c>
      <c r="C1631" t="s">
        <v>20</v>
      </c>
      <c r="D1631" t="s">
        <v>26</v>
      </c>
      <c r="E1631" t="s">
        <v>359</v>
      </c>
      <c r="F1631">
        <v>1</v>
      </c>
      <c r="G1631">
        <v>2</v>
      </c>
      <c r="H1631" t="s">
        <v>24</v>
      </c>
      <c r="I1631">
        <v>0</v>
      </c>
      <c r="J1631">
        <v>3</v>
      </c>
      <c r="L1631" s="3">
        <f>SUMPRODUCT((C$3:C1631=Table2[[#This Row],[HomeTeam]])*(I$3:I1631))/COUNTIF(C$3:C1631,Table2[[#This Row],[HomeTeam]])</f>
        <v>1.9268292682926829</v>
      </c>
      <c r="M1631" s="3">
        <f>SUMPRODUCT((D$3:D1631=Table2[[#This Row],[AwayTeam]])*(J$3:J1631))/COUNTIF(D$3:D1631,Table2[[#This Row],[AwayTeam]])</f>
        <v>0.78048780487804881</v>
      </c>
    </row>
    <row r="1632" spans="1:13" x14ac:dyDescent="0.35">
      <c r="A1632" t="s">
        <v>42</v>
      </c>
      <c r="B1632" s="1">
        <v>41952</v>
      </c>
      <c r="C1632" t="s">
        <v>17</v>
      </c>
      <c r="D1632" t="s">
        <v>30</v>
      </c>
      <c r="E1632" t="s">
        <v>203</v>
      </c>
      <c r="F1632">
        <v>0</v>
      </c>
      <c r="G1632">
        <v>2</v>
      </c>
      <c r="H1632" t="s">
        <v>24</v>
      </c>
      <c r="I1632">
        <v>0</v>
      </c>
      <c r="J1632">
        <v>3</v>
      </c>
      <c r="L1632" s="3">
        <f>SUMPRODUCT((C$3:C1632=Table2[[#This Row],[HomeTeam]])*(I$3:I1632))/COUNTIF(C$3:C1632,Table2[[#This Row],[HomeTeam]])</f>
        <v>1.3292682926829269</v>
      </c>
      <c r="M1632" s="3">
        <f>SUMPRODUCT((D$3:D1632=Table2[[#This Row],[AwayTeam]])*(J$3:J1632))/COUNTIF(D$3:D1632,Table2[[#This Row],[AwayTeam]])</f>
        <v>1.0975609756097562</v>
      </c>
    </row>
    <row r="1633" spans="1:13" x14ac:dyDescent="0.35">
      <c r="A1633" t="s">
        <v>42</v>
      </c>
      <c r="B1633" s="1">
        <v>41965</v>
      </c>
      <c r="C1633" t="s">
        <v>28</v>
      </c>
      <c r="D1633" t="s">
        <v>29</v>
      </c>
      <c r="E1633" t="s">
        <v>391</v>
      </c>
      <c r="F1633">
        <v>1</v>
      </c>
      <c r="G1633">
        <v>2</v>
      </c>
      <c r="H1633" t="s">
        <v>24</v>
      </c>
      <c r="I1633">
        <v>0</v>
      </c>
      <c r="J1633">
        <v>3</v>
      </c>
      <c r="L1633" s="3">
        <f>SUMPRODUCT((C$3:C1633=Table2[[#This Row],[HomeTeam]])*(I$3:I1633))/COUNTIF(C$3:C1633,Table2[[#This Row],[HomeTeam]])</f>
        <v>2.0487804878048781</v>
      </c>
      <c r="M1633" s="3">
        <f>SUMPRODUCT((D$3:D1633=Table2[[#This Row],[AwayTeam]])*(J$3:J1633))/COUNTIF(D$3:D1633,Table2[[#This Row],[AwayTeam]])</f>
        <v>1.8048780487804879</v>
      </c>
    </row>
    <row r="1634" spans="1:13" x14ac:dyDescent="0.35">
      <c r="A1634" t="s">
        <v>42</v>
      </c>
      <c r="B1634" s="1">
        <v>41965</v>
      </c>
      <c r="C1634" t="s">
        <v>16</v>
      </c>
      <c r="D1634" t="s">
        <v>17</v>
      </c>
      <c r="E1634" t="s">
        <v>49</v>
      </c>
      <c r="F1634">
        <v>2</v>
      </c>
      <c r="G1634">
        <v>0</v>
      </c>
      <c r="H1634" t="s">
        <v>10</v>
      </c>
      <c r="I1634">
        <v>3</v>
      </c>
      <c r="J1634">
        <v>0</v>
      </c>
      <c r="L1634" s="3">
        <f>SUMPRODUCT((C$3:C1634=Table2[[#This Row],[HomeTeam]])*(I$3:I1634))/COUNTIF(C$3:C1634,Table2[[#This Row],[HomeTeam]])</f>
        <v>2.3292682926829267</v>
      </c>
      <c r="M1634" s="3">
        <f>SUMPRODUCT((D$3:D1634=Table2[[#This Row],[AwayTeam]])*(J$3:J1634))/COUNTIF(D$3:D1634,Table2[[#This Row],[AwayTeam]])</f>
        <v>1.0121951219512195</v>
      </c>
    </row>
    <row r="1635" spans="1:13" x14ac:dyDescent="0.35">
      <c r="A1635" t="s">
        <v>42</v>
      </c>
      <c r="B1635" s="1">
        <v>41965</v>
      </c>
      <c r="C1635" t="s">
        <v>12</v>
      </c>
      <c r="D1635" t="s">
        <v>9</v>
      </c>
      <c r="E1635" t="s">
        <v>270</v>
      </c>
      <c r="F1635">
        <v>2</v>
      </c>
      <c r="G1635">
        <v>1</v>
      </c>
      <c r="H1635" t="s">
        <v>10</v>
      </c>
      <c r="I1635">
        <v>3</v>
      </c>
      <c r="J1635">
        <v>0</v>
      </c>
      <c r="L1635" s="3">
        <f>SUMPRODUCT((C$3:C1635=Table2[[#This Row],[HomeTeam]])*(I$3:I1635))/COUNTIF(C$3:C1635,Table2[[#This Row],[HomeTeam]])</f>
        <v>1.9390243902439024</v>
      </c>
      <c r="M1635" s="3">
        <f>SUMPRODUCT((D$3:D1635=Table2[[#This Row],[AwayTeam]])*(J$3:J1635))/COUNTIF(D$3:D1635,Table2[[#This Row],[AwayTeam]])</f>
        <v>0.79365079365079361</v>
      </c>
    </row>
    <row r="1636" spans="1:13" x14ac:dyDescent="0.35">
      <c r="A1636" t="s">
        <v>42</v>
      </c>
      <c r="B1636" s="1">
        <v>41965</v>
      </c>
      <c r="C1636" t="s">
        <v>43</v>
      </c>
      <c r="D1636" t="s">
        <v>18</v>
      </c>
      <c r="E1636" t="s">
        <v>744</v>
      </c>
      <c r="F1636">
        <v>0</v>
      </c>
      <c r="G1636">
        <v>0</v>
      </c>
      <c r="H1636" t="s">
        <v>15</v>
      </c>
      <c r="I1636">
        <v>1</v>
      </c>
      <c r="J1636">
        <v>1</v>
      </c>
      <c r="L1636" s="3">
        <f>SUMPRODUCT((C$3:C1636=Table2[[#This Row],[HomeTeam]])*(I$3:I1636))/COUNTIF(C$3:C1636,Table2[[#This Row],[HomeTeam]])</f>
        <v>1.1666666666666667</v>
      </c>
      <c r="M1636" s="3">
        <f>SUMPRODUCT((D$3:D1636=Table2[[#This Row],[AwayTeam]])*(J$3:J1636))/COUNTIF(D$3:D1636,Table2[[#This Row],[AwayTeam]])</f>
        <v>0.97560975609756095</v>
      </c>
    </row>
    <row r="1637" spans="1:13" x14ac:dyDescent="0.35">
      <c r="A1637" t="s">
        <v>42</v>
      </c>
      <c r="B1637" s="1">
        <v>41965</v>
      </c>
      <c r="C1637" t="s">
        <v>21</v>
      </c>
      <c r="D1637" t="s">
        <v>34</v>
      </c>
      <c r="E1637" t="s">
        <v>428</v>
      </c>
      <c r="F1637">
        <v>2</v>
      </c>
      <c r="G1637">
        <v>1</v>
      </c>
      <c r="H1637" t="s">
        <v>10</v>
      </c>
      <c r="I1637">
        <v>3</v>
      </c>
      <c r="J1637">
        <v>0</v>
      </c>
      <c r="L1637" s="3">
        <f>SUMPRODUCT((C$3:C1637=Table2[[#This Row],[HomeTeam]])*(I$3:I1637))/COUNTIF(C$3:C1637,Table2[[#This Row],[HomeTeam]])</f>
        <v>2.5365853658536586</v>
      </c>
      <c r="M1637" s="3">
        <f>SUMPRODUCT((D$3:D1637=Table2[[#This Row],[AwayTeam]])*(J$3:J1637))/COUNTIF(D$3:D1637,Table2[[#This Row],[AwayTeam]])</f>
        <v>0.95238095238095233</v>
      </c>
    </row>
    <row r="1638" spans="1:13" x14ac:dyDescent="0.35">
      <c r="A1638" t="s">
        <v>42</v>
      </c>
      <c r="B1638" s="1">
        <v>41965</v>
      </c>
      <c r="C1638" t="s">
        <v>30</v>
      </c>
      <c r="D1638" t="s">
        <v>32</v>
      </c>
      <c r="E1638" t="s">
        <v>483</v>
      </c>
      <c r="F1638">
        <v>1</v>
      </c>
      <c r="G1638">
        <v>0</v>
      </c>
      <c r="H1638" t="s">
        <v>10</v>
      </c>
      <c r="I1638">
        <v>3</v>
      </c>
      <c r="J1638">
        <v>0</v>
      </c>
      <c r="L1638" s="3">
        <f>SUMPRODUCT((C$3:C1638=Table2[[#This Row],[HomeTeam]])*(I$3:I1638))/COUNTIF(C$3:C1638,Table2[[#This Row],[HomeTeam]])</f>
        <v>1.5853658536585367</v>
      </c>
      <c r="M1638" s="3">
        <f>SUMPRODUCT((D$3:D1638=Table2[[#This Row],[AwayTeam]])*(J$3:J1638))/COUNTIF(D$3:D1638,Table2[[#This Row],[AwayTeam]])</f>
        <v>0.5</v>
      </c>
    </row>
    <row r="1639" spans="1:13" x14ac:dyDescent="0.35">
      <c r="A1639" t="s">
        <v>42</v>
      </c>
      <c r="B1639" s="1">
        <v>41965</v>
      </c>
      <c r="C1639" t="s">
        <v>26</v>
      </c>
      <c r="D1639" t="s">
        <v>44</v>
      </c>
      <c r="E1639" t="s">
        <v>745</v>
      </c>
      <c r="F1639">
        <v>1</v>
      </c>
      <c r="G1639">
        <v>2</v>
      </c>
      <c r="H1639" t="s">
        <v>24</v>
      </c>
      <c r="I1639">
        <v>0</v>
      </c>
      <c r="J1639">
        <v>3</v>
      </c>
      <c r="L1639" s="3">
        <f>SUMPRODUCT((C$3:C1639=Table2[[#This Row],[HomeTeam]])*(I$3:I1639))/COUNTIF(C$3:C1639,Table2[[#This Row],[HomeTeam]])</f>
        <v>1.6341463414634145</v>
      </c>
      <c r="M1639" s="3">
        <f>SUMPRODUCT((D$3:D1639=Table2[[#This Row],[AwayTeam]])*(J$3:J1639))/COUNTIF(D$3:D1639,Table2[[#This Row],[AwayTeam]])</f>
        <v>0.83333333333333337</v>
      </c>
    </row>
    <row r="1640" spans="1:13" x14ac:dyDescent="0.35">
      <c r="A1640" t="s">
        <v>42</v>
      </c>
      <c r="B1640" s="1">
        <v>41966</v>
      </c>
      <c r="C1640" t="s">
        <v>41</v>
      </c>
      <c r="D1640" t="s">
        <v>27</v>
      </c>
      <c r="E1640" t="s">
        <v>717</v>
      </c>
      <c r="F1640">
        <v>3</v>
      </c>
      <c r="G1640">
        <v>1</v>
      </c>
      <c r="H1640" t="s">
        <v>10</v>
      </c>
      <c r="I1640">
        <v>3</v>
      </c>
      <c r="J1640">
        <v>0</v>
      </c>
      <c r="L1640" s="3">
        <f>SUMPRODUCT((C$3:C1640=Table2[[#This Row],[HomeTeam]])*(I$3:I1640))/COUNTIF(C$3:C1640,Table2[[#This Row],[HomeTeam]])</f>
        <v>1.36</v>
      </c>
      <c r="M1640" s="3">
        <f>SUMPRODUCT((D$3:D1640=Table2[[#This Row],[AwayTeam]])*(J$3:J1640))/COUNTIF(D$3:D1640,Table2[[#This Row],[AwayTeam]])</f>
        <v>1.3658536585365855</v>
      </c>
    </row>
    <row r="1641" spans="1:13" x14ac:dyDescent="0.35">
      <c r="A1641" t="s">
        <v>42</v>
      </c>
      <c r="B1641" s="1">
        <v>41966</v>
      </c>
      <c r="C1641" t="s">
        <v>40</v>
      </c>
      <c r="D1641" t="s">
        <v>20</v>
      </c>
      <c r="E1641" t="s">
        <v>680</v>
      </c>
      <c r="F1641">
        <v>1</v>
      </c>
      <c r="G1641">
        <v>2</v>
      </c>
      <c r="H1641" t="s">
        <v>24</v>
      </c>
      <c r="I1641">
        <v>0</v>
      </c>
      <c r="J1641">
        <v>3</v>
      </c>
      <c r="L1641" s="3">
        <f>SUMPRODUCT((C$3:C1641=Table2[[#This Row],[HomeTeam]])*(I$3:I1641))/COUNTIF(C$3:C1641,Table2[[#This Row],[HomeTeam]])</f>
        <v>1.2</v>
      </c>
      <c r="M1641" s="3">
        <f>SUMPRODUCT((D$3:D1641=Table2[[#This Row],[AwayTeam]])*(J$3:J1641))/COUNTIF(D$3:D1641,Table2[[#This Row],[AwayTeam]])</f>
        <v>1.5975609756097562</v>
      </c>
    </row>
    <row r="1642" spans="1:13" x14ac:dyDescent="0.35">
      <c r="A1642" t="s">
        <v>42</v>
      </c>
      <c r="B1642" s="1">
        <v>41967</v>
      </c>
      <c r="C1642" t="s">
        <v>8</v>
      </c>
      <c r="D1642" t="s">
        <v>37</v>
      </c>
      <c r="E1642" t="s">
        <v>578</v>
      </c>
      <c r="F1642">
        <v>1</v>
      </c>
      <c r="G1642">
        <v>1</v>
      </c>
      <c r="H1642" t="s">
        <v>15</v>
      </c>
      <c r="I1642">
        <v>1</v>
      </c>
      <c r="J1642">
        <v>1</v>
      </c>
      <c r="L1642" s="3">
        <f>SUMPRODUCT((C$3:C1642=Table2[[#This Row],[HomeTeam]])*(I$3:I1642))/COUNTIF(C$3:C1642,Table2[[#This Row],[HomeTeam]])</f>
        <v>1.1707317073170731</v>
      </c>
      <c r="M1642" s="3">
        <f>SUMPRODUCT((D$3:D1642=Table2[[#This Row],[AwayTeam]])*(J$3:J1642))/COUNTIF(D$3:D1642,Table2[[#This Row],[AwayTeam]])</f>
        <v>1.1818181818181819</v>
      </c>
    </row>
    <row r="1643" spans="1:13" x14ac:dyDescent="0.35">
      <c r="A1643" t="s">
        <v>42</v>
      </c>
      <c r="B1643" s="1">
        <v>41972</v>
      </c>
      <c r="C1643" t="s">
        <v>44</v>
      </c>
      <c r="D1643" t="s">
        <v>8</v>
      </c>
      <c r="E1643" t="s">
        <v>746</v>
      </c>
      <c r="F1643">
        <v>1</v>
      </c>
      <c r="G1643">
        <v>1</v>
      </c>
      <c r="H1643" t="s">
        <v>15</v>
      </c>
      <c r="I1643">
        <v>1</v>
      </c>
      <c r="J1643">
        <v>1</v>
      </c>
      <c r="L1643" s="3">
        <f>SUMPRODUCT((C$3:C1643=Table2[[#This Row],[HomeTeam]])*(I$3:I1643))/COUNTIF(C$3:C1643,Table2[[#This Row],[HomeTeam]])</f>
        <v>0.8571428571428571</v>
      </c>
      <c r="M1643" s="3">
        <f>SUMPRODUCT((D$3:D1643=Table2[[#This Row],[AwayTeam]])*(J$3:J1643))/COUNTIF(D$3:D1643,Table2[[#This Row],[AwayTeam]])</f>
        <v>0.98795180722891562</v>
      </c>
    </row>
    <row r="1644" spans="1:13" x14ac:dyDescent="0.35">
      <c r="A1644" t="s">
        <v>42</v>
      </c>
      <c r="B1644" s="1">
        <v>41972</v>
      </c>
      <c r="C1644" t="s">
        <v>27</v>
      </c>
      <c r="D1644" t="s">
        <v>26</v>
      </c>
      <c r="E1644" t="s">
        <v>289</v>
      </c>
      <c r="F1644">
        <v>1</v>
      </c>
      <c r="G1644">
        <v>0</v>
      </c>
      <c r="H1644" t="s">
        <v>10</v>
      </c>
      <c r="I1644">
        <v>3</v>
      </c>
      <c r="J1644">
        <v>0</v>
      </c>
      <c r="L1644" s="3">
        <f>SUMPRODUCT((C$3:C1644=Table2[[#This Row],[HomeTeam]])*(I$3:I1644))/COUNTIF(C$3:C1644,Table2[[#This Row],[HomeTeam]])</f>
        <v>1.927710843373494</v>
      </c>
      <c r="M1644" s="3">
        <f>SUMPRODUCT((D$3:D1644=Table2[[#This Row],[AwayTeam]])*(J$3:J1644))/COUNTIF(D$3:D1644,Table2[[#This Row],[AwayTeam]])</f>
        <v>0.77108433734939763</v>
      </c>
    </row>
    <row r="1645" spans="1:13" x14ac:dyDescent="0.35">
      <c r="A1645" t="s">
        <v>42</v>
      </c>
      <c r="B1645" s="1">
        <v>41972</v>
      </c>
      <c r="C1645" t="s">
        <v>29</v>
      </c>
      <c r="D1645" t="s">
        <v>40</v>
      </c>
      <c r="E1645" t="s">
        <v>718</v>
      </c>
      <c r="F1645">
        <v>3</v>
      </c>
      <c r="G1645">
        <v>0</v>
      </c>
      <c r="H1645" t="s">
        <v>10</v>
      </c>
      <c r="I1645">
        <v>3</v>
      </c>
      <c r="J1645">
        <v>0</v>
      </c>
      <c r="L1645" s="3">
        <f>SUMPRODUCT((C$3:C1645=Table2[[#This Row],[HomeTeam]])*(I$3:I1645))/COUNTIF(C$3:C1645,Table2[[#This Row],[HomeTeam]])</f>
        <v>2.3614457831325302</v>
      </c>
      <c r="M1645" s="3">
        <f>SUMPRODUCT((D$3:D1645=Table2[[#This Row],[AwayTeam]])*(J$3:J1645))/COUNTIF(D$3:D1645,Table2[[#This Row],[AwayTeam]])</f>
        <v>0.69230769230769229</v>
      </c>
    </row>
    <row r="1646" spans="1:13" x14ac:dyDescent="0.35">
      <c r="A1646" t="s">
        <v>42</v>
      </c>
      <c r="B1646" s="1">
        <v>41972</v>
      </c>
      <c r="C1646" t="s">
        <v>32</v>
      </c>
      <c r="D1646" t="s">
        <v>43</v>
      </c>
      <c r="E1646" t="s">
        <v>747</v>
      </c>
      <c r="F1646">
        <v>3</v>
      </c>
      <c r="G1646">
        <v>2</v>
      </c>
      <c r="H1646" t="s">
        <v>10</v>
      </c>
      <c r="I1646">
        <v>3</v>
      </c>
      <c r="J1646">
        <v>0</v>
      </c>
      <c r="L1646" s="3">
        <f>SUMPRODUCT((C$3:C1646=Table2[[#This Row],[HomeTeam]])*(I$3:I1646))/COUNTIF(C$3:C1646,Table2[[#This Row],[HomeTeam]])</f>
        <v>1.1333333333333333</v>
      </c>
      <c r="M1646" s="3">
        <f>SUMPRODUCT((D$3:D1646=Table2[[#This Row],[AwayTeam]])*(J$3:J1646))/COUNTIF(D$3:D1646,Table2[[#This Row],[AwayTeam]])</f>
        <v>0.42857142857142855</v>
      </c>
    </row>
    <row r="1647" spans="1:13" x14ac:dyDescent="0.35">
      <c r="A1647" t="s">
        <v>42</v>
      </c>
      <c r="B1647" s="1">
        <v>41972</v>
      </c>
      <c r="C1647" t="s">
        <v>18</v>
      </c>
      <c r="D1647" t="s">
        <v>16</v>
      </c>
      <c r="E1647" t="s">
        <v>282</v>
      </c>
      <c r="F1647">
        <v>0</v>
      </c>
      <c r="G1647">
        <v>0</v>
      </c>
      <c r="H1647" t="s">
        <v>15</v>
      </c>
      <c r="I1647">
        <v>1</v>
      </c>
      <c r="J1647">
        <v>1</v>
      </c>
      <c r="L1647" s="3">
        <f>SUMPRODUCT((C$3:C1647=Table2[[#This Row],[HomeTeam]])*(I$3:I1647))/COUNTIF(C$3:C1647,Table2[[#This Row],[HomeTeam]])</f>
        <v>1.2409638554216869</v>
      </c>
      <c r="M1647" s="3">
        <f>SUMPRODUCT((D$3:D1647=Table2[[#This Row],[AwayTeam]])*(J$3:J1647))/COUNTIF(D$3:D1647,Table2[[#This Row],[AwayTeam]])</f>
        <v>1.6144578313253013</v>
      </c>
    </row>
    <row r="1648" spans="1:13" x14ac:dyDescent="0.35">
      <c r="A1648" t="s">
        <v>42</v>
      </c>
      <c r="B1648" s="1">
        <v>41972</v>
      </c>
      <c r="C1648" t="s">
        <v>34</v>
      </c>
      <c r="D1648" t="s">
        <v>41</v>
      </c>
      <c r="E1648" t="s">
        <v>690</v>
      </c>
      <c r="F1648">
        <v>1</v>
      </c>
      <c r="G1648">
        <v>1</v>
      </c>
      <c r="H1648" t="s">
        <v>15</v>
      </c>
      <c r="I1648">
        <v>1</v>
      </c>
      <c r="J1648">
        <v>1</v>
      </c>
      <c r="L1648" s="3">
        <f>SUMPRODUCT((C$3:C1648=Table2[[#This Row],[HomeTeam]])*(I$3:I1648))/COUNTIF(C$3:C1648,Table2[[#This Row],[HomeTeam]])</f>
        <v>1.46875</v>
      </c>
      <c r="M1648" s="3">
        <f>SUMPRODUCT((D$3:D1648=Table2[[#This Row],[AwayTeam]])*(J$3:J1648))/COUNTIF(D$3:D1648,Table2[[#This Row],[AwayTeam]])</f>
        <v>0.92307692307692313</v>
      </c>
    </row>
    <row r="1649" spans="1:13" x14ac:dyDescent="0.35">
      <c r="A1649" t="s">
        <v>42</v>
      </c>
      <c r="B1649" s="1">
        <v>41972</v>
      </c>
      <c r="C1649" t="s">
        <v>17</v>
      </c>
      <c r="D1649" t="s">
        <v>28</v>
      </c>
      <c r="E1649" t="s">
        <v>340</v>
      </c>
      <c r="F1649">
        <v>0</v>
      </c>
      <c r="G1649">
        <v>1</v>
      </c>
      <c r="H1649" t="s">
        <v>24</v>
      </c>
      <c r="I1649">
        <v>0</v>
      </c>
      <c r="J1649">
        <v>3</v>
      </c>
      <c r="L1649" s="3">
        <f>SUMPRODUCT((C$3:C1649=Table2[[#This Row],[HomeTeam]])*(I$3:I1649))/COUNTIF(C$3:C1649,Table2[[#This Row],[HomeTeam]])</f>
        <v>1.3132530120481927</v>
      </c>
      <c r="M1649" s="3">
        <f>SUMPRODUCT((D$3:D1649=Table2[[#This Row],[AwayTeam]])*(J$3:J1649))/COUNTIF(D$3:D1649,Table2[[#This Row],[AwayTeam]])</f>
        <v>1.7108433734939759</v>
      </c>
    </row>
    <row r="1650" spans="1:13" x14ac:dyDescent="0.35">
      <c r="A1650" t="s">
        <v>42</v>
      </c>
      <c r="B1650" s="1">
        <v>41972</v>
      </c>
      <c r="C1650" t="s">
        <v>9</v>
      </c>
      <c r="D1650" t="s">
        <v>30</v>
      </c>
      <c r="E1650" t="s">
        <v>131</v>
      </c>
      <c r="F1650">
        <v>1</v>
      </c>
      <c r="G1650">
        <v>0</v>
      </c>
      <c r="H1650" t="s">
        <v>10</v>
      </c>
      <c r="I1650">
        <v>3</v>
      </c>
      <c r="J1650">
        <v>0</v>
      </c>
      <c r="L1650" s="3">
        <f>SUMPRODUCT((C$3:C1650=Table2[[#This Row],[HomeTeam]])*(I$3:I1650))/COUNTIF(C$3:C1650,Table2[[#This Row],[HomeTeam]])</f>
        <v>1.40625</v>
      </c>
      <c r="M1650" s="3">
        <f>SUMPRODUCT((D$3:D1650=Table2[[#This Row],[AwayTeam]])*(J$3:J1650))/COUNTIF(D$3:D1650,Table2[[#This Row],[AwayTeam]])</f>
        <v>1.0843373493975903</v>
      </c>
    </row>
    <row r="1651" spans="1:13" x14ac:dyDescent="0.35">
      <c r="A1651" t="s">
        <v>42</v>
      </c>
      <c r="B1651" s="1">
        <v>41973</v>
      </c>
      <c r="C1651" t="s">
        <v>37</v>
      </c>
      <c r="D1651" t="s">
        <v>21</v>
      </c>
      <c r="E1651" t="s">
        <v>589</v>
      </c>
      <c r="F1651">
        <v>0</v>
      </c>
      <c r="G1651">
        <v>3</v>
      </c>
      <c r="H1651" t="s">
        <v>24</v>
      </c>
      <c r="I1651">
        <v>0</v>
      </c>
      <c r="J1651">
        <v>3</v>
      </c>
      <c r="L1651" s="3">
        <f>SUMPRODUCT((C$3:C1651=Table2[[#This Row],[HomeTeam]])*(I$3:I1651))/COUNTIF(C$3:C1651,Table2[[#This Row],[HomeTeam]])</f>
        <v>1.5777777777777777</v>
      </c>
      <c r="M1651" s="3">
        <f>SUMPRODUCT((D$3:D1651=Table2[[#This Row],[AwayTeam]])*(J$3:J1651))/COUNTIF(D$3:D1651,Table2[[#This Row],[AwayTeam]])</f>
        <v>1.7228915662650603</v>
      </c>
    </row>
    <row r="1652" spans="1:13" x14ac:dyDescent="0.35">
      <c r="A1652" t="s">
        <v>42</v>
      </c>
      <c r="B1652" s="1">
        <v>41973</v>
      </c>
      <c r="C1652" t="s">
        <v>20</v>
      </c>
      <c r="D1652" t="s">
        <v>12</v>
      </c>
      <c r="E1652" t="s">
        <v>129</v>
      </c>
      <c r="F1652">
        <v>2</v>
      </c>
      <c r="G1652">
        <v>1</v>
      </c>
      <c r="H1652" t="s">
        <v>10</v>
      </c>
      <c r="I1652">
        <v>3</v>
      </c>
      <c r="J1652">
        <v>0</v>
      </c>
      <c r="L1652" s="3">
        <f>SUMPRODUCT((C$3:C1652=Table2[[#This Row],[HomeTeam]])*(I$3:I1652))/COUNTIF(C$3:C1652,Table2[[#This Row],[HomeTeam]])</f>
        <v>1.9397590361445782</v>
      </c>
      <c r="M1652" s="3">
        <f>SUMPRODUCT((D$3:D1652=Table2[[#This Row],[AwayTeam]])*(J$3:J1652))/COUNTIF(D$3:D1652,Table2[[#This Row],[AwayTeam]])</f>
        <v>1.2409638554216869</v>
      </c>
    </row>
    <row r="1653" spans="1:13" x14ac:dyDescent="0.35">
      <c r="A1653" t="s">
        <v>42</v>
      </c>
      <c r="B1653" s="1">
        <v>41975</v>
      </c>
      <c r="C1653" t="s">
        <v>44</v>
      </c>
      <c r="D1653" t="s">
        <v>30</v>
      </c>
      <c r="E1653" t="s">
        <v>748</v>
      </c>
      <c r="F1653">
        <v>1</v>
      </c>
      <c r="G1653">
        <v>1</v>
      </c>
      <c r="H1653" t="s">
        <v>15</v>
      </c>
      <c r="I1653">
        <v>1</v>
      </c>
      <c r="J1653">
        <v>1</v>
      </c>
      <c r="L1653" s="3">
        <f>SUMPRODUCT((C$3:C1653=Table2[[#This Row],[HomeTeam]])*(I$3:I1653))/COUNTIF(C$3:C1653,Table2[[#This Row],[HomeTeam]])</f>
        <v>0.875</v>
      </c>
      <c r="M1653" s="3">
        <f>SUMPRODUCT((D$3:D1653=Table2[[#This Row],[AwayTeam]])*(J$3:J1653))/COUNTIF(D$3:D1653,Table2[[#This Row],[AwayTeam]])</f>
        <v>1.0833333333333333</v>
      </c>
    </row>
    <row r="1654" spans="1:13" x14ac:dyDescent="0.35">
      <c r="A1654" t="s">
        <v>42</v>
      </c>
      <c r="B1654" s="1">
        <v>41975</v>
      </c>
      <c r="C1654" t="s">
        <v>41</v>
      </c>
      <c r="D1654" t="s">
        <v>8</v>
      </c>
      <c r="E1654" t="s">
        <v>706</v>
      </c>
      <c r="F1654">
        <v>0</v>
      </c>
      <c r="G1654">
        <v>1</v>
      </c>
      <c r="H1654" t="s">
        <v>24</v>
      </c>
      <c r="I1654">
        <v>0</v>
      </c>
      <c r="J1654">
        <v>3</v>
      </c>
      <c r="L1654" s="3">
        <f>SUMPRODUCT((C$3:C1654=Table2[[#This Row],[HomeTeam]])*(I$3:I1654))/COUNTIF(C$3:C1654,Table2[[#This Row],[HomeTeam]])</f>
        <v>1.3076923076923077</v>
      </c>
      <c r="M1654" s="3">
        <f>SUMPRODUCT((D$3:D1654=Table2[[#This Row],[AwayTeam]])*(J$3:J1654))/COUNTIF(D$3:D1654,Table2[[#This Row],[AwayTeam]])</f>
        <v>1.0119047619047619</v>
      </c>
    </row>
    <row r="1655" spans="1:13" x14ac:dyDescent="0.35">
      <c r="A1655" t="s">
        <v>42</v>
      </c>
      <c r="B1655" s="1">
        <v>41975</v>
      </c>
      <c r="C1655" t="s">
        <v>43</v>
      </c>
      <c r="D1655" t="s">
        <v>27</v>
      </c>
      <c r="E1655" t="s">
        <v>749</v>
      </c>
      <c r="F1655">
        <v>1</v>
      </c>
      <c r="G1655">
        <v>3</v>
      </c>
      <c r="H1655" t="s">
        <v>24</v>
      </c>
      <c r="I1655">
        <v>0</v>
      </c>
      <c r="J1655">
        <v>3</v>
      </c>
      <c r="L1655" s="3">
        <f>SUMPRODUCT((C$3:C1655=Table2[[#This Row],[HomeTeam]])*(I$3:I1655))/COUNTIF(C$3:C1655,Table2[[#This Row],[HomeTeam]])</f>
        <v>1</v>
      </c>
      <c r="M1655" s="3">
        <f>SUMPRODUCT((D$3:D1655=Table2[[#This Row],[AwayTeam]])*(J$3:J1655))/COUNTIF(D$3:D1655,Table2[[#This Row],[AwayTeam]])</f>
        <v>1.3855421686746987</v>
      </c>
    </row>
    <row r="1656" spans="1:13" x14ac:dyDescent="0.35">
      <c r="A1656" t="s">
        <v>42</v>
      </c>
      <c r="B1656" s="1">
        <v>41975</v>
      </c>
      <c r="C1656" t="s">
        <v>29</v>
      </c>
      <c r="D1656" t="s">
        <v>26</v>
      </c>
      <c r="E1656" t="s">
        <v>248</v>
      </c>
      <c r="F1656">
        <v>2</v>
      </c>
      <c r="G1656">
        <v>1</v>
      </c>
      <c r="H1656" t="s">
        <v>10</v>
      </c>
      <c r="I1656">
        <v>3</v>
      </c>
      <c r="J1656">
        <v>0</v>
      </c>
      <c r="L1656" s="3">
        <f>SUMPRODUCT((C$3:C1656=Table2[[#This Row],[HomeTeam]])*(I$3:I1656))/COUNTIF(C$3:C1656,Table2[[#This Row],[HomeTeam]])</f>
        <v>2.3690476190476191</v>
      </c>
      <c r="M1656" s="3">
        <f>SUMPRODUCT((D$3:D1656=Table2[[#This Row],[AwayTeam]])*(J$3:J1656))/COUNTIF(D$3:D1656,Table2[[#This Row],[AwayTeam]])</f>
        <v>0.76190476190476186</v>
      </c>
    </row>
    <row r="1657" spans="1:13" x14ac:dyDescent="0.35">
      <c r="A1657" t="s">
        <v>42</v>
      </c>
      <c r="B1657" s="1">
        <v>41975</v>
      </c>
      <c r="C1657" t="s">
        <v>34</v>
      </c>
      <c r="D1657" t="s">
        <v>32</v>
      </c>
      <c r="E1657" t="s">
        <v>476</v>
      </c>
      <c r="F1657">
        <v>2</v>
      </c>
      <c r="G1657">
        <v>0</v>
      </c>
      <c r="H1657" t="s">
        <v>10</v>
      </c>
      <c r="I1657">
        <v>3</v>
      </c>
      <c r="J1657">
        <v>0</v>
      </c>
      <c r="L1657" s="3">
        <f>SUMPRODUCT((C$3:C1657=Table2[[#This Row],[HomeTeam]])*(I$3:I1657))/COUNTIF(C$3:C1657,Table2[[#This Row],[HomeTeam]])</f>
        <v>1.4923076923076923</v>
      </c>
      <c r="M1657" s="3">
        <f>SUMPRODUCT((D$3:D1657=Table2[[#This Row],[AwayTeam]])*(J$3:J1657))/COUNTIF(D$3:D1657,Table2[[#This Row],[AwayTeam]])</f>
        <v>0.48888888888888887</v>
      </c>
    </row>
    <row r="1658" spans="1:13" x14ac:dyDescent="0.35">
      <c r="A1658" t="s">
        <v>42</v>
      </c>
      <c r="B1658" s="1">
        <v>41975</v>
      </c>
      <c r="C1658" t="s">
        <v>17</v>
      </c>
      <c r="D1658" t="s">
        <v>9</v>
      </c>
      <c r="E1658" t="s">
        <v>307</v>
      </c>
      <c r="F1658">
        <v>1</v>
      </c>
      <c r="G1658">
        <v>2</v>
      </c>
      <c r="H1658" t="s">
        <v>24</v>
      </c>
      <c r="I1658">
        <v>0</v>
      </c>
      <c r="J1658">
        <v>3</v>
      </c>
      <c r="L1658" s="3">
        <f>SUMPRODUCT((C$3:C1658=Table2[[#This Row],[HomeTeam]])*(I$3:I1658))/COUNTIF(C$3:C1658,Table2[[#This Row],[HomeTeam]])</f>
        <v>1.2976190476190477</v>
      </c>
      <c r="M1658" s="3">
        <f>SUMPRODUCT((D$3:D1658=Table2[[#This Row],[AwayTeam]])*(J$3:J1658))/COUNTIF(D$3:D1658,Table2[[#This Row],[AwayTeam]])</f>
        <v>0.828125</v>
      </c>
    </row>
    <row r="1659" spans="1:13" x14ac:dyDescent="0.35">
      <c r="A1659" t="s">
        <v>42</v>
      </c>
      <c r="B1659" s="1">
        <v>41976</v>
      </c>
      <c r="C1659" t="s">
        <v>28</v>
      </c>
      <c r="D1659" t="s">
        <v>37</v>
      </c>
      <c r="E1659" t="s">
        <v>540</v>
      </c>
      <c r="F1659">
        <v>1</v>
      </c>
      <c r="G1659">
        <v>0</v>
      </c>
      <c r="H1659" t="s">
        <v>10</v>
      </c>
      <c r="I1659">
        <v>3</v>
      </c>
      <c r="J1659">
        <v>0</v>
      </c>
      <c r="L1659" s="3">
        <f>SUMPRODUCT((C$3:C1659=Table2[[#This Row],[HomeTeam]])*(I$3:I1659))/COUNTIF(C$3:C1659,Table2[[#This Row],[HomeTeam]])</f>
        <v>2.0602409638554215</v>
      </c>
      <c r="M1659" s="3">
        <f>SUMPRODUCT((D$3:D1659=Table2[[#This Row],[AwayTeam]])*(J$3:J1659))/COUNTIF(D$3:D1659,Table2[[#This Row],[AwayTeam]])</f>
        <v>1.1555555555555554</v>
      </c>
    </row>
    <row r="1660" spans="1:13" x14ac:dyDescent="0.35">
      <c r="A1660" t="s">
        <v>42</v>
      </c>
      <c r="B1660" s="1">
        <v>41976</v>
      </c>
      <c r="C1660" t="s">
        <v>16</v>
      </c>
      <c r="D1660" t="s">
        <v>20</v>
      </c>
      <c r="E1660" t="s">
        <v>387</v>
      </c>
      <c r="F1660">
        <v>3</v>
      </c>
      <c r="G1660">
        <v>0</v>
      </c>
      <c r="H1660" t="s">
        <v>10</v>
      </c>
      <c r="I1660">
        <v>3</v>
      </c>
      <c r="J1660">
        <v>0</v>
      </c>
      <c r="L1660" s="3">
        <f>SUMPRODUCT((C$3:C1660=Table2[[#This Row],[HomeTeam]])*(I$3:I1660))/COUNTIF(C$3:C1660,Table2[[#This Row],[HomeTeam]])</f>
        <v>2.3373493975903616</v>
      </c>
      <c r="M1660" s="3">
        <f>SUMPRODUCT((D$3:D1660=Table2[[#This Row],[AwayTeam]])*(J$3:J1660))/COUNTIF(D$3:D1660,Table2[[#This Row],[AwayTeam]])</f>
        <v>1.5783132530120483</v>
      </c>
    </row>
    <row r="1661" spans="1:13" x14ac:dyDescent="0.35">
      <c r="A1661" t="s">
        <v>42</v>
      </c>
      <c r="B1661" s="1">
        <v>41976</v>
      </c>
      <c r="C1661" t="s">
        <v>12</v>
      </c>
      <c r="D1661" t="s">
        <v>40</v>
      </c>
      <c r="E1661" t="s">
        <v>635</v>
      </c>
      <c r="F1661">
        <v>1</v>
      </c>
      <c r="G1661">
        <v>1</v>
      </c>
      <c r="H1661" t="s">
        <v>15</v>
      </c>
      <c r="I1661">
        <v>1</v>
      </c>
      <c r="J1661">
        <v>1</v>
      </c>
      <c r="L1661" s="3">
        <f>SUMPRODUCT((C$3:C1661=Table2[[#This Row],[HomeTeam]])*(I$3:I1661))/COUNTIF(C$3:C1661,Table2[[#This Row],[HomeTeam]])</f>
        <v>1.927710843373494</v>
      </c>
      <c r="M1661" s="3">
        <f>SUMPRODUCT((D$3:D1661=Table2[[#This Row],[AwayTeam]])*(J$3:J1661))/COUNTIF(D$3:D1661,Table2[[#This Row],[AwayTeam]])</f>
        <v>0.70370370370370372</v>
      </c>
    </row>
    <row r="1662" spans="1:13" x14ac:dyDescent="0.35">
      <c r="A1662" t="s">
        <v>42</v>
      </c>
      <c r="B1662" s="1">
        <v>41976</v>
      </c>
      <c r="C1662" t="s">
        <v>18</v>
      </c>
      <c r="D1662" t="s">
        <v>21</v>
      </c>
      <c r="E1662" t="s">
        <v>75</v>
      </c>
      <c r="F1662">
        <v>1</v>
      </c>
      <c r="G1662">
        <v>4</v>
      </c>
      <c r="H1662" t="s">
        <v>24</v>
      </c>
      <c r="I1662">
        <v>0</v>
      </c>
      <c r="J1662">
        <v>3</v>
      </c>
      <c r="L1662" s="3">
        <f>SUMPRODUCT((C$3:C1662=Table2[[#This Row],[HomeTeam]])*(I$3:I1662))/COUNTIF(C$3:C1662,Table2[[#This Row],[HomeTeam]])</f>
        <v>1.2261904761904763</v>
      </c>
      <c r="M1662" s="3">
        <f>SUMPRODUCT((D$3:D1662=Table2[[#This Row],[AwayTeam]])*(J$3:J1662))/COUNTIF(D$3:D1662,Table2[[#This Row],[AwayTeam]])</f>
        <v>1.7380952380952381</v>
      </c>
    </row>
    <row r="1663" spans="1:13" x14ac:dyDescent="0.35">
      <c r="A1663" t="s">
        <v>42</v>
      </c>
      <c r="B1663" s="1">
        <v>41979</v>
      </c>
      <c r="C1663" t="s">
        <v>40</v>
      </c>
      <c r="D1663" t="s">
        <v>17</v>
      </c>
      <c r="E1663" t="s">
        <v>698</v>
      </c>
      <c r="F1663">
        <v>0</v>
      </c>
      <c r="G1663">
        <v>0</v>
      </c>
      <c r="H1663" t="s">
        <v>15</v>
      </c>
      <c r="I1663">
        <v>1</v>
      </c>
      <c r="J1663">
        <v>1</v>
      </c>
      <c r="L1663" s="3">
        <f>SUMPRODUCT((C$3:C1663=Table2[[#This Row],[HomeTeam]])*(I$3:I1663))/COUNTIF(C$3:C1663,Table2[[#This Row],[HomeTeam]])</f>
        <v>1.1923076923076923</v>
      </c>
      <c r="M1663" s="3">
        <f>SUMPRODUCT((D$3:D1663=Table2[[#This Row],[AwayTeam]])*(J$3:J1663))/COUNTIF(D$3:D1663,Table2[[#This Row],[AwayTeam]])</f>
        <v>1.0120481927710843</v>
      </c>
    </row>
    <row r="1664" spans="1:13" x14ac:dyDescent="0.35">
      <c r="A1664" t="s">
        <v>42</v>
      </c>
      <c r="B1664" s="1">
        <v>41979</v>
      </c>
      <c r="C1664" t="s">
        <v>27</v>
      </c>
      <c r="D1664" t="s">
        <v>18</v>
      </c>
      <c r="E1664" t="s">
        <v>100</v>
      </c>
      <c r="F1664">
        <v>0</v>
      </c>
      <c r="G1664">
        <v>0</v>
      </c>
      <c r="H1664" t="s">
        <v>15</v>
      </c>
      <c r="I1664">
        <v>1</v>
      </c>
      <c r="J1664">
        <v>1</v>
      </c>
      <c r="L1664" s="3">
        <f>SUMPRODUCT((C$3:C1664=Table2[[#This Row],[HomeTeam]])*(I$3:I1664))/COUNTIF(C$3:C1664,Table2[[#This Row],[HomeTeam]])</f>
        <v>1.9166666666666667</v>
      </c>
      <c r="M1664" s="3">
        <f>SUMPRODUCT((D$3:D1664=Table2[[#This Row],[AwayTeam]])*(J$3:J1664))/COUNTIF(D$3:D1664,Table2[[#This Row],[AwayTeam]])</f>
        <v>0.97590361445783136</v>
      </c>
    </row>
    <row r="1665" spans="1:13" x14ac:dyDescent="0.35">
      <c r="A1665" t="s">
        <v>42</v>
      </c>
      <c r="B1665" s="1">
        <v>41979</v>
      </c>
      <c r="C1665" t="s">
        <v>21</v>
      </c>
      <c r="D1665" t="s">
        <v>12</v>
      </c>
      <c r="E1665" t="s">
        <v>217</v>
      </c>
      <c r="F1665">
        <v>1</v>
      </c>
      <c r="G1665">
        <v>0</v>
      </c>
      <c r="H1665" t="s">
        <v>10</v>
      </c>
      <c r="I1665">
        <v>3</v>
      </c>
      <c r="J1665">
        <v>0</v>
      </c>
      <c r="L1665" s="3">
        <f>SUMPRODUCT((C$3:C1665=Table2[[#This Row],[HomeTeam]])*(I$3:I1665))/COUNTIF(C$3:C1665,Table2[[#This Row],[HomeTeam]])</f>
        <v>2.5421686746987953</v>
      </c>
      <c r="M1665" s="3">
        <f>SUMPRODUCT((D$3:D1665=Table2[[#This Row],[AwayTeam]])*(J$3:J1665))/COUNTIF(D$3:D1665,Table2[[#This Row],[AwayTeam]])</f>
        <v>1.2261904761904763</v>
      </c>
    </row>
    <row r="1666" spans="1:13" x14ac:dyDescent="0.35">
      <c r="A1666" t="s">
        <v>42</v>
      </c>
      <c r="B1666" s="1">
        <v>41979</v>
      </c>
      <c r="C1666" t="s">
        <v>30</v>
      </c>
      <c r="D1666" t="s">
        <v>16</v>
      </c>
      <c r="E1666" t="s">
        <v>194</v>
      </c>
      <c r="F1666">
        <v>2</v>
      </c>
      <c r="G1666">
        <v>1</v>
      </c>
      <c r="H1666" t="s">
        <v>10</v>
      </c>
      <c r="I1666">
        <v>3</v>
      </c>
      <c r="J1666">
        <v>0</v>
      </c>
      <c r="L1666" s="3">
        <f>SUMPRODUCT((C$3:C1666=Table2[[#This Row],[HomeTeam]])*(I$3:I1666))/COUNTIF(C$3:C1666,Table2[[#This Row],[HomeTeam]])</f>
        <v>1.6024096385542168</v>
      </c>
      <c r="M1666" s="3">
        <f>SUMPRODUCT((D$3:D1666=Table2[[#This Row],[AwayTeam]])*(J$3:J1666))/COUNTIF(D$3:D1666,Table2[[#This Row],[AwayTeam]])</f>
        <v>1.5952380952380953</v>
      </c>
    </row>
    <row r="1667" spans="1:13" x14ac:dyDescent="0.35">
      <c r="A1667" t="s">
        <v>42</v>
      </c>
      <c r="B1667" s="1">
        <v>41979</v>
      </c>
      <c r="C1667" t="s">
        <v>32</v>
      </c>
      <c r="D1667" t="s">
        <v>44</v>
      </c>
      <c r="E1667" t="s">
        <v>750</v>
      </c>
      <c r="F1667">
        <v>2</v>
      </c>
      <c r="G1667">
        <v>0</v>
      </c>
      <c r="H1667" t="s">
        <v>10</v>
      </c>
      <c r="I1667">
        <v>3</v>
      </c>
      <c r="J1667">
        <v>0</v>
      </c>
      <c r="L1667" s="3">
        <f>SUMPRODUCT((C$3:C1667=Table2[[#This Row],[HomeTeam]])*(I$3:I1667))/COUNTIF(C$3:C1667,Table2[[#This Row],[HomeTeam]])</f>
        <v>1.173913043478261</v>
      </c>
      <c r="M1667" s="3">
        <f>SUMPRODUCT((D$3:D1667=Table2[[#This Row],[AwayTeam]])*(J$3:J1667))/COUNTIF(D$3:D1667,Table2[[#This Row],[AwayTeam]])</f>
        <v>0.7142857142857143</v>
      </c>
    </row>
    <row r="1668" spans="1:13" x14ac:dyDescent="0.35">
      <c r="A1668" t="s">
        <v>42</v>
      </c>
      <c r="B1668" s="1">
        <v>41979</v>
      </c>
      <c r="C1668" t="s">
        <v>26</v>
      </c>
      <c r="D1668" t="s">
        <v>28</v>
      </c>
      <c r="E1668" t="s">
        <v>402</v>
      </c>
      <c r="F1668">
        <v>3</v>
      </c>
      <c r="G1668">
        <v>2</v>
      </c>
      <c r="H1668" t="s">
        <v>10</v>
      </c>
      <c r="I1668">
        <v>3</v>
      </c>
      <c r="J1668">
        <v>0</v>
      </c>
      <c r="L1668" s="3">
        <f>SUMPRODUCT((C$3:C1668=Table2[[#This Row],[HomeTeam]])*(I$3:I1668))/COUNTIF(C$3:C1668,Table2[[#This Row],[HomeTeam]])</f>
        <v>1.6506024096385543</v>
      </c>
      <c r="M1668" s="3">
        <f>SUMPRODUCT((D$3:D1668=Table2[[#This Row],[AwayTeam]])*(J$3:J1668))/COUNTIF(D$3:D1668,Table2[[#This Row],[AwayTeam]])</f>
        <v>1.6904761904761905</v>
      </c>
    </row>
    <row r="1669" spans="1:13" x14ac:dyDescent="0.35">
      <c r="A1669" t="s">
        <v>42</v>
      </c>
      <c r="B1669" s="1">
        <v>41979</v>
      </c>
      <c r="C1669" t="s">
        <v>20</v>
      </c>
      <c r="D1669" t="s">
        <v>41</v>
      </c>
      <c r="E1669" t="s">
        <v>673</v>
      </c>
      <c r="F1669">
        <v>0</v>
      </c>
      <c r="G1669">
        <v>0</v>
      </c>
      <c r="H1669" t="s">
        <v>15</v>
      </c>
      <c r="I1669">
        <v>1</v>
      </c>
      <c r="J1669">
        <v>1</v>
      </c>
      <c r="L1669" s="3">
        <f>SUMPRODUCT((C$3:C1669=Table2[[#This Row],[HomeTeam]])*(I$3:I1669))/COUNTIF(C$3:C1669,Table2[[#This Row],[HomeTeam]])</f>
        <v>1.9285714285714286</v>
      </c>
      <c r="M1669" s="3">
        <f>SUMPRODUCT((D$3:D1669=Table2[[#This Row],[AwayTeam]])*(J$3:J1669))/COUNTIF(D$3:D1669,Table2[[#This Row],[AwayTeam]])</f>
        <v>0.92592592592592593</v>
      </c>
    </row>
    <row r="1670" spans="1:13" x14ac:dyDescent="0.35">
      <c r="A1670" t="s">
        <v>42</v>
      </c>
      <c r="B1670" s="1">
        <v>41980</v>
      </c>
      <c r="C1670" t="s">
        <v>8</v>
      </c>
      <c r="D1670" t="s">
        <v>43</v>
      </c>
      <c r="E1670" t="s">
        <v>751</v>
      </c>
      <c r="F1670">
        <v>2</v>
      </c>
      <c r="G1670">
        <v>1</v>
      </c>
      <c r="H1670" t="s">
        <v>10</v>
      </c>
      <c r="I1670">
        <v>3</v>
      </c>
      <c r="J1670">
        <v>0</v>
      </c>
      <c r="L1670" s="3">
        <f>SUMPRODUCT((C$3:C1670=Table2[[#This Row],[HomeTeam]])*(I$3:I1670))/COUNTIF(C$3:C1670,Table2[[#This Row],[HomeTeam]])</f>
        <v>1.1927710843373494</v>
      </c>
      <c r="M1670" s="3">
        <f>SUMPRODUCT((D$3:D1670=Table2[[#This Row],[AwayTeam]])*(J$3:J1670))/COUNTIF(D$3:D1670,Table2[[#This Row],[AwayTeam]])</f>
        <v>0.375</v>
      </c>
    </row>
    <row r="1671" spans="1:13" x14ac:dyDescent="0.35">
      <c r="A1671" t="s">
        <v>42</v>
      </c>
      <c r="B1671" s="1">
        <v>41980</v>
      </c>
      <c r="C1671" t="s">
        <v>9</v>
      </c>
      <c r="D1671" t="s">
        <v>34</v>
      </c>
      <c r="E1671" t="s">
        <v>587</v>
      </c>
      <c r="F1671">
        <v>3</v>
      </c>
      <c r="G1671">
        <v>1</v>
      </c>
      <c r="H1671" t="s">
        <v>10</v>
      </c>
      <c r="I1671">
        <v>3</v>
      </c>
      <c r="J1671">
        <v>0</v>
      </c>
      <c r="L1671" s="3">
        <f>SUMPRODUCT((C$3:C1671=Table2[[#This Row],[HomeTeam]])*(I$3:I1671))/COUNTIF(C$3:C1671,Table2[[#This Row],[HomeTeam]])</f>
        <v>1.4307692307692308</v>
      </c>
      <c r="M1671" s="3">
        <f>SUMPRODUCT((D$3:D1671=Table2[[#This Row],[AwayTeam]])*(J$3:J1671))/COUNTIF(D$3:D1671,Table2[[#This Row],[AwayTeam]])</f>
        <v>0.9375</v>
      </c>
    </row>
    <row r="1672" spans="1:13" x14ac:dyDescent="0.35">
      <c r="A1672" t="s">
        <v>42</v>
      </c>
      <c r="B1672" s="1">
        <v>41981</v>
      </c>
      <c r="C1672" t="s">
        <v>37</v>
      </c>
      <c r="D1672" t="s">
        <v>29</v>
      </c>
      <c r="E1672" t="s">
        <v>539</v>
      </c>
      <c r="F1672">
        <v>1</v>
      </c>
      <c r="G1672">
        <v>2</v>
      </c>
      <c r="H1672" t="s">
        <v>24</v>
      </c>
      <c r="I1672">
        <v>0</v>
      </c>
      <c r="J1672">
        <v>3</v>
      </c>
      <c r="L1672" s="3">
        <f>SUMPRODUCT((C$3:C1672=Table2[[#This Row],[HomeTeam]])*(I$3:I1672))/COUNTIF(C$3:C1672,Table2[[#This Row],[HomeTeam]])</f>
        <v>1.5434782608695652</v>
      </c>
      <c r="M1672" s="3">
        <f>SUMPRODUCT((D$3:D1672=Table2[[#This Row],[AwayTeam]])*(J$3:J1672))/COUNTIF(D$3:D1672,Table2[[#This Row],[AwayTeam]])</f>
        <v>1.8192771084337349</v>
      </c>
    </row>
    <row r="1673" spans="1:13" x14ac:dyDescent="0.35">
      <c r="A1673" t="s">
        <v>42</v>
      </c>
      <c r="B1673" s="1">
        <v>41986</v>
      </c>
      <c r="C1673" t="s">
        <v>28</v>
      </c>
      <c r="D1673" t="s">
        <v>30</v>
      </c>
      <c r="E1673" t="s">
        <v>153</v>
      </c>
      <c r="F1673">
        <v>4</v>
      </c>
      <c r="G1673">
        <v>1</v>
      </c>
      <c r="H1673" t="s">
        <v>10</v>
      </c>
      <c r="I1673">
        <v>3</v>
      </c>
      <c r="J1673">
        <v>0</v>
      </c>
      <c r="L1673" s="3">
        <f>SUMPRODUCT((C$3:C1673=Table2[[#This Row],[HomeTeam]])*(I$3:I1673))/COUNTIF(C$3:C1673,Table2[[#This Row],[HomeTeam]])</f>
        <v>2.0714285714285716</v>
      </c>
      <c r="M1673" s="3">
        <f>SUMPRODUCT((D$3:D1673=Table2[[#This Row],[AwayTeam]])*(J$3:J1673))/COUNTIF(D$3:D1673,Table2[[#This Row],[AwayTeam]])</f>
        <v>1.0705882352941176</v>
      </c>
    </row>
    <row r="1674" spans="1:13" x14ac:dyDescent="0.35">
      <c r="A1674" t="s">
        <v>42</v>
      </c>
      <c r="B1674" s="1">
        <v>41986</v>
      </c>
      <c r="C1674" t="s">
        <v>44</v>
      </c>
      <c r="D1674" t="s">
        <v>37</v>
      </c>
      <c r="E1674" t="s">
        <v>752</v>
      </c>
      <c r="F1674">
        <v>1</v>
      </c>
      <c r="G1674">
        <v>0</v>
      </c>
      <c r="H1674" t="s">
        <v>10</v>
      </c>
      <c r="I1674">
        <v>3</v>
      </c>
      <c r="J1674">
        <v>0</v>
      </c>
      <c r="L1674" s="3">
        <f>SUMPRODUCT((C$3:C1674=Table2[[#This Row],[HomeTeam]])*(I$3:I1674))/COUNTIF(C$3:C1674,Table2[[#This Row],[HomeTeam]])</f>
        <v>1.1111111111111112</v>
      </c>
      <c r="M1674" s="3">
        <f>SUMPRODUCT((D$3:D1674=Table2[[#This Row],[AwayTeam]])*(J$3:J1674))/COUNTIF(D$3:D1674,Table2[[#This Row],[AwayTeam]])</f>
        <v>1.1304347826086956</v>
      </c>
    </row>
    <row r="1675" spans="1:13" x14ac:dyDescent="0.35">
      <c r="A1675" t="s">
        <v>42</v>
      </c>
      <c r="B1675" s="1">
        <v>41986</v>
      </c>
      <c r="C1675" t="s">
        <v>16</v>
      </c>
      <c r="D1675" t="s">
        <v>40</v>
      </c>
      <c r="E1675" t="s">
        <v>615</v>
      </c>
      <c r="F1675">
        <v>2</v>
      </c>
      <c r="G1675">
        <v>0</v>
      </c>
      <c r="H1675" t="s">
        <v>10</v>
      </c>
      <c r="I1675">
        <v>3</v>
      </c>
      <c r="J1675">
        <v>0</v>
      </c>
      <c r="L1675" s="3">
        <f>SUMPRODUCT((C$3:C1675=Table2[[#This Row],[HomeTeam]])*(I$3:I1675))/COUNTIF(C$3:C1675,Table2[[#This Row],[HomeTeam]])</f>
        <v>2.3452380952380953</v>
      </c>
      <c r="M1675" s="3">
        <f>SUMPRODUCT((D$3:D1675=Table2[[#This Row],[AwayTeam]])*(J$3:J1675))/COUNTIF(D$3:D1675,Table2[[#This Row],[AwayTeam]])</f>
        <v>0.6785714285714286</v>
      </c>
    </row>
    <row r="1676" spans="1:13" x14ac:dyDescent="0.35">
      <c r="A1676" t="s">
        <v>42</v>
      </c>
      <c r="B1676" s="1">
        <v>41986</v>
      </c>
      <c r="C1676" t="s">
        <v>41</v>
      </c>
      <c r="D1676" t="s">
        <v>26</v>
      </c>
      <c r="E1676" t="s">
        <v>674</v>
      </c>
      <c r="F1676">
        <v>1</v>
      </c>
      <c r="G1676">
        <v>1</v>
      </c>
      <c r="H1676" t="s">
        <v>15</v>
      </c>
      <c r="I1676">
        <v>1</v>
      </c>
      <c r="J1676">
        <v>1</v>
      </c>
      <c r="L1676" s="3">
        <f>SUMPRODUCT((C$3:C1676=Table2[[#This Row],[HomeTeam]])*(I$3:I1676))/COUNTIF(C$3:C1676,Table2[[#This Row],[HomeTeam]])</f>
        <v>1.2962962962962963</v>
      </c>
      <c r="M1676" s="3">
        <f>SUMPRODUCT((D$3:D1676=Table2[[#This Row],[AwayTeam]])*(J$3:J1676))/COUNTIF(D$3:D1676,Table2[[#This Row],[AwayTeam]])</f>
        <v>0.76470588235294112</v>
      </c>
    </row>
    <row r="1677" spans="1:13" x14ac:dyDescent="0.35">
      <c r="A1677" t="s">
        <v>42</v>
      </c>
      <c r="B1677" s="1">
        <v>41986</v>
      </c>
      <c r="C1677" t="s">
        <v>43</v>
      </c>
      <c r="D1677" t="s">
        <v>21</v>
      </c>
      <c r="E1677" t="s">
        <v>753</v>
      </c>
      <c r="F1677">
        <v>0</v>
      </c>
      <c r="G1677">
        <v>1</v>
      </c>
      <c r="H1677" t="s">
        <v>24</v>
      </c>
      <c r="I1677">
        <v>0</v>
      </c>
      <c r="J1677">
        <v>3</v>
      </c>
      <c r="L1677" s="3">
        <f>SUMPRODUCT((C$3:C1677=Table2[[#This Row],[HomeTeam]])*(I$3:I1677))/COUNTIF(C$3:C1677,Table2[[#This Row],[HomeTeam]])</f>
        <v>0.875</v>
      </c>
      <c r="M1677" s="3">
        <f>SUMPRODUCT((D$3:D1677=Table2[[#This Row],[AwayTeam]])*(J$3:J1677))/COUNTIF(D$3:D1677,Table2[[#This Row],[AwayTeam]])</f>
        <v>1.7529411764705882</v>
      </c>
    </row>
    <row r="1678" spans="1:13" x14ac:dyDescent="0.35">
      <c r="A1678" t="s">
        <v>42</v>
      </c>
      <c r="B1678" s="1">
        <v>41986</v>
      </c>
      <c r="C1678" t="s">
        <v>18</v>
      </c>
      <c r="D1678" t="s">
        <v>9</v>
      </c>
      <c r="E1678" t="s">
        <v>202</v>
      </c>
      <c r="F1678">
        <v>1</v>
      </c>
      <c r="G1678">
        <v>1</v>
      </c>
      <c r="H1678" t="s">
        <v>15</v>
      </c>
      <c r="I1678">
        <v>1</v>
      </c>
      <c r="J1678">
        <v>1</v>
      </c>
      <c r="L1678" s="3">
        <f>SUMPRODUCT((C$3:C1678=Table2[[#This Row],[HomeTeam]])*(I$3:I1678))/COUNTIF(C$3:C1678,Table2[[#This Row],[HomeTeam]])</f>
        <v>1.223529411764706</v>
      </c>
      <c r="M1678" s="3">
        <f>SUMPRODUCT((D$3:D1678=Table2[[#This Row],[AwayTeam]])*(J$3:J1678))/COUNTIF(D$3:D1678,Table2[[#This Row],[AwayTeam]])</f>
        <v>0.83076923076923082</v>
      </c>
    </row>
    <row r="1679" spans="1:13" x14ac:dyDescent="0.35">
      <c r="A1679" t="s">
        <v>42</v>
      </c>
      <c r="B1679" s="1">
        <v>41986</v>
      </c>
      <c r="C1679" t="s">
        <v>17</v>
      </c>
      <c r="D1679" t="s">
        <v>8</v>
      </c>
      <c r="E1679" t="s">
        <v>389</v>
      </c>
      <c r="F1679">
        <v>1</v>
      </c>
      <c r="G1679">
        <v>0</v>
      </c>
      <c r="H1679" t="s">
        <v>10</v>
      </c>
      <c r="I1679">
        <v>3</v>
      </c>
      <c r="J1679">
        <v>0</v>
      </c>
      <c r="L1679" s="3">
        <f>SUMPRODUCT((C$3:C1679=Table2[[#This Row],[HomeTeam]])*(I$3:I1679))/COUNTIF(C$3:C1679,Table2[[#This Row],[HomeTeam]])</f>
        <v>1.3176470588235294</v>
      </c>
      <c r="M1679" s="3">
        <f>SUMPRODUCT((D$3:D1679=Table2[[#This Row],[AwayTeam]])*(J$3:J1679))/COUNTIF(D$3:D1679,Table2[[#This Row],[AwayTeam]])</f>
        <v>1</v>
      </c>
    </row>
    <row r="1680" spans="1:13" x14ac:dyDescent="0.35">
      <c r="A1680" t="s">
        <v>42</v>
      </c>
      <c r="B1680" s="1">
        <v>41987</v>
      </c>
      <c r="C1680" t="s">
        <v>29</v>
      </c>
      <c r="D1680" t="s">
        <v>27</v>
      </c>
      <c r="E1680" t="s">
        <v>94</v>
      </c>
      <c r="F1680">
        <v>3</v>
      </c>
      <c r="G1680">
        <v>0</v>
      </c>
      <c r="H1680" t="s">
        <v>10</v>
      </c>
      <c r="I1680">
        <v>3</v>
      </c>
      <c r="J1680">
        <v>0</v>
      </c>
      <c r="L1680" s="3">
        <f>SUMPRODUCT((C$3:C1680=Table2[[#This Row],[HomeTeam]])*(I$3:I1680))/COUNTIF(C$3:C1680,Table2[[#This Row],[HomeTeam]])</f>
        <v>2.3764705882352941</v>
      </c>
      <c r="M1680" s="3">
        <f>SUMPRODUCT((D$3:D1680=Table2[[#This Row],[AwayTeam]])*(J$3:J1680))/COUNTIF(D$3:D1680,Table2[[#This Row],[AwayTeam]])</f>
        <v>1.3690476190476191</v>
      </c>
    </row>
    <row r="1681" spans="1:13" x14ac:dyDescent="0.35">
      <c r="A1681" t="s">
        <v>42</v>
      </c>
      <c r="B1681" s="1">
        <v>41987</v>
      </c>
      <c r="C1681" t="s">
        <v>34</v>
      </c>
      <c r="D1681" t="s">
        <v>20</v>
      </c>
      <c r="E1681" t="s">
        <v>479</v>
      </c>
      <c r="F1681">
        <v>1</v>
      </c>
      <c r="G1681">
        <v>2</v>
      </c>
      <c r="H1681" t="s">
        <v>24</v>
      </c>
      <c r="I1681">
        <v>0</v>
      </c>
      <c r="J1681">
        <v>3</v>
      </c>
      <c r="L1681" s="3">
        <f>SUMPRODUCT((C$3:C1681=Table2[[#This Row],[HomeTeam]])*(I$3:I1681))/COUNTIF(C$3:C1681,Table2[[#This Row],[HomeTeam]])</f>
        <v>1.4696969696969697</v>
      </c>
      <c r="M1681" s="3">
        <f>SUMPRODUCT((D$3:D1681=Table2[[#This Row],[AwayTeam]])*(J$3:J1681))/COUNTIF(D$3:D1681,Table2[[#This Row],[AwayTeam]])</f>
        <v>1.5952380952380953</v>
      </c>
    </row>
    <row r="1682" spans="1:13" x14ac:dyDescent="0.35">
      <c r="A1682" t="s">
        <v>42</v>
      </c>
      <c r="B1682" s="1">
        <v>41988</v>
      </c>
      <c r="C1682" t="s">
        <v>12</v>
      </c>
      <c r="D1682" t="s">
        <v>32</v>
      </c>
      <c r="E1682" t="s">
        <v>429</v>
      </c>
      <c r="F1682">
        <v>3</v>
      </c>
      <c r="G1682">
        <v>1</v>
      </c>
      <c r="H1682" t="s">
        <v>10</v>
      </c>
      <c r="I1682">
        <v>3</v>
      </c>
      <c r="J1682">
        <v>0</v>
      </c>
      <c r="L1682" s="3">
        <f>SUMPRODUCT((C$3:C1682=Table2[[#This Row],[HomeTeam]])*(I$3:I1682))/COUNTIF(C$3:C1682,Table2[[#This Row],[HomeTeam]])</f>
        <v>1.9404761904761905</v>
      </c>
      <c r="M1682" s="3">
        <f>SUMPRODUCT((D$3:D1682=Table2[[#This Row],[AwayTeam]])*(J$3:J1682))/COUNTIF(D$3:D1682,Table2[[#This Row],[AwayTeam]])</f>
        <v>0.47826086956521741</v>
      </c>
    </row>
    <row r="1683" spans="1:13" x14ac:dyDescent="0.35">
      <c r="A1683" t="s">
        <v>42</v>
      </c>
      <c r="B1683" s="1">
        <v>41993</v>
      </c>
      <c r="C1683" t="s">
        <v>8</v>
      </c>
      <c r="D1683" t="s">
        <v>29</v>
      </c>
      <c r="E1683" t="s">
        <v>166</v>
      </c>
      <c r="F1683">
        <v>1</v>
      </c>
      <c r="G1683">
        <v>1</v>
      </c>
      <c r="H1683" t="s">
        <v>15</v>
      </c>
      <c r="I1683">
        <v>1</v>
      </c>
      <c r="J1683">
        <v>1</v>
      </c>
      <c r="L1683" s="3">
        <f>SUMPRODUCT((C$3:C1683=Table2[[#This Row],[HomeTeam]])*(I$3:I1683))/COUNTIF(C$3:C1683,Table2[[#This Row],[HomeTeam]])</f>
        <v>1.1904761904761905</v>
      </c>
      <c r="M1683" s="3">
        <f>SUMPRODUCT((D$3:D1683=Table2[[#This Row],[AwayTeam]])*(J$3:J1683))/COUNTIF(D$3:D1683,Table2[[#This Row],[AwayTeam]])</f>
        <v>1.8095238095238095</v>
      </c>
    </row>
    <row r="1684" spans="1:13" x14ac:dyDescent="0.35">
      <c r="A1684" t="s">
        <v>42</v>
      </c>
      <c r="B1684" s="1">
        <v>41993</v>
      </c>
      <c r="C1684" t="s">
        <v>40</v>
      </c>
      <c r="D1684" t="s">
        <v>34</v>
      </c>
      <c r="E1684" t="s">
        <v>705</v>
      </c>
      <c r="F1684">
        <v>0</v>
      </c>
      <c r="G1684">
        <v>1</v>
      </c>
      <c r="H1684" t="s">
        <v>24</v>
      </c>
      <c r="I1684">
        <v>0</v>
      </c>
      <c r="J1684">
        <v>3</v>
      </c>
      <c r="L1684" s="3">
        <f>SUMPRODUCT((C$3:C1684=Table2[[#This Row],[HomeTeam]])*(I$3:I1684))/COUNTIF(C$3:C1684,Table2[[#This Row],[HomeTeam]])</f>
        <v>1.1481481481481481</v>
      </c>
      <c r="M1684" s="3">
        <f>SUMPRODUCT((D$3:D1684=Table2[[#This Row],[AwayTeam]])*(J$3:J1684))/COUNTIF(D$3:D1684,Table2[[#This Row],[AwayTeam]])</f>
        <v>0.96923076923076923</v>
      </c>
    </row>
    <row r="1685" spans="1:13" x14ac:dyDescent="0.35">
      <c r="A1685" t="s">
        <v>42</v>
      </c>
      <c r="B1685" s="1">
        <v>41993</v>
      </c>
      <c r="C1685" t="s">
        <v>21</v>
      </c>
      <c r="D1685" t="s">
        <v>41</v>
      </c>
      <c r="E1685" t="s">
        <v>667</v>
      </c>
      <c r="F1685">
        <v>3</v>
      </c>
      <c r="G1685">
        <v>0</v>
      </c>
      <c r="H1685" t="s">
        <v>10</v>
      </c>
      <c r="I1685">
        <v>3</v>
      </c>
      <c r="J1685">
        <v>0</v>
      </c>
      <c r="L1685" s="3">
        <f>SUMPRODUCT((C$3:C1685=Table2[[#This Row],[HomeTeam]])*(I$3:I1685))/COUNTIF(C$3:C1685,Table2[[#This Row],[HomeTeam]])</f>
        <v>2.5476190476190474</v>
      </c>
      <c r="M1685" s="3">
        <f>SUMPRODUCT((D$3:D1685=Table2[[#This Row],[AwayTeam]])*(J$3:J1685))/COUNTIF(D$3:D1685,Table2[[#This Row],[AwayTeam]])</f>
        <v>0.8928571428571429</v>
      </c>
    </row>
    <row r="1686" spans="1:13" x14ac:dyDescent="0.35">
      <c r="A1686" t="s">
        <v>42</v>
      </c>
      <c r="B1686" s="1">
        <v>41993</v>
      </c>
      <c r="C1686" t="s">
        <v>32</v>
      </c>
      <c r="D1686" t="s">
        <v>17</v>
      </c>
      <c r="E1686" t="s">
        <v>465</v>
      </c>
      <c r="F1686">
        <v>3</v>
      </c>
      <c r="G1686">
        <v>2</v>
      </c>
      <c r="H1686" t="s">
        <v>10</v>
      </c>
      <c r="I1686">
        <v>3</v>
      </c>
      <c r="J1686">
        <v>0</v>
      </c>
      <c r="L1686" s="3">
        <f>SUMPRODUCT((C$3:C1686=Table2[[#This Row],[HomeTeam]])*(I$3:I1686))/COUNTIF(C$3:C1686,Table2[[#This Row],[HomeTeam]])</f>
        <v>1.2127659574468086</v>
      </c>
      <c r="M1686" s="3">
        <f>SUMPRODUCT((D$3:D1686=Table2[[#This Row],[AwayTeam]])*(J$3:J1686))/COUNTIF(D$3:D1686,Table2[[#This Row],[AwayTeam]])</f>
        <v>1</v>
      </c>
    </row>
    <row r="1687" spans="1:13" x14ac:dyDescent="0.35">
      <c r="A1687" t="s">
        <v>42</v>
      </c>
      <c r="B1687" s="1">
        <v>41993</v>
      </c>
      <c r="C1687" t="s">
        <v>37</v>
      </c>
      <c r="D1687" t="s">
        <v>12</v>
      </c>
      <c r="E1687" t="s">
        <v>583</v>
      </c>
      <c r="F1687">
        <v>3</v>
      </c>
      <c r="G1687">
        <v>0</v>
      </c>
      <c r="H1687" t="s">
        <v>10</v>
      </c>
      <c r="I1687">
        <v>3</v>
      </c>
      <c r="J1687">
        <v>0</v>
      </c>
      <c r="L1687" s="3">
        <f>SUMPRODUCT((C$3:C1687=Table2[[#This Row],[HomeTeam]])*(I$3:I1687))/COUNTIF(C$3:C1687,Table2[[#This Row],[HomeTeam]])</f>
        <v>1.574468085106383</v>
      </c>
      <c r="M1687" s="3">
        <f>SUMPRODUCT((D$3:D1687=Table2[[#This Row],[AwayTeam]])*(J$3:J1687))/COUNTIF(D$3:D1687,Table2[[#This Row],[AwayTeam]])</f>
        <v>1.2117647058823529</v>
      </c>
    </row>
    <row r="1688" spans="1:13" x14ac:dyDescent="0.35">
      <c r="A1688" t="s">
        <v>42</v>
      </c>
      <c r="B1688" s="1">
        <v>41993</v>
      </c>
      <c r="C1688" t="s">
        <v>20</v>
      </c>
      <c r="D1688" t="s">
        <v>44</v>
      </c>
      <c r="E1688" t="s">
        <v>754</v>
      </c>
      <c r="F1688">
        <v>2</v>
      </c>
      <c r="G1688">
        <v>1</v>
      </c>
      <c r="H1688" t="s">
        <v>10</v>
      </c>
      <c r="I1688">
        <v>3</v>
      </c>
      <c r="J1688">
        <v>0</v>
      </c>
      <c r="L1688" s="3">
        <f>SUMPRODUCT((C$3:C1688=Table2[[#This Row],[HomeTeam]])*(I$3:I1688))/COUNTIF(C$3:C1688,Table2[[#This Row],[HomeTeam]])</f>
        <v>1.9411764705882353</v>
      </c>
      <c r="M1688" s="3">
        <f>SUMPRODUCT((D$3:D1688=Table2[[#This Row],[AwayTeam]])*(J$3:J1688))/COUNTIF(D$3:D1688,Table2[[#This Row],[AwayTeam]])</f>
        <v>0.625</v>
      </c>
    </row>
    <row r="1689" spans="1:13" x14ac:dyDescent="0.35">
      <c r="A1689" t="s">
        <v>42</v>
      </c>
      <c r="B1689" s="1">
        <v>41993</v>
      </c>
      <c r="C1689" t="s">
        <v>9</v>
      </c>
      <c r="D1689" t="s">
        <v>43</v>
      </c>
      <c r="E1689" t="s">
        <v>755</v>
      </c>
      <c r="F1689">
        <v>2</v>
      </c>
      <c r="G1689">
        <v>0</v>
      </c>
      <c r="H1689" t="s">
        <v>10</v>
      </c>
      <c r="I1689">
        <v>3</v>
      </c>
      <c r="J1689">
        <v>0</v>
      </c>
      <c r="L1689" s="3">
        <f>SUMPRODUCT((C$3:C1689=Table2[[#This Row],[HomeTeam]])*(I$3:I1689))/COUNTIF(C$3:C1689,Table2[[#This Row],[HomeTeam]])</f>
        <v>1.4545454545454546</v>
      </c>
      <c r="M1689" s="3">
        <f>SUMPRODUCT((D$3:D1689=Table2[[#This Row],[AwayTeam]])*(J$3:J1689))/COUNTIF(D$3:D1689,Table2[[#This Row],[AwayTeam]])</f>
        <v>0.33333333333333331</v>
      </c>
    </row>
    <row r="1690" spans="1:13" x14ac:dyDescent="0.35">
      <c r="A1690" t="s">
        <v>42</v>
      </c>
      <c r="B1690" s="1">
        <v>41994</v>
      </c>
      <c r="C1690" t="s">
        <v>27</v>
      </c>
      <c r="D1690" t="s">
        <v>28</v>
      </c>
      <c r="E1690" t="s">
        <v>54</v>
      </c>
      <c r="F1690">
        <v>2</v>
      </c>
      <c r="G1690">
        <v>2</v>
      </c>
      <c r="H1690" t="s">
        <v>15</v>
      </c>
      <c r="I1690">
        <v>1</v>
      </c>
      <c r="J1690">
        <v>1</v>
      </c>
      <c r="L1690" s="3">
        <f>SUMPRODUCT((C$3:C1690=Table2[[#This Row],[HomeTeam]])*(I$3:I1690))/COUNTIF(C$3:C1690,Table2[[#This Row],[HomeTeam]])</f>
        <v>1.9058823529411764</v>
      </c>
      <c r="M1690" s="3">
        <f>SUMPRODUCT((D$3:D1690=Table2[[#This Row],[AwayTeam]])*(J$3:J1690))/COUNTIF(D$3:D1690,Table2[[#This Row],[AwayTeam]])</f>
        <v>1.6823529411764706</v>
      </c>
    </row>
    <row r="1691" spans="1:13" x14ac:dyDescent="0.35">
      <c r="A1691" t="s">
        <v>42</v>
      </c>
      <c r="B1691" s="1">
        <v>41994</v>
      </c>
      <c r="C1691" t="s">
        <v>30</v>
      </c>
      <c r="D1691" t="s">
        <v>18</v>
      </c>
      <c r="E1691" t="s">
        <v>144</v>
      </c>
      <c r="F1691">
        <v>0</v>
      </c>
      <c r="G1691">
        <v>1</v>
      </c>
      <c r="H1691" t="s">
        <v>24</v>
      </c>
      <c r="I1691">
        <v>0</v>
      </c>
      <c r="J1691">
        <v>3</v>
      </c>
      <c r="L1691" s="3">
        <f>SUMPRODUCT((C$3:C1691=Table2[[#This Row],[HomeTeam]])*(I$3:I1691))/COUNTIF(C$3:C1691,Table2[[#This Row],[HomeTeam]])</f>
        <v>1.5833333333333333</v>
      </c>
      <c r="M1691" s="3">
        <f>SUMPRODUCT((D$3:D1691=Table2[[#This Row],[AwayTeam]])*(J$3:J1691))/COUNTIF(D$3:D1691,Table2[[#This Row],[AwayTeam]])</f>
        <v>1</v>
      </c>
    </row>
    <row r="1692" spans="1:13" x14ac:dyDescent="0.35">
      <c r="A1692" t="s">
        <v>42</v>
      </c>
      <c r="B1692" s="1">
        <v>41995</v>
      </c>
      <c r="C1692" t="s">
        <v>26</v>
      </c>
      <c r="D1692" t="s">
        <v>16</v>
      </c>
      <c r="E1692" t="s">
        <v>348</v>
      </c>
      <c r="F1692">
        <v>0</v>
      </c>
      <c r="G1692">
        <v>2</v>
      </c>
      <c r="H1692" t="s">
        <v>24</v>
      </c>
      <c r="I1692">
        <v>0</v>
      </c>
      <c r="J1692">
        <v>3</v>
      </c>
      <c r="L1692" s="3">
        <f>SUMPRODUCT((C$3:C1692=Table2[[#This Row],[HomeTeam]])*(I$3:I1692))/COUNTIF(C$3:C1692,Table2[[#This Row],[HomeTeam]])</f>
        <v>1.6309523809523809</v>
      </c>
      <c r="M1692" s="3">
        <f>SUMPRODUCT((D$3:D1692=Table2[[#This Row],[AwayTeam]])*(J$3:J1692))/COUNTIF(D$3:D1692,Table2[[#This Row],[AwayTeam]])</f>
        <v>1.611764705882353</v>
      </c>
    </row>
    <row r="1693" spans="1:13" x14ac:dyDescent="0.35">
      <c r="A1693" t="s">
        <v>42</v>
      </c>
      <c r="B1693" s="1">
        <v>41999</v>
      </c>
      <c r="C1693" t="s">
        <v>28</v>
      </c>
      <c r="D1693" t="s">
        <v>32</v>
      </c>
      <c r="E1693" t="s">
        <v>477</v>
      </c>
      <c r="F1693">
        <v>2</v>
      </c>
      <c r="G1693">
        <v>1</v>
      </c>
      <c r="H1693" t="s">
        <v>10</v>
      </c>
      <c r="I1693">
        <v>3</v>
      </c>
      <c r="J1693">
        <v>0</v>
      </c>
      <c r="L1693" s="3">
        <f>SUMPRODUCT((C$3:C1693=Table2[[#This Row],[HomeTeam]])*(I$3:I1693))/COUNTIF(C$3:C1693,Table2[[#This Row],[HomeTeam]])</f>
        <v>2.0823529411764707</v>
      </c>
      <c r="M1693" s="3">
        <f>SUMPRODUCT((D$3:D1693=Table2[[#This Row],[AwayTeam]])*(J$3:J1693))/COUNTIF(D$3:D1693,Table2[[#This Row],[AwayTeam]])</f>
        <v>0.46808510638297873</v>
      </c>
    </row>
    <row r="1694" spans="1:13" x14ac:dyDescent="0.35">
      <c r="A1694" t="s">
        <v>42</v>
      </c>
      <c r="B1694" s="1">
        <v>41999</v>
      </c>
      <c r="C1694" t="s">
        <v>44</v>
      </c>
      <c r="D1694" t="s">
        <v>27</v>
      </c>
      <c r="E1694" t="s">
        <v>756</v>
      </c>
      <c r="F1694">
        <v>0</v>
      </c>
      <c r="G1694">
        <v>1</v>
      </c>
      <c r="H1694" t="s">
        <v>24</v>
      </c>
      <c r="I1694">
        <v>0</v>
      </c>
      <c r="J1694">
        <v>3</v>
      </c>
      <c r="L1694" s="3">
        <f>SUMPRODUCT((C$3:C1694=Table2[[#This Row],[HomeTeam]])*(I$3:I1694))/COUNTIF(C$3:C1694,Table2[[#This Row],[HomeTeam]])</f>
        <v>1</v>
      </c>
      <c r="M1694" s="3">
        <f>SUMPRODUCT((D$3:D1694=Table2[[#This Row],[AwayTeam]])*(J$3:J1694))/COUNTIF(D$3:D1694,Table2[[#This Row],[AwayTeam]])</f>
        <v>1.388235294117647</v>
      </c>
    </row>
    <row r="1695" spans="1:13" x14ac:dyDescent="0.35">
      <c r="A1695" t="s">
        <v>42</v>
      </c>
      <c r="B1695" s="1">
        <v>41999</v>
      </c>
      <c r="C1695" t="s">
        <v>16</v>
      </c>
      <c r="D1695" t="s">
        <v>9</v>
      </c>
      <c r="E1695" t="s">
        <v>375</v>
      </c>
      <c r="F1695">
        <v>2</v>
      </c>
      <c r="G1695">
        <v>0</v>
      </c>
      <c r="H1695" t="s">
        <v>10</v>
      </c>
      <c r="I1695">
        <v>3</v>
      </c>
      <c r="J1695">
        <v>0</v>
      </c>
      <c r="L1695" s="3">
        <f>SUMPRODUCT((C$3:C1695=Table2[[#This Row],[HomeTeam]])*(I$3:I1695))/COUNTIF(C$3:C1695,Table2[[#This Row],[HomeTeam]])</f>
        <v>2.3529411764705883</v>
      </c>
      <c r="M1695" s="3">
        <f>SUMPRODUCT((D$3:D1695=Table2[[#This Row],[AwayTeam]])*(J$3:J1695))/COUNTIF(D$3:D1695,Table2[[#This Row],[AwayTeam]])</f>
        <v>0.81818181818181823</v>
      </c>
    </row>
    <row r="1696" spans="1:13" x14ac:dyDescent="0.35">
      <c r="A1696" t="s">
        <v>42</v>
      </c>
      <c r="B1696" s="1">
        <v>41999</v>
      </c>
      <c r="C1696" t="s">
        <v>41</v>
      </c>
      <c r="D1696" t="s">
        <v>37</v>
      </c>
      <c r="E1696" t="s">
        <v>693</v>
      </c>
      <c r="F1696">
        <v>1</v>
      </c>
      <c r="G1696">
        <v>3</v>
      </c>
      <c r="H1696" t="s">
        <v>24</v>
      </c>
      <c r="I1696">
        <v>0</v>
      </c>
      <c r="J1696">
        <v>3</v>
      </c>
      <c r="L1696" s="3">
        <f>SUMPRODUCT((C$3:C1696=Table2[[#This Row],[HomeTeam]])*(I$3:I1696))/COUNTIF(C$3:C1696,Table2[[#This Row],[HomeTeam]])</f>
        <v>1.25</v>
      </c>
      <c r="M1696" s="3">
        <f>SUMPRODUCT((D$3:D1696=Table2[[#This Row],[AwayTeam]])*(J$3:J1696))/COUNTIF(D$3:D1696,Table2[[#This Row],[AwayTeam]])</f>
        <v>1.1702127659574468</v>
      </c>
    </row>
    <row r="1697" spans="1:13" x14ac:dyDescent="0.35">
      <c r="A1697" t="s">
        <v>42</v>
      </c>
      <c r="B1697" s="1">
        <v>41999</v>
      </c>
      <c r="C1697" t="s">
        <v>12</v>
      </c>
      <c r="D1697" t="s">
        <v>26</v>
      </c>
      <c r="E1697" t="s">
        <v>138</v>
      </c>
      <c r="F1697">
        <v>0</v>
      </c>
      <c r="G1697">
        <v>1</v>
      </c>
      <c r="H1697" t="s">
        <v>24</v>
      </c>
      <c r="I1697">
        <v>0</v>
      </c>
      <c r="J1697">
        <v>3</v>
      </c>
      <c r="L1697" s="3">
        <f>SUMPRODUCT((C$3:C1697=Table2[[#This Row],[HomeTeam]])*(I$3:I1697))/COUNTIF(C$3:C1697,Table2[[#This Row],[HomeTeam]])</f>
        <v>1.9176470588235295</v>
      </c>
      <c r="M1697" s="3">
        <f>SUMPRODUCT((D$3:D1697=Table2[[#This Row],[AwayTeam]])*(J$3:J1697))/COUNTIF(D$3:D1697,Table2[[#This Row],[AwayTeam]])</f>
        <v>0.79069767441860461</v>
      </c>
    </row>
    <row r="1698" spans="1:13" x14ac:dyDescent="0.35">
      <c r="A1698" t="s">
        <v>42</v>
      </c>
      <c r="B1698" s="1">
        <v>41999</v>
      </c>
      <c r="C1698" t="s">
        <v>43</v>
      </c>
      <c r="D1698" t="s">
        <v>20</v>
      </c>
      <c r="E1698" t="s">
        <v>757</v>
      </c>
      <c r="F1698">
        <v>1</v>
      </c>
      <c r="G1698">
        <v>2</v>
      </c>
      <c r="H1698" t="s">
        <v>24</v>
      </c>
      <c r="I1698">
        <v>0</v>
      </c>
      <c r="J1698">
        <v>3</v>
      </c>
      <c r="L1698" s="3">
        <f>SUMPRODUCT((C$3:C1698=Table2[[#This Row],[HomeTeam]])*(I$3:I1698))/COUNTIF(C$3:C1698,Table2[[#This Row],[HomeTeam]])</f>
        <v>0.77777777777777779</v>
      </c>
      <c r="M1698" s="3">
        <f>SUMPRODUCT((D$3:D1698=Table2[[#This Row],[AwayTeam]])*(J$3:J1698))/COUNTIF(D$3:D1698,Table2[[#This Row],[AwayTeam]])</f>
        <v>1.611764705882353</v>
      </c>
    </row>
    <row r="1699" spans="1:13" x14ac:dyDescent="0.35">
      <c r="A1699" t="s">
        <v>42</v>
      </c>
      <c r="B1699" s="1">
        <v>41999</v>
      </c>
      <c r="C1699" t="s">
        <v>29</v>
      </c>
      <c r="D1699" t="s">
        <v>30</v>
      </c>
      <c r="E1699" t="s">
        <v>55</v>
      </c>
      <c r="F1699">
        <v>3</v>
      </c>
      <c r="G1699">
        <v>1</v>
      </c>
      <c r="H1699" t="s">
        <v>10</v>
      </c>
      <c r="I1699">
        <v>3</v>
      </c>
      <c r="J1699">
        <v>0</v>
      </c>
      <c r="L1699" s="3">
        <f>SUMPRODUCT((C$3:C1699=Table2[[#This Row],[HomeTeam]])*(I$3:I1699))/COUNTIF(C$3:C1699,Table2[[#This Row],[HomeTeam]])</f>
        <v>2.3837209302325579</v>
      </c>
      <c r="M1699" s="3">
        <f>SUMPRODUCT((D$3:D1699=Table2[[#This Row],[AwayTeam]])*(J$3:J1699))/COUNTIF(D$3:D1699,Table2[[#This Row],[AwayTeam]])</f>
        <v>1.058139534883721</v>
      </c>
    </row>
    <row r="1700" spans="1:13" x14ac:dyDescent="0.35">
      <c r="A1700" t="s">
        <v>42</v>
      </c>
      <c r="B1700" s="1">
        <v>41999</v>
      </c>
      <c r="C1700" t="s">
        <v>18</v>
      </c>
      <c r="D1700" t="s">
        <v>40</v>
      </c>
      <c r="E1700" t="s">
        <v>683</v>
      </c>
      <c r="F1700">
        <v>1</v>
      </c>
      <c r="G1700">
        <v>3</v>
      </c>
      <c r="H1700" t="s">
        <v>24</v>
      </c>
      <c r="I1700">
        <v>0</v>
      </c>
      <c r="J1700">
        <v>3</v>
      </c>
      <c r="L1700" s="3">
        <f>SUMPRODUCT((C$3:C1700=Table2[[#This Row],[HomeTeam]])*(I$3:I1700))/COUNTIF(C$3:C1700,Table2[[#This Row],[HomeTeam]])</f>
        <v>1.2093023255813953</v>
      </c>
      <c r="M1700" s="3">
        <f>SUMPRODUCT((D$3:D1700=Table2[[#This Row],[AwayTeam]])*(J$3:J1700))/COUNTIF(D$3:D1700,Table2[[#This Row],[AwayTeam]])</f>
        <v>0.75862068965517238</v>
      </c>
    </row>
    <row r="1701" spans="1:13" x14ac:dyDescent="0.35">
      <c r="A1701" t="s">
        <v>42</v>
      </c>
      <c r="B1701" s="1">
        <v>41999</v>
      </c>
      <c r="C1701" t="s">
        <v>34</v>
      </c>
      <c r="D1701" t="s">
        <v>8</v>
      </c>
      <c r="E1701" t="s">
        <v>462</v>
      </c>
      <c r="F1701">
        <v>1</v>
      </c>
      <c r="G1701">
        <v>0</v>
      </c>
      <c r="H1701" t="s">
        <v>10</v>
      </c>
      <c r="I1701">
        <v>3</v>
      </c>
      <c r="J1701">
        <v>0</v>
      </c>
      <c r="L1701" s="3">
        <f>SUMPRODUCT((C$3:C1701=Table2[[#This Row],[HomeTeam]])*(I$3:I1701))/COUNTIF(C$3:C1701,Table2[[#This Row],[HomeTeam]])</f>
        <v>1.4925373134328359</v>
      </c>
      <c r="M1701" s="3">
        <f>SUMPRODUCT((D$3:D1701=Table2[[#This Row],[AwayTeam]])*(J$3:J1701))/COUNTIF(D$3:D1701,Table2[[#This Row],[AwayTeam]])</f>
        <v>0.98837209302325579</v>
      </c>
    </row>
    <row r="1702" spans="1:13" x14ac:dyDescent="0.35">
      <c r="A1702" t="s">
        <v>42</v>
      </c>
      <c r="B1702" s="1">
        <v>41999</v>
      </c>
      <c r="C1702" t="s">
        <v>17</v>
      </c>
      <c r="D1702" t="s">
        <v>21</v>
      </c>
      <c r="E1702" t="s">
        <v>155</v>
      </c>
      <c r="F1702">
        <v>1</v>
      </c>
      <c r="G1702">
        <v>3</v>
      </c>
      <c r="H1702" t="s">
        <v>24</v>
      </c>
      <c r="I1702">
        <v>0</v>
      </c>
      <c r="J1702">
        <v>3</v>
      </c>
      <c r="L1702" s="3">
        <f>SUMPRODUCT((C$3:C1702=Table2[[#This Row],[HomeTeam]])*(I$3:I1702))/COUNTIF(C$3:C1702,Table2[[#This Row],[HomeTeam]])</f>
        <v>1.3023255813953489</v>
      </c>
      <c r="M1702" s="3">
        <f>SUMPRODUCT((D$3:D1702=Table2[[#This Row],[AwayTeam]])*(J$3:J1702))/COUNTIF(D$3:D1702,Table2[[#This Row],[AwayTeam]])</f>
        <v>1.7674418604651163</v>
      </c>
    </row>
    <row r="1703" spans="1:13" x14ac:dyDescent="0.35">
      <c r="A1703" t="s">
        <v>42</v>
      </c>
      <c r="B1703" s="1">
        <v>42001</v>
      </c>
      <c r="C1703" t="s">
        <v>8</v>
      </c>
      <c r="D1703" t="s">
        <v>18</v>
      </c>
      <c r="E1703" t="s">
        <v>250</v>
      </c>
      <c r="F1703">
        <v>0</v>
      </c>
      <c r="G1703">
        <v>0</v>
      </c>
      <c r="H1703" t="s">
        <v>15</v>
      </c>
      <c r="I1703">
        <v>1</v>
      </c>
      <c r="J1703">
        <v>1</v>
      </c>
      <c r="L1703" s="3">
        <f>SUMPRODUCT((C$3:C1703=Table2[[#This Row],[HomeTeam]])*(I$3:I1703))/COUNTIF(C$3:C1703,Table2[[#This Row],[HomeTeam]])</f>
        <v>1.1882352941176471</v>
      </c>
      <c r="M1703" s="3">
        <f>SUMPRODUCT((D$3:D1703=Table2[[#This Row],[AwayTeam]])*(J$3:J1703))/COUNTIF(D$3:D1703,Table2[[#This Row],[AwayTeam]])</f>
        <v>1</v>
      </c>
    </row>
    <row r="1704" spans="1:13" x14ac:dyDescent="0.35">
      <c r="A1704" t="s">
        <v>42</v>
      </c>
      <c r="B1704" s="1">
        <v>42001</v>
      </c>
      <c r="C1704" t="s">
        <v>40</v>
      </c>
      <c r="D1704" t="s">
        <v>43</v>
      </c>
      <c r="E1704" t="s">
        <v>758</v>
      </c>
      <c r="F1704">
        <v>0</v>
      </c>
      <c r="G1704">
        <v>1</v>
      </c>
      <c r="H1704" t="s">
        <v>24</v>
      </c>
      <c r="I1704">
        <v>0</v>
      </c>
      <c r="J1704">
        <v>3</v>
      </c>
      <c r="L1704" s="3">
        <f>SUMPRODUCT((C$3:C1704=Table2[[#This Row],[HomeTeam]])*(I$3:I1704))/COUNTIF(C$3:C1704,Table2[[#This Row],[HomeTeam]])</f>
        <v>1.1071428571428572</v>
      </c>
      <c r="M1704" s="3">
        <f>SUMPRODUCT((D$3:D1704=Table2[[#This Row],[AwayTeam]])*(J$3:J1704))/COUNTIF(D$3:D1704,Table2[[#This Row],[AwayTeam]])</f>
        <v>0.6</v>
      </c>
    </row>
    <row r="1705" spans="1:13" x14ac:dyDescent="0.35">
      <c r="A1705" t="s">
        <v>42</v>
      </c>
      <c r="B1705" s="1">
        <v>42001</v>
      </c>
      <c r="C1705" t="s">
        <v>21</v>
      </c>
      <c r="D1705" t="s">
        <v>44</v>
      </c>
      <c r="E1705" t="s">
        <v>759</v>
      </c>
      <c r="F1705">
        <v>2</v>
      </c>
      <c r="G1705">
        <v>2</v>
      </c>
      <c r="H1705" t="s">
        <v>15</v>
      </c>
      <c r="I1705">
        <v>1</v>
      </c>
      <c r="J1705">
        <v>1</v>
      </c>
      <c r="L1705" s="3">
        <f>SUMPRODUCT((C$3:C1705=Table2[[#This Row],[HomeTeam]])*(I$3:I1705))/COUNTIF(C$3:C1705,Table2[[#This Row],[HomeTeam]])</f>
        <v>2.5294117647058822</v>
      </c>
      <c r="M1705" s="3">
        <f>SUMPRODUCT((D$3:D1705=Table2[[#This Row],[AwayTeam]])*(J$3:J1705))/COUNTIF(D$3:D1705,Table2[[#This Row],[AwayTeam]])</f>
        <v>0.66666666666666663</v>
      </c>
    </row>
    <row r="1706" spans="1:13" x14ac:dyDescent="0.35">
      <c r="A1706" t="s">
        <v>42</v>
      </c>
      <c r="B1706" s="1">
        <v>42001</v>
      </c>
      <c r="C1706" t="s">
        <v>30</v>
      </c>
      <c r="D1706" t="s">
        <v>12</v>
      </c>
      <c r="E1706" t="s">
        <v>328</v>
      </c>
      <c r="F1706">
        <v>3</v>
      </c>
      <c r="G1706">
        <v>2</v>
      </c>
      <c r="H1706" t="s">
        <v>10</v>
      </c>
      <c r="I1706">
        <v>3</v>
      </c>
      <c r="J1706">
        <v>0</v>
      </c>
      <c r="L1706" s="3">
        <f>SUMPRODUCT((C$3:C1706=Table2[[#This Row],[HomeTeam]])*(I$3:I1706))/COUNTIF(C$3:C1706,Table2[[#This Row],[HomeTeam]])</f>
        <v>1.6</v>
      </c>
      <c r="M1706" s="3">
        <f>SUMPRODUCT((D$3:D1706=Table2[[#This Row],[AwayTeam]])*(J$3:J1706))/COUNTIF(D$3:D1706,Table2[[#This Row],[AwayTeam]])</f>
        <v>1.1976744186046511</v>
      </c>
    </row>
    <row r="1707" spans="1:13" x14ac:dyDescent="0.35">
      <c r="A1707" t="s">
        <v>42</v>
      </c>
      <c r="B1707" s="1">
        <v>42001</v>
      </c>
      <c r="C1707" t="s">
        <v>32</v>
      </c>
      <c r="D1707" t="s">
        <v>41</v>
      </c>
      <c r="E1707" t="s">
        <v>760</v>
      </c>
      <c r="F1707">
        <v>0</v>
      </c>
      <c r="G1707">
        <v>0</v>
      </c>
      <c r="H1707" t="s">
        <v>15</v>
      </c>
      <c r="I1707">
        <v>1</v>
      </c>
      <c r="J1707">
        <v>1</v>
      </c>
      <c r="L1707" s="3">
        <f>SUMPRODUCT((C$3:C1707=Table2[[#This Row],[HomeTeam]])*(I$3:I1707))/COUNTIF(C$3:C1707,Table2[[#This Row],[HomeTeam]])</f>
        <v>1.2083333333333333</v>
      </c>
      <c r="M1707" s="3">
        <f>SUMPRODUCT((D$3:D1707=Table2[[#This Row],[AwayTeam]])*(J$3:J1707))/COUNTIF(D$3:D1707,Table2[[#This Row],[AwayTeam]])</f>
        <v>0.89655172413793105</v>
      </c>
    </row>
    <row r="1708" spans="1:13" x14ac:dyDescent="0.35">
      <c r="A1708" t="s">
        <v>42</v>
      </c>
      <c r="B1708" s="1">
        <v>42001</v>
      </c>
      <c r="C1708" t="s">
        <v>37</v>
      </c>
      <c r="D1708" t="s">
        <v>16</v>
      </c>
      <c r="E1708" t="s">
        <v>600</v>
      </c>
      <c r="F1708">
        <v>1</v>
      </c>
      <c r="G1708">
        <v>1</v>
      </c>
      <c r="H1708" t="s">
        <v>15</v>
      </c>
      <c r="I1708">
        <v>1</v>
      </c>
      <c r="J1708">
        <v>1</v>
      </c>
      <c r="L1708" s="3">
        <f>SUMPRODUCT((C$3:C1708=Table2[[#This Row],[HomeTeam]])*(I$3:I1708))/COUNTIF(C$3:C1708,Table2[[#This Row],[HomeTeam]])</f>
        <v>1.5625</v>
      </c>
      <c r="M1708" s="3">
        <f>SUMPRODUCT((D$3:D1708=Table2[[#This Row],[AwayTeam]])*(J$3:J1708))/COUNTIF(D$3:D1708,Table2[[#This Row],[AwayTeam]])</f>
        <v>1.6046511627906976</v>
      </c>
    </row>
    <row r="1709" spans="1:13" x14ac:dyDescent="0.35">
      <c r="A1709" t="s">
        <v>42</v>
      </c>
      <c r="B1709" s="1">
        <v>42001</v>
      </c>
      <c r="C1709" t="s">
        <v>26</v>
      </c>
      <c r="D1709" t="s">
        <v>17</v>
      </c>
      <c r="E1709" t="s">
        <v>321</v>
      </c>
      <c r="F1709">
        <v>2</v>
      </c>
      <c r="G1709">
        <v>0</v>
      </c>
      <c r="H1709" t="s">
        <v>10</v>
      </c>
      <c r="I1709">
        <v>3</v>
      </c>
      <c r="J1709">
        <v>0</v>
      </c>
      <c r="L1709" s="3">
        <f>SUMPRODUCT((C$3:C1709=Table2[[#This Row],[HomeTeam]])*(I$3:I1709))/COUNTIF(C$3:C1709,Table2[[#This Row],[HomeTeam]])</f>
        <v>1.6470588235294117</v>
      </c>
      <c r="M1709" s="3">
        <f>SUMPRODUCT((D$3:D1709=Table2[[#This Row],[AwayTeam]])*(J$3:J1709))/COUNTIF(D$3:D1709,Table2[[#This Row],[AwayTeam]])</f>
        <v>0.9882352941176471</v>
      </c>
    </row>
    <row r="1710" spans="1:13" x14ac:dyDescent="0.35">
      <c r="A1710" t="s">
        <v>42</v>
      </c>
      <c r="B1710" s="1">
        <v>42001</v>
      </c>
      <c r="C1710" t="s">
        <v>20</v>
      </c>
      <c r="D1710" t="s">
        <v>29</v>
      </c>
      <c r="E1710" t="s">
        <v>266</v>
      </c>
      <c r="F1710">
        <v>0</v>
      </c>
      <c r="G1710">
        <v>0</v>
      </c>
      <c r="H1710" t="s">
        <v>15</v>
      </c>
      <c r="I1710">
        <v>1</v>
      </c>
      <c r="J1710">
        <v>1</v>
      </c>
      <c r="L1710" s="3">
        <f>SUMPRODUCT((C$3:C1710=Table2[[#This Row],[HomeTeam]])*(I$3:I1710))/COUNTIF(C$3:C1710,Table2[[#This Row],[HomeTeam]])</f>
        <v>1.930232558139535</v>
      </c>
      <c r="M1710" s="3">
        <f>SUMPRODUCT((D$3:D1710=Table2[[#This Row],[AwayTeam]])*(J$3:J1710))/COUNTIF(D$3:D1710,Table2[[#This Row],[AwayTeam]])</f>
        <v>1.8</v>
      </c>
    </row>
    <row r="1711" spans="1:13" x14ac:dyDescent="0.35">
      <c r="A1711" t="s">
        <v>42</v>
      </c>
      <c r="B1711" s="1">
        <v>42001</v>
      </c>
      <c r="C1711" t="s">
        <v>9</v>
      </c>
      <c r="D1711" t="s">
        <v>28</v>
      </c>
      <c r="E1711" t="s">
        <v>261</v>
      </c>
      <c r="F1711">
        <v>1</v>
      </c>
      <c r="G1711">
        <v>2</v>
      </c>
      <c r="H1711" t="s">
        <v>24</v>
      </c>
      <c r="I1711">
        <v>0</v>
      </c>
      <c r="J1711">
        <v>3</v>
      </c>
      <c r="L1711" s="3">
        <f>SUMPRODUCT((C$3:C1711=Table2[[#This Row],[HomeTeam]])*(I$3:I1711))/COUNTIF(C$3:C1711,Table2[[#This Row],[HomeTeam]])</f>
        <v>1.4328358208955223</v>
      </c>
      <c r="M1711" s="3">
        <f>SUMPRODUCT((D$3:D1711=Table2[[#This Row],[AwayTeam]])*(J$3:J1711))/COUNTIF(D$3:D1711,Table2[[#This Row],[AwayTeam]])</f>
        <v>1.6976744186046511</v>
      </c>
    </row>
    <row r="1712" spans="1:13" x14ac:dyDescent="0.35">
      <c r="A1712" t="s">
        <v>42</v>
      </c>
      <c r="B1712" s="1">
        <v>42002</v>
      </c>
      <c r="C1712" t="s">
        <v>27</v>
      </c>
      <c r="D1712" t="s">
        <v>34</v>
      </c>
      <c r="E1712" t="s">
        <v>456</v>
      </c>
      <c r="F1712">
        <v>4</v>
      </c>
      <c r="G1712">
        <v>1</v>
      </c>
      <c r="H1712" t="s">
        <v>10</v>
      </c>
      <c r="I1712">
        <v>3</v>
      </c>
      <c r="J1712">
        <v>0</v>
      </c>
      <c r="L1712" s="3">
        <f>SUMPRODUCT((C$3:C1712=Table2[[#This Row],[HomeTeam]])*(I$3:I1712))/COUNTIF(C$3:C1712,Table2[[#This Row],[HomeTeam]])</f>
        <v>1.9186046511627908</v>
      </c>
      <c r="M1712" s="3">
        <f>SUMPRODUCT((D$3:D1712=Table2[[#This Row],[AwayTeam]])*(J$3:J1712))/COUNTIF(D$3:D1712,Table2[[#This Row],[AwayTeam]])</f>
        <v>0.95454545454545459</v>
      </c>
    </row>
    <row r="1713" spans="1:13" x14ac:dyDescent="0.35">
      <c r="A1713" t="s">
        <v>42</v>
      </c>
      <c r="B1713" s="1">
        <v>42005</v>
      </c>
      <c r="C1713" t="s">
        <v>8</v>
      </c>
      <c r="D1713" t="s">
        <v>41</v>
      </c>
      <c r="E1713" t="s">
        <v>662</v>
      </c>
      <c r="F1713">
        <v>0</v>
      </c>
      <c r="G1713">
        <v>0</v>
      </c>
      <c r="H1713" t="s">
        <v>15</v>
      </c>
      <c r="I1713">
        <v>1</v>
      </c>
      <c r="J1713">
        <v>1</v>
      </c>
      <c r="L1713" s="3">
        <f>SUMPRODUCT((C$3:C1713=Table2[[#This Row],[HomeTeam]])*(I$3:I1713))/COUNTIF(C$3:C1713,Table2[[#This Row],[HomeTeam]])</f>
        <v>1.1860465116279071</v>
      </c>
      <c r="M1713" s="3">
        <f>SUMPRODUCT((D$3:D1713=Table2[[#This Row],[AwayTeam]])*(J$3:J1713))/COUNTIF(D$3:D1713,Table2[[#This Row],[AwayTeam]])</f>
        <v>0.9</v>
      </c>
    </row>
    <row r="1714" spans="1:13" x14ac:dyDescent="0.35">
      <c r="A1714" t="s">
        <v>42</v>
      </c>
      <c r="B1714" s="1">
        <v>42005</v>
      </c>
      <c r="C1714" t="s">
        <v>40</v>
      </c>
      <c r="D1714" t="s">
        <v>12</v>
      </c>
      <c r="E1714" t="s">
        <v>721</v>
      </c>
      <c r="F1714">
        <v>2</v>
      </c>
      <c r="G1714">
        <v>0</v>
      </c>
      <c r="H1714" t="s">
        <v>10</v>
      </c>
      <c r="I1714">
        <v>3</v>
      </c>
      <c r="J1714">
        <v>0</v>
      </c>
      <c r="L1714" s="3">
        <f>SUMPRODUCT((C$3:C1714=Table2[[#This Row],[HomeTeam]])*(I$3:I1714))/COUNTIF(C$3:C1714,Table2[[#This Row],[HomeTeam]])</f>
        <v>1.1724137931034482</v>
      </c>
      <c r="M1714" s="3">
        <f>SUMPRODUCT((D$3:D1714=Table2[[#This Row],[AwayTeam]])*(J$3:J1714))/COUNTIF(D$3:D1714,Table2[[#This Row],[AwayTeam]])</f>
        <v>1.1839080459770115</v>
      </c>
    </row>
    <row r="1715" spans="1:13" x14ac:dyDescent="0.35">
      <c r="A1715" t="s">
        <v>42</v>
      </c>
      <c r="B1715" s="1">
        <v>42005</v>
      </c>
      <c r="C1715" t="s">
        <v>27</v>
      </c>
      <c r="D1715" t="s">
        <v>43</v>
      </c>
      <c r="E1715" t="s">
        <v>761</v>
      </c>
      <c r="F1715">
        <v>2</v>
      </c>
      <c r="G1715">
        <v>2</v>
      </c>
      <c r="H1715" t="s">
        <v>15</v>
      </c>
      <c r="I1715">
        <v>1</v>
      </c>
      <c r="J1715">
        <v>1</v>
      </c>
      <c r="L1715" s="3">
        <f>SUMPRODUCT((C$3:C1715=Table2[[#This Row],[HomeTeam]])*(I$3:I1715))/COUNTIF(C$3:C1715,Table2[[#This Row],[HomeTeam]])</f>
        <v>1.9080459770114941</v>
      </c>
      <c r="M1715" s="3">
        <f>SUMPRODUCT((D$3:D1715=Table2[[#This Row],[AwayTeam]])*(J$3:J1715))/COUNTIF(D$3:D1715,Table2[[#This Row],[AwayTeam]])</f>
        <v>0.63636363636363635</v>
      </c>
    </row>
    <row r="1716" spans="1:13" x14ac:dyDescent="0.35">
      <c r="A1716" t="s">
        <v>42</v>
      </c>
      <c r="B1716" s="1">
        <v>42005</v>
      </c>
      <c r="C1716" t="s">
        <v>21</v>
      </c>
      <c r="D1716" t="s">
        <v>18</v>
      </c>
      <c r="E1716" t="s">
        <v>353</v>
      </c>
      <c r="F1716">
        <v>3</v>
      </c>
      <c r="G1716">
        <v>2</v>
      </c>
      <c r="H1716" t="s">
        <v>10</v>
      </c>
      <c r="I1716">
        <v>3</v>
      </c>
      <c r="J1716">
        <v>0</v>
      </c>
      <c r="L1716" s="3">
        <f>SUMPRODUCT((C$3:C1716=Table2[[#This Row],[HomeTeam]])*(I$3:I1716))/COUNTIF(C$3:C1716,Table2[[#This Row],[HomeTeam]])</f>
        <v>2.5348837209302326</v>
      </c>
      <c r="M1716" s="3">
        <f>SUMPRODUCT((D$3:D1716=Table2[[#This Row],[AwayTeam]])*(J$3:J1716))/COUNTIF(D$3:D1716,Table2[[#This Row],[AwayTeam]])</f>
        <v>0.98837209302325579</v>
      </c>
    </row>
    <row r="1717" spans="1:13" x14ac:dyDescent="0.35">
      <c r="A1717" t="s">
        <v>42</v>
      </c>
      <c r="B1717" s="1">
        <v>42005</v>
      </c>
      <c r="C1717" t="s">
        <v>30</v>
      </c>
      <c r="D1717" t="s">
        <v>44</v>
      </c>
      <c r="E1717" t="s">
        <v>762</v>
      </c>
      <c r="F1717">
        <v>3</v>
      </c>
      <c r="G1717">
        <v>3</v>
      </c>
      <c r="H1717" t="s">
        <v>15</v>
      </c>
      <c r="I1717">
        <v>1</v>
      </c>
      <c r="J1717">
        <v>1</v>
      </c>
      <c r="L1717" s="3">
        <f>SUMPRODUCT((C$3:C1717=Table2[[#This Row],[HomeTeam]])*(I$3:I1717))/COUNTIF(C$3:C1717,Table2[[#This Row],[HomeTeam]])</f>
        <v>1.5930232558139534</v>
      </c>
      <c r="M1717" s="3">
        <f>SUMPRODUCT((D$3:D1717=Table2[[#This Row],[AwayTeam]])*(J$3:J1717))/COUNTIF(D$3:D1717,Table2[[#This Row],[AwayTeam]])</f>
        <v>0.7</v>
      </c>
    </row>
    <row r="1718" spans="1:13" x14ac:dyDescent="0.35">
      <c r="A1718" t="s">
        <v>42</v>
      </c>
      <c r="B1718" s="1">
        <v>42005</v>
      </c>
      <c r="C1718" t="s">
        <v>32</v>
      </c>
      <c r="D1718" t="s">
        <v>34</v>
      </c>
      <c r="E1718" t="s">
        <v>518</v>
      </c>
      <c r="F1718">
        <v>1</v>
      </c>
      <c r="G1718">
        <v>1</v>
      </c>
      <c r="H1718" t="s">
        <v>15</v>
      </c>
      <c r="I1718">
        <v>1</v>
      </c>
      <c r="J1718">
        <v>1</v>
      </c>
      <c r="L1718" s="3">
        <f>SUMPRODUCT((C$3:C1718=Table2[[#This Row],[HomeTeam]])*(I$3:I1718))/COUNTIF(C$3:C1718,Table2[[#This Row],[HomeTeam]])</f>
        <v>1.2040816326530612</v>
      </c>
      <c r="M1718" s="3">
        <f>SUMPRODUCT((D$3:D1718=Table2[[#This Row],[AwayTeam]])*(J$3:J1718))/COUNTIF(D$3:D1718,Table2[[#This Row],[AwayTeam]])</f>
        <v>0.95522388059701491</v>
      </c>
    </row>
    <row r="1719" spans="1:13" x14ac:dyDescent="0.35">
      <c r="A1719" t="s">
        <v>42</v>
      </c>
      <c r="B1719" s="1">
        <v>42005</v>
      </c>
      <c r="C1719" t="s">
        <v>37</v>
      </c>
      <c r="D1719" t="s">
        <v>28</v>
      </c>
      <c r="E1719" t="s">
        <v>575</v>
      </c>
      <c r="F1719">
        <v>2</v>
      </c>
      <c r="G1719">
        <v>0</v>
      </c>
      <c r="H1719" t="s">
        <v>10</v>
      </c>
      <c r="I1719">
        <v>3</v>
      </c>
      <c r="J1719">
        <v>0</v>
      </c>
      <c r="L1719" s="3">
        <f>SUMPRODUCT((C$3:C1719=Table2[[#This Row],[HomeTeam]])*(I$3:I1719))/COUNTIF(C$3:C1719,Table2[[#This Row],[HomeTeam]])</f>
        <v>1.5918367346938775</v>
      </c>
      <c r="M1719" s="3">
        <f>SUMPRODUCT((D$3:D1719=Table2[[#This Row],[AwayTeam]])*(J$3:J1719))/COUNTIF(D$3:D1719,Table2[[#This Row],[AwayTeam]])</f>
        <v>1.6781609195402298</v>
      </c>
    </row>
    <row r="1720" spans="1:13" x14ac:dyDescent="0.35">
      <c r="A1720" t="s">
        <v>42</v>
      </c>
      <c r="B1720" s="1">
        <v>42005</v>
      </c>
      <c r="C1720" t="s">
        <v>26</v>
      </c>
      <c r="D1720" t="s">
        <v>29</v>
      </c>
      <c r="E1720" t="s">
        <v>135</v>
      </c>
      <c r="F1720">
        <v>1</v>
      </c>
      <c r="G1720">
        <v>1</v>
      </c>
      <c r="H1720" t="s">
        <v>15</v>
      </c>
      <c r="I1720">
        <v>1</v>
      </c>
      <c r="J1720">
        <v>1</v>
      </c>
      <c r="L1720" s="3">
        <f>SUMPRODUCT((C$3:C1720=Table2[[#This Row],[HomeTeam]])*(I$3:I1720))/COUNTIF(C$3:C1720,Table2[[#This Row],[HomeTeam]])</f>
        <v>1.6395348837209303</v>
      </c>
      <c r="M1720" s="3">
        <f>SUMPRODUCT((D$3:D1720=Table2[[#This Row],[AwayTeam]])*(J$3:J1720))/COUNTIF(D$3:D1720,Table2[[#This Row],[AwayTeam]])</f>
        <v>1.7906976744186047</v>
      </c>
    </row>
    <row r="1721" spans="1:13" x14ac:dyDescent="0.35">
      <c r="A1721" t="s">
        <v>42</v>
      </c>
      <c r="B1721" s="1">
        <v>42005</v>
      </c>
      <c r="C1721" t="s">
        <v>20</v>
      </c>
      <c r="D1721" t="s">
        <v>16</v>
      </c>
      <c r="E1721" t="s">
        <v>212</v>
      </c>
      <c r="F1721">
        <v>5</v>
      </c>
      <c r="G1721">
        <v>3</v>
      </c>
      <c r="H1721" t="s">
        <v>10</v>
      </c>
      <c r="I1721">
        <v>3</v>
      </c>
      <c r="J1721">
        <v>0</v>
      </c>
      <c r="L1721" s="3">
        <f>SUMPRODUCT((C$3:C1721=Table2[[#This Row],[HomeTeam]])*(I$3:I1721))/COUNTIF(C$3:C1721,Table2[[#This Row],[HomeTeam]])</f>
        <v>1.9425287356321839</v>
      </c>
      <c r="M1721" s="3">
        <f>SUMPRODUCT((D$3:D1721=Table2[[#This Row],[AwayTeam]])*(J$3:J1721))/COUNTIF(D$3:D1721,Table2[[#This Row],[AwayTeam]])</f>
        <v>1.5862068965517242</v>
      </c>
    </row>
    <row r="1722" spans="1:13" x14ac:dyDescent="0.35">
      <c r="A1722" t="s">
        <v>42</v>
      </c>
      <c r="B1722" s="1">
        <v>42005</v>
      </c>
      <c r="C1722" t="s">
        <v>9</v>
      </c>
      <c r="D1722" t="s">
        <v>17</v>
      </c>
      <c r="E1722" t="s">
        <v>163</v>
      </c>
      <c r="F1722">
        <v>1</v>
      </c>
      <c r="G1722">
        <v>1</v>
      </c>
      <c r="H1722" t="s">
        <v>15</v>
      </c>
      <c r="I1722">
        <v>1</v>
      </c>
      <c r="J1722">
        <v>1</v>
      </c>
      <c r="L1722" s="3">
        <f>SUMPRODUCT((C$3:C1722=Table2[[#This Row],[HomeTeam]])*(I$3:I1722))/COUNTIF(C$3:C1722,Table2[[#This Row],[HomeTeam]])</f>
        <v>1.4264705882352942</v>
      </c>
      <c r="M1722" s="3">
        <f>SUMPRODUCT((D$3:D1722=Table2[[#This Row],[AwayTeam]])*(J$3:J1722))/COUNTIF(D$3:D1722,Table2[[#This Row],[AwayTeam]])</f>
        <v>0.98837209302325579</v>
      </c>
    </row>
    <row r="1723" spans="1:13" x14ac:dyDescent="0.35">
      <c r="A1723" t="s">
        <v>42</v>
      </c>
      <c r="B1723" s="1">
        <v>42014</v>
      </c>
      <c r="C1723" t="s">
        <v>44</v>
      </c>
      <c r="D1723" t="s">
        <v>32</v>
      </c>
      <c r="E1723" t="s">
        <v>763</v>
      </c>
      <c r="F1723">
        <v>2</v>
      </c>
      <c r="G1723">
        <v>1</v>
      </c>
      <c r="H1723" t="s">
        <v>10</v>
      </c>
      <c r="I1723">
        <v>3</v>
      </c>
      <c r="J1723">
        <v>0</v>
      </c>
      <c r="L1723" s="3">
        <f>SUMPRODUCT((C$3:C1723=Table2[[#This Row],[HomeTeam]])*(I$3:I1723))/COUNTIF(C$3:C1723,Table2[[#This Row],[HomeTeam]])</f>
        <v>1.1818181818181819</v>
      </c>
      <c r="M1723" s="3">
        <f>SUMPRODUCT((D$3:D1723=Table2[[#This Row],[AwayTeam]])*(J$3:J1723))/COUNTIF(D$3:D1723,Table2[[#This Row],[AwayTeam]])</f>
        <v>0.45833333333333331</v>
      </c>
    </row>
    <row r="1724" spans="1:13" x14ac:dyDescent="0.35">
      <c r="A1724" t="s">
        <v>42</v>
      </c>
      <c r="B1724" s="1">
        <v>42014</v>
      </c>
      <c r="C1724" t="s">
        <v>16</v>
      </c>
      <c r="D1724" t="s">
        <v>30</v>
      </c>
      <c r="E1724" t="s">
        <v>412</v>
      </c>
      <c r="F1724">
        <v>2</v>
      </c>
      <c r="G1724">
        <v>0</v>
      </c>
      <c r="H1724" t="s">
        <v>10</v>
      </c>
      <c r="I1724">
        <v>3</v>
      </c>
      <c r="J1724">
        <v>0</v>
      </c>
      <c r="L1724" s="3">
        <f>SUMPRODUCT((C$3:C1724=Table2[[#This Row],[HomeTeam]])*(I$3:I1724))/COUNTIF(C$3:C1724,Table2[[#This Row],[HomeTeam]])</f>
        <v>2.36046511627907</v>
      </c>
      <c r="M1724" s="3">
        <f>SUMPRODUCT((D$3:D1724=Table2[[#This Row],[AwayTeam]])*(J$3:J1724))/COUNTIF(D$3:D1724,Table2[[#This Row],[AwayTeam]])</f>
        <v>1.0459770114942528</v>
      </c>
    </row>
    <row r="1725" spans="1:13" x14ac:dyDescent="0.35">
      <c r="A1725" t="s">
        <v>42</v>
      </c>
      <c r="B1725" s="1">
        <v>42014</v>
      </c>
      <c r="C1725" t="s">
        <v>41</v>
      </c>
      <c r="D1725" t="s">
        <v>20</v>
      </c>
      <c r="E1725" t="s">
        <v>616</v>
      </c>
      <c r="F1725">
        <v>2</v>
      </c>
      <c r="G1725">
        <v>1</v>
      </c>
      <c r="H1725" t="s">
        <v>10</v>
      </c>
      <c r="I1725">
        <v>3</v>
      </c>
      <c r="J1725">
        <v>0</v>
      </c>
      <c r="L1725" s="3">
        <f>SUMPRODUCT((C$3:C1725=Table2[[#This Row],[HomeTeam]])*(I$3:I1725))/COUNTIF(C$3:C1725,Table2[[#This Row],[HomeTeam]])</f>
        <v>1.3103448275862069</v>
      </c>
      <c r="M1725" s="3">
        <f>SUMPRODUCT((D$3:D1725=Table2[[#This Row],[AwayTeam]])*(J$3:J1725))/COUNTIF(D$3:D1725,Table2[[#This Row],[AwayTeam]])</f>
        <v>1.5930232558139534</v>
      </c>
    </row>
    <row r="1726" spans="1:13" x14ac:dyDescent="0.35">
      <c r="A1726" t="s">
        <v>42</v>
      </c>
      <c r="B1726" s="1">
        <v>42014</v>
      </c>
      <c r="C1726" t="s">
        <v>12</v>
      </c>
      <c r="D1726" t="s">
        <v>21</v>
      </c>
      <c r="E1726" t="s">
        <v>397</v>
      </c>
      <c r="F1726">
        <v>1</v>
      </c>
      <c r="G1726">
        <v>1</v>
      </c>
      <c r="H1726" t="s">
        <v>15</v>
      </c>
      <c r="I1726">
        <v>1</v>
      </c>
      <c r="J1726">
        <v>1</v>
      </c>
      <c r="L1726" s="3">
        <f>SUMPRODUCT((C$3:C1726=Table2[[#This Row],[HomeTeam]])*(I$3:I1726))/COUNTIF(C$3:C1726,Table2[[#This Row],[HomeTeam]])</f>
        <v>1.9069767441860466</v>
      </c>
      <c r="M1726" s="3">
        <f>SUMPRODUCT((D$3:D1726=Table2[[#This Row],[AwayTeam]])*(J$3:J1726))/COUNTIF(D$3:D1726,Table2[[#This Row],[AwayTeam]])</f>
        <v>1.7586206896551724</v>
      </c>
    </row>
    <row r="1727" spans="1:13" x14ac:dyDescent="0.35">
      <c r="A1727" t="s">
        <v>42</v>
      </c>
      <c r="B1727" s="1">
        <v>42014</v>
      </c>
      <c r="C1727" t="s">
        <v>43</v>
      </c>
      <c r="D1727" t="s">
        <v>8</v>
      </c>
      <c r="E1727" t="s">
        <v>764</v>
      </c>
      <c r="F1727">
        <v>1</v>
      </c>
      <c r="G1727">
        <v>0</v>
      </c>
      <c r="H1727" t="s">
        <v>10</v>
      </c>
      <c r="I1727">
        <v>3</v>
      </c>
      <c r="J1727">
        <v>0</v>
      </c>
      <c r="L1727" s="3">
        <f>SUMPRODUCT((C$3:C1727=Table2[[#This Row],[HomeTeam]])*(I$3:I1727))/COUNTIF(C$3:C1727,Table2[[#This Row],[HomeTeam]])</f>
        <v>1</v>
      </c>
      <c r="M1727" s="3">
        <f>SUMPRODUCT((D$3:D1727=Table2[[#This Row],[AwayTeam]])*(J$3:J1727))/COUNTIF(D$3:D1727,Table2[[#This Row],[AwayTeam]])</f>
        <v>0.97701149425287359</v>
      </c>
    </row>
    <row r="1728" spans="1:13" x14ac:dyDescent="0.35">
      <c r="A1728" t="s">
        <v>42</v>
      </c>
      <c r="B1728" s="1">
        <v>42014</v>
      </c>
      <c r="C1728" t="s">
        <v>18</v>
      </c>
      <c r="D1728" t="s">
        <v>27</v>
      </c>
      <c r="E1728" t="s">
        <v>343</v>
      </c>
      <c r="F1728">
        <v>0</v>
      </c>
      <c r="G1728">
        <v>1</v>
      </c>
      <c r="H1728" t="s">
        <v>24</v>
      </c>
      <c r="I1728">
        <v>0</v>
      </c>
      <c r="J1728">
        <v>3</v>
      </c>
      <c r="L1728" s="3">
        <f>SUMPRODUCT((C$3:C1728=Table2[[#This Row],[HomeTeam]])*(I$3:I1728))/COUNTIF(C$3:C1728,Table2[[#This Row],[HomeTeam]])</f>
        <v>1.1954022988505748</v>
      </c>
      <c r="M1728" s="3">
        <f>SUMPRODUCT((D$3:D1728=Table2[[#This Row],[AwayTeam]])*(J$3:J1728))/COUNTIF(D$3:D1728,Table2[[#This Row],[AwayTeam]])</f>
        <v>1.4069767441860466</v>
      </c>
    </row>
    <row r="1729" spans="1:13" x14ac:dyDescent="0.35">
      <c r="A1729" t="s">
        <v>42</v>
      </c>
      <c r="B1729" s="1">
        <v>42014</v>
      </c>
      <c r="C1729" t="s">
        <v>34</v>
      </c>
      <c r="D1729" t="s">
        <v>9</v>
      </c>
      <c r="E1729" t="s">
        <v>538</v>
      </c>
      <c r="F1729">
        <v>1</v>
      </c>
      <c r="G1729">
        <v>1</v>
      </c>
      <c r="H1729" t="s">
        <v>15</v>
      </c>
      <c r="I1729">
        <v>1</v>
      </c>
      <c r="J1729">
        <v>1</v>
      </c>
      <c r="L1729" s="3">
        <f>SUMPRODUCT((C$3:C1729=Table2[[#This Row],[HomeTeam]])*(I$3:I1729))/COUNTIF(C$3:C1729,Table2[[#This Row],[HomeTeam]])</f>
        <v>1.4852941176470589</v>
      </c>
      <c r="M1729" s="3">
        <f>SUMPRODUCT((D$3:D1729=Table2[[#This Row],[AwayTeam]])*(J$3:J1729))/COUNTIF(D$3:D1729,Table2[[#This Row],[AwayTeam]])</f>
        <v>0.82089552238805974</v>
      </c>
    </row>
    <row r="1730" spans="1:13" x14ac:dyDescent="0.35">
      <c r="A1730" t="s">
        <v>42</v>
      </c>
      <c r="B1730" s="1">
        <v>42014</v>
      </c>
      <c r="C1730" t="s">
        <v>17</v>
      </c>
      <c r="D1730" t="s">
        <v>40</v>
      </c>
      <c r="E1730" t="s">
        <v>661</v>
      </c>
      <c r="F1730">
        <v>1</v>
      </c>
      <c r="G1730">
        <v>0</v>
      </c>
      <c r="H1730" t="s">
        <v>10</v>
      </c>
      <c r="I1730">
        <v>3</v>
      </c>
      <c r="J1730">
        <v>0</v>
      </c>
      <c r="L1730" s="3">
        <f>SUMPRODUCT((C$3:C1730=Table2[[#This Row],[HomeTeam]])*(I$3:I1730))/COUNTIF(C$3:C1730,Table2[[#This Row],[HomeTeam]])</f>
        <v>1.3218390804597702</v>
      </c>
      <c r="M1730" s="3">
        <f>SUMPRODUCT((D$3:D1730=Table2[[#This Row],[AwayTeam]])*(J$3:J1730))/COUNTIF(D$3:D1730,Table2[[#This Row],[AwayTeam]])</f>
        <v>0.73333333333333328</v>
      </c>
    </row>
    <row r="1731" spans="1:13" x14ac:dyDescent="0.35">
      <c r="A1731" t="s">
        <v>42</v>
      </c>
      <c r="B1731" s="1">
        <v>42015</v>
      </c>
      <c r="C1731" t="s">
        <v>28</v>
      </c>
      <c r="D1731" t="s">
        <v>26</v>
      </c>
      <c r="E1731" t="s">
        <v>313</v>
      </c>
      <c r="F1731">
        <v>3</v>
      </c>
      <c r="G1731">
        <v>0</v>
      </c>
      <c r="H1731" t="s">
        <v>10</v>
      </c>
      <c r="I1731">
        <v>3</v>
      </c>
      <c r="J1731">
        <v>0</v>
      </c>
      <c r="L1731" s="3">
        <f>SUMPRODUCT((C$3:C1731=Table2[[#This Row],[HomeTeam]])*(I$3:I1731))/COUNTIF(C$3:C1731,Table2[[#This Row],[HomeTeam]])</f>
        <v>2.0930232558139537</v>
      </c>
      <c r="M1731" s="3">
        <f>SUMPRODUCT((D$3:D1731=Table2[[#This Row],[AwayTeam]])*(J$3:J1731))/COUNTIF(D$3:D1731,Table2[[#This Row],[AwayTeam]])</f>
        <v>0.7816091954022989</v>
      </c>
    </row>
    <row r="1732" spans="1:13" x14ac:dyDescent="0.35">
      <c r="A1732" t="s">
        <v>42</v>
      </c>
      <c r="B1732" s="1">
        <v>42015</v>
      </c>
      <c r="C1732" t="s">
        <v>29</v>
      </c>
      <c r="D1732" t="s">
        <v>37</v>
      </c>
      <c r="E1732" t="s">
        <v>584</v>
      </c>
      <c r="F1732">
        <v>0</v>
      </c>
      <c r="G1732">
        <v>1</v>
      </c>
      <c r="H1732" t="s">
        <v>24</v>
      </c>
      <c r="I1732">
        <v>0</v>
      </c>
      <c r="J1732">
        <v>3</v>
      </c>
      <c r="L1732" s="3">
        <f>SUMPRODUCT((C$3:C1732=Table2[[#This Row],[HomeTeam]])*(I$3:I1732))/COUNTIF(C$3:C1732,Table2[[#This Row],[HomeTeam]])</f>
        <v>2.3563218390804597</v>
      </c>
      <c r="M1732" s="3">
        <f>SUMPRODUCT((D$3:D1732=Table2[[#This Row],[AwayTeam]])*(J$3:J1732))/COUNTIF(D$3:D1732,Table2[[#This Row],[AwayTeam]])</f>
        <v>1.2083333333333333</v>
      </c>
    </row>
    <row r="1733" spans="1:13" x14ac:dyDescent="0.35">
      <c r="A1733" t="s">
        <v>42</v>
      </c>
      <c r="B1733" s="1">
        <v>42021</v>
      </c>
      <c r="C1733" t="s">
        <v>8</v>
      </c>
      <c r="D1733" t="s">
        <v>27</v>
      </c>
      <c r="E1733" t="s">
        <v>416</v>
      </c>
      <c r="F1733">
        <v>0</v>
      </c>
      <c r="G1733">
        <v>2</v>
      </c>
      <c r="H1733" t="s">
        <v>24</v>
      </c>
      <c r="I1733">
        <v>0</v>
      </c>
      <c r="J1733">
        <v>3</v>
      </c>
      <c r="L1733" s="3">
        <f>SUMPRODUCT((C$3:C1733=Table2[[#This Row],[HomeTeam]])*(I$3:I1733))/COUNTIF(C$3:C1733,Table2[[#This Row],[HomeTeam]])</f>
        <v>1.1724137931034482</v>
      </c>
      <c r="M1733" s="3">
        <f>SUMPRODUCT((D$3:D1733=Table2[[#This Row],[AwayTeam]])*(J$3:J1733))/COUNTIF(D$3:D1733,Table2[[#This Row],[AwayTeam]])</f>
        <v>1.4252873563218391</v>
      </c>
    </row>
    <row r="1734" spans="1:13" x14ac:dyDescent="0.35">
      <c r="A1734" t="s">
        <v>42</v>
      </c>
      <c r="B1734" s="1">
        <v>42021</v>
      </c>
      <c r="C1734" t="s">
        <v>44</v>
      </c>
      <c r="D1734" t="s">
        <v>41</v>
      </c>
      <c r="E1734" t="s">
        <v>765</v>
      </c>
      <c r="F1734">
        <v>2</v>
      </c>
      <c r="G1734">
        <v>3</v>
      </c>
      <c r="H1734" t="s">
        <v>24</v>
      </c>
      <c r="I1734">
        <v>0</v>
      </c>
      <c r="J1734">
        <v>3</v>
      </c>
      <c r="L1734" s="3">
        <f>SUMPRODUCT((C$3:C1734=Table2[[#This Row],[HomeTeam]])*(I$3:I1734))/COUNTIF(C$3:C1734,Table2[[#This Row],[HomeTeam]])</f>
        <v>1.0833333333333333</v>
      </c>
      <c r="M1734" s="3">
        <f>SUMPRODUCT((D$3:D1734=Table2[[#This Row],[AwayTeam]])*(J$3:J1734))/COUNTIF(D$3:D1734,Table2[[#This Row],[AwayTeam]])</f>
        <v>0.967741935483871</v>
      </c>
    </row>
    <row r="1735" spans="1:13" x14ac:dyDescent="0.35">
      <c r="A1735" t="s">
        <v>42</v>
      </c>
      <c r="B1735" s="1">
        <v>42021</v>
      </c>
      <c r="C1735" t="s">
        <v>43</v>
      </c>
      <c r="D1735" t="s">
        <v>26</v>
      </c>
      <c r="E1735" t="s">
        <v>766</v>
      </c>
      <c r="F1735">
        <v>0</v>
      </c>
      <c r="G1735">
        <v>1</v>
      </c>
      <c r="H1735" t="s">
        <v>24</v>
      </c>
      <c r="I1735">
        <v>0</v>
      </c>
      <c r="J1735">
        <v>3</v>
      </c>
      <c r="L1735" s="3">
        <f>SUMPRODUCT((C$3:C1735=Table2[[#This Row],[HomeTeam]])*(I$3:I1735))/COUNTIF(C$3:C1735,Table2[[#This Row],[HomeTeam]])</f>
        <v>0.90909090909090906</v>
      </c>
      <c r="M1735" s="3">
        <f>SUMPRODUCT((D$3:D1735=Table2[[#This Row],[AwayTeam]])*(J$3:J1735))/COUNTIF(D$3:D1735,Table2[[#This Row],[AwayTeam]])</f>
        <v>0.80681818181818177</v>
      </c>
    </row>
    <row r="1736" spans="1:13" x14ac:dyDescent="0.35">
      <c r="A1736" t="s">
        <v>42</v>
      </c>
      <c r="B1736" s="1">
        <v>42021</v>
      </c>
      <c r="C1736" t="s">
        <v>30</v>
      </c>
      <c r="D1736" t="s">
        <v>37</v>
      </c>
      <c r="E1736" t="s">
        <v>592</v>
      </c>
      <c r="F1736">
        <v>1</v>
      </c>
      <c r="G1736">
        <v>2</v>
      </c>
      <c r="H1736" t="s">
        <v>24</v>
      </c>
      <c r="I1736">
        <v>0</v>
      </c>
      <c r="J1736">
        <v>3</v>
      </c>
      <c r="L1736" s="3">
        <f>SUMPRODUCT((C$3:C1736=Table2[[#This Row],[HomeTeam]])*(I$3:I1736))/COUNTIF(C$3:C1736,Table2[[#This Row],[HomeTeam]])</f>
        <v>1.5747126436781609</v>
      </c>
      <c r="M1736" s="3">
        <f>SUMPRODUCT((D$3:D1736=Table2[[#This Row],[AwayTeam]])*(J$3:J1736))/COUNTIF(D$3:D1736,Table2[[#This Row],[AwayTeam]])</f>
        <v>1.2448979591836735</v>
      </c>
    </row>
    <row r="1737" spans="1:13" x14ac:dyDescent="0.35">
      <c r="A1737" t="s">
        <v>42</v>
      </c>
      <c r="B1737" s="1">
        <v>42021</v>
      </c>
      <c r="C1737" t="s">
        <v>32</v>
      </c>
      <c r="D1737" t="s">
        <v>29</v>
      </c>
      <c r="E1737" t="s">
        <v>471</v>
      </c>
      <c r="F1737">
        <v>0</v>
      </c>
      <c r="G1737">
        <v>2</v>
      </c>
      <c r="H1737" t="s">
        <v>24</v>
      </c>
      <c r="I1737">
        <v>0</v>
      </c>
      <c r="J1737">
        <v>3</v>
      </c>
      <c r="L1737" s="3">
        <f>SUMPRODUCT((C$3:C1737=Table2[[#This Row],[HomeTeam]])*(I$3:I1737))/COUNTIF(C$3:C1737,Table2[[#This Row],[HomeTeam]])</f>
        <v>1.18</v>
      </c>
      <c r="M1737" s="3">
        <f>SUMPRODUCT((D$3:D1737=Table2[[#This Row],[AwayTeam]])*(J$3:J1737))/COUNTIF(D$3:D1737,Table2[[#This Row],[AwayTeam]])</f>
        <v>1.8045977011494252</v>
      </c>
    </row>
    <row r="1738" spans="1:13" x14ac:dyDescent="0.35">
      <c r="A1738" t="s">
        <v>42</v>
      </c>
      <c r="B1738" s="1">
        <v>42021</v>
      </c>
      <c r="C1738" t="s">
        <v>34</v>
      </c>
      <c r="D1738" t="s">
        <v>16</v>
      </c>
      <c r="E1738" t="s">
        <v>488</v>
      </c>
      <c r="F1738">
        <v>0</v>
      </c>
      <c r="G1738">
        <v>5</v>
      </c>
      <c r="H1738" t="s">
        <v>24</v>
      </c>
      <c r="I1738">
        <v>0</v>
      </c>
      <c r="J1738">
        <v>3</v>
      </c>
      <c r="L1738" s="3">
        <f>SUMPRODUCT((C$3:C1738=Table2[[#This Row],[HomeTeam]])*(I$3:I1738))/COUNTIF(C$3:C1738,Table2[[#This Row],[HomeTeam]])</f>
        <v>1.463768115942029</v>
      </c>
      <c r="M1738" s="3">
        <f>SUMPRODUCT((D$3:D1738=Table2[[#This Row],[AwayTeam]])*(J$3:J1738))/COUNTIF(D$3:D1738,Table2[[#This Row],[AwayTeam]])</f>
        <v>1.6022727272727273</v>
      </c>
    </row>
    <row r="1739" spans="1:13" x14ac:dyDescent="0.35">
      <c r="A1739" t="s">
        <v>42</v>
      </c>
      <c r="B1739" s="1">
        <v>42021</v>
      </c>
      <c r="C1739" t="s">
        <v>20</v>
      </c>
      <c r="D1739" t="s">
        <v>18</v>
      </c>
      <c r="E1739" t="s">
        <v>157</v>
      </c>
      <c r="F1739">
        <v>2</v>
      </c>
      <c r="G1739">
        <v>1</v>
      </c>
      <c r="H1739" t="s">
        <v>10</v>
      </c>
      <c r="I1739">
        <v>3</v>
      </c>
      <c r="J1739">
        <v>0</v>
      </c>
      <c r="L1739" s="3">
        <f>SUMPRODUCT((C$3:C1739=Table2[[#This Row],[HomeTeam]])*(I$3:I1739))/COUNTIF(C$3:C1739,Table2[[#This Row],[HomeTeam]])</f>
        <v>1.9545454545454546</v>
      </c>
      <c r="M1739" s="3">
        <f>SUMPRODUCT((D$3:D1739=Table2[[#This Row],[AwayTeam]])*(J$3:J1739))/COUNTIF(D$3:D1739,Table2[[#This Row],[AwayTeam]])</f>
        <v>0.97701149425287359</v>
      </c>
    </row>
    <row r="1740" spans="1:13" x14ac:dyDescent="0.35">
      <c r="A1740" t="s">
        <v>42</v>
      </c>
      <c r="B1740" s="1">
        <v>42022</v>
      </c>
      <c r="C1740" t="s">
        <v>21</v>
      </c>
      <c r="D1740" t="s">
        <v>28</v>
      </c>
      <c r="E1740" t="s">
        <v>134</v>
      </c>
      <c r="F1740">
        <v>0</v>
      </c>
      <c r="G1740">
        <v>2</v>
      </c>
      <c r="H1740" t="s">
        <v>24</v>
      </c>
      <c r="I1740">
        <v>0</v>
      </c>
      <c r="J1740">
        <v>3</v>
      </c>
      <c r="L1740" s="3">
        <f>SUMPRODUCT((C$3:C1740=Table2[[#This Row],[HomeTeam]])*(I$3:I1740))/COUNTIF(C$3:C1740,Table2[[#This Row],[HomeTeam]])</f>
        <v>2.5057471264367814</v>
      </c>
      <c r="M1740" s="3">
        <f>SUMPRODUCT((D$3:D1740=Table2[[#This Row],[AwayTeam]])*(J$3:J1740))/COUNTIF(D$3:D1740,Table2[[#This Row],[AwayTeam]])</f>
        <v>1.6931818181818181</v>
      </c>
    </row>
    <row r="1741" spans="1:13" x14ac:dyDescent="0.35">
      <c r="A1741" t="s">
        <v>42</v>
      </c>
      <c r="B1741" s="1">
        <v>42022</v>
      </c>
      <c r="C1741" t="s">
        <v>9</v>
      </c>
      <c r="D1741" t="s">
        <v>40</v>
      </c>
      <c r="E1741" t="s">
        <v>700</v>
      </c>
      <c r="F1741">
        <v>3</v>
      </c>
      <c r="G1741">
        <v>0</v>
      </c>
      <c r="H1741" t="s">
        <v>10</v>
      </c>
      <c r="I1741">
        <v>3</v>
      </c>
      <c r="J1741">
        <v>0</v>
      </c>
      <c r="L1741" s="3">
        <f>SUMPRODUCT((C$3:C1741=Table2[[#This Row],[HomeTeam]])*(I$3:I1741))/COUNTIF(C$3:C1741,Table2[[#This Row],[HomeTeam]])</f>
        <v>1.4492753623188406</v>
      </c>
      <c r="M1741" s="3">
        <f>SUMPRODUCT((D$3:D1741=Table2[[#This Row],[AwayTeam]])*(J$3:J1741))/COUNTIF(D$3:D1741,Table2[[#This Row],[AwayTeam]])</f>
        <v>0.70967741935483875</v>
      </c>
    </row>
    <row r="1742" spans="1:13" x14ac:dyDescent="0.35">
      <c r="A1742" t="s">
        <v>42</v>
      </c>
      <c r="B1742" s="1">
        <v>42023</v>
      </c>
      <c r="C1742" t="s">
        <v>12</v>
      </c>
      <c r="D1742" t="s">
        <v>17</v>
      </c>
      <c r="E1742" t="s">
        <v>188</v>
      </c>
      <c r="F1742">
        <v>0</v>
      </c>
      <c r="G1742">
        <v>0</v>
      </c>
      <c r="H1742" t="s">
        <v>15</v>
      </c>
      <c r="I1742">
        <v>1</v>
      </c>
      <c r="J1742">
        <v>1</v>
      </c>
      <c r="L1742" s="3">
        <f>SUMPRODUCT((C$3:C1742=Table2[[#This Row],[HomeTeam]])*(I$3:I1742))/COUNTIF(C$3:C1742,Table2[[#This Row],[HomeTeam]])</f>
        <v>1.896551724137931</v>
      </c>
      <c r="M1742" s="3">
        <f>SUMPRODUCT((D$3:D1742=Table2[[#This Row],[AwayTeam]])*(J$3:J1742))/COUNTIF(D$3:D1742,Table2[[#This Row],[AwayTeam]])</f>
        <v>0.9885057471264368</v>
      </c>
    </row>
    <row r="1743" spans="1:13" x14ac:dyDescent="0.35">
      <c r="A1743" t="s">
        <v>42</v>
      </c>
      <c r="B1743" s="1">
        <v>42035</v>
      </c>
      <c r="C1743" t="s">
        <v>16</v>
      </c>
      <c r="D1743" t="s">
        <v>21</v>
      </c>
      <c r="E1743" t="s">
        <v>342</v>
      </c>
      <c r="F1743">
        <v>1</v>
      </c>
      <c r="G1743">
        <v>1</v>
      </c>
      <c r="H1743" t="s">
        <v>15</v>
      </c>
      <c r="I1743">
        <v>1</v>
      </c>
      <c r="J1743">
        <v>1</v>
      </c>
      <c r="L1743" s="3">
        <f>SUMPRODUCT((C$3:C1743=Table2[[#This Row],[HomeTeam]])*(I$3:I1743))/COUNTIF(C$3:C1743,Table2[[#This Row],[HomeTeam]])</f>
        <v>2.3448275862068964</v>
      </c>
      <c r="M1743" s="3">
        <f>SUMPRODUCT((D$3:D1743=Table2[[#This Row],[AwayTeam]])*(J$3:J1743))/COUNTIF(D$3:D1743,Table2[[#This Row],[AwayTeam]])</f>
        <v>1.75</v>
      </c>
    </row>
    <row r="1744" spans="1:13" x14ac:dyDescent="0.35">
      <c r="A1744" t="s">
        <v>42</v>
      </c>
      <c r="B1744" s="1">
        <v>42035</v>
      </c>
      <c r="C1744" t="s">
        <v>41</v>
      </c>
      <c r="D1744" t="s">
        <v>12</v>
      </c>
      <c r="E1744" t="s">
        <v>644</v>
      </c>
      <c r="F1744">
        <v>0</v>
      </c>
      <c r="G1744">
        <v>1</v>
      </c>
      <c r="H1744" t="s">
        <v>24</v>
      </c>
      <c r="I1744">
        <v>0</v>
      </c>
      <c r="J1744">
        <v>3</v>
      </c>
      <c r="L1744" s="3">
        <f>SUMPRODUCT((C$3:C1744=Table2[[#This Row],[HomeTeam]])*(I$3:I1744))/COUNTIF(C$3:C1744,Table2[[#This Row],[HomeTeam]])</f>
        <v>1.2666666666666666</v>
      </c>
      <c r="M1744" s="3">
        <f>SUMPRODUCT((D$3:D1744=Table2[[#This Row],[AwayTeam]])*(J$3:J1744))/COUNTIF(D$3:D1744,Table2[[#This Row],[AwayTeam]])</f>
        <v>1.2045454545454546</v>
      </c>
    </row>
    <row r="1745" spans="1:13" x14ac:dyDescent="0.35">
      <c r="A1745" t="s">
        <v>42</v>
      </c>
      <c r="B1745" s="1">
        <v>42035</v>
      </c>
      <c r="C1745" t="s">
        <v>40</v>
      </c>
      <c r="D1745" t="s">
        <v>30</v>
      </c>
      <c r="E1745" t="s">
        <v>689</v>
      </c>
      <c r="F1745">
        <v>0</v>
      </c>
      <c r="G1745">
        <v>3</v>
      </c>
      <c r="H1745" t="s">
        <v>24</v>
      </c>
      <c r="I1745">
        <v>0</v>
      </c>
      <c r="J1745">
        <v>3</v>
      </c>
      <c r="L1745" s="3">
        <f>SUMPRODUCT((C$3:C1745=Table2[[#This Row],[HomeTeam]])*(I$3:I1745))/COUNTIF(C$3:C1745,Table2[[#This Row],[HomeTeam]])</f>
        <v>1.1333333333333333</v>
      </c>
      <c r="M1745" s="3">
        <f>SUMPRODUCT((D$3:D1745=Table2[[#This Row],[AwayTeam]])*(J$3:J1745))/COUNTIF(D$3:D1745,Table2[[#This Row],[AwayTeam]])</f>
        <v>1.0681818181818181</v>
      </c>
    </row>
    <row r="1746" spans="1:13" x14ac:dyDescent="0.35">
      <c r="A1746" t="s">
        <v>42</v>
      </c>
      <c r="B1746" s="1">
        <v>42035</v>
      </c>
      <c r="C1746" t="s">
        <v>27</v>
      </c>
      <c r="D1746" t="s">
        <v>9</v>
      </c>
      <c r="E1746" t="s">
        <v>180</v>
      </c>
      <c r="F1746">
        <v>2</v>
      </c>
      <c r="G1746">
        <v>0</v>
      </c>
      <c r="H1746" t="s">
        <v>10</v>
      </c>
      <c r="I1746">
        <v>3</v>
      </c>
      <c r="J1746">
        <v>0</v>
      </c>
      <c r="L1746" s="3">
        <f>SUMPRODUCT((C$3:C1746=Table2[[#This Row],[HomeTeam]])*(I$3:I1746))/COUNTIF(C$3:C1746,Table2[[#This Row],[HomeTeam]])</f>
        <v>1.9204545454545454</v>
      </c>
      <c r="M1746" s="3">
        <f>SUMPRODUCT((D$3:D1746=Table2[[#This Row],[AwayTeam]])*(J$3:J1746))/COUNTIF(D$3:D1746,Table2[[#This Row],[AwayTeam]])</f>
        <v>0.80882352941176472</v>
      </c>
    </row>
    <row r="1747" spans="1:13" x14ac:dyDescent="0.35">
      <c r="A1747" t="s">
        <v>42</v>
      </c>
      <c r="B1747" s="1">
        <v>42035</v>
      </c>
      <c r="C1747" t="s">
        <v>29</v>
      </c>
      <c r="D1747" t="s">
        <v>43</v>
      </c>
      <c r="E1747" t="s">
        <v>767</v>
      </c>
      <c r="F1747">
        <v>3</v>
      </c>
      <c r="G1747">
        <v>1</v>
      </c>
      <c r="H1747" t="s">
        <v>10</v>
      </c>
      <c r="I1747">
        <v>3</v>
      </c>
      <c r="J1747">
        <v>0</v>
      </c>
      <c r="L1747" s="3">
        <f>SUMPRODUCT((C$3:C1747=Table2[[#This Row],[HomeTeam]])*(I$3:I1747))/COUNTIF(C$3:C1747,Table2[[#This Row],[HomeTeam]])</f>
        <v>2.3636363636363638</v>
      </c>
      <c r="M1747" s="3">
        <f>SUMPRODUCT((D$3:D1747=Table2[[#This Row],[AwayTeam]])*(J$3:J1747))/COUNTIF(D$3:D1747,Table2[[#This Row],[AwayTeam]])</f>
        <v>0.58333333333333337</v>
      </c>
    </row>
    <row r="1748" spans="1:13" x14ac:dyDescent="0.35">
      <c r="A1748" t="s">
        <v>42</v>
      </c>
      <c r="B1748" s="1">
        <v>42035</v>
      </c>
      <c r="C1748" t="s">
        <v>26</v>
      </c>
      <c r="D1748" t="s">
        <v>32</v>
      </c>
      <c r="E1748" t="s">
        <v>459</v>
      </c>
      <c r="F1748">
        <v>3</v>
      </c>
      <c r="G1748">
        <v>1</v>
      </c>
      <c r="H1748" t="s">
        <v>10</v>
      </c>
      <c r="I1748">
        <v>3</v>
      </c>
      <c r="J1748">
        <v>0</v>
      </c>
      <c r="L1748" s="3">
        <f>SUMPRODUCT((C$3:C1748=Table2[[#This Row],[HomeTeam]])*(I$3:I1748))/COUNTIF(C$3:C1748,Table2[[#This Row],[HomeTeam]])</f>
        <v>1.6551724137931034</v>
      </c>
      <c r="M1748" s="3">
        <f>SUMPRODUCT((D$3:D1748=Table2[[#This Row],[AwayTeam]])*(J$3:J1748))/COUNTIF(D$3:D1748,Table2[[#This Row],[AwayTeam]])</f>
        <v>0.44897959183673469</v>
      </c>
    </row>
    <row r="1749" spans="1:13" x14ac:dyDescent="0.35">
      <c r="A1749" t="s">
        <v>42</v>
      </c>
      <c r="B1749" s="1">
        <v>42035</v>
      </c>
      <c r="C1749" t="s">
        <v>18</v>
      </c>
      <c r="D1749" t="s">
        <v>44</v>
      </c>
      <c r="E1749" t="s">
        <v>768</v>
      </c>
      <c r="F1749">
        <v>2</v>
      </c>
      <c r="G1749">
        <v>0</v>
      </c>
      <c r="H1749" t="s">
        <v>10</v>
      </c>
      <c r="I1749">
        <v>3</v>
      </c>
      <c r="J1749">
        <v>0</v>
      </c>
      <c r="L1749" s="3">
        <f>SUMPRODUCT((C$3:C1749=Table2[[#This Row],[HomeTeam]])*(I$3:I1749))/COUNTIF(C$3:C1749,Table2[[#This Row],[HomeTeam]])</f>
        <v>1.2159090909090908</v>
      </c>
      <c r="M1749" s="3">
        <f>SUMPRODUCT((D$3:D1749=Table2[[#This Row],[AwayTeam]])*(J$3:J1749))/COUNTIF(D$3:D1749,Table2[[#This Row],[AwayTeam]])</f>
        <v>0.63636363636363635</v>
      </c>
    </row>
    <row r="1750" spans="1:13" x14ac:dyDescent="0.35">
      <c r="A1750" t="s">
        <v>42</v>
      </c>
      <c r="B1750" s="1">
        <v>42035</v>
      </c>
      <c r="C1750" t="s">
        <v>17</v>
      </c>
      <c r="D1750" t="s">
        <v>20</v>
      </c>
      <c r="E1750" t="s">
        <v>81</v>
      </c>
      <c r="F1750">
        <v>0</v>
      </c>
      <c r="G1750">
        <v>3</v>
      </c>
      <c r="H1750" t="s">
        <v>24</v>
      </c>
      <c r="I1750">
        <v>0</v>
      </c>
      <c r="J1750">
        <v>3</v>
      </c>
      <c r="L1750" s="3">
        <f>SUMPRODUCT((C$3:C1750=Table2[[#This Row],[HomeTeam]])*(I$3:I1750))/COUNTIF(C$3:C1750,Table2[[#This Row],[HomeTeam]])</f>
        <v>1.3068181818181819</v>
      </c>
      <c r="M1750" s="3">
        <f>SUMPRODUCT((D$3:D1750=Table2[[#This Row],[AwayTeam]])*(J$3:J1750))/COUNTIF(D$3:D1750,Table2[[#This Row],[AwayTeam]])</f>
        <v>1.6091954022988506</v>
      </c>
    </row>
    <row r="1751" spans="1:13" x14ac:dyDescent="0.35">
      <c r="A1751" t="s">
        <v>42</v>
      </c>
      <c r="B1751" s="1">
        <v>42036</v>
      </c>
      <c r="C1751" t="s">
        <v>28</v>
      </c>
      <c r="D1751" t="s">
        <v>8</v>
      </c>
      <c r="E1751" t="s">
        <v>410</v>
      </c>
      <c r="F1751">
        <v>5</v>
      </c>
      <c r="G1751">
        <v>0</v>
      </c>
      <c r="H1751" t="s">
        <v>10</v>
      </c>
      <c r="I1751">
        <v>3</v>
      </c>
      <c r="J1751">
        <v>0</v>
      </c>
      <c r="L1751" s="3">
        <f>SUMPRODUCT((C$3:C1751=Table2[[#This Row],[HomeTeam]])*(I$3:I1751))/COUNTIF(C$3:C1751,Table2[[#This Row],[HomeTeam]])</f>
        <v>2.103448275862069</v>
      </c>
      <c r="M1751" s="3">
        <f>SUMPRODUCT((D$3:D1751=Table2[[#This Row],[AwayTeam]])*(J$3:J1751))/COUNTIF(D$3:D1751,Table2[[#This Row],[AwayTeam]])</f>
        <v>0.96590909090909094</v>
      </c>
    </row>
    <row r="1752" spans="1:13" x14ac:dyDescent="0.35">
      <c r="A1752" t="s">
        <v>42</v>
      </c>
      <c r="B1752" s="1">
        <v>42036</v>
      </c>
      <c r="C1752" t="s">
        <v>37</v>
      </c>
      <c r="D1752" t="s">
        <v>34</v>
      </c>
      <c r="E1752" t="s">
        <v>557</v>
      </c>
      <c r="F1752">
        <v>0</v>
      </c>
      <c r="G1752">
        <v>1</v>
      </c>
      <c r="H1752" t="s">
        <v>24</v>
      </c>
      <c r="I1752">
        <v>0</v>
      </c>
      <c r="J1752">
        <v>3</v>
      </c>
      <c r="L1752" s="3">
        <f>SUMPRODUCT((C$3:C1752=Table2[[#This Row],[HomeTeam]])*(I$3:I1752))/COUNTIF(C$3:C1752,Table2[[#This Row],[HomeTeam]])</f>
        <v>1.56</v>
      </c>
      <c r="M1752" s="3">
        <f>SUMPRODUCT((D$3:D1752=Table2[[#This Row],[AwayTeam]])*(J$3:J1752))/COUNTIF(D$3:D1752,Table2[[#This Row],[AwayTeam]])</f>
        <v>0.98529411764705888</v>
      </c>
    </row>
    <row r="1753" spans="1:13" x14ac:dyDescent="0.35">
      <c r="A1753" t="s">
        <v>42</v>
      </c>
      <c r="B1753" s="1">
        <v>42042</v>
      </c>
      <c r="C1753" t="s">
        <v>8</v>
      </c>
      <c r="D1753" t="s">
        <v>16</v>
      </c>
      <c r="E1753" t="s">
        <v>117</v>
      </c>
      <c r="F1753">
        <v>1</v>
      </c>
      <c r="G1753">
        <v>2</v>
      </c>
      <c r="H1753" t="s">
        <v>24</v>
      </c>
      <c r="I1753">
        <v>0</v>
      </c>
      <c r="J1753">
        <v>3</v>
      </c>
      <c r="L1753" s="3">
        <f>SUMPRODUCT((C$3:C1753=Table2[[#This Row],[HomeTeam]])*(I$3:I1753))/COUNTIF(C$3:C1753,Table2[[#This Row],[HomeTeam]])</f>
        <v>1.1590909090909092</v>
      </c>
      <c r="M1753" s="3">
        <f>SUMPRODUCT((D$3:D1753=Table2[[#This Row],[AwayTeam]])*(J$3:J1753))/COUNTIF(D$3:D1753,Table2[[#This Row],[AwayTeam]])</f>
        <v>1.6179775280898876</v>
      </c>
    </row>
    <row r="1754" spans="1:13" x14ac:dyDescent="0.35">
      <c r="A1754" t="s">
        <v>42</v>
      </c>
      <c r="B1754" s="1">
        <v>42042</v>
      </c>
      <c r="C1754" t="s">
        <v>12</v>
      </c>
      <c r="D1754" t="s">
        <v>27</v>
      </c>
      <c r="E1754" t="s">
        <v>124</v>
      </c>
      <c r="F1754">
        <v>0</v>
      </c>
      <c r="G1754">
        <v>0</v>
      </c>
      <c r="H1754" t="s">
        <v>15</v>
      </c>
      <c r="I1754">
        <v>1</v>
      </c>
      <c r="J1754">
        <v>1</v>
      </c>
      <c r="L1754" s="3">
        <f>SUMPRODUCT((C$3:C1754=Table2[[#This Row],[HomeTeam]])*(I$3:I1754))/COUNTIF(C$3:C1754,Table2[[#This Row],[HomeTeam]])</f>
        <v>1.8863636363636365</v>
      </c>
      <c r="M1754" s="3">
        <f>SUMPRODUCT((D$3:D1754=Table2[[#This Row],[AwayTeam]])*(J$3:J1754))/COUNTIF(D$3:D1754,Table2[[#This Row],[AwayTeam]])</f>
        <v>1.4204545454545454</v>
      </c>
    </row>
    <row r="1755" spans="1:13" x14ac:dyDescent="0.35">
      <c r="A1755" t="s">
        <v>42</v>
      </c>
      <c r="B1755" s="1">
        <v>42042</v>
      </c>
      <c r="C1755" t="s">
        <v>43</v>
      </c>
      <c r="D1755" t="s">
        <v>41</v>
      </c>
      <c r="E1755" t="s">
        <v>769</v>
      </c>
      <c r="F1755">
        <v>0</v>
      </c>
      <c r="G1755">
        <v>1</v>
      </c>
      <c r="H1755" t="s">
        <v>24</v>
      </c>
      <c r="I1755">
        <v>0</v>
      </c>
      <c r="J1755">
        <v>3</v>
      </c>
      <c r="L1755" s="3">
        <f>SUMPRODUCT((C$3:C1755=Table2[[#This Row],[HomeTeam]])*(I$3:I1755))/COUNTIF(C$3:C1755,Table2[[#This Row],[HomeTeam]])</f>
        <v>0.83333333333333337</v>
      </c>
      <c r="M1755" s="3">
        <f>SUMPRODUCT((D$3:D1755=Table2[[#This Row],[AwayTeam]])*(J$3:J1755))/COUNTIF(D$3:D1755,Table2[[#This Row],[AwayTeam]])</f>
        <v>1.03125</v>
      </c>
    </row>
    <row r="1756" spans="1:13" x14ac:dyDescent="0.35">
      <c r="A1756" t="s">
        <v>42</v>
      </c>
      <c r="B1756" s="1">
        <v>42042</v>
      </c>
      <c r="C1756" t="s">
        <v>21</v>
      </c>
      <c r="D1756" t="s">
        <v>40</v>
      </c>
      <c r="E1756" t="s">
        <v>622</v>
      </c>
      <c r="F1756">
        <v>1</v>
      </c>
      <c r="G1756">
        <v>1</v>
      </c>
      <c r="H1756" t="s">
        <v>15</v>
      </c>
      <c r="I1756">
        <v>1</v>
      </c>
      <c r="J1756">
        <v>1</v>
      </c>
      <c r="L1756" s="3">
        <f>SUMPRODUCT((C$3:C1756=Table2[[#This Row],[HomeTeam]])*(I$3:I1756))/COUNTIF(C$3:C1756,Table2[[#This Row],[HomeTeam]])</f>
        <v>2.4886363636363638</v>
      </c>
      <c r="M1756" s="3">
        <f>SUMPRODUCT((D$3:D1756=Table2[[#This Row],[AwayTeam]])*(J$3:J1756))/COUNTIF(D$3:D1756,Table2[[#This Row],[AwayTeam]])</f>
        <v>0.71875</v>
      </c>
    </row>
    <row r="1757" spans="1:13" x14ac:dyDescent="0.35">
      <c r="A1757" t="s">
        <v>42</v>
      </c>
      <c r="B1757" s="1">
        <v>42042</v>
      </c>
      <c r="C1757" t="s">
        <v>32</v>
      </c>
      <c r="D1757" t="s">
        <v>37</v>
      </c>
      <c r="E1757" t="s">
        <v>558</v>
      </c>
      <c r="F1757">
        <v>0</v>
      </c>
      <c r="G1757">
        <v>1</v>
      </c>
      <c r="H1757" t="s">
        <v>24</v>
      </c>
      <c r="I1757">
        <v>0</v>
      </c>
      <c r="J1757">
        <v>3</v>
      </c>
      <c r="L1757" s="3">
        <f>SUMPRODUCT((C$3:C1757=Table2[[#This Row],[HomeTeam]])*(I$3:I1757))/COUNTIF(C$3:C1757,Table2[[#This Row],[HomeTeam]])</f>
        <v>1.1568627450980393</v>
      </c>
      <c r="M1757" s="3">
        <f>SUMPRODUCT((D$3:D1757=Table2[[#This Row],[AwayTeam]])*(J$3:J1757))/COUNTIF(D$3:D1757,Table2[[#This Row],[AwayTeam]])</f>
        <v>1.28</v>
      </c>
    </row>
    <row r="1758" spans="1:13" x14ac:dyDescent="0.35">
      <c r="A1758" t="s">
        <v>42</v>
      </c>
      <c r="B1758" s="1">
        <v>42042</v>
      </c>
      <c r="C1758" t="s">
        <v>34</v>
      </c>
      <c r="D1758" t="s">
        <v>18</v>
      </c>
      <c r="E1758" t="s">
        <v>433</v>
      </c>
      <c r="F1758">
        <v>1</v>
      </c>
      <c r="G1758">
        <v>1</v>
      </c>
      <c r="H1758" t="s">
        <v>15</v>
      </c>
      <c r="I1758">
        <v>1</v>
      </c>
      <c r="J1758">
        <v>1</v>
      </c>
      <c r="L1758" s="3">
        <f>SUMPRODUCT((C$3:C1758=Table2[[#This Row],[HomeTeam]])*(I$3:I1758))/COUNTIF(C$3:C1758,Table2[[#This Row],[HomeTeam]])</f>
        <v>1.4571428571428571</v>
      </c>
      <c r="M1758" s="3">
        <f>SUMPRODUCT((D$3:D1758=Table2[[#This Row],[AwayTeam]])*(J$3:J1758))/COUNTIF(D$3:D1758,Table2[[#This Row],[AwayTeam]])</f>
        <v>0.97727272727272729</v>
      </c>
    </row>
    <row r="1759" spans="1:13" x14ac:dyDescent="0.35">
      <c r="A1759" t="s">
        <v>42</v>
      </c>
      <c r="B1759" s="1">
        <v>42042</v>
      </c>
      <c r="C1759" t="s">
        <v>20</v>
      </c>
      <c r="D1759" t="s">
        <v>28</v>
      </c>
      <c r="E1759" t="s">
        <v>372</v>
      </c>
      <c r="F1759">
        <v>2</v>
      </c>
      <c r="G1759">
        <v>1</v>
      </c>
      <c r="H1759" t="s">
        <v>10</v>
      </c>
      <c r="I1759">
        <v>3</v>
      </c>
      <c r="J1759">
        <v>0</v>
      </c>
      <c r="L1759" s="3">
        <f>SUMPRODUCT((C$3:C1759=Table2[[#This Row],[HomeTeam]])*(I$3:I1759))/COUNTIF(C$3:C1759,Table2[[#This Row],[HomeTeam]])</f>
        <v>1.9662921348314606</v>
      </c>
      <c r="M1759" s="3">
        <f>SUMPRODUCT((D$3:D1759=Table2[[#This Row],[AwayTeam]])*(J$3:J1759))/COUNTIF(D$3:D1759,Table2[[#This Row],[AwayTeam]])</f>
        <v>1.6741573033707866</v>
      </c>
    </row>
    <row r="1760" spans="1:13" x14ac:dyDescent="0.35">
      <c r="A1760" t="s">
        <v>42</v>
      </c>
      <c r="B1760" s="1">
        <v>42043</v>
      </c>
      <c r="C1760" t="s">
        <v>44</v>
      </c>
      <c r="D1760" t="s">
        <v>17</v>
      </c>
      <c r="E1760" t="s">
        <v>770</v>
      </c>
      <c r="F1760">
        <v>2</v>
      </c>
      <c r="G1760">
        <v>2</v>
      </c>
      <c r="H1760" t="s">
        <v>15</v>
      </c>
      <c r="I1760">
        <v>1</v>
      </c>
      <c r="J1760">
        <v>1</v>
      </c>
      <c r="L1760" s="3">
        <f>SUMPRODUCT((C$3:C1760=Table2[[#This Row],[HomeTeam]])*(I$3:I1760))/COUNTIF(C$3:C1760,Table2[[#This Row],[HomeTeam]])</f>
        <v>1.0769230769230769</v>
      </c>
      <c r="M1760" s="3">
        <f>SUMPRODUCT((D$3:D1760=Table2[[#This Row],[AwayTeam]])*(J$3:J1760))/COUNTIF(D$3:D1760,Table2[[#This Row],[AwayTeam]])</f>
        <v>0.98863636363636365</v>
      </c>
    </row>
    <row r="1761" spans="1:13" x14ac:dyDescent="0.35">
      <c r="A1761" t="s">
        <v>42</v>
      </c>
      <c r="B1761" s="1">
        <v>42043</v>
      </c>
      <c r="C1761" t="s">
        <v>30</v>
      </c>
      <c r="D1761" t="s">
        <v>26</v>
      </c>
      <c r="E1761" t="s">
        <v>104</v>
      </c>
      <c r="F1761">
        <v>1</v>
      </c>
      <c r="G1761">
        <v>1</v>
      </c>
      <c r="H1761" t="s">
        <v>15</v>
      </c>
      <c r="I1761">
        <v>1</v>
      </c>
      <c r="J1761">
        <v>1</v>
      </c>
      <c r="L1761" s="3">
        <f>SUMPRODUCT((C$3:C1761=Table2[[#This Row],[HomeTeam]])*(I$3:I1761))/COUNTIF(C$3:C1761,Table2[[#This Row],[HomeTeam]])</f>
        <v>1.5681818181818181</v>
      </c>
      <c r="M1761" s="3">
        <f>SUMPRODUCT((D$3:D1761=Table2[[#This Row],[AwayTeam]])*(J$3:J1761))/COUNTIF(D$3:D1761,Table2[[#This Row],[AwayTeam]])</f>
        <v>0.8089887640449438</v>
      </c>
    </row>
    <row r="1762" spans="1:13" x14ac:dyDescent="0.35">
      <c r="A1762" t="s">
        <v>42</v>
      </c>
      <c r="B1762" s="1">
        <v>42043</v>
      </c>
      <c r="C1762" t="s">
        <v>9</v>
      </c>
      <c r="D1762" t="s">
        <v>29</v>
      </c>
      <c r="E1762" t="s">
        <v>350</v>
      </c>
      <c r="F1762">
        <v>1</v>
      </c>
      <c r="G1762">
        <v>1</v>
      </c>
      <c r="H1762" t="s">
        <v>15</v>
      </c>
      <c r="I1762">
        <v>1</v>
      </c>
      <c r="J1762">
        <v>1</v>
      </c>
      <c r="L1762" s="3">
        <f>SUMPRODUCT((C$3:C1762=Table2[[#This Row],[HomeTeam]])*(I$3:I1762))/COUNTIF(C$3:C1762,Table2[[#This Row],[HomeTeam]])</f>
        <v>1.4428571428571428</v>
      </c>
      <c r="M1762" s="3">
        <f>SUMPRODUCT((D$3:D1762=Table2[[#This Row],[AwayTeam]])*(J$3:J1762))/COUNTIF(D$3:D1762,Table2[[#This Row],[AwayTeam]])</f>
        <v>1.7954545454545454</v>
      </c>
    </row>
    <row r="1763" spans="1:13" x14ac:dyDescent="0.35">
      <c r="A1763" t="s">
        <v>42</v>
      </c>
      <c r="B1763" s="1">
        <v>42045</v>
      </c>
      <c r="C1763" t="s">
        <v>28</v>
      </c>
      <c r="D1763" t="s">
        <v>43</v>
      </c>
      <c r="E1763" t="s">
        <v>771</v>
      </c>
      <c r="F1763">
        <v>2</v>
      </c>
      <c r="G1763">
        <v>1</v>
      </c>
      <c r="H1763" t="s">
        <v>10</v>
      </c>
      <c r="I1763">
        <v>3</v>
      </c>
      <c r="J1763">
        <v>0</v>
      </c>
      <c r="L1763" s="3">
        <f>SUMPRODUCT((C$3:C1763=Table2[[#This Row],[HomeTeam]])*(I$3:I1763))/COUNTIF(C$3:C1763,Table2[[#This Row],[HomeTeam]])</f>
        <v>2.1136363636363638</v>
      </c>
      <c r="M1763" s="3">
        <f>SUMPRODUCT((D$3:D1763=Table2[[#This Row],[AwayTeam]])*(J$3:J1763))/COUNTIF(D$3:D1763,Table2[[#This Row],[AwayTeam]])</f>
        <v>0.53846153846153844</v>
      </c>
    </row>
    <row r="1764" spans="1:13" x14ac:dyDescent="0.35">
      <c r="A1764" t="s">
        <v>42</v>
      </c>
      <c r="B1764" s="1">
        <v>42045</v>
      </c>
      <c r="C1764" t="s">
        <v>40</v>
      </c>
      <c r="D1764" t="s">
        <v>8</v>
      </c>
      <c r="E1764" t="s">
        <v>632</v>
      </c>
      <c r="F1764">
        <v>2</v>
      </c>
      <c r="G1764">
        <v>0</v>
      </c>
      <c r="H1764" t="s">
        <v>10</v>
      </c>
      <c r="I1764">
        <v>3</v>
      </c>
      <c r="J1764">
        <v>0</v>
      </c>
      <c r="L1764" s="3">
        <f>SUMPRODUCT((C$3:C1764=Table2[[#This Row],[HomeTeam]])*(I$3:I1764))/COUNTIF(C$3:C1764,Table2[[#This Row],[HomeTeam]])</f>
        <v>1.1935483870967742</v>
      </c>
      <c r="M1764" s="3">
        <f>SUMPRODUCT((D$3:D1764=Table2[[#This Row],[AwayTeam]])*(J$3:J1764))/COUNTIF(D$3:D1764,Table2[[#This Row],[AwayTeam]])</f>
        <v>0.9550561797752809</v>
      </c>
    </row>
    <row r="1765" spans="1:13" x14ac:dyDescent="0.35">
      <c r="A1765" t="s">
        <v>42</v>
      </c>
      <c r="B1765" s="1">
        <v>42045</v>
      </c>
      <c r="C1765" t="s">
        <v>27</v>
      </c>
      <c r="D1765" t="s">
        <v>20</v>
      </c>
      <c r="E1765" t="s">
        <v>413</v>
      </c>
      <c r="F1765">
        <v>3</v>
      </c>
      <c r="G1765">
        <v>2</v>
      </c>
      <c r="H1765" t="s">
        <v>10</v>
      </c>
      <c r="I1765">
        <v>3</v>
      </c>
      <c r="J1765">
        <v>0</v>
      </c>
      <c r="L1765" s="3">
        <f>SUMPRODUCT((C$3:C1765=Table2[[#This Row],[HomeTeam]])*(I$3:I1765))/COUNTIF(C$3:C1765,Table2[[#This Row],[HomeTeam]])</f>
        <v>1.9325842696629214</v>
      </c>
      <c r="M1765" s="3">
        <f>SUMPRODUCT((D$3:D1765=Table2[[#This Row],[AwayTeam]])*(J$3:J1765))/COUNTIF(D$3:D1765,Table2[[#This Row],[AwayTeam]])</f>
        <v>1.5909090909090908</v>
      </c>
    </row>
    <row r="1766" spans="1:13" x14ac:dyDescent="0.35">
      <c r="A1766" t="s">
        <v>42</v>
      </c>
      <c r="B1766" s="1">
        <v>42045</v>
      </c>
      <c r="C1766" t="s">
        <v>18</v>
      </c>
      <c r="D1766" t="s">
        <v>32</v>
      </c>
      <c r="E1766" t="s">
        <v>509</v>
      </c>
      <c r="F1766">
        <v>0</v>
      </c>
      <c r="G1766">
        <v>2</v>
      </c>
      <c r="H1766" t="s">
        <v>24</v>
      </c>
      <c r="I1766">
        <v>0</v>
      </c>
      <c r="J1766">
        <v>3</v>
      </c>
      <c r="L1766" s="3">
        <f>SUMPRODUCT((C$3:C1766=Table2[[#This Row],[HomeTeam]])*(I$3:I1766))/COUNTIF(C$3:C1766,Table2[[#This Row],[HomeTeam]])</f>
        <v>1.202247191011236</v>
      </c>
      <c r="M1766" s="3">
        <f>SUMPRODUCT((D$3:D1766=Table2[[#This Row],[AwayTeam]])*(J$3:J1766))/COUNTIF(D$3:D1766,Table2[[#This Row],[AwayTeam]])</f>
        <v>0.5</v>
      </c>
    </row>
    <row r="1767" spans="1:13" x14ac:dyDescent="0.35">
      <c r="A1767" t="s">
        <v>42</v>
      </c>
      <c r="B1767" s="1">
        <v>42046</v>
      </c>
      <c r="C1767" t="s">
        <v>16</v>
      </c>
      <c r="D1767" t="s">
        <v>12</v>
      </c>
      <c r="E1767" t="s">
        <v>199</v>
      </c>
      <c r="F1767">
        <v>1</v>
      </c>
      <c r="G1767">
        <v>0</v>
      </c>
      <c r="H1767" t="s">
        <v>10</v>
      </c>
      <c r="I1767">
        <v>3</v>
      </c>
      <c r="J1767">
        <v>0</v>
      </c>
      <c r="L1767" s="3">
        <f>SUMPRODUCT((C$3:C1767=Table2[[#This Row],[HomeTeam]])*(I$3:I1767))/COUNTIF(C$3:C1767,Table2[[#This Row],[HomeTeam]])</f>
        <v>2.3522727272727271</v>
      </c>
      <c r="M1767" s="3">
        <f>SUMPRODUCT((D$3:D1767=Table2[[#This Row],[AwayTeam]])*(J$3:J1767))/COUNTIF(D$3:D1767,Table2[[#This Row],[AwayTeam]])</f>
        <v>1.1910112359550562</v>
      </c>
    </row>
    <row r="1768" spans="1:13" x14ac:dyDescent="0.35">
      <c r="A1768" t="s">
        <v>42</v>
      </c>
      <c r="B1768" s="1">
        <v>42046</v>
      </c>
      <c r="C1768" t="s">
        <v>41</v>
      </c>
      <c r="D1768" t="s">
        <v>30</v>
      </c>
      <c r="E1768" t="s">
        <v>659</v>
      </c>
      <c r="F1768">
        <v>1</v>
      </c>
      <c r="G1768">
        <v>1</v>
      </c>
      <c r="H1768" t="s">
        <v>15</v>
      </c>
      <c r="I1768">
        <v>1</v>
      </c>
      <c r="J1768">
        <v>1</v>
      </c>
      <c r="L1768" s="3">
        <f>SUMPRODUCT((C$3:C1768=Table2[[#This Row],[HomeTeam]])*(I$3:I1768))/COUNTIF(C$3:C1768,Table2[[#This Row],[HomeTeam]])</f>
        <v>1.2580645161290323</v>
      </c>
      <c r="M1768" s="3">
        <f>SUMPRODUCT((D$3:D1768=Table2[[#This Row],[AwayTeam]])*(J$3:J1768))/COUNTIF(D$3:D1768,Table2[[#This Row],[AwayTeam]])</f>
        <v>1.0674157303370786</v>
      </c>
    </row>
    <row r="1769" spans="1:13" x14ac:dyDescent="0.35">
      <c r="A1769" t="s">
        <v>42</v>
      </c>
      <c r="B1769" s="1">
        <v>42046</v>
      </c>
      <c r="C1769" t="s">
        <v>29</v>
      </c>
      <c r="D1769" t="s">
        <v>44</v>
      </c>
      <c r="E1769" t="s">
        <v>772</v>
      </c>
      <c r="F1769">
        <v>3</v>
      </c>
      <c r="G1769">
        <v>1</v>
      </c>
      <c r="H1769" t="s">
        <v>10</v>
      </c>
      <c r="I1769">
        <v>3</v>
      </c>
      <c r="J1769">
        <v>0</v>
      </c>
      <c r="L1769" s="3">
        <f>SUMPRODUCT((C$3:C1769=Table2[[#This Row],[HomeTeam]])*(I$3:I1769))/COUNTIF(C$3:C1769,Table2[[#This Row],[HomeTeam]])</f>
        <v>2.3707865168539324</v>
      </c>
      <c r="M1769" s="3">
        <f>SUMPRODUCT((D$3:D1769=Table2[[#This Row],[AwayTeam]])*(J$3:J1769))/COUNTIF(D$3:D1769,Table2[[#This Row],[AwayTeam]])</f>
        <v>0.58333333333333337</v>
      </c>
    </row>
    <row r="1770" spans="1:13" x14ac:dyDescent="0.35">
      <c r="A1770" t="s">
        <v>42</v>
      </c>
      <c r="B1770" s="1">
        <v>42046</v>
      </c>
      <c r="C1770" t="s">
        <v>37</v>
      </c>
      <c r="D1770" t="s">
        <v>9</v>
      </c>
      <c r="E1770" t="s">
        <v>603</v>
      </c>
      <c r="F1770">
        <v>0</v>
      </c>
      <c r="G1770">
        <v>0</v>
      </c>
      <c r="H1770" t="s">
        <v>15</v>
      </c>
      <c r="I1770">
        <v>1</v>
      </c>
      <c r="J1770">
        <v>1</v>
      </c>
      <c r="L1770" s="3">
        <f>SUMPRODUCT((C$3:C1770=Table2[[#This Row],[HomeTeam]])*(I$3:I1770))/COUNTIF(C$3:C1770,Table2[[#This Row],[HomeTeam]])</f>
        <v>1.5490196078431373</v>
      </c>
      <c r="M1770" s="3">
        <f>SUMPRODUCT((D$3:D1770=Table2[[#This Row],[AwayTeam]])*(J$3:J1770))/COUNTIF(D$3:D1770,Table2[[#This Row],[AwayTeam]])</f>
        <v>0.81159420289855078</v>
      </c>
    </row>
    <row r="1771" spans="1:13" x14ac:dyDescent="0.35">
      <c r="A1771" t="s">
        <v>42</v>
      </c>
      <c r="B1771" s="1">
        <v>42046</v>
      </c>
      <c r="C1771" t="s">
        <v>26</v>
      </c>
      <c r="D1771" t="s">
        <v>21</v>
      </c>
      <c r="E1771" t="s">
        <v>191</v>
      </c>
      <c r="F1771">
        <v>1</v>
      </c>
      <c r="G1771">
        <v>4</v>
      </c>
      <c r="H1771" t="s">
        <v>24</v>
      </c>
      <c r="I1771">
        <v>0</v>
      </c>
      <c r="J1771">
        <v>3</v>
      </c>
      <c r="L1771" s="3">
        <f>SUMPRODUCT((C$3:C1771=Table2[[#This Row],[HomeTeam]])*(I$3:I1771))/COUNTIF(C$3:C1771,Table2[[#This Row],[HomeTeam]])</f>
        <v>1.6363636363636365</v>
      </c>
      <c r="M1771" s="3">
        <f>SUMPRODUCT((D$3:D1771=Table2[[#This Row],[AwayTeam]])*(J$3:J1771))/COUNTIF(D$3:D1771,Table2[[#This Row],[AwayTeam]])</f>
        <v>1.7640449438202248</v>
      </c>
    </row>
    <row r="1772" spans="1:13" x14ac:dyDescent="0.35">
      <c r="A1772" t="s">
        <v>42</v>
      </c>
      <c r="B1772" s="1">
        <v>42046</v>
      </c>
      <c r="C1772" t="s">
        <v>17</v>
      </c>
      <c r="D1772" t="s">
        <v>34</v>
      </c>
      <c r="E1772" t="s">
        <v>493</v>
      </c>
      <c r="F1772">
        <v>2</v>
      </c>
      <c r="G1772">
        <v>0</v>
      </c>
      <c r="H1772" t="s">
        <v>10</v>
      </c>
      <c r="I1772">
        <v>3</v>
      </c>
      <c r="J1772">
        <v>0</v>
      </c>
      <c r="L1772" s="3">
        <f>SUMPRODUCT((C$3:C1772=Table2[[#This Row],[HomeTeam]])*(I$3:I1772))/COUNTIF(C$3:C1772,Table2[[#This Row],[HomeTeam]])</f>
        <v>1.3258426966292134</v>
      </c>
      <c r="M1772" s="3">
        <f>SUMPRODUCT((D$3:D1772=Table2[[#This Row],[AwayTeam]])*(J$3:J1772))/COUNTIF(D$3:D1772,Table2[[#This Row],[AwayTeam]])</f>
        <v>0.97101449275362317</v>
      </c>
    </row>
    <row r="1773" spans="1:13" x14ac:dyDescent="0.35">
      <c r="A1773" t="s">
        <v>42</v>
      </c>
      <c r="B1773" s="1">
        <v>42056</v>
      </c>
      <c r="C1773" t="s">
        <v>8</v>
      </c>
      <c r="D1773" t="s">
        <v>26</v>
      </c>
      <c r="E1773" t="s">
        <v>373</v>
      </c>
      <c r="F1773">
        <v>1</v>
      </c>
      <c r="G1773">
        <v>2</v>
      </c>
      <c r="H1773" t="s">
        <v>24</v>
      </c>
      <c r="I1773">
        <v>0</v>
      </c>
      <c r="J1773">
        <v>3</v>
      </c>
      <c r="L1773" s="3">
        <f>SUMPRODUCT((C$3:C1773=Table2[[#This Row],[HomeTeam]])*(I$3:I1773))/COUNTIF(C$3:C1773,Table2[[#This Row],[HomeTeam]])</f>
        <v>1.146067415730337</v>
      </c>
      <c r="M1773" s="3">
        <f>SUMPRODUCT((D$3:D1773=Table2[[#This Row],[AwayTeam]])*(J$3:J1773))/COUNTIF(D$3:D1773,Table2[[#This Row],[AwayTeam]])</f>
        <v>0.83333333333333337</v>
      </c>
    </row>
    <row r="1774" spans="1:13" x14ac:dyDescent="0.35">
      <c r="A1774" t="s">
        <v>42</v>
      </c>
      <c r="B1774" s="1">
        <v>42056</v>
      </c>
      <c r="C1774" t="s">
        <v>16</v>
      </c>
      <c r="D1774" t="s">
        <v>44</v>
      </c>
      <c r="E1774" t="s">
        <v>773</v>
      </c>
      <c r="F1774">
        <v>1</v>
      </c>
      <c r="G1774">
        <v>1</v>
      </c>
      <c r="H1774" t="s">
        <v>15</v>
      </c>
      <c r="I1774">
        <v>1</v>
      </c>
      <c r="J1774">
        <v>1</v>
      </c>
      <c r="L1774" s="3">
        <f>SUMPRODUCT((C$3:C1774=Table2[[#This Row],[HomeTeam]])*(I$3:I1774))/COUNTIF(C$3:C1774,Table2[[#This Row],[HomeTeam]])</f>
        <v>2.3370786516853932</v>
      </c>
      <c r="M1774" s="3">
        <f>SUMPRODUCT((D$3:D1774=Table2[[#This Row],[AwayTeam]])*(J$3:J1774))/COUNTIF(D$3:D1774,Table2[[#This Row],[AwayTeam]])</f>
        <v>0.61538461538461542</v>
      </c>
    </row>
    <row r="1775" spans="1:13" x14ac:dyDescent="0.35">
      <c r="A1775" t="s">
        <v>42</v>
      </c>
      <c r="B1775" s="1">
        <v>42056</v>
      </c>
      <c r="C1775" t="s">
        <v>41</v>
      </c>
      <c r="D1775" t="s">
        <v>28</v>
      </c>
      <c r="E1775" t="s">
        <v>637</v>
      </c>
      <c r="F1775">
        <v>1</v>
      </c>
      <c r="G1775">
        <v>2</v>
      </c>
      <c r="H1775" t="s">
        <v>24</v>
      </c>
      <c r="I1775">
        <v>0</v>
      </c>
      <c r="J1775">
        <v>3</v>
      </c>
      <c r="L1775" s="3">
        <f>SUMPRODUCT((C$3:C1775=Table2[[#This Row],[HomeTeam]])*(I$3:I1775))/COUNTIF(C$3:C1775,Table2[[#This Row],[HomeTeam]])</f>
        <v>1.21875</v>
      </c>
      <c r="M1775" s="3">
        <f>SUMPRODUCT((D$3:D1775=Table2[[#This Row],[AwayTeam]])*(J$3:J1775))/COUNTIF(D$3:D1775,Table2[[#This Row],[AwayTeam]])</f>
        <v>1.6888888888888889</v>
      </c>
    </row>
    <row r="1776" spans="1:13" x14ac:dyDescent="0.35">
      <c r="A1776" t="s">
        <v>42</v>
      </c>
      <c r="B1776" s="1">
        <v>42056</v>
      </c>
      <c r="C1776" t="s">
        <v>40</v>
      </c>
      <c r="D1776" t="s">
        <v>32</v>
      </c>
      <c r="E1776" t="s">
        <v>774</v>
      </c>
      <c r="F1776">
        <v>2</v>
      </c>
      <c r="G1776">
        <v>1</v>
      </c>
      <c r="H1776" t="s">
        <v>10</v>
      </c>
      <c r="I1776">
        <v>3</v>
      </c>
      <c r="J1776">
        <v>0</v>
      </c>
      <c r="L1776" s="3">
        <f>SUMPRODUCT((C$3:C1776=Table2[[#This Row],[HomeTeam]])*(I$3:I1776))/COUNTIF(C$3:C1776,Table2[[#This Row],[HomeTeam]])</f>
        <v>1.25</v>
      </c>
      <c r="M1776" s="3">
        <f>SUMPRODUCT((D$3:D1776=Table2[[#This Row],[AwayTeam]])*(J$3:J1776))/COUNTIF(D$3:D1776,Table2[[#This Row],[AwayTeam]])</f>
        <v>0.49019607843137253</v>
      </c>
    </row>
    <row r="1777" spans="1:13" x14ac:dyDescent="0.35">
      <c r="A1777" t="s">
        <v>42</v>
      </c>
      <c r="B1777" s="1">
        <v>42056</v>
      </c>
      <c r="C1777" t="s">
        <v>21</v>
      </c>
      <c r="D1777" t="s">
        <v>30</v>
      </c>
      <c r="E1777" t="s">
        <v>115</v>
      </c>
      <c r="F1777">
        <v>5</v>
      </c>
      <c r="G1777">
        <v>0</v>
      </c>
      <c r="H1777" t="s">
        <v>10</v>
      </c>
      <c r="I1777">
        <v>3</v>
      </c>
      <c r="J1777">
        <v>0</v>
      </c>
      <c r="L1777" s="3">
        <f>SUMPRODUCT((C$3:C1777=Table2[[#This Row],[HomeTeam]])*(I$3:I1777))/COUNTIF(C$3:C1777,Table2[[#This Row],[HomeTeam]])</f>
        <v>2.49438202247191</v>
      </c>
      <c r="M1777" s="3">
        <f>SUMPRODUCT((D$3:D1777=Table2[[#This Row],[AwayTeam]])*(J$3:J1777))/COUNTIF(D$3:D1777,Table2[[#This Row],[AwayTeam]])</f>
        <v>1.0555555555555556</v>
      </c>
    </row>
    <row r="1778" spans="1:13" x14ac:dyDescent="0.35">
      <c r="A1778" t="s">
        <v>42</v>
      </c>
      <c r="B1778" s="1">
        <v>42056</v>
      </c>
      <c r="C1778" t="s">
        <v>18</v>
      </c>
      <c r="D1778" t="s">
        <v>17</v>
      </c>
      <c r="E1778" t="s">
        <v>358</v>
      </c>
      <c r="F1778">
        <v>0</v>
      </c>
      <c r="G1778">
        <v>0</v>
      </c>
      <c r="H1778" t="s">
        <v>15</v>
      </c>
      <c r="I1778">
        <v>1</v>
      </c>
      <c r="J1778">
        <v>1</v>
      </c>
      <c r="L1778" s="3">
        <f>SUMPRODUCT((C$3:C1778=Table2[[#This Row],[HomeTeam]])*(I$3:I1778))/COUNTIF(C$3:C1778,Table2[[#This Row],[HomeTeam]])</f>
        <v>1.2</v>
      </c>
      <c r="M1778" s="3">
        <f>SUMPRODUCT((D$3:D1778=Table2[[#This Row],[AwayTeam]])*(J$3:J1778))/COUNTIF(D$3:D1778,Table2[[#This Row],[AwayTeam]])</f>
        <v>0.9887640449438202</v>
      </c>
    </row>
    <row r="1779" spans="1:13" x14ac:dyDescent="0.35">
      <c r="A1779" t="s">
        <v>42</v>
      </c>
      <c r="B1779" s="1">
        <v>42056</v>
      </c>
      <c r="C1779" t="s">
        <v>34</v>
      </c>
      <c r="D1779" t="s">
        <v>29</v>
      </c>
      <c r="E1779" t="s">
        <v>460</v>
      </c>
      <c r="F1779">
        <v>2</v>
      </c>
      <c r="G1779">
        <v>1</v>
      </c>
      <c r="H1779" t="s">
        <v>10</v>
      </c>
      <c r="I1779">
        <v>3</v>
      </c>
      <c r="J1779">
        <v>0</v>
      </c>
      <c r="L1779" s="3">
        <f>SUMPRODUCT((C$3:C1779=Table2[[#This Row],[HomeTeam]])*(I$3:I1779))/COUNTIF(C$3:C1779,Table2[[#This Row],[HomeTeam]])</f>
        <v>1.4788732394366197</v>
      </c>
      <c r="M1779" s="3">
        <f>SUMPRODUCT((D$3:D1779=Table2[[#This Row],[AwayTeam]])*(J$3:J1779))/COUNTIF(D$3:D1779,Table2[[#This Row],[AwayTeam]])</f>
        <v>1.7752808988764044</v>
      </c>
    </row>
    <row r="1780" spans="1:13" x14ac:dyDescent="0.35">
      <c r="A1780" t="s">
        <v>42</v>
      </c>
      <c r="B1780" s="1">
        <v>42057</v>
      </c>
      <c r="C1780" t="s">
        <v>12</v>
      </c>
      <c r="D1780" t="s">
        <v>43</v>
      </c>
      <c r="E1780" t="s">
        <v>775</v>
      </c>
      <c r="F1780">
        <v>2</v>
      </c>
      <c r="G1780">
        <v>2</v>
      </c>
      <c r="H1780" t="s">
        <v>15</v>
      </c>
      <c r="I1780">
        <v>1</v>
      </c>
      <c r="J1780">
        <v>1</v>
      </c>
      <c r="L1780" s="3">
        <f>SUMPRODUCT((C$3:C1780=Table2[[#This Row],[HomeTeam]])*(I$3:I1780))/COUNTIF(C$3:C1780,Table2[[#This Row],[HomeTeam]])</f>
        <v>1.8764044943820224</v>
      </c>
      <c r="M1780" s="3">
        <f>SUMPRODUCT((D$3:D1780=Table2[[#This Row],[AwayTeam]])*(J$3:J1780))/COUNTIF(D$3:D1780,Table2[[#This Row],[AwayTeam]])</f>
        <v>0.5714285714285714</v>
      </c>
    </row>
    <row r="1781" spans="1:13" x14ac:dyDescent="0.35">
      <c r="A1781" t="s">
        <v>42</v>
      </c>
      <c r="B1781" s="1">
        <v>42057</v>
      </c>
      <c r="C1781" t="s">
        <v>37</v>
      </c>
      <c r="D1781" t="s">
        <v>27</v>
      </c>
      <c r="E1781" t="s">
        <v>598</v>
      </c>
      <c r="F1781">
        <v>0</v>
      </c>
      <c r="G1781">
        <v>2</v>
      </c>
      <c r="H1781" t="s">
        <v>24</v>
      </c>
      <c r="I1781">
        <v>0</v>
      </c>
      <c r="J1781">
        <v>3</v>
      </c>
      <c r="L1781" s="3">
        <f>SUMPRODUCT((C$3:C1781=Table2[[#This Row],[HomeTeam]])*(I$3:I1781))/COUNTIF(C$3:C1781,Table2[[#This Row],[HomeTeam]])</f>
        <v>1.5192307692307692</v>
      </c>
      <c r="M1781" s="3">
        <f>SUMPRODUCT((D$3:D1781=Table2[[#This Row],[AwayTeam]])*(J$3:J1781))/COUNTIF(D$3:D1781,Table2[[#This Row],[AwayTeam]])</f>
        <v>1.4382022471910112</v>
      </c>
    </row>
    <row r="1782" spans="1:13" x14ac:dyDescent="0.35">
      <c r="A1782" t="s">
        <v>42</v>
      </c>
      <c r="B1782" s="1">
        <v>42057</v>
      </c>
      <c r="C1782" t="s">
        <v>20</v>
      </c>
      <c r="D1782" t="s">
        <v>9</v>
      </c>
      <c r="E1782" t="s">
        <v>339</v>
      </c>
      <c r="F1782">
        <v>2</v>
      </c>
      <c r="G1782">
        <v>2</v>
      </c>
      <c r="H1782" t="s">
        <v>15</v>
      </c>
      <c r="I1782">
        <v>1</v>
      </c>
      <c r="J1782">
        <v>1</v>
      </c>
      <c r="L1782" s="3">
        <f>SUMPRODUCT((C$3:C1782=Table2[[#This Row],[HomeTeam]])*(I$3:I1782))/COUNTIF(C$3:C1782,Table2[[#This Row],[HomeTeam]])</f>
        <v>1.9555555555555555</v>
      </c>
      <c r="M1782" s="3">
        <f>SUMPRODUCT((D$3:D1782=Table2[[#This Row],[AwayTeam]])*(J$3:J1782))/COUNTIF(D$3:D1782,Table2[[#This Row],[AwayTeam]])</f>
        <v>0.81428571428571428</v>
      </c>
    </row>
    <row r="1783" spans="1:13" x14ac:dyDescent="0.35">
      <c r="A1783" t="s">
        <v>42</v>
      </c>
      <c r="B1783" s="1">
        <v>42063</v>
      </c>
      <c r="C1783" t="s">
        <v>44</v>
      </c>
      <c r="D1783" t="s">
        <v>34</v>
      </c>
      <c r="E1783" t="s">
        <v>776</v>
      </c>
      <c r="F1783">
        <v>0</v>
      </c>
      <c r="G1783">
        <v>1</v>
      </c>
      <c r="H1783" t="s">
        <v>24</v>
      </c>
      <c r="I1783">
        <v>0</v>
      </c>
      <c r="J1783">
        <v>3</v>
      </c>
      <c r="L1783" s="3">
        <f>SUMPRODUCT((C$3:C1783=Table2[[#This Row],[HomeTeam]])*(I$3:I1783))/COUNTIF(C$3:C1783,Table2[[#This Row],[HomeTeam]])</f>
        <v>1</v>
      </c>
      <c r="M1783" s="3">
        <f>SUMPRODUCT((D$3:D1783=Table2[[#This Row],[AwayTeam]])*(J$3:J1783))/COUNTIF(D$3:D1783,Table2[[#This Row],[AwayTeam]])</f>
        <v>1</v>
      </c>
    </row>
    <row r="1784" spans="1:13" x14ac:dyDescent="0.35">
      <c r="A1784" t="s">
        <v>42</v>
      </c>
      <c r="B1784" s="1">
        <v>42063</v>
      </c>
      <c r="C1784" t="s">
        <v>29</v>
      </c>
      <c r="D1784" t="s">
        <v>18</v>
      </c>
      <c r="E1784" t="s">
        <v>222</v>
      </c>
      <c r="F1784">
        <v>2</v>
      </c>
      <c r="G1784">
        <v>0</v>
      </c>
      <c r="H1784" t="s">
        <v>10</v>
      </c>
      <c r="I1784">
        <v>3</v>
      </c>
      <c r="J1784">
        <v>0</v>
      </c>
      <c r="L1784" s="3">
        <f>SUMPRODUCT((C$3:C1784=Table2[[#This Row],[HomeTeam]])*(I$3:I1784))/COUNTIF(C$3:C1784,Table2[[#This Row],[HomeTeam]])</f>
        <v>2.3777777777777778</v>
      </c>
      <c r="M1784" s="3">
        <f>SUMPRODUCT((D$3:D1784=Table2[[#This Row],[AwayTeam]])*(J$3:J1784))/COUNTIF(D$3:D1784,Table2[[#This Row],[AwayTeam]])</f>
        <v>0.9662921348314607</v>
      </c>
    </row>
    <row r="1785" spans="1:13" x14ac:dyDescent="0.35">
      <c r="A1785" t="s">
        <v>42</v>
      </c>
      <c r="B1785" s="1">
        <v>42063</v>
      </c>
      <c r="C1785" t="s">
        <v>30</v>
      </c>
      <c r="D1785" t="s">
        <v>8</v>
      </c>
      <c r="E1785" t="s">
        <v>64</v>
      </c>
      <c r="F1785">
        <v>1</v>
      </c>
      <c r="G1785">
        <v>0</v>
      </c>
      <c r="H1785" t="s">
        <v>10</v>
      </c>
      <c r="I1785">
        <v>3</v>
      </c>
      <c r="J1785">
        <v>0</v>
      </c>
      <c r="L1785" s="3">
        <f>SUMPRODUCT((C$3:C1785=Table2[[#This Row],[HomeTeam]])*(I$3:I1785))/COUNTIF(C$3:C1785,Table2[[#This Row],[HomeTeam]])</f>
        <v>1.5842696629213484</v>
      </c>
      <c r="M1785" s="3">
        <f>SUMPRODUCT((D$3:D1785=Table2[[#This Row],[AwayTeam]])*(J$3:J1785))/COUNTIF(D$3:D1785,Table2[[#This Row],[AwayTeam]])</f>
        <v>0.94444444444444442</v>
      </c>
    </row>
    <row r="1786" spans="1:13" x14ac:dyDescent="0.35">
      <c r="A1786" t="s">
        <v>42</v>
      </c>
      <c r="B1786" s="1">
        <v>42063</v>
      </c>
      <c r="C1786" t="s">
        <v>26</v>
      </c>
      <c r="D1786" t="s">
        <v>40</v>
      </c>
      <c r="E1786" t="s">
        <v>702</v>
      </c>
      <c r="F1786">
        <v>1</v>
      </c>
      <c r="G1786">
        <v>0</v>
      </c>
      <c r="H1786" t="s">
        <v>10</v>
      </c>
      <c r="I1786">
        <v>3</v>
      </c>
      <c r="J1786">
        <v>0</v>
      </c>
      <c r="L1786" s="3">
        <f>SUMPRODUCT((C$3:C1786=Table2[[#This Row],[HomeTeam]])*(I$3:I1786))/COUNTIF(C$3:C1786,Table2[[#This Row],[HomeTeam]])</f>
        <v>1.651685393258427</v>
      </c>
      <c r="M1786" s="3">
        <f>SUMPRODUCT((D$3:D1786=Table2[[#This Row],[AwayTeam]])*(J$3:J1786))/COUNTIF(D$3:D1786,Table2[[#This Row],[AwayTeam]])</f>
        <v>0.69696969696969702</v>
      </c>
    </row>
    <row r="1787" spans="1:13" x14ac:dyDescent="0.35">
      <c r="A1787" t="s">
        <v>42</v>
      </c>
      <c r="B1787" s="1">
        <v>42063</v>
      </c>
      <c r="C1787" t="s">
        <v>17</v>
      </c>
      <c r="D1787" t="s">
        <v>37</v>
      </c>
      <c r="E1787" t="s">
        <v>555</v>
      </c>
      <c r="F1787">
        <v>1</v>
      </c>
      <c r="G1787">
        <v>0</v>
      </c>
      <c r="H1787" t="s">
        <v>10</v>
      </c>
      <c r="I1787">
        <v>3</v>
      </c>
      <c r="J1787">
        <v>0</v>
      </c>
      <c r="L1787" s="3">
        <f>SUMPRODUCT((C$3:C1787=Table2[[#This Row],[HomeTeam]])*(I$3:I1787))/COUNTIF(C$3:C1787,Table2[[#This Row],[HomeTeam]])</f>
        <v>1.3444444444444446</v>
      </c>
      <c r="M1787" s="3">
        <f>SUMPRODUCT((D$3:D1787=Table2[[#This Row],[AwayTeam]])*(J$3:J1787))/COUNTIF(D$3:D1787,Table2[[#This Row],[AwayTeam]])</f>
        <v>1.2549019607843137</v>
      </c>
    </row>
    <row r="1788" spans="1:13" x14ac:dyDescent="0.35">
      <c r="A1788" t="s">
        <v>42</v>
      </c>
      <c r="B1788" s="1">
        <v>42063</v>
      </c>
      <c r="C1788" t="s">
        <v>9</v>
      </c>
      <c r="D1788" t="s">
        <v>41</v>
      </c>
      <c r="E1788" t="s">
        <v>710</v>
      </c>
      <c r="F1788">
        <v>1</v>
      </c>
      <c r="G1788">
        <v>3</v>
      </c>
      <c r="H1788" t="s">
        <v>24</v>
      </c>
      <c r="I1788">
        <v>0</v>
      </c>
      <c r="J1788">
        <v>3</v>
      </c>
      <c r="L1788" s="3">
        <f>SUMPRODUCT((C$3:C1788=Table2[[#This Row],[HomeTeam]])*(I$3:I1788))/COUNTIF(C$3:C1788,Table2[[#This Row],[HomeTeam]])</f>
        <v>1.4225352112676057</v>
      </c>
      <c r="M1788" s="3">
        <f>SUMPRODUCT((D$3:D1788=Table2[[#This Row],[AwayTeam]])*(J$3:J1788))/COUNTIF(D$3:D1788,Table2[[#This Row],[AwayTeam]])</f>
        <v>1.0909090909090908</v>
      </c>
    </row>
    <row r="1789" spans="1:13" x14ac:dyDescent="0.35">
      <c r="A1789" t="s">
        <v>42</v>
      </c>
      <c r="B1789" s="1">
        <v>42064</v>
      </c>
      <c r="C1789" t="s">
        <v>28</v>
      </c>
      <c r="D1789" t="s">
        <v>12</v>
      </c>
      <c r="E1789" t="s">
        <v>280</v>
      </c>
      <c r="F1789">
        <v>2</v>
      </c>
      <c r="G1789">
        <v>0</v>
      </c>
      <c r="H1789" t="s">
        <v>10</v>
      </c>
      <c r="I1789">
        <v>3</v>
      </c>
      <c r="J1789">
        <v>0</v>
      </c>
      <c r="L1789" s="3">
        <f>SUMPRODUCT((C$3:C1789=Table2[[#This Row],[HomeTeam]])*(I$3:I1789))/COUNTIF(C$3:C1789,Table2[[#This Row],[HomeTeam]])</f>
        <v>2.1235955056179776</v>
      </c>
      <c r="M1789" s="3">
        <f>SUMPRODUCT((D$3:D1789=Table2[[#This Row],[AwayTeam]])*(J$3:J1789))/COUNTIF(D$3:D1789,Table2[[#This Row],[AwayTeam]])</f>
        <v>1.1777777777777778</v>
      </c>
    </row>
    <row r="1790" spans="1:13" x14ac:dyDescent="0.35">
      <c r="A1790" t="s">
        <v>42</v>
      </c>
      <c r="B1790" s="1">
        <v>42064</v>
      </c>
      <c r="C1790" t="s">
        <v>27</v>
      </c>
      <c r="D1790" t="s">
        <v>21</v>
      </c>
      <c r="E1790" t="s">
        <v>363</v>
      </c>
      <c r="F1790">
        <v>2</v>
      </c>
      <c r="G1790">
        <v>1</v>
      </c>
      <c r="H1790" t="s">
        <v>10</v>
      </c>
      <c r="I1790">
        <v>3</v>
      </c>
      <c r="J1790">
        <v>0</v>
      </c>
      <c r="L1790" s="3">
        <f>SUMPRODUCT((C$3:C1790=Table2[[#This Row],[HomeTeam]])*(I$3:I1790))/COUNTIF(C$3:C1790,Table2[[#This Row],[HomeTeam]])</f>
        <v>1.9444444444444444</v>
      </c>
      <c r="M1790" s="3">
        <f>SUMPRODUCT((D$3:D1790=Table2[[#This Row],[AwayTeam]])*(J$3:J1790))/COUNTIF(D$3:D1790,Table2[[#This Row],[AwayTeam]])</f>
        <v>1.7444444444444445</v>
      </c>
    </row>
    <row r="1791" spans="1:13" x14ac:dyDescent="0.35">
      <c r="A1791" t="s">
        <v>42</v>
      </c>
      <c r="B1791" s="1">
        <v>42066</v>
      </c>
      <c r="C1791" t="s">
        <v>8</v>
      </c>
      <c r="D1791" t="s">
        <v>17</v>
      </c>
      <c r="E1791" t="s">
        <v>205</v>
      </c>
      <c r="F1791">
        <v>2</v>
      </c>
      <c r="G1791">
        <v>1</v>
      </c>
      <c r="H1791" t="s">
        <v>10</v>
      </c>
      <c r="I1791">
        <v>3</v>
      </c>
      <c r="J1791">
        <v>0</v>
      </c>
      <c r="L1791" s="3">
        <f>SUMPRODUCT((C$3:C1791=Table2[[#This Row],[HomeTeam]])*(I$3:I1791))/COUNTIF(C$3:C1791,Table2[[#This Row],[HomeTeam]])</f>
        <v>1.1666666666666667</v>
      </c>
      <c r="M1791" s="3">
        <f>SUMPRODUCT((D$3:D1791=Table2[[#This Row],[AwayTeam]])*(J$3:J1791))/COUNTIF(D$3:D1791,Table2[[#This Row],[AwayTeam]])</f>
        <v>0.97777777777777775</v>
      </c>
    </row>
    <row r="1792" spans="1:13" x14ac:dyDescent="0.35">
      <c r="A1792" t="s">
        <v>42</v>
      </c>
      <c r="B1792" s="1">
        <v>42066</v>
      </c>
      <c r="C1792" t="s">
        <v>40</v>
      </c>
      <c r="D1792" t="s">
        <v>18</v>
      </c>
      <c r="E1792" t="s">
        <v>640</v>
      </c>
      <c r="F1792">
        <v>1</v>
      </c>
      <c r="G1792">
        <v>1</v>
      </c>
      <c r="H1792" t="s">
        <v>15</v>
      </c>
      <c r="I1792">
        <v>1</v>
      </c>
      <c r="J1792">
        <v>1</v>
      </c>
      <c r="L1792" s="3">
        <f>SUMPRODUCT((C$3:C1792=Table2[[#This Row],[HomeTeam]])*(I$3:I1792))/COUNTIF(C$3:C1792,Table2[[#This Row],[HomeTeam]])</f>
        <v>1.2424242424242424</v>
      </c>
      <c r="M1792" s="3">
        <f>SUMPRODUCT((D$3:D1792=Table2[[#This Row],[AwayTeam]])*(J$3:J1792))/COUNTIF(D$3:D1792,Table2[[#This Row],[AwayTeam]])</f>
        <v>0.96666666666666667</v>
      </c>
    </row>
    <row r="1793" spans="1:13" x14ac:dyDescent="0.35">
      <c r="A1793" t="s">
        <v>42</v>
      </c>
      <c r="B1793" s="1">
        <v>42066</v>
      </c>
      <c r="C1793" t="s">
        <v>37</v>
      </c>
      <c r="D1793" t="s">
        <v>41</v>
      </c>
      <c r="E1793" t="s">
        <v>630</v>
      </c>
      <c r="F1793">
        <v>1</v>
      </c>
      <c r="G1793">
        <v>0</v>
      </c>
      <c r="H1793" t="s">
        <v>10</v>
      </c>
      <c r="I1793">
        <v>3</v>
      </c>
      <c r="J1793">
        <v>0</v>
      </c>
      <c r="L1793" s="3">
        <f>SUMPRODUCT((C$3:C1793=Table2[[#This Row],[HomeTeam]])*(I$3:I1793))/COUNTIF(C$3:C1793,Table2[[#This Row],[HomeTeam]])</f>
        <v>1.5471698113207548</v>
      </c>
      <c r="M1793" s="3">
        <f>SUMPRODUCT((D$3:D1793=Table2[[#This Row],[AwayTeam]])*(J$3:J1793))/COUNTIF(D$3:D1793,Table2[[#This Row],[AwayTeam]])</f>
        <v>1.0588235294117647</v>
      </c>
    </row>
    <row r="1794" spans="1:13" x14ac:dyDescent="0.35">
      <c r="A1794" t="s">
        <v>42</v>
      </c>
      <c r="B1794" s="1">
        <v>42067</v>
      </c>
      <c r="C1794" t="s">
        <v>27</v>
      </c>
      <c r="D1794" t="s">
        <v>44</v>
      </c>
      <c r="E1794" t="s">
        <v>777</v>
      </c>
      <c r="F1794">
        <v>2</v>
      </c>
      <c r="G1794">
        <v>0</v>
      </c>
      <c r="H1794" t="s">
        <v>10</v>
      </c>
      <c r="I1794">
        <v>3</v>
      </c>
      <c r="J1794">
        <v>0</v>
      </c>
      <c r="L1794" s="3">
        <f>SUMPRODUCT((C$3:C1794=Table2[[#This Row],[HomeTeam]])*(I$3:I1794))/COUNTIF(C$3:C1794,Table2[[#This Row],[HomeTeam]])</f>
        <v>1.956043956043956</v>
      </c>
      <c r="M1794" s="3">
        <f>SUMPRODUCT((D$3:D1794=Table2[[#This Row],[AwayTeam]])*(J$3:J1794))/COUNTIF(D$3:D1794,Table2[[#This Row],[AwayTeam]])</f>
        <v>0.5714285714285714</v>
      </c>
    </row>
    <row r="1795" spans="1:13" x14ac:dyDescent="0.35">
      <c r="A1795" t="s">
        <v>42</v>
      </c>
      <c r="B1795" s="1">
        <v>42067</v>
      </c>
      <c r="C1795" t="s">
        <v>21</v>
      </c>
      <c r="D1795" t="s">
        <v>43</v>
      </c>
      <c r="E1795" t="s">
        <v>778</v>
      </c>
      <c r="F1795">
        <v>2</v>
      </c>
      <c r="G1795">
        <v>0</v>
      </c>
      <c r="H1795" t="s">
        <v>10</v>
      </c>
      <c r="I1795">
        <v>3</v>
      </c>
      <c r="J1795">
        <v>0</v>
      </c>
      <c r="L1795" s="3">
        <f>SUMPRODUCT((C$3:C1795=Table2[[#This Row],[HomeTeam]])*(I$3:I1795))/COUNTIF(C$3:C1795,Table2[[#This Row],[HomeTeam]])</f>
        <v>2.5</v>
      </c>
      <c r="M1795" s="3">
        <f>SUMPRODUCT((D$3:D1795=Table2[[#This Row],[AwayTeam]])*(J$3:J1795))/COUNTIF(D$3:D1795,Table2[[#This Row],[AwayTeam]])</f>
        <v>0.53333333333333333</v>
      </c>
    </row>
    <row r="1796" spans="1:13" x14ac:dyDescent="0.35">
      <c r="A1796" t="s">
        <v>42</v>
      </c>
      <c r="B1796" s="1">
        <v>42067</v>
      </c>
      <c r="C1796" t="s">
        <v>30</v>
      </c>
      <c r="D1796" t="s">
        <v>29</v>
      </c>
      <c r="E1796" t="s">
        <v>370</v>
      </c>
      <c r="F1796">
        <v>0</v>
      </c>
      <c r="G1796">
        <v>1</v>
      </c>
      <c r="H1796" t="s">
        <v>24</v>
      </c>
      <c r="I1796">
        <v>0</v>
      </c>
      <c r="J1796">
        <v>3</v>
      </c>
      <c r="L1796" s="3">
        <f>SUMPRODUCT((C$3:C1796=Table2[[#This Row],[HomeTeam]])*(I$3:I1796))/COUNTIF(C$3:C1796,Table2[[#This Row],[HomeTeam]])</f>
        <v>1.5666666666666667</v>
      </c>
      <c r="M1796" s="3">
        <f>SUMPRODUCT((D$3:D1796=Table2[[#This Row],[AwayTeam]])*(J$3:J1796))/COUNTIF(D$3:D1796,Table2[[#This Row],[AwayTeam]])</f>
        <v>1.788888888888889</v>
      </c>
    </row>
    <row r="1797" spans="1:13" x14ac:dyDescent="0.35">
      <c r="A1797" t="s">
        <v>42</v>
      </c>
      <c r="B1797" s="1">
        <v>42067</v>
      </c>
      <c r="C1797" t="s">
        <v>32</v>
      </c>
      <c r="D1797" t="s">
        <v>28</v>
      </c>
      <c r="E1797" t="s">
        <v>512</v>
      </c>
      <c r="F1797">
        <v>1</v>
      </c>
      <c r="G1797">
        <v>2</v>
      </c>
      <c r="H1797" t="s">
        <v>24</v>
      </c>
      <c r="I1797">
        <v>0</v>
      </c>
      <c r="J1797">
        <v>3</v>
      </c>
      <c r="L1797" s="3">
        <f>SUMPRODUCT((C$3:C1797=Table2[[#This Row],[HomeTeam]])*(I$3:I1797))/COUNTIF(C$3:C1797,Table2[[#This Row],[HomeTeam]])</f>
        <v>1.1346153846153846</v>
      </c>
      <c r="M1797" s="3">
        <f>SUMPRODUCT((D$3:D1797=Table2[[#This Row],[AwayTeam]])*(J$3:J1797))/COUNTIF(D$3:D1797,Table2[[#This Row],[AwayTeam]])</f>
        <v>1.7032967032967032</v>
      </c>
    </row>
    <row r="1798" spans="1:13" x14ac:dyDescent="0.35">
      <c r="A1798" t="s">
        <v>42</v>
      </c>
      <c r="B1798" s="1">
        <v>42067</v>
      </c>
      <c r="C1798" t="s">
        <v>26</v>
      </c>
      <c r="D1798" t="s">
        <v>12</v>
      </c>
      <c r="E1798" t="s">
        <v>239</v>
      </c>
      <c r="F1798">
        <v>2</v>
      </c>
      <c r="G1798">
        <v>0</v>
      </c>
      <c r="H1798" t="s">
        <v>10</v>
      </c>
      <c r="I1798">
        <v>3</v>
      </c>
      <c r="J1798">
        <v>0</v>
      </c>
      <c r="L1798" s="3">
        <f>SUMPRODUCT((C$3:C1798=Table2[[#This Row],[HomeTeam]])*(I$3:I1798))/COUNTIF(C$3:C1798,Table2[[#This Row],[HomeTeam]])</f>
        <v>1.6666666666666667</v>
      </c>
      <c r="M1798" s="3">
        <f>SUMPRODUCT((D$3:D1798=Table2[[#This Row],[AwayTeam]])*(J$3:J1798))/COUNTIF(D$3:D1798,Table2[[#This Row],[AwayTeam]])</f>
        <v>1.1648351648351649</v>
      </c>
    </row>
    <row r="1799" spans="1:13" x14ac:dyDescent="0.35">
      <c r="A1799" t="s">
        <v>42</v>
      </c>
      <c r="B1799" s="1">
        <v>42067</v>
      </c>
      <c r="C1799" t="s">
        <v>20</v>
      </c>
      <c r="D1799" t="s">
        <v>34</v>
      </c>
      <c r="E1799" t="s">
        <v>513</v>
      </c>
      <c r="F1799">
        <v>3</v>
      </c>
      <c r="G1799">
        <v>2</v>
      </c>
      <c r="H1799" t="s">
        <v>10</v>
      </c>
      <c r="I1799">
        <v>3</v>
      </c>
      <c r="J1799">
        <v>0</v>
      </c>
      <c r="L1799" s="3">
        <f>SUMPRODUCT((C$3:C1799=Table2[[#This Row],[HomeTeam]])*(I$3:I1799))/COUNTIF(C$3:C1799,Table2[[#This Row],[HomeTeam]])</f>
        <v>1.9670329670329669</v>
      </c>
      <c r="M1799" s="3">
        <f>SUMPRODUCT((D$3:D1799=Table2[[#This Row],[AwayTeam]])*(J$3:J1799))/COUNTIF(D$3:D1799,Table2[[#This Row],[AwayTeam]])</f>
        <v>0.9859154929577465</v>
      </c>
    </row>
    <row r="1800" spans="1:13" x14ac:dyDescent="0.35">
      <c r="A1800" t="s">
        <v>42</v>
      </c>
      <c r="B1800" s="1">
        <v>42067</v>
      </c>
      <c r="C1800" t="s">
        <v>9</v>
      </c>
      <c r="D1800" t="s">
        <v>16</v>
      </c>
      <c r="E1800" t="s">
        <v>82</v>
      </c>
      <c r="F1800">
        <v>0</v>
      </c>
      <c r="G1800">
        <v>1</v>
      </c>
      <c r="H1800" t="s">
        <v>24</v>
      </c>
      <c r="I1800">
        <v>0</v>
      </c>
      <c r="J1800">
        <v>3</v>
      </c>
      <c r="L1800" s="3">
        <f>SUMPRODUCT((C$3:C1800=Table2[[#This Row],[HomeTeam]])*(I$3:I1800))/COUNTIF(C$3:C1800,Table2[[#This Row],[HomeTeam]])</f>
        <v>1.4027777777777777</v>
      </c>
      <c r="M1800" s="3">
        <f>SUMPRODUCT((D$3:D1800=Table2[[#This Row],[AwayTeam]])*(J$3:J1800))/COUNTIF(D$3:D1800,Table2[[#This Row],[AwayTeam]])</f>
        <v>1.6333333333333333</v>
      </c>
    </row>
    <row r="1801" spans="1:13" x14ac:dyDescent="0.35">
      <c r="A1801" t="s">
        <v>42</v>
      </c>
      <c r="B1801" s="1">
        <v>42070</v>
      </c>
      <c r="C1801" t="s">
        <v>32</v>
      </c>
      <c r="D1801" t="s">
        <v>20</v>
      </c>
      <c r="E1801" t="s">
        <v>524</v>
      </c>
      <c r="F1801">
        <v>1</v>
      </c>
      <c r="G1801">
        <v>2</v>
      </c>
      <c r="H1801" t="s">
        <v>24</v>
      </c>
      <c r="I1801">
        <v>0</v>
      </c>
      <c r="J1801">
        <v>3</v>
      </c>
      <c r="L1801" s="3">
        <f>SUMPRODUCT((C$3:C1801=Table2[[#This Row],[HomeTeam]])*(I$3:I1801))/COUNTIF(C$3:C1801,Table2[[#This Row],[HomeTeam]])</f>
        <v>1.1132075471698113</v>
      </c>
      <c r="M1801" s="3">
        <f>SUMPRODUCT((D$3:D1801=Table2[[#This Row],[AwayTeam]])*(J$3:J1801))/COUNTIF(D$3:D1801,Table2[[#This Row],[AwayTeam]])</f>
        <v>1.6067415730337078</v>
      </c>
    </row>
    <row r="1802" spans="1:13" x14ac:dyDescent="0.35">
      <c r="A1802" t="s">
        <v>42</v>
      </c>
      <c r="B1802" s="1">
        <v>42077</v>
      </c>
      <c r="C1802" t="s">
        <v>28</v>
      </c>
      <c r="D1802" t="s">
        <v>9</v>
      </c>
      <c r="E1802" t="s">
        <v>136</v>
      </c>
      <c r="F1802">
        <v>3</v>
      </c>
      <c r="G1802">
        <v>0</v>
      </c>
      <c r="H1802" t="s">
        <v>10</v>
      </c>
      <c r="I1802">
        <v>3</v>
      </c>
      <c r="J1802">
        <v>0</v>
      </c>
      <c r="L1802" s="3">
        <f>SUMPRODUCT((C$3:C1802=Table2[[#This Row],[HomeTeam]])*(I$3:I1802))/COUNTIF(C$3:C1802,Table2[[#This Row],[HomeTeam]])</f>
        <v>2.1333333333333333</v>
      </c>
      <c r="M1802" s="3">
        <f>SUMPRODUCT((D$3:D1802=Table2[[#This Row],[AwayTeam]])*(J$3:J1802))/COUNTIF(D$3:D1802,Table2[[#This Row],[AwayTeam]])</f>
        <v>0.80281690140845074</v>
      </c>
    </row>
    <row r="1803" spans="1:13" x14ac:dyDescent="0.35">
      <c r="A1803" t="s">
        <v>42</v>
      </c>
      <c r="B1803" s="1">
        <v>42077</v>
      </c>
      <c r="C1803" t="s">
        <v>44</v>
      </c>
      <c r="D1803" t="s">
        <v>21</v>
      </c>
      <c r="E1803" t="s">
        <v>779</v>
      </c>
      <c r="F1803">
        <v>1</v>
      </c>
      <c r="G1803">
        <v>0</v>
      </c>
      <c r="H1803" t="s">
        <v>10</v>
      </c>
      <c r="I1803">
        <v>3</v>
      </c>
      <c r="J1803">
        <v>0</v>
      </c>
      <c r="L1803" s="3">
        <f>SUMPRODUCT((C$3:C1803=Table2[[#This Row],[HomeTeam]])*(I$3:I1803))/COUNTIF(C$3:C1803,Table2[[#This Row],[HomeTeam]])</f>
        <v>1.1333333333333333</v>
      </c>
      <c r="M1803" s="3">
        <f>SUMPRODUCT((D$3:D1803=Table2[[#This Row],[AwayTeam]])*(J$3:J1803))/COUNTIF(D$3:D1803,Table2[[#This Row],[AwayTeam]])</f>
        <v>1.7252747252747254</v>
      </c>
    </row>
    <row r="1804" spans="1:13" x14ac:dyDescent="0.35">
      <c r="A1804" t="s">
        <v>42</v>
      </c>
      <c r="B1804" s="1">
        <v>42077</v>
      </c>
      <c r="C1804" t="s">
        <v>41</v>
      </c>
      <c r="D1804" t="s">
        <v>32</v>
      </c>
      <c r="E1804" t="s">
        <v>780</v>
      </c>
      <c r="F1804">
        <v>3</v>
      </c>
      <c r="G1804">
        <v>1</v>
      </c>
      <c r="H1804" t="s">
        <v>10</v>
      </c>
      <c r="I1804">
        <v>3</v>
      </c>
      <c r="J1804">
        <v>0</v>
      </c>
      <c r="L1804" s="3">
        <f>SUMPRODUCT((C$3:C1804=Table2[[#This Row],[HomeTeam]])*(I$3:I1804))/COUNTIF(C$3:C1804,Table2[[#This Row],[HomeTeam]])</f>
        <v>1.2727272727272727</v>
      </c>
      <c r="M1804" s="3">
        <f>SUMPRODUCT((D$3:D1804=Table2[[#This Row],[AwayTeam]])*(J$3:J1804))/COUNTIF(D$3:D1804,Table2[[#This Row],[AwayTeam]])</f>
        <v>0.48076923076923078</v>
      </c>
    </row>
    <row r="1805" spans="1:13" x14ac:dyDescent="0.35">
      <c r="A1805" t="s">
        <v>42</v>
      </c>
      <c r="B1805" s="1">
        <v>42077</v>
      </c>
      <c r="C1805" t="s">
        <v>43</v>
      </c>
      <c r="D1805" t="s">
        <v>40</v>
      </c>
      <c r="E1805" t="s">
        <v>781</v>
      </c>
      <c r="F1805">
        <v>0</v>
      </c>
      <c r="G1805">
        <v>0</v>
      </c>
      <c r="H1805" t="s">
        <v>15</v>
      </c>
      <c r="I1805">
        <v>1</v>
      </c>
      <c r="J1805">
        <v>1</v>
      </c>
      <c r="L1805" s="3">
        <f>SUMPRODUCT((C$3:C1805=Table2[[#This Row],[HomeTeam]])*(I$3:I1805))/COUNTIF(C$3:C1805,Table2[[#This Row],[HomeTeam]])</f>
        <v>0.84615384615384615</v>
      </c>
      <c r="M1805" s="3">
        <f>SUMPRODUCT((D$3:D1805=Table2[[#This Row],[AwayTeam]])*(J$3:J1805))/COUNTIF(D$3:D1805,Table2[[#This Row],[AwayTeam]])</f>
        <v>0.70588235294117652</v>
      </c>
    </row>
    <row r="1806" spans="1:13" x14ac:dyDescent="0.35">
      <c r="A1806" t="s">
        <v>42</v>
      </c>
      <c r="B1806" s="1">
        <v>42077</v>
      </c>
      <c r="C1806" t="s">
        <v>18</v>
      </c>
      <c r="D1806" t="s">
        <v>8</v>
      </c>
      <c r="E1806" t="s">
        <v>128</v>
      </c>
      <c r="F1806">
        <v>0</v>
      </c>
      <c r="G1806">
        <v>4</v>
      </c>
      <c r="H1806" t="s">
        <v>24</v>
      </c>
      <c r="I1806">
        <v>0</v>
      </c>
      <c r="J1806">
        <v>3</v>
      </c>
      <c r="L1806" s="3">
        <f>SUMPRODUCT((C$3:C1806=Table2[[#This Row],[HomeTeam]])*(I$3:I1806))/COUNTIF(C$3:C1806,Table2[[#This Row],[HomeTeam]])</f>
        <v>1.1868131868131868</v>
      </c>
      <c r="M1806" s="3">
        <f>SUMPRODUCT((D$3:D1806=Table2[[#This Row],[AwayTeam]])*(J$3:J1806))/COUNTIF(D$3:D1806,Table2[[#This Row],[AwayTeam]])</f>
        <v>0.96703296703296704</v>
      </c>
    </row>
    <row r="1807" spans="1:13" x14ac:dyDescent="0.35">
      <c r="A1807" t="s">
        <v>42</v>
      </c>
      <c r="B1807" s="1">
        <v>42077</v>
      </c>
      <c r="C1807" t="s">
        <v>17</v>
      </c>
      <c r="D1807" t="s">
        <v>26</v>
      </c>
      <c r="E1807" t="s">
        <v>182</v>
      </c>
      <c r="F1807">
        <v>1</v>
      </c>
      <c r="G1807">
        <v>0</v>
      </c>
      <c r="H1807" t="s">
        <v>10</v>
      </c>
      <c r="I1807">
        <v>3</v>
      </c>
      <c r="J1807">
        <v>0</v>
      </c>
      <c r="L1807" s="3">
        <f>SUMPRODUCT((C$3:C1807=Table2[[#This Row],[HomeTeam]])*(I$3:I1807))/COUNTIF(C$3:C1807,Table2[[#This Row],[HomeTeam]])</f>
        <v>1.3626373626373627</v>
      </c>
      <c r="M1807" s="3">
        <f>SUMPRODUCT((D$3:D1807=Table2[[#This Row],[AwayTeam]])*(J$3:J1807))/COUNTIF(D$3:D1807,Table2[[#This Row],[AwayTeam]])</f>
        <v>0.82417582417582413</v>
      </c>
    </row>
    <row r="1808" spans="1:13" x14ac:dyDescent="0.35">
      <c r="A1808" t="s">
        <v>42</v>
      </c>
      <c r="B1808" s="1">
        <v>42078</v>
      </c>
      <c r="C1808" t="s">
        <v>16</v>
      </c>
      <c r="D1808" t="s">
        <v>37</v>
      </c>
      <c r="E1808" t="s">
        <v>580</v>
      </c>
      <c r="F1808">
        <v>1</v>
      </c>
      <c r="G1808">
        <v>1</v>
      </c>
      <c r="H1808" t="s">
        <v>15</v>
      </c>
      <c r="I1808">
        <v>1</v>
      </c>
      <c r="J1808">
        <v>1</v>
      </c>
      <c r="L1808" s="3">
        <f>SUMPRODUCT((C$3:C1808=Table2[[#This Row],[HomeTeam]])*(I$3:I1808))/COUNTIF(C$3:C1808,Table2[[#This Row],[HomeTeam]])</f>
        <v>2.3222222222222224</v>
      </c>
      <c r="M1808" s="3">
        <f>SUMPRODUCT((D$3:D1808=Table2[[#This Row],[AwayTeam]])*(J$3:J1808))/COUNTIF(D$3:D1808,Table2[[#This Row],[AwayTeam]])</f>
        <v>1.25</v>
      </c>
    </row>
    <row r="1809" spans="1:13" x14ac:dyDescent="0.35">
      <c r="A1809" t="s">
        <v>42</v>
      </c>
      <c r="B1809" s="1">
        <v>42078</v>
      </c>
      <c r="C1809" t="s">
        <v>12</v>
      </c>
      <c r="D1809" t="s">
        <v>30</v>
      </c>
      <c r="E1809" t="s">
        <v>88</v>
      </c>
      <c r="F1809">
        <v>3</v>
      </c>
      <c r="G1809">
        <v>0</v>
      </c>
      <c r="H1809" t="s">
        <v>10</v>
      </c>
      <c r="I1809">
        <v>3</v>
      </c>
      <c r="J1809">
        <v>0</v>
      </c>
      <c r="L1809" s="3">
        <f>SUMPRODUCT((C$3:C1809=Table2[[#This Row],[HomeTeam]])*(I$3:I1809))/COUNTIF(C$3:C1809,Table2[[#This Row],[HomeTeam]])</f>
        <v>1.8888888888888888</v>
      </c>
      <c r="M1809" s="3">
        <f>SUMPRODUCT((D$3:D1809=Table2[[#This Row],[AwayTeam]])*(J$3:J1809))/COUNTIF(D$3:D1809,Table2[[#This Row],[AwayTeam]])</f>
        <v>1.043956043956044</v>
      </c>
    </row>
    <row r="1810" spans="1:13" x14ac:dyDescent="0.35">
      <c r="A1810" t="s">
        <v>42</v>
      </c>
      <c r="B1810" s="1">
        <v>42078</v>
      </c>
      <c r="C1810" t="s">
        <v>29</v>
      </c>
      <c r="D1810" t="s">
        <v>20</v>
      </c>
      <c r="E1810" t="s">
        <v>140</v>
      </c>
      <c r="F1810">
        <v>3</v>
      </c>
      <c r="G1810">
        <v>0</v>
      </c>
      <c r="H1810" t="s">
        <v>10</v>
      </c>
      <c r="I1810">
        <v>3</v>
      </c>
      <c r="J1810">
        <v>0</v>
      </c>
      <c r="L1810" s="3">
        <f>SUMPRODUCT((C$3:C1810=Table2[[#This Row],[HomeTeam]])*(I$3:I1810))/COUNTIF(C$3:C1810,Table2[[#This Row],[HomeTeam]])</f>
        <v>2.3846153846153846</v>
      </c>
      <c r="M1810" s="3">
        <f>SUMPRODUCT((D$3:D1810=Table2[[#This Row],[AwayTeam]])*(J$3:J1810))/COUNTIF(D$3:D1810,Table2[[#This Row],[AwayTeam]])</f>
        <v>1.5888888888888888</v>
      </c>
    </row>
    <row r="1811" spans="1:13" x14ac:dyDescent="0.35">
      <c r="A1811" t="s">
        <v>42</v>
      </c>
      <c r="B1811" s="1">
        <v>42079</v>
      </c>
      <c r="C1811" t="s">
        <v>34</v>
      </c>
      <c r="D1811" t="s">
        <v>27</v>
      </c>
      <c r="E1811" t="s">
        <v>533</v>
      </c>
      <c r="F1811">
        <v>0</v>
      </c>
      <c r="G1811">
        <v>1</v>
      </c>
      <c r="H1811" t="s">
        <v>24</v>
      </c>
      <c r="I1811">
        <v>0</v>
      </c>
      <c r="J1811">
        <v>3</v>
      </c>
      <c r="L1811" s="3">
        <f>SUMPRODUCT((C$3:C1811=Table2[[#This Row],[HomeTeam]])*(I$3:I1811))/COUNTIF(C$3:C1811,Table2[[#This Row],[HomeTeam]])</f>
        <v>1.4583333333333333</v>
      </c>
      <c r="M1811" s="3">
        <f>SUMPRODUCT((D$3:D1811=Table2[[#This Row],[AwayTeam]])*(J$3:J1811))/COUNTIF(D$3:D1811,Table2[[#This Row],[AwayTeam]])</f>
        <v>1.4555555555555555</v>
      </c>
    </row>
    <row r="1812" spans="1:13" x14ac:dyDescent="0.35">
      <c r="A1812" t="s">
        <v>42</v>
      </c>
      <c r="B1812" s="1">
        <v>42084</v>
      </c>
      <c r="C1812" t="s">
        <v>8</v>
      </c>
      <c r="D1812" t="s">
        <v>34</v>
      </c>
      <c r="E1812" t="s">
        <v>480</v>
      </c>
      <c r="F1812">
        <v>0</v>
      </c>
      <c r="G1812">
        <v>1</v>
      </c>
      <c r="H1812" t="s">
        <v>24</v>
      </c>
      <c r="I1812">
        <v>0</v>
      </c>
      <c r="J1812">
        <v>3</v>
      </c>
      <c r="L1812" s="3">
        <f>SUMPRODUCT((C$3:C1812=Table2[[#This Row],[HomeTeam]])*(I$3:I1812))/COUNTIF(C$3:C1812,Table2[[#This Row],[HomeTeam]])</f>
        <v>1.1538461538461537</v>
      </c>
      <c r="M1812" s="3">
        <f>SUMPRODUCT((D$3:D1812=Table2[[#This Row],[AwayTeam]])*(J$3:J1812))/COUNTIF(D$3:D1812,Table2[[#This Row],[AwayTeam]])</f>
        <v>1.0138888888888888</v>
      </c>
    </row>
    <row r="1813" spans="1:13" x14ac:dyDescent="0.35">
      <c r="A1813" t="s">
        <v>42</v>
      </c>
      <c r="B1813" s="1">
        <v>42084</v>
      </c>
      <c r="C1813" t="s">
        <v>21</v>
      </c>
      <c r="D1813" t="s">
        <v>17</v>
      </c>
      <c r="E1813" t="s">
        <v>292</v>
      </c>
      <c r="F1813">
        <v>3</v>
      </c>
      <c r="G1813">
        <v>0</v>
      </c>
      <c r="H1813" t="s">
        <v>10</v>
      </c>
      <c r="I1813">
        <v>3</v>
      </c>
      <c r="J1813">
        <v>0</v>
      </c>
      <c r="L1813" s="3">
        <f>SUMPRODUCT((C$3:C1813=Table2[[#This Row],[HomeTeam]])*(I$3:I1813))/COUNTIF(C$3:C1813,Table2[[#This Row],[HomeTeam]])</f>
        <v>2.5054945054945055</v>
      </c>
      <c r="M1813" s="3">
        <f>SUMPRODUCT((D$3:D1813=Table2[[#This Row],[AwayTeam]])*(J$3:J1813))/COUNTIF(D$3:D1813,Table2[[#This Row],[AwayTeam]])</f>
        <v>0.96703296703296704</v>
      </c>
    </row>
    <row r="1814" spans="1:13" x14ac:dyDescent="0.35">
      <c r="A1814" t="s">
        <v>42</v>
      </c>
      <c r="B1814" s="1">
        <v>42084</v>
      </c>
      <c r="C1814" t="s">
        <v>30</v>
      </c>
      <c r="D1814" t="s">
        <v>28</v>
      </c>
      <c r="E1814" t="s">
        <v>293</v>
      </c>
      <c r="F1814">
        <v>1</v>
      </c>
      <c r="G1814">
        <v>2</v>
      </c>
      <c r="H1814" t="s">
        <v>24</v>
      </c>
      <c r="I1814">
        <v>0</v>
      </c>
      <c r="J1814">
        <v>3</v>
      </c>
      <c r="L1814" s="3">
        <f>SUMPRODUCT((C$3:C1814=Table2[[#This Row],[HomeTeam]])*(I$3:I1814))/COUNTIF(C$3:C1814,Table2[[#This Row],[HomeTeam]])</f>
        <v>1.5494505494505495</v>
      </c>
      <c r="M1814" s="3">
        <f>SUMPRODUCT((D$3:D1814=Table2[[#This Row],[AwayTeam]])*(J$3:J1814))/COUNTIF(D$3:D1814,Table2[[#This Row],[AwayTeam]])</f>
        <v>1.7173913043478262</v>
      </c>
    </row>
    <row r="1815" spans="1:13" x14ac:dyDescent="0.35">
      <c r="A1815" t="s">
        <v>42</v>
      </c>
      <c r="B1815" s="1">
        <v>42084</v>
      </c>
      <c r="C1815" t="s">
        <v>37</v>
      </c>
      <c r="D1815" t="s">
        <v>44</v>
      </c>
      <c r="E1815" t="s">
        <v>782</v>
      </c>
      <c r="F1815">
        <v>2</v>
      </c>
      <c r="G1815">
        <v>0</v>
      </c>
      <c r="H1815" t="s">
        <v>10</v>
      </c>
      <c r="I1815">
        <v>3</v>
      </c>
      <c r="J1815">
        <v>0</v>
      </c>
      <c r="L1815" s="3">
        <f>SUMPRODUCT((C$3:C1815=Table2[[#This Row],[HomeTeam]])*(I$3:I1815))/COUNTIF(C$3:C1815,Table2[[#This Row],[HomeTeam]])</f>
        <v>1.5740740740740742</v>
      </c>
      <c r="M1815" s="3">
        <f>SUMPRODUCT((D$3:D1815=Table2[[#This Row],[AwayTeam]])*(J$3:J1815))/COUNTIF(D$3:D1815,Table2[[#This Row],[AwayTeam]])</f>
        <v>0.53333333333333333</v>
      </c>
    </row>
    <row r="1816" spans="1:13" x14ac:dyDescent="0.35">
      <c r="A1816" t="s">
        <v>42</v>
      </c>
      <c r="B1816" s="1">
        <v>42084</v>
      </c>
      <c r="C1816" t="s">
        <v>26</v>
      </c>
      <c r="D1816" t="s">
        <v>41</v>
      </c>
      <c r="E1816" t="s">
        <v>618</v>
      </c>
      <c r="F1816">
        <v>1</v>
      </c>
      <c r="G1816">
        <v>2</v>
      </c>
      <c r="H1816" t="s">
        <v>24</v>
      </c>
      <c r="I1816">
        <v>0</v>
      </c>
      <c r="J1816">
        <v>3</v>
      </c>
      <c r="L1816" s="3">
        <f>SUMPRODUCT((C$3:C1816=Table2[[#This Row],[HomeTeam]])*(I$3:I1816))/COUNTIF(C$3:C1816,Table2[[#This Row],[HomeTeam]])</f>
        <v>1.6483516483516483</v>
      </c>
      <c r="M1816" s="3">
        <f>SUMPRODUCT((D$3:D1816=Table2[[#This Row],[AwayTeam]])*(J$3:J1816))/COUNTIF(D$3:D1816,Table2[[#This Row],[AwayTeam]])</f>
        <v>1.1142857142857143</v>
      </c>
    </row>
    <row r="1817" spans="1:13" x14ac:dyDescent="0.35">
      <c r="A1817" t="s">
        <v>42</v>
      </c>
      <c r="B1817" s="1">
        <v>42084</v>
      </c>
      <c r="C1817" t="s">
        <v>20</v>
      </c>
      <c r="D1817" t="s">
        <v>43</v>
      </c>
      <c r="E1817" t="s">
        <v>783</v>
      </c>
      <c r="F1817">
        <v>4</v>
      </c>
      <c r="G1817">
        <v>3</v>
      </c>
      <c r="H1817" t="s">
        <v>10</v>
      </c>
      <c r="I1817">
        <v>3</v>
      </c>
      <c r="J1817">
        <v>0</v>
      </c>
      <c r="L1817" s="3">
        <f>SUMPRODUCT((C$3:C1817=Table2[[#This Row],[HomeTeam]])*(I$3:I1817))/COUNTIF(C$3:C1817,Table2[[#This Row],[HomeTeam]])</f>
        <v>1.9782608695652173</v>
      </c>
      <c r="M1817" s="3">
        <f>SUMPRODUCT((D$3:D1817=Table2[[#This Row],[AwayTeam]])*(J$3:J1817))/COUNTIF(D$3:D1817,Table2[[#This Row],[AwayTeam]])</f>
        <v>0.5</v>
      </c>
    </row>
    <row r="1818" spans="1:13" x14ac:dyDescent="0.35">
      <c r="A1818" t="s">
        <v>42</v>
      </c>
      <c r="B1818" s="1">
        <v>42084</v>
      </c>
      <c r="C1818" t="s">
        <v>9</v>
      </c>
      <c r="D1818" t="s">
        <v>18</v>
      </c>
      <c r="E1818" t="s">
        <v>424</v>
      </c>
      <c r="F1818">
        <v>1</v>
      </c>
      <c r="G1818">
        <v>0</v>
      </c>
      <c r="H1818" t="s">
        <v>10</v>
      </c>
      <c r="I1818">
        <v>3</v>
      </c>
      <c r="J1818">
        <v>0</v>
      </c>
      <c r="L1818" s="3">
        <f>SUMPRODUCT((C$3:C1818=Table2[[#This Row],[HomeTeam]])*(I$3:I1818))/COUNTIF(C$3:C1818,Table2[[#This Row],[HomeTeam]])</f>
        <v>1.4246575342465753</v>
      </c>
      <c r="M1818" s="3">
        <f>SUMPRODUCT((D$3:D1818=Table2[[#This Row],[AwayTeam]])*(J$3:J1818))/COUNTIF(D$3:D1818,Table2[[#This Row],[AwayTeam]])</f>
        <v>0.95604395604395609</v>
      </c>
    </row>
    <row r="1819" spans="1:13" x14ac:dyDescent="0.35">
      <c r="A1819" t="s">
        <v>42</v>
      </c>
      <c r="B1819" s="1">
        <v>42085</v>
      </c>
      <c r="C1819" t="s">
        <v>40</v>
      </c>
      <c r="D1819" t="s">
        <v>16</v>
      </c>
      <c r="E1819" t="s">
        <v>672</v>
      </c>
      <c r="F1819">
        <v>2</v>
      </c>
      <c r="G1819">
        <v>3</v>
      </c>
      <c r="H1819" t="s">
        <v>24</v>
      </c>
      <c r="I1819">
        <v>0</v>
      </c>
      <c r="J1819">
        <v>3</v>
      </c>
      <c r="L1819" s="3">
        <f>SUMPRODUCT((C$3:C1819=Table2[[#This Row],[HomeTeam]])*(I$3:I1819))/COUNTIF(C$3:C1819,Table2[[#This Row],[HomeTeam]])</f>
        <v>1.2058823529411764</v>
      </c>
      <c r="M1819" s="3">
        <f>SUMPRODUCT((D$3:D1819=Table2[[#This Row],[AwayTeam]])*(J$3:J1819))/COUNTIF(D$3:D1819,Table2[[#This Row],[AwayTeam]])</f>
        <v>1.6483516483516483</v>
      </c>
    </row>
    <row r="1820" spans="1:13" x14ac:dyDescent="0.35">
      <c r="A1820" t="s">
        <v>42</v>
      </c>
      <c r="B1820" s="1">
        <v>42085</v>
      </c>
      <c r="C1820" t="s">
        <v>27</v>
      </c>
      <c r="D1820" t="s">
        <v>29</v>
      </c>
      <c r="E1820" t="s">
        <v>330</v>
      </c>
      <c r="F1820">
        <v>1</v>
      </c>
      <c r="G1820">
        <v>2</v>
      </c>
      <c r="H1820" t="s">
        <v>24</v>
      </c>
      <c r="I1820">
        <v>0</v>
      </c>
      <c r="J1820">
        <v>3</v>
      </c>
      <c r="L1820" s="3">
        <f>SUMPRODUCT((C$3:C1820=Table2[[#This Row],[HomeTeam]])*(I$3:I1820))/COUNTIF(C$3:C1820,Table2[[#This Row],[HomeTeam]])</f>
        <v>1.9347826086956521</v>
      </c>
      <c r="M1820" s="3">
        <f>SUMPRODUCT((D$3:D1820=Table2[[#This Row],[AwayTeam]])*(J$3:J1820))/COUNTIF(D$3:D1820,Table2[[#This Row],[AwayTeam]])</f>
        <v>1.8021978021978022</v>
      </c>
    </row>
    <row r="1821" spans="1:13" x14ac:dyDescent="0.35">
      <c r="A1821" t="s">
        <v>42</v>
      </c>
      <c r="B1821" s="1">
        <v>42085</v>
      </c>
      <c r="C1821" t="s">
        <v>32</v>
      </c>
      <c r="D1821" t="s">
        <v>12</v>
      </c>
      <c r="E1821" t="s">
        <v>499</v>
      </c>
      <c r="F1821">
        <v>1</v>
      </c>
      <c r="G1821">
        <v>2</v>
      </c>
      <c r="H1821" t="s">
        <v>24</v>
      </c>
      <c r="I1821">
        <v>0</v>
      </c>
      <c r="J1821">
        <v>3</v>
      </c>
      <c r="L1821" s="3">
        <f>SUMPRODUCT((C$3:C1821=Table2[[#This Row],[HomeTeam]])*(I$3:I1821))/COUNTIF(C$3:C1821,Table2[[#This Row],[HomeTeam]])</f>
        <v>1.0925925925925926</v>
      </c>
      <c r="M1821" s="3">
        <f>SUMPRODUCT((D$3:D1821=Table2[[#This Row],[AwayTeam]])*(J$3:J1821))/COUNTIF(D$3:D1821,Table2[[#This Row],[AwayTeam]])</f>
        <v>1.1847826086956521</v>
      </c>
    </row>
    <row r="1822" spans="1:13" x14ac:dyDescent="0.35">
      <c r="A1822" t="s">
        <v>42</v>
      </c>
      <c r="B1822" s="1">
        <v>42098</v>
      </c>
      <c r="C1822" t="s">
        <v>28</v>
      </c>
      <c r="D1822" t="s">
        <v>27</v>
      </c>
      <c r="E1822" t="s">
        <v>369</v>
      </c>
      <c r="F1822">
        <v>4</v>
      </c>
      <c r="G1822">
        <v>1</v>
      </c>
      <c r="H1822" t="s">
        <v>10</v>
      </c>
      <c r="I1822">
        <v>3</v>
      </c>
      <c r="J1822">
        <v>0</v>
      </c>
      <c r="L1822" s="3">
        <f>SUMPRODUCT((C$3:C1822=Table2[[#This Row],[HomeTeam]])*(I$3:I1822))/COUNTIF(C$3:C1822,Table2[[#This Row],[HomeTeam]])</f>
        <v>2.1428571428571428</v>
      </c>
      <c r="M1822" s="3">
        <f>SUMPRODUCT((D$3:D1822=Table2[[#This Row],[AwayTeam]])*(J$3:J1822))/COUNTIF(D$3:D1822,Table2[[#This Row],[AwayTeam]])</f>
        <v>1.4395604395604396</v>
      </c>
    </row>
    <row r="1823" spans="1:13" x14ac:dyDescent="0.35">
      <c r="A1823" t="s">
        <v>42</v>
      </c>
      <c r="B1823" s="1">
        <v>42098</v>
      </c>
      <c r="C1823" t="s">
        <v>16</v>
      </c>
      <c r="D1823" t="s">
        <v>26</v>
      </c>
      <c r="E1823" t="s">
        <v>68</v>
      </c>
      <c r="F1823">
        <v>2</v>
      </c>
      <c r="G1823">
        <v>1</v>
      </c>
      <c r="H1823" t="s">
        <v>10</v>
      </c>
      <c r="I1823">
        <v>3</v>
      </c>
      <c r="J1823">
        <v>0</v>
      </c>
      <c r="L1823" s="3">
        <f>SUMPRODUCT((C$3:C1823=Table2[[#This Row],[HomeTeam]])*(I$3:I1823))/COUNTIF(C$3:C1823,Table2[[#This Row],[HomeTeam]])</f>
        <v>2.3296703296703298</v>
      </c>
      <c r="M1823" s="3">
        <f>SUMPRODUCT((D$3:D1823=Table2[[#This Row],[AwayTeam]])*(J$3:J1823))/COUNTIF(D$3:D1823,Table2[[#This Row],[AwayTeam]])</f>
        <v>0.81521739130434778</v>
      </c>
    </row>
    <row r="1824" spans="1:13" x14ac:dyDescent="0.35">
      <c r="A1824" t="s">
        <v>42</v>
      </c>
      <c r="B1824" s="1">
        <v>42098</v>
      </c>
      <c r="C1824" t="s">
        <v>12</v>
      </c>
      <c r="D1824" t="s">
        <v>37</v>
      </c>
      <c r="E1824" t="s">
        <v>545</v>
      </c>
      <c r="F1824">
        <v>1</v>
      </c>
      <c r="G1824">
        <v>0</v>
      </c>
      <c r="H1824" t="s">
        <v>10</v>
      </c>
      <c r="I1824">
        <v>3</v>
      </c>
      <c r="J1824">
        <v>0</v>
      </c>
      <c r="L1824" s="3">
        <f>SUMPRODUCT((C$3:C1824=Table2[[#This Row],[HomeTeam]])*(I$3:I1824))/COUNTIF(C$3:C1824,Table2[[#This Row],[HomeTeam]])</f>
        <v>1.901098901098901</v>
      </c>
      <c r="M1824" s="3">
        <f>SUMPRODUCT((D$3:D1824=Table2[[#This Row],[AwayTeam]])*(J$3:J1824))/COUNTIF(D$3:D1824,Table2[[#This Row],[AwayTeam]])</f>
        <v>1.2264150943396226</v>
      </c>
    </row>
    <row r="1825" spans="1:13" x14ac:dyDescent="0.35">
      <c r="A1825" t="s">
        <v>42</v>
      </c>
      <c r="B1825" s="1">
        <v>42098</v>
      </c>
      <c r="C1825" t="s">
        <v>43</v>
      </c>
      <c r="D1825" t="s">
        <v>9</v>
      </c>
      <c r="E1825" t="s">
        <v>784</v>
      </c>
      <c r="F1825">
        <v>2</v>
      </c>
      <c r="G1825">
        <v>1</v>
      </c>
      <c r="H1825" t="s">
        <v>10</v>
      </c>
      <c r="I1825">
        <v>3</v>
      </c>
      <c r="J1825">
        <v>0</v>
      </c>
      <c r="L1825" s="3">
        <f>SUMPRODUCT((C$3:C1825=Table2[[#This Row],[HomeTeam]])*(I$3:I1825))/COUNTIF(C$3:C1825,Table2[[#This Row],[HomeTeam]])</f>
        <v>1</v>
      </c>
      <c r="M1825" s="3">
        <f>SUMPRODUCT((D$3:D1825=Table2[[#This Row],[AwayTeam]])*(J$3:J1825))/COUNTIF(D$3:D1825,Table2[[#This Row],[AwayTeam]])</f>
        <v>0.79166666666666663</v>
      </c>
    </row>
    <row r="1826" spans="1:13" x14ac:dyDescent="0.35">
      <c r="A1826" t="s">
        <v>42</v>
      </c>
      <c r="B1826" s="1">
        <v>42098</v>
      </c>
      <c r="C1826" t="s">
        <v>29</v>
      </c>
      <c r="D1826" t="s">
        <v>8</v>
      </c>
      <c r="E1826" t="s">
        <v>281</v>
      </c>
      <c r="F1826">
        <v>3</v>
      </c>
      <c r="G1826">
        <v>1</v>
      </c>
      <c r="H1826" t="s">
        <v>10</v>
      </c>
      <c r="I1826">
        <v>3</v>
      </c>
      <c r="J1826">
        <v>0</v>
      </c>
      <c r="L1826" s="3">
        <f>SUMPRODUCT((C$3:C1826=Table2[[#This Row],[HomeTeam]])*(I$3:I1826))/COUNTIF(C$3:C1826,Table2[[#This Row],[HomeTeam]])</f>
        <v>2.3913043478260869</v>
      </c>
      <c r="M1826" s="3">
        <f>SUMPRODUCT((D$3:D1826=Table2[[#This Row],[AwayTeam]])*(J$3:J1826))/COUNTIF(D$3:D1826,Table2[[#This Row],[AwayTeam]])</f>
        <v>0.95652173913043481</v>
      </c>
    </row>
    <row r="1827" spans="1:13" x14ac:dyDescent="0.35">
      <c r="A1827" t="s">
        <v>42</v>
      </c>
      <c r="B1827" s="1">
        <v>42098</v>
      </c>
      <c r="C1827" t="s">
        <v>34</v>
      </c>
      <c r="D1827" t="s">
        <v>40</v>
      </c>
      <c r="E1827" t="s">
        <v>655</v>
      </c>
      <c r="F1827">
        <v>3</v>
      </c>
      <c r="G1827">
        <v>1</v>
      </c>
      <c r="H1827" t="s">
        <v>10</v>
      </c>
      <c r="I1827">
        <v>3</v>
      </c>
      <c r="J1827">
        <v>0</v>
      </c>
      <c r="L1827" s="3">
        <f>SUMPRODUCT((C$3:C1827=Table2[[#This Row],[HomeTeam]])*(I$3:I1827))/COUNTIF(C$3:C1827,Table2[[#This Row],[HomeTeam]])</f>
        <v>1.4794520547945205</v>
      </c>
      <c r="M1827" s="3">
        <f>SUMPRODUCT((D$3:D1827=Table2[[#This Row],[AwayTeam]])*(J$3:J1827))/COUNTIF(D$3:D1827,Table2[[#This Row],[AwayTeam]])</f>
        <v>0.68571428571428572</v>
      </c>
    </row>
    <row r="1828" spans="1:13" x14ac:dyDescent="0.35">
      <c r="A1828" t="s">
        <v>42</v>
      </c>
      <c r="B1828" s="1">
        <v>42098</v>
      </c>
      <c r="C1828" t="s">
        <v>17</v>
      </c>
      <c r="D1828" t="s">
        <v>32</v>
      </c>
      <c r="E1828" t="s">
        <v>521</v>
      </c>
      <c r="F1828">
        <v>1</v>
      </c>
      <c r="G1828">
        <v>4</v>
      </c>
      <c r="H1828" t="s">
        <v>24</v>
      </c>
      <c r="I1828">
        <v>0</v>
      </c>
      <c r="J1828">
        <v>3</v>
      </c>
      <c r="L1828" s="3">
        <f>SUMPRODUCT((C$3:C1828=Table2[[#This Row],[HomeTeam]])*(I$3:I1828))/COUNTIF(C$3:C1828,Table2[[#This Row],[HomeTeam]])</f>
        <v>1.3478260869565217</v>
      </c>
      <c r="M1828" s="3">
        <f>SUMPRODUCT((D$3:D1828=Table2[[#This Row],[AwayTeam]])*(J$3:J1828))/COUNTIF(D$3:D1828,Table2[[#This Row],[AwayTeam]])</f>
        <v>0.52830188679245282</v>
      </c>
    </row>
    <row r="1829" spans="1:13" x14ac:dyDescent="0.35">
      <c r="A1829" t="s">
        <v>42</v>
      </c>
      <c r="B1829" s="1">
        <v>42099</v>
      </c>
      <c r="C1829" t="s">
        <v>44</v>
      </c>
      <c r="D1829" t="s">
        <v>20</v>
      </c>
      <c r="E1829" t="s">
        <v>785</v>
      </c>
      <c r="F1829">
        <v>0</v>
      </c>
      <c r="G1829">
        <v>0</v>
      </c>
      <c r="H1829" t="s">
        <v>15</v>
      </c>
      <c r="I1829">
        <v>1</v>
      </c>
      <c r="J1829">
        <v>1</v>
      </c>
      <c r="L1829" s="3">
        <f>SUMPRODUCT((C$3:C1829=Table2[[#This Row],[HomeTeam]])*(I$3:I1829))/COUNTIF(C$3:C1829,Table2[[#This Row],[HomeTeam]])</f>
        <v>1.125</v>
      </c>
      <c r="M1829" s="3">
        <f>SUMPRODUCT((D$3:D1829=Table2[[#This Row],[AwayTeam]])*(J$3:J1829))/COUNTIF(D$3:D1829,Table2[[#This Row],[AwayTeam]])</f>
        <v>1.5824175824175823</v>
      </c>
    </row>
    <row r="1830" spans="1:13" x14ac:dyDescent="0.35">
      <c r="A1830" t="s">
        <v>42</v>
      </c>
      <c r="B1830" s="1">
        <v>42099</v>
      </c>
      <c r="C1830" t="s">
        <v>18</v>
      </c>
      <c r="D1830" t="s">
        <v>30</v>
      </c>
      <c r="E1830" t="s">
        <v>265</v>
      </c>
      <c r="F1830">
        <v>1</v>
      </c>
      <c r="G1830">
        <v>0</v>
      </c>
      <c r="H1830" t="s">
        <v>10</v>
      </c>
      <c r="I1830">
        <v>3</v>
      </c>
      <c r="J1830">
        <v>0</v>
      </c>
      <c r="L1830" s="3">
        <f>SUMPRODUCT((C$3:C1830=Table2[[#This Row],[HomeTeam]])*(I$3:I1830))/COUNTIF(C$3:C1830,Table2[[#This Row],[HomeTeam]])</f>
        <v>1.2065217391304348</v>
      </c>
      <c r="M1830" s="3">
        <f>SUMPRODUCT((D$3:D1830=Table2[[#This Row],[AwayTeam]])*(J$3:J1830))/COUNTIF(D$3:D1830,Table2[[#This Row],[AwayTeam]])</f>
        <v>1.0326086956521738</v>
      </c>
    </row>
    <row r="1831" spans="1:13" x14ac:dyDescent="0.35">
      <c r="A1831" t="s">
        <v>42</v>
      </c>
      <c r="B1831" s="1">
        <v>42100</v>
      </c>
      <c r="C1831" t="s">
        <v>41</v>
      </c>
      <c r="D1831" t="s">
        <v>21</v>
      </c>
      <c r="E1831" t="s">
        <v>713</v>
      </c>
      <c r="F1831">
        <v>2</v>
      </c>
      <c r="G1831">
        <v>1</v>
      </c>
      <c r="H1831" t="s">
        <v>10</v>
      </c>
      <c r="I1831">
        <v>3</v>
      </c>
      <c r="J1831">
        <v>0</v>
      </c>
      <c r="L1831" s="3">
        <f>SUMPRODUCT((C$3:C1831=Table2[[#This Row],[HomeTeam]])*(I$3:I1831))/COUNTIF(C$3:C1831,Table2[[#This Row],[HomeTeam]])</f>
        <v>1.3235294117647058</v>
      </c>
      <c r="M1831" s="3">
        <f>SUMPRODUCT((D$3:D1831=Table2[[#This Row],[AwayTeam]])*(J$3:J1831))/COUNTIF(D$3:D1831,Table2[[#This Row],[AwayTeam]])</f>
        <v>1.7065217391304348</v>
      </c>
    </row>
    <row r="1832" spans="1:13" x14ac:dyDescent="0.35">
      <c r="A1832" t="s">
        <v>42</v>
      </c>
      <c r="B1832" s="1">
        <v>42101</v>
      </c>
      <c r="C1832" t="s">
        <v>8</v>
      </c>
      <c r="D1832" t="s">
        <v>32</v>
      </c>
      <c r="E1832" t="s">
        <v>489</v>
      </c>
      <c r="F1832">
        <v>3</v>
      </c>
      <c r="G1832">
        <v>3</v>
      </c>
      <c r="H1832" t="s">
        <v>15</v>
      </c>
      <c r="I1832">
        <v>1</v>
      </c>
      <c r="J1832">
        <v>1</v>
      </c>
      <c r="L1832" s="3">
        <f>SUMPRODUCT((C$3:C1832=Table2[[#This Row],[HomeTeam]])*(I$3:I1832))/COUNTIF(C$3:C1832,Table2[[#This Row],[HomeTeam]])</f>
        <v>1.1521739130434783</v>
      </c>
      <c r="M1832" s="3">
        <f>SUMPRODUCT((D$3:D1832=Table2[[#This Row],[AwayTeam]])*(J$3:J1832))/COUNTIF(D$3:D1832,Table2[[#This Row],[AwayTeam]])</f>
        <v>0.53703703703703709</v>
      </c>
    </row>
    <row r="1833" spans="1:13" x14ac:dyDescent="0.35">
      <c r="A1833" t="s">
        <v>42</v>
      </c>
      <c r="B1833" s="1">
        <v>42105</v>
      </c>
      <c r="C1833" t="s">
        <v>44</v>
      </c>
      <c r="D1833" t="s">
        <v>28</v>
      </c>
      <c r="E1833" t="s">
        <v>786</v>
      </c>
      <c r="F1833">
        <v>0</v>
      </c>
      <c r="G1833">
        <v>1</v>
      </c>
      <c r="H1833" t="s">
        <v>24</v>
      </c>
      <c r="I1833">
        <v>0</v>
      </c>
      <c r="J1833">
        <v>3</v>
      </c>
      <c r="L1833" s="3">
        <f>SUMPRODUCT((C$3:C1833=Table2[[#This Row],[HomeTeam]])*(I$3:I1833))/COUNTIF(C$3:C1833,Table2[[#This Row],[HomeTeam]])</f>
        <v>1.0588235294117647</v>
      </c>
      <c r="M1833" s="3">
        <f>SUMPRODUCT((D$3:D1833=Table2[[#This Row],[AwayTeam]])*(J$3:J1833))/COUNTIF(D$3:D1833,Table2[[#This Row],[AwayTeam]])</f>
        <v>1.7311827956989247</v>
      </c>
    </row>
    <row r="1834" spans="1:13" x14ac:dyDescent="0.35">
      <c r="A1834" t="s">
        <v>42</v>
      </c>
      <c r="B1834" s="1">
        <v>42105</v>
      </c>
      <c r="C1834" t="s">
        <v>37</v>
      </c>
      <c r="D1834" t="s">
        <v>40</v>
      </c>
      <c r="E1834" t="s">
        <v>645</v>
      </c>
      <c r="F1834">
        <v>2</v>
      </c>
      <c r="G1834">
        <v>0</v>
      </c>
      <c r="H1834" t="s">
        <v>10</v>
      </c>
      <c r="I1834">
        <v>3</v>
      </c>
      <c r="J1834">
        <v>0</v>
      </c>
      <c r="L1834" s="3">
        <f>SUMPRODUCT((C$3:C1834=Table2[[#This Row],[HomeTeam]])*(I$3:I1834))/COUNTIF(C$3:C1834,Table2[[#This Row],[HomeTeam]])</f>
        <v>1.6</v>
      </c>
      <c r="M1834" s="3">
        <f>SUMPRODUCT((D$3:D1834=Table2[[#This Row],[AwayTeam]])*(J$3:J1834))/COUNTIF(D$3:D1834,Table2[[#This Row],[AwayTeam]])</f>
        <v>0.66666666666666663</v>
      </c>
    </row>
    <row r="1835" spans="1:13" x14ac:dyDescent="0.35">
      <c r="A1835" t="s">
        <v>42</v>
      </c>
      <c r="B1835" s="1">
        <v>42105</v>
      </c>
      <c r="C1835" t="s">
        <v>18</v>
      </c>
      <c r="D1835" t="s">
        <v>41</v>
      </c>
      <c r="E1835" t="s">
        <v>696</v>
      </c>
      <c r="F1835">
        <v>1</v>
      </c>
      <c r="G1835">
        <v>4</v>
      </c>
      <c r="H1835" t="s">
        <v>24</v>
      </c>
      <c r="I1835">
        <v>0</v>
      </c>
      <c r="J1835">
        <v>3</v>
      </c>
      <c r="L1835" s="3">
        <f>SUMPRODUCT((C$3:C1835=Table2[[#This Row],[HomeTeam]])*(I$3:I1835))/COUNTIF(C$3:C1835,Table2[[#This Row],[HomeTeam]])</f>
        <v>1.1935483870967742</v>
      </c>
      <c r="M1835" s="3">
        <f>SUMPRODUCT((D$3:D1835=Table2[[#This Row],[AwayTeam]])*(J$3:J1835))/COUNTIF(D$3:D1835,Table2[[#This Row],[AwayTeam]])</f>
        <v>1.1666666666666667</v>
      </c>
    </row>
    <row r="1836" spans="1:13" x14ac:dyDescent="0.35">
      <c r="A1836" t="s">
        <v>42</v>
      </c>
      <c r="B1836" s="1">
        <v>42105</v>
      </c>
      <c r="C1836" t="s">
        <v>34</v>
      </c>
      <c r="D1836" t="s">
        <v>12</v>
      </c>
      <c r="E1836" t="s">
        <v>510</v>
      </c>
      <c r="F1836">
        <v>1</v>
      </c>
      <c r="G1836">
        <v>1</v>
      </c>
      <c r="H1836" t="s">
        <v>15</v>
      </c>
      <c r="I1836">
        <v>1</v>
      </c>
      <c r="J1836">
        <v>1</v>
      </c>
      <c r="L1836" s="3">
        <f>SUMPRODUCT((C$3:C1836=Table2[[#This Row],[HomeTeam]])*(I$3:I1836))/COUNTIF(C$3:C1836,Table2[[#This Row],[HomeTeam]])</f>
        <v>1.472972972972973</v>
      </c>
      <c r="M1836" s="3">
        <f>SUMPRODUCT((D$3:D1836=Table2[[#This Row],[AwayTeam]])*(J$3:J1836))/COUNTIF(D$3:D1836,Table2[[#This Row],[AwayTeam]])</f>
        <v>1.1827956989247312</v>
      </c>
    </row>
    <row r="1837" spans="1:13" x14ac:dyDescent="0.35">
      <c r="A1837" t="s">
        <v>42</v>
      </c>
      <c r="B1837" s="1">
        <v>42105</v>
      </c>
      <c r="C1837" t="s">
        <v>20</v>
      </c>
      <c r="D1837" t="s">
        <v>8</v>
      </c>
      <c r="E1837" t="s">
        <v>109</v>
      </c>
      <c r="F1837">
        <v>0</v>
      </c>
      <c r="G1837">
        <v>1</v>
      </c>
      <c r="H1837" t="s">
        <v>24</v>
      </c>
      <c r="I1837">
        <v>0</v>
      </c>
      <c r="J1837">
        <v>3</v>
      </c>
      <c r="L1837" s="3">
        <f>SUMPRODUCT((C$3:C1837=Table2[[#This Row],[HomeTeam]])*(I$3:I1837))/COUNTIF(C$3:C1837,Table2[[#This Row],[HomeTeam]])</f>
        <v>1.956989247311828</v>
      </c>
      <c r="M1837" s="3">
        <f>SUMPRODUCT((D$3:D1837=Table2[[#This Row],[AwayTeam]])*(J$3:J1837))/COUNTIF(D$3:D1837,Table2[[#This Row],[AwayTeam]])</f>
        <v>0.978494623655914</v>
      </c>
    </row>
    <row r="1838" spans="1:13" x14ac:dyDescent="0.35">
      <c r="A1838" t="s">
        <v>42</v>
      </c>
      <c r="B1838" s="1">
        <v>42105</v>
      </c>
      <c r="C1838" t="s">
        <v>17</v>
      </c>
      <c r="D1838" t="s">
        <v>43</v>
      </c>
      <c r="E1838" t="s">
        <v>787</v>
      </c>
      <c r="F1838">
        <v>2</v>
      </c>
      <c r="G1838">
        <v>3</v>
      </c>
      <c r="H1838" t="s">
        <v>24</v>
      </c>
      <c r="I1838">
        <v>0</v>
      </c>
      <c r="J1838">
        <v>3</v>
      </c>
      <c r="L1838" s="3">
        <f>SUMPRODUCT((C$3:C1838=Table2[[#This Row],[HomeTeam]])*(I$3:I1838))/COUNTIF(C$3:C1838,Table2[[#This Row],[HomeTeam]])</f>
        <v>1.3333333333333333</v>
      </c>
      <c r="M1838" s="3">
        <f>SUMPRODUCT((D$3:D1838=Table2[[#This Row],[AwayTeam]])*(J$3:J1838))/COUNTIF(D$3:D1838,Table2[[#This Row],[AwayTeam]])</f>
        <v>0.6470588235294118</v>
      </c>
    </row>
    <row r="1839" spans="1:13" x14ac:dyDescent="0.35">
      <c r="A1839" t="s">
        <v>42</v>
      </c>
      <c r="B1839" s="1">
        <v>42105</v>
      </c>
      <c r="C1839" t="s">
        <v>9</v>
      </c>
      <c r="D1839" t="s">
        <v>26</v>
      </c>
      <c r="E1839" t="s">
        <v>329</v>
      </c>
      <c r="F1839">
        <v>1</v>
      </c>
      <c r="G1839">
        <v>1</v>
      </c>
      <c r="H1839" t="s">
        <v>15</v>
      </c>
      <c r="I1839">
        <v>1</v>
      </c>
      <c r="J1839">
        <v>1</v>
      </c>
      <c r="L1839" s="3">
        <f>SUMPRODUCT((C$3:C1839=Table2[[#This Row],[HomeTeam]])*(I$3:I1839))/COUNTIF(C$3:C1839,Table2[[#This Row],[HomeTeam]])</f>
        <v>1.4189189189189189</v>
      </c>
      <c r="M1839" s="3">
        <f>SUMPRODUCT((D$3:D1839=Table2[[#This Row],[AwayTeam]])*(J$3:J1839))/COUNTIF(D$3:D1839,Table2[[#This Row],[AwayTeam]])</f>
        <v>0.81720430107526887</v>
      </c>
    </row>
    <row r="1840" spans="1:13" x14ac:dyDescent="0.35">
      <c r="A1840" t="s">
        <v>42</v>
      </c>
      <c r="B1840" s="1">
        <v>42106</v>
      </c>
      <c r="C1840" t="s">
        <v>29</v>
      </c>
      <c r="D1840" t="s">
        <v>21</v>
      </c>
      <c r="E1840" t="s">
        <v>305</v>
      </c>
      <c r="F1840">
        <v>4</v>
      </c>
      <c r="G1840">
        <v>2</v>
      </c>
      <c r="H1840" t="s">
        <v>10</v>
      </c>
      <c r="I1840">
        <v>3</v>
      </c>
      <c r="J1840">
        <v>0</v>
      </c>
      <c r="L1840" s="3">
        <f>SUMPRODUCT((C$3:C1840=Table2[[#This Row],[HomeTeam]])*(I$3:I1840))/COUNTIF(C$3:C1840,Table2[[#This Row],[HomeTeam]])</f>
        <v>2.3978494623655915</v>
      </c>
      <c r="M1840" s="3">
        <f>SUMPRODUCT((D$3:D1840=Table2[[#This Row],[AwayTeam]])*(J$3:J1840))/COUNTIF(D$3:D1840,Table2[[#This Row],[AwayTeam]])</f>
        <v>1.6881720430107527</v>
      </c>
    </row>
    <row r="1841" spans="1:13" x14ac:dyDescent="0.35">
      <c r="A1841" t="s">
        <v>42</v>
      </c>
      <c r="B1841" s="1">
        <v>42106</v>
      </c>
      <c r="C1841" t="s">
        <v>32</v>
      </c>
      <c r="D1841" t="s">
        <v>16</v>
      </c>
      <c r="E1841" t="s">
        <v>451</v>
      </c>
      <c r="F1841">
        <v>0</v>
      </c>
      <c r="G1841">
        <v>1</v>
      </c>
      <c r="H1841" t="s">
        <v>24</v>
      </c>
      <c r="I1841">
        <v>0</v>
      </c>
      <c r="J1841">
        <v>3</v>
      </c>
      <c r="L1841" s="3">
        <f>SUMPRODUCT((C$3:C1841=Table2[[#This Row],[HomeTeam]])*(I$3:I1841))/COUNTIF(C$3:C1841,Table2[[#This Row],[HomeTeam]])</f>
        <v>1.0727272727272728</v>
      </c>
      <c r="M1841" s="3">
        <f>SUMPRODUCT((D$3:D1841=Table2[[#This Row],[AwayTeam]])*(J$3:J1841))/COUNTIF(D$3:D1841,Table2[[#This Row],[AwayTeam]])</f>
        <v>1.6630434782608696</v>
      </c>
    </row>
    <row r="1842" spans="1:13" x14ac:dyDescent="0.35">
      <c r="A1842" t="s">
        <v>42</v>
      </c>
      <c r="B1842" s="1">
        <v>42107</v>
      </c>
      <c r="C1842" t="s">
        <v>27</v>
      </c>
      <c r="D1842" t="s">
        <v>30</v>
      </c>
      <c r="E1842" t="s">
        <v>393</v>
      </c>
      <c r="F1842">
        <v>2</v>
      </c>
      <c r="G1842">
        <v>0</v>
      </c>
      <c r="H1842" t="s">
        <v>10</v>
      </c>
      <c r="I1842">
        <v>3</v>
      </c>
      <c r="J1842">
        <v>0</v>
      </c>
      <c r="L1842" s="3">
        <f>SUMPRODUCT((C$3:C1842=Table2[[#This Row],[HomeTeam]])*(I$3:I1842))/COUNTIF(C$3:C1842,Table2[[#This Row],[HomeTeam]])</f>
        <v>1.946236559139785</v>
      </c>
      <c r="M1842" s="3">
        <f>SUMPRODUCT((D$3:D1842=Table2[[#This Row],[AwayTeam]])*(J$3:J1842))/COUNTIF(D$3:D1842,Table2[[#This Row],[AwayTeam]])</f>
        <v>1.021505376344086</v>
      </c>
    </row>
    <row r="1843" spans="1:13" x14ac:dyDescent="0.35">
      <c r="A1843" t="s">
        <v>42</v>
      </c>
      <c r="B1843" s="1">
        <v>42112</v>
      </c>
      <c r="C1843" t="s">
        <v>16</v>
      </c>
      <c r="D1843" t="s">
        <v>29</v>
      </c>
      <c r="E1843" t="s">
        <v>322</v>
      </c>
      <c r="F1843">
        <v>1</v>
      </c>
      <c r="G1843">
        <v>0</v>
      </c>
      <c r="H1843" t="s">
        <v>10</v>
      </c>
      <c r="I1843">
        <v>3</v>
      </c>
      <c r="J1843">
        <v>0</v>
      </c>
      <c r="L1843" s="3">
        <f>SUMPRODUCT((C$3:C1843=Table2[[#This Row],[HomeTeam]])*(I$3:I1843))/COUNTIF(C$3:C1843,Table2[[#This Row],[HomeTeam]])</f>
        <v>2.3369565217391304</v>
      </c>
      <c r="M1843" s="3">
        <f>SUMPRODUCT((D$3:D1843=Table2[[#This Row],[AwayTeam]])*(J$3:J1843))/COUNTIF(D$3:D1843,Table2[[#This Row],[AwayTeam]])</f>
        <v>1.7826086956521738</v>
      </c>
    </row>
    <row r="1844" spans="1:13" x14ac:dyDescent="0.35">
      <c r="A1844" t="s">
        <v>42</v>
      </c>
      <c r="B1844" s="1">
        <v>42112</v>
      </c>
      <c r="C1844" t="s">
        <v>41</v>
      </c>
      <c r="D1844" t="s">
        <v>17</v>
      </c>
      <c r="E1844" t="s">
        <v>682</v>
      </c>
      <c r="F1844">
        <v>0</v>
      </c>
      <c r="G1844">
        <v>2</v>
      </c>
      <c r="H1844" t="s">
        <v>24</v>
      </c>
      <c r="I1844">
        <v>0</v>
      </c>
      <c r="J1844">
        <v>3</v>
      </c>
      <c r="L1844" s="3">
        <f>SUMPRODUCT((C$3:C1844=Table2[[#This Row],[HomeTeam]])*(I$3:I1844))/COUNTIF(C$3:C1844,Table2[[#This Row],[HomeTeam]])</f>
        <v>1.2857142857142858</v>
      </c>
      <c r="M1844" s="3">
        <f>SUMPRODUCT((D$3:D1844=Table2[[#This Row],[AwayTeam]])*(J$3:J1844))/COUNTIF(D$3:D1844,Table2[[#This Row],[AwayTeam]])</f>
        <v>0.98913043478260865</v>
      </c>
    </row>
    <row r="1845" spans="1:13" x14ac:dyDescent="0.35">
      <c r="A1845" t="s">
        <v>42</v>
      </c>
      <c r="B1845" s="1">
        <v>42112</v>
      </c>
      <c r="C1845" t="s">
        <v>12</v>
      </c>
      <c r="D1845" t="s">
        <v>44</v>
      </c>
      <c r="E1845" t="s">
        <v>788</v>
      </c>
      <c r="F1845">
        <v>1</v>
      </c>
      <c r="G1845">
        <v>0</v>
      </c>
      <c r="H1845" t="s">
        <v>10</v>
      </c>
      <c r="I1845">
        <v>3</v>
      </c>
      <c r="J1845">
        <v>0</v>
      </c>
      <c r="L1845" s="3">
        <f>SUMPRODUCT((C$3:C1845=Table2[[#This Row],[HomeTeam]])*(I$3:I1845))/COUNTIF(C$3:C1845,Table2[[#This Row],[HomeTeam]])</f>
        <v>1.9130434782608696</v>
      </c>
      <c r="M1845" s="3">
        <f>SUMPRODUCT((D$3:D1845=Table2[[#This Row],[AwayTeam]])*(J$3:J1845))/COUNTIF(D$3:D1845,Table2[[#This Row],[AwayTeam]])</f>
        <v>0.5</v>
      </c>
    </row>
    <row r="1846" spans="1:13" x14ac:dyDescent="0.35">
      <c r="A1846" t="s">
        <v>42</v>
      </c>
      <c r="B1846" s="1">
        <v>42112</v>
      </c>
      <c r="C1846" t="s">
        <v>43</v>
      </c>
      <c r="D1846" t="s">
        <v>34</v>
      </c>
      <c r="E1846" t="s">
        <v>789</v>
      </c>
      <c r="F1846">
        <v>2</v>
      </c>
      <c r="G1846">
        <v>0</v>
      </c>
      <c r="H1846" t="s">
        <v>10</v>
      </c>
      <c r="I1846">
        <v>3</v>
      </c>
      <c r="J1846">
        <v>0</v>
      </c>
      <c r="L1846" s="3">
        <f>SUMPRODUCT((C$3:C1846=Table2[[#This Row],[HomeTeam]])*(I$3:I1846))/COUNTIF(C$3:C1846,Table2[[#This Row],[HomeTeam]])</f>
        <v>1.1333333333333333</v>
      </c>
      <c r="M1846" s="3">
        <f>SUMPRODUCT((D$3:D1846=Table2[[#This Row],[AwayTeam]])*(J$3:J1846))/COUNTIF(D$3:D1846,Table2[[#This Row],[AwayTeam]])</f>
        <v>1</v>
      </c>
    </row>
    <row r="1847" spans="1:13" x14ac:dyDescent="0.35">
      <c r="A1847" t="s">
        <v>42</v>
      </c>
      <c r="B1847" s="1">
        <v>42112</v>
      </c>
      <c r="C1847" t="s">
        <v>26</v>
      </c>
      <c r="D1847" t="s">
        <v>37</v>
      </c>
      <c r="E1847" t="s">
        <v>574</v>
      </c>
      <c r="F1847">
        <v>2</v>
      </c>
      <c r="G1847">
        <v>1</v>
      </c>
      <c r="H1847" t="s">
        <v>10</v>
      </c>
      <c r="I1847">
        <v>3</v>
      </c>
      <c r="J1847">
        <v>0</v>
      </c>
      <c r="L1847" s="3">
        <f>SUMPRODUCT((C$3:C1847=Table2[[#This Row],[HomeTeam]])*(I$3:I1847))/COUNTIF(C$3:C1847,Table2[[#This Row],[HomeTeam]])</f>
        <v>1.6630434782608696</v>
      </c>
      <c r="M1847" s="3">
        <f>SUMPRODUCT((D$3:D1847=Table2[[#This Row],[AwayTeam]])*(J$3:J1847))/COUNTIF(D$3:D1847,Table2[[#This Row],[AwayTeam]])</f>
        <v>1.2037037037037037</v>
      </c>
    </row>
    <row r="1848" spans="1:13" x14ac:dyDescent="0.35">
      <c r="A1848" t="s">
        <v>42</v>
      </c>
      <c r="B1848" s="1">
        <v>42113</v>
      </c>
      <c r="C1848" t="s">
        <v>21</v>
      </c>
      <c r="D1848" t="s">
        <v>9</v>
      </c>
      <c r="E1848" t="s">
        <v>394</v>
      </c>
      <c r="F1848">
        <v>2</v>
      </c>
      <c r="G1848">
        <v>0</v>
      </c>
      <c r="H1848" t="s">
        <v>10</v>
      </c>
      <c r="I1848">
        <v>3</v>
      </c>
      <c r="J1848">
        <v>0</v>
      </c>
      <c r="L1848" s="3">
        <f>SUMPRODUCT((C$3:C1848=Table2[[#This Row],[HomeTeam]])*(I$3:I1848))/COUNTIF(C$3:C1848,Table2[[#This Row],[HomeTeam]])</f>
        <v>2.5108695652173911</v>
      </c>
      <c r="M1848" s="3">
        <f>SUMPRODUCT((D$3:D1848=Table2[[#This Row],[AwayTeam]])*(J$3:J1848))/COUNTIF(D$3:D1848,Table2[[#This Row],[AwayTeam]])</f>
        <v>0.78082191780821919</v>
      </c>
    </row>
    <row r="1849" spans="1:13" x14ac:dyDescent="0.35">
      <c r="A1849" t="s">
        <v>42</v>
      </c>
      <c r="B1849" s="1">
        <v>42113</v>
      </c>
      <c r="C1849" t="s">
        <v>30</v>
      </c>
      <c r="D1849" t="s">
        <v>20</v>
      </c>
      <c r="E1849" t="s">
        <v>273</v>
      </c>
      <c r="F1849">
        <v>1</v>
      </c>
      <c r="G1849">
        <v>3</v>
      </c>
      <c r="H1849" t="s">
        <v>24</v>
      </c>
      <c r="I1849">
        <v>0</v>
      </c>
      <c r="J1849">
        <v>3</v>
      </c>
      <c r="L1849" s="3">
        <f>SUMPRODUCT((C$3:C1849=Table2[[#This Row],[HomeTeam]])*(I$3:I1849))/COUNTIF(C$3:C1849,Table2[[#This Row],[HomeTeam]])</f>
        <v>1.5326086956521738</v>
      </c>
      <c r="M1849" s="3">
        <f>SUMPRODUCT((D$3:D1849=Table2[[#This Row],[AwayTeam]])*(J$3:J1849))/COUNTIF(D$3:D1849,Table2[[#This Row],[AwayTeam]])</f>
        <v>1.5978260869565217</v>
      </c>
    </row>
    <row r="1850" spans="1:13" x14ac:dyDescent="0.35">
      <c r="A1850" t="s">
        <v>42</v>
      </c>
      <c r="B1850" s="1">
        <v>42119</v>
      </c>
      <c r="C1850" t="s">
        <v>44</v>
      </c>
      <c r="D1850" t="s">
        <v>43</v>
      </c>
      <c r="E1850" t="s">
        <v>790</v>
      </c>
      <c r="F1850">
        <v>0</v>
      </c>
      <c r="G1850">
        <v>1</v>
      </c>
      <c r="H1850" t="s">
        <v>24</v>
      </c>
      <c r="I1850">
        <v>0</v>
      </c>
      <c r="J1850">
        <v>3</v>
      </c>
      <c r="L1850" s="3">
        <f>SUMPRODUCT((C$3:C1850=Table2[[#This Row],[HomeTeam]])*(I$3:I1850))/COUNTIF(C$3:C1850,Table2[[#This Row],[HomeTeam]])</f>
        <v>1</v>
      </c>
      <c r="M1850" s="3">
        <f>SUMPRODUCT((D$3:D1850=Table2[[#This Row],[AwayTeam]])*(J$3:J1850))/COUNTIF(D$3:D1850,Table2[[#This Row],[AwayTeam]])</f>
        <v>0.77777777777777779</v>
      </c>
    </row>
    <row r="1851" spans="1:13" x14ac:dyDescent="0.35">
      <c r="A1851" t="s">
        <v>42</v>
      </c>
      <c r="B1851" s="1">
        <v>42119</v>
      </c>
      <c r="C1851" t="s">
        <v>41</v>
      </c>
      <c r="D1851" t="s">
        <v>40</v>
      </c>
      <c r="E1851" t="s">
        <v>677</v>
      </c>
      <c r="F1851">
        <v>0</v>
      </c>
      <c r="G1851">
        <v>2</v>
      </c>
      <c r="H1851" t="s">
        <v>24</v>
      </c>
      <c r="I1851">
        <v>0</v>
      </c>
      <c r="J1851">
        <v>3</v>
      </c>
      <c r="L1851" s="3">
        <f>SUMPRODUCT((C$3:C1851=Table2[[#This Row],[HomeTeam]])*(I$3:I1851))/COUNTIF(C$3:C1851,Table2[[#This Row],[HomeTeam]])</f>
        <v>1.25</v>
      </c>
      <c r="M1851" s="3">
        <f>SUMPRODUCT((D$3:D1851=Table2[[#This Row],[AwayTeam]])*(J$3:J1851))/COUNTIF(D$3:D1851,Table2[[#This Row],[AwayTeam]])</f>
        <v>0.72972972972972971</v>
      </c>
    </row>
    <row r="1852" spans="1:13" x14ac:dyDescent="0.35">
      <c r="A1852" t="s">
        <v>42</v>
      </c>
      <c r="B1852" s="1">
        <v>42119</v>
      </c>
      <c r="C1852" t="s">
        <v>21</v>
      </c>
      <c r="D1852" t="s">
        <v>8</v>
      </c>
      <c r="E1852" t="s">
        <v>227</v>
      </c>
      <c r="F1852">
        <v>3</v>
      </c>
      <c r="G1852">
        <v>2</v>
      </c>
      <c r="H1852" t="s">
        <v>10</v>
      </c>
      <c r="I1852">
        <v>3</v>
      </c>
      <c r="J1852">
        <v>0</v>
      </c>
      <c r="L1852" s="3">
        <f>SUMPRODUCT((C$3:C1852=Table2[[#This Row],[HomeTeam]])*(I$3:I1852))/COUNTIF(C$3:C1852,Table2[[#This Row],[HomeTeam]])</f>
        <v>2.5161290322580645</v>
      </c>
      <c r="M1852" s="3">
        <f>SUMPRODUCT((D$3:D1852=Table2[[#This Row],[AwayTeam]])*(J$3:J1852))/COUNTIF(D$3:D1852,Table2[[#This Row],[AwayTeam]])</f>
        <v>0.96808510638297873</v>
      </c>
    </row>
    <row r="1853" spans="1:13" x14ac:dyDescent="0.35">
      <c r="A1853" t="s">
        <v>42</v>
      </c>
      <c r="B1853" s="1">
        <v>42119</v>
      </c>
      <c r="C1853" t="s">
        <v>30</v>
      </c>
      <c r="D1853" t="s">
        <v>34</v>
      </c>
      <c r="E1853" t="s">
        <v>470</v>
      </c>
      <c r="F1853">
        <v>2</v>
      </c>
      <c r="G1853">
        <v>3</v>
      </c>
      <c r="H1853" t="s">
        <v>24</v>
      </c>
      <c r="I1853">
        <v>0</v>
      </c>
      <c r="J1853">
        <v>3</v>
      </c>
      <c r="L1853" s="3">
        <f>SUMPRODUCT((C$3:C1853=Table2[[#This Row],[HomeTeam]])*(I$3:I1853))/COUNTIF(C$3:C1853,Table2[[#This Row],[HomeTeam]])</f>
        <v>1.5161290322580645</v>
      </c>
      <c r="M1853" s="3">
        <f>SUMPRODUCT((D$3:D1853=Table2[[#This Row],[AwayTeam]])*(J$3:J1853))/COUNTIF(D$3:D1853,Table2[[#This Row],[AwayTeam]])</f>
        <v>1.027027027027027</v>
      </c>
    </row>
    <row r="1854" spans="1:13" x14ac:dyDescent="0.35">
      <c r="A1854" t="s">
        <v>42</v>
      </c>
      <c r="B1854" s="1">
        <v>42119</v>
      </c>
      <c r="C1854" t="s">
        <v>32</v>
      </c>
      <c r="D1854" t="s">
        <v>9</v>
      </c>
      <c r="E1854" t="s">
        <v>547</v>
      </c>
      <c r="F1854">
        <v>0</v>
      </c>
      <c r="G1854">
        <v>0</v>
      </c>
      <c r="H1854" t="s">
        <v>15</v>
      </c>
      <c r="I1854">
        <v>1</v>
      </c>
      <c r="J1854">
        <v>1</v>
      </c>
      <c r="L1854" s="3">
        <f>SUMPRODUCT((C$3:C1854=Table2[[#This Row],[HomeTeam]])*(I$3:I1854))/COUNTIF(C$3:C1854,Table2[[#This Row],[HomeTeam]])</f>
        <v>1.0714285714285714</v>
      </c>
      <c r="M1854" s="3">
        <f>SUMPRODUCT((D$3:D1854=Table2[[#This Row],[AwayTeam]])*(J$3:J1854))/COUNTIF(D$3:D1854,Table2[[#This Row],[AwayTeam]])</f>
        <v>0.78378378378378377</v>
      </c>
    </row>
    <row r="1855" spans="1:13" x14ac:dyDescent="0.35">
      <c r="A1855" t="s">
        <v>42</v>
      </c>
      <c r="B1855" s="1">
        <v>42119</v>
      </c>
      <c r="C1855" t="s">
        <v>37</v>
      </c>
      <c r="D1855" t="s">
        <v>20</v>
      </c>
      <c r="E1855" t="s">
        <v>553</v>
      </c>
      <c r="F1855">
        <v>2</v>
      </c>
      <c r="G1855">
        <v>2</v>
      </c>
      <c r="H1855" t="s">
        <v>15</v>
      </c>
      <c r="I1855">
        <v>1</v>
      </c>
      <c r="J1855">
        <v>1</v>
      </c>
      <c r="L1855" s="3">
        <f>SUMPRODUCT((C$3:C1855=Table2[[#This Row],[HomeTeam]])*(I$3:I1855))/COUNTIF(C$3:C1855,Table2[[#This Row],[HomeTeam]])</f>
        <v>1.5892857142857142</v>
      </c>
      <c r="M1855" s="3">
        <f>SUMPRODUCT((D$3:D1855=Table2[[#This Row],[AwayTeam]])*(J$3:J1855))/COUNTIF(D$3:D1855,Table2[[#This Row],[AwayTeam]])</f>
        <v>1.5913978494623655</v>
      </c>
    </row>
    <row r="1856" spans="1:13" x14ac:dyDescent="0.35">
      <c r="A1856" t="s">
        <v>42</v>
      </c>
      <c r="B1856" s="1">
        <v>42119</v>
      </c>
      <c r="C1856" t="s">
        <v>26</v>
      </c>
      <c r="D1856" t="s">
        <v>18</v>
      </c>
      <c r="E1856" t="s">
        <v>294</v>
      </c>
      <c r="F1856">
        <v>1</v>
      </c>
      <c r="G1856">
        <v>1</v>
      </c>
      <c r="H1856" t="s">
        <v>15</v>
      </c>
      <c r="I1856">
        <v>1</v>
      </c>
      <c r="J1856">
        <v>1</v>
      </c>
      <c r="L1856" s="3">
        <f>SUMPRODUCT((C$3:C1856=Table2[[#This Row],[HomeTeam]])*(I$3:I1856))/COUNTIF(C$3:C1856,Table2[[#This Row],[HomeTeam]])</f>
        <v>1.6559139784946237</v>
      </c>
      <c r="M1856" s="3">
        <f>SUMPRODUCT((D$3:D1856=Table2[[#This Row],[AwayTeam]])*(J$3:J1856))/COUNTIF(D$3:D1856,Table2[[#This Row],[AwayTeam]])</f>
        <v>0.95652173913043481</v>
      </c>
    </row>
    <row r="1857" spans="1:13" x14ac:dyDescent="0.35">
      <c r="A1857" t="s">
        <v>42</v>
      </c>
      <c r="B1857" s="1">
        <v>42119</v>
      </c>
      <c r="C1857" t="s">
        <v>17</v>
      </c>
      <c r="D1857" t="s">
        <v>27</v>
      </c>
      <c r="E1857" t="s">
        <v>349</v>
      </c>
      <c r="F1857">
        <v>0</v>
      </c>
      <c r="G1857">
        <v>0</v>
      </c>
      <c r="H1857" t="s">
        <v>15</v>
      </c>
      <c r="I1857">
        <v>1</v>
      </c>
      <c r="J1857">
        <v>1</v>
      </c>
      <c r="L1857" s="3">
        <f>SUMPRODUCT((C$3:C1857=Table2[[#This Row],[HomeTeam]])*(I$3:I1857))/COUNTIF(C$3:C1857,Table2[[#This Row],[HomeTeam]])</f>
        <v>1.3297872340425532</v>
      </c>
      <c r="M1857" s="3">
        <f>SUMPRODUCT((D$3:D1857=Table2[[#This Row],[AwayTeam]])*(J$3:J1857))/COUNTIF(D$3:D1857,Table2[[#This Row],[AwayTeam]])</f>
        <v>1.4347826086956521</v>
      </c>
    </row>
    <row r="1858" spans="1:13" x14ac:dyDescent="0.35">
      <c r="A1858" t="s">
        <v>42</v>
      </c>
      <c r="B1858" s="1">
        <v>42120</v>
      </c>
      <c r="C1858" t="s">
        <v>28</v>
      </c>
      <c r="D1858" t="s">
        <v>16</v>
      </c>
      <c r="E1858" t="s">
        <v>225</v>
      </c>
      <c r="F1858">
        <v>0</v>
      </c>
      <c r="G1858">
        <v>0</v>
      </c>
      <c r="H1858" t="s">
        <v>15</v>
      </c>
      <c r="I1858">
        <v>1</v>
      </c>
      <c r="J1858">
        <v>1</v>
      </c>
      <c r="L1858" s="3">
        <f>SUMPRODUCT((C$3:C1858=Table2[[#This Row],[HomeTeam]])*(I$3:I1858))/COUNTIF(C$3:C1858,Table2[[#This Row],[HomeTeam]])</f>
        <v>2.1304347826086958</v>
      </c>
      <c r="M1858" s="3">
        <f>SUMPRODUCT((D$3:D1858=Table2[[#This Row],[AwayTeam]])*(J$3:J1858))/COUNTIF(D$3:D1858,Table2[[#This Row],[AwayTeam]])</f>
        <v>1.6559139784946237</v>
      </c>
    </row>
    <row r="1859" spans="1:13" x14ac:dyDescent="0.35">
      <c r="A1859" t="s">
        <v>42</v>
      </c>
      <c r="B1859" s="1">
        <v>42120</v>
      </c>
      <c r="C1859" t="s">
        <v>12</v>
      </c>
      <c r="D1859" t="s">
        <v>29</v>
      </c>
      <c r="E1859" t="s">
        <v>77</v>
      </c>
      <c r="F1859">
        <v>3</v>
      </c>
      <c r="G1859">
        <v>0</v>
      </c>
      <c r="H1859" t="s">
        <v>10</v>
      </c>
      <c r="I1859">
        <v>3</v>
      </c>
      <c r="J1859">
        <v>0</v>
      </c>
      <c r="L1859" s="3">
        <f>SUMPRODUCT((C$3:C1859=Table2[[#This Row],[HomeTeam]])*(I$3:I1859))/COUNTIF(C$3:C1859,Table2[[#This Row],[HomeTeam]])</f>
        <v>1.924731182795699</v>
      </c>
      <c r="M1859" s="3">
        <f>SUMPRODUCT((D$3:D1859=Table2[[#This Row],[AwayTeam]])*(J$3:J1859))/COUNTIF(D$3:D1859,Table2[[#This Row],[AwayTeam]])</f>
        <v>1.7634408602150538</v>
      </c>
    </row>
    <row r="1860" spans="1:13" x14ac:dyDescent="0.35">
      <c r="A1860" t="s">
        <v>42</v>
      </c>
      <c r="B1860" s="1">
        <v>42122</v>
      </c>
      <c r="C1860" t="s">
        <v>40</v>
      </c>
      <c r="D1860" t="s">
        <v>27</v>
      </c>
      <c r="E1860" t="s">
        <v>650</v>
      </c>
      <c r="F1860">
        <v>1</v>
      </c>
      <c r="G1860">
        <v>0</v>
      </c>
      <c r="H1860" t="s">
        <v>10</v>
      </c>
      <c r="I1860">
        <v>3</v>
      </c>
      <c r="J1860">
        <v>0</v>
      </c>
      <c r="L1860" s="3">
        <f>SUMPRODUCT((C$3:C1860=Table2[[#This Row],[HomeTeam]])*(I$3:I1860))/COUNTIF(C$3:C1860,Table2[[#This Row],[HomeTeam]])</f>
        <v>1.2571428571428571</v>
      </c>
      <c r="M1860" s="3">
        <f>SUMPRODUCT((D$3:D1860=Table2[[#This Row],[AwayTeam]])*(J$3:J1860))/COUNTIF(D$3:D1860,Table2[[#This Row],[AwayTeam]])</f>
        <v>1.4193548387096775</v>
      </c>
    </row>
    <row r="1861" spans="1:13" x14ac:dyDescent="0.35">
      <c r="A1861" t="s">
        <v>42</v>
      </c>
      <c r="B1861" s="1">
        <v>42123</v>
      </c>
      <c r="C1861" t="s">
        <v>43</v>
      </c>
      <c r="D1861" t="s">
        <v>16</v>
      </c>
      <c r="E1861" t="s">
        <v>791</v>
      </c>
      <c r="F1861">
        <v>1</v>
      </c>
      <c r="G1861">
        <v>3</v>
      </c>
      <c r="H1861" t="s">
        <v>24</v>
      </c>
      <c r="I1861">
        <v>0</v>
      </c>
      <c r="J1861">
        <v>3</v>
      </c>
      <c r="L1861" s="3">
        <f>SUMPRODUCT((C$3:C1861=Table2[[#This Row],[HomeTeam]])*(I$3:I1861))/COUNTIF(C$3:C1861,Table2[[#This Row],[HomeTeam]])</f>
        <v>1.0625</v>
      </c>
      <c r="M1861" s="3">
        <f>SUMPRODUCT((D$3:D1861=Table2[[#This Row],[AwayTeam]])*(J$3:J1861))/COUNTIF(D$3:D1861,Table2[[#This Row],[AwayTeam]])</f>
        <v>1.6702127659574468</v>
      </c>
    </row>
    <row r="1862" spans="1:13" x14ac:dyDescent="0.35">
      <c r="A1862" t="s">
        <v>42</v>
      </c>
      <c r="B1862" s="1">
        <v>42126</v>
      </c>
      <c r="C1862" t="s">
        <v>8</v>
      </c>
      <c r="D1862" t="s">
        <v>12</v>
      </c>
      <c r="E1862" t="s">
        <v>72</v>
      </c>
      <c r="F1862">
        <v>3</v>
      </c>
      <c r="G1862">
        <v>2</v>
      </c>
      <c r="H1862" t="s">
        <v>10</v>
      </c>
      <c r="I1862">
        <v>3</v>
      </c>
      <c r="J1862">
        <v>0</v>
      </c>
      <c r="L1862" s="3">
        <f>SUMPRODUCT((C$3:C1862=Table2[[#This Row],[HomeTeam]])*(I$3:I1862))/COUNTIF(C$3:C1862,Table2[[#This Row],[HomeTeam]])</f>
        <v>1.1720430107526882</v>
      </c>
      <c r="M1862" s="3">
        <f>SUMPRODUCT((D$3:D1862=Table2[[#This Row],[AwayTeam]])*(J$3:J1862))/COUNTIF(D$3:D1862,Table2[[#This Row],[AwayTeam]])</f>
        <v>1.1702127659574468</v>
      </c>
    </row>
    <row r="1863" spans="1:13" x14ac:dyDescent="0.35">
      <c r="A1863" t="s">
        <v>42</v>
      </c>
      <c r="B1863" s="1">
        <v>42126</v>
      </c>
      <c r="C1863" t="s">
        <v>43</v>
      </c>
      <c r="D1863" t="s">
        <v>30</v>
      </c>
      <c r="E1863" t="s">
        <v>792</v>
      </c>
      <c r="F1863">
        <v>3</v>
      </c>
      <c r="G1863">
        <v>0</v>
      </c>
      <c r="H1863" t="s">
        <v>10</v>
      </c>
      <c r="I1863">
        <v>3</v>
      </c>
      <c r="J1863">
        <v>0</v>
      </c>
      <c r="L1863" s="3">
        <f>SUMPRODUCT((C$3:C1863=Table2[[#This Row],[HomeTeam]])*(I$3:I1863))/COUNTIF(C$3:C1863,Table2[[#This Row],[HomeTeam]])</f>
        <v>1.1764705882352942</v>
      </c>
      <c r="M1863" s="3">
        <f>SUMPRODUCT((D$3:D1863=Table2[[#This Row],[AwayTeam]])*(J$3:J1863))/COUNTIF(D$3:D1863,Table2[[#This Row],[AwayTeam]])</f>
        <v>1.0106382978723405</v>
      </c>
    </row>
    <row r="1864" spans="1:13" x14ac:dyDescent="0.35">
      <c r="A1864" t="s">
        <v>42</v>
      </c>
      <c r="B1864" s="1">
        <v>42126</v>
      </c>
      <c r="C1864" t="s">
        <v>27</v>
      </c>
      <c r="D1864" t="s">
        <v>32</v>
      </c>
      <c r="E1864" t="s">
        <v>466</v>
      </c>
      <c r="F1864">
        <v>2</v>
      </c>
      <c r="G1864">
        <v>1</v>
      </c>
      <c r="H1864" t="s">
        <v>10</v>
      </c>
      <c r="I1864">
        <v>3</v>
      </c>
      <c r="J1864">
        <v>0</v>
      </c>
      <c r="L1864" s="3">
        <f>SUMPRODUCT((C$3:C1864=Table2[[#This Row],[HomeTeam]])*(I$3:I1864))/COUNTIF(C$3:C1864,Table2[[#This Row],[HomeTeam]])</f>
        <v>1.9574468085106382</v>
      </c>
      <c r="M1864" s="3">
        <f>SUMPRODUCT((D$3:D1864=Table2[[#This Row],[AwayTeam]])*(J$3:J1864))/COUNTIF(D$3:D1864,Table2[[#This Row],[AwayTeam]])</f>
        <v>0.52727272727272723</v>
      </c>
    </row>
    <row r="1865" spans="1:13" x14ac:dyDescent="0.35">
      <c r="A1865" t="s">
        <v>42</v>
      </c>
      <c r="B1865" s="1">
        <v>42126</v>
      </c>
      <c r="C1865" t="s">
        <v>29</v>
      </c>
      <c r="D1865" t="s">
        <v>17</v>
      </c>
      <c r="E1865" t="s">
        <v>120</v>
      </c>
      <c r="F1865">
        <v>0</v>
      </c>
      <c r="G1865">
        <v>1</v>
      </c>
      <c r="H1865" t="s">
        <v>24</v>
      </c>
      <c r="I1865">
        <v>0</v>
      </c>
      <c r="J1865">
        <v>3</v>
      </c>
      <c r="L1865" s="3">
        <f>SUMPRODUCT((C$3:C1865=Table2[[#This Row],[HomeTeam]])*(I$3:I1865))/COUNTIF(C$3:C1865,Table2[[#This Row],[HomeTeam]])</f>
        <v>2.3723404255319149</v>
      </c>
      <c r="M1865" s="3">
        <f>SUMPRODUCT((D$3:D1865=Table2[[#This Row],[AwayTeam]])*(J$3:J1865))/COUNTIF(D$3:D1865,Table2[[#This Row],[AwayTeam]])</f>
        <v>1.010752688172043</v>
      </c>
    </row>
    <row r="1866" spans="1:13" x14ac:dyDescent="0.35">
      <c r="A1866" t="s">
        <v>42</v>
      </c>
      <c r="B1866" s="1">
        <v>42126</v>
      </c>
      <c r="C1866" t="s">
        <v>18</v>
      </c>
      <c r="D1866" t="s">
        <v>37</v>
      </c>
      <c r="E1866" t="s">
        <v>610</v>
      </c>
      <c r="F1866">
        <v>2</v>
      </c>
      <c r="G1866">
        <v>1</v>
      </c>
      <c r="H1866" t="s">
        <v>10</v>
      </c>
      <c r="I1866">
        <v>3</v>
      </c>
      <c r="J1866">
        <v>0</v>
      </c>
      <c r="L1866" s="3">
        <f>SUMPRODUCT((C$3:C1866=Table2[[#This Row],[HomeTeam]])*(I$3:I1866))/COUNTIF(C$3:C1866,Table2[[#This Row],[HomeTeam]])</f>
        <v>1.2127659574468086</v>
      </c>
      <c r="M1866" s="3">
        <f>SUMPRODUCT((D$3:D1866=Table2[[#This Row],[AwayTeam]])*(J$3:J1866))/COUNTIF(D$3:D1866,Table2[[#This Row],[AwayTeam]])</f>
        <v>1.1818181818181819</v>
      </c>
    </row>
    <row r="1867" spans="1:13" x14ac:dyDescent="0.35">
      <c r="A1867" t="s">
        <v>42</v>
      </c>
      <c r="B1867" s="1">
        <v>42126</v>
      </c>
      <c r="C1867" t="s">
        <v>34</v>
      </c>
      <c r="D1867" t="s">
        <v>26</v>
      </c>
      <c r="E1867" t="s">
        <v>446</v>
      </c>
      <c r="F1867">
        <v>2</v>
      </c>
      <c r="G1867">
        <v>0</v>
      </c>
      <c r="H1867" t="s">
        <v>10</v>
      </c>
      <c r="I1867">
        <v>3</v>
      </c>
      <c r="J1867">
        <v>0</v>
      </c>
      <c r="L1867" s="3">
        <f>SUMPRODUCT((C$3:C1867=Table2[[#This Row],[HomeTeam]])*(I$3:I1867))/COUNTIF(C$3:C1867,Table2[[#This Row],[HomeTeam]])</f>
        <v>1.4933333333333334</v>
      </c>
      <c r="M1867" s="3">
        <f>SUMPRODUCT((D$3:D1867=Table2[[#This Row],[AwayTeam]])*(J$3:J1867))/COUNTIF(D$3:D1867,Table2[[#This Row],[AwayTeam]])</f>
        <v>0.80851063829787229</v>
      </c>
    </row>
    <row r="1868" spans="1:13" x14ac:dyDescent="0.35">
      <c r="A1868" t="s">
        <v>42</v>
      </c>
      <c r="B1868" s="1">
        <v>42126</v>
      </c>
      <c r="C1868" t="s">
        <v>9</v>
      </c>
      <c r="D1868" t="s">
        <v>44</v>
      </c>
      <c r="E1868" t="s">
        <v>793</v>
      </c>
      <c r="F1868">
        <v>1</v>
      </c>
      <c r="G1868">
        <v>0</v>
      </c>
      <c r="H1868" t="s">
        <v>10</v>
      </c>
      <c r="I1868">
        <v>3</v>
      </c>
      <c r="J1868">
        <v>0</v>
      </c>
      <c r="L1868" s="3">
        <f>SUMPRODUCT((C$3:C1868=Table2[[#This Row],[HomeTeam]])*(I$3:I1868))/COUNTIF(C$3:C1868,Table2[[#This Row],[HomeTeam]])</f>
        <v>1.44</v>
      </c>
      <c r="M1868" s="3">
        <f>SUMPRODUCT((D$3:D1868=Table2[[#This Row],[AwayTeam]])*(J$3:J1868))/COUNTIF(D$3:D1868,Table2[[#This Row],[AwayTeam]])</f>
        <v>0.47058823529411764</v>
      </c>
    </row>
    <row r="1869" spans="1:13" x14ac:dyDescent="0.35">
      <c r="A1869" t="s">
        <v>42</v>
      </c>
      <c r="B1869" s="1">
        <v>42127</v>
      </c>
      <c r="C1869" t="s">
        <v>16</v>
      </c>
      <c r="D1869" t="s">
        <v>41</v>
      </c>
      <c r="E1869" t="s">
        <v>657</v>
      </c>
      <c r="F1869">
        <v>1</v>
      </c>
      <c r="G1869">
        <v>0</v>
      </c>
      <c r="H1869" t="s">
        <v>10</v>
      </c>
      <c r="I1869">
        <v>3</v>
      </c>
      <c r="J1869">
        <v>0</v>
      </c>
      <c r="L1869" s="3">
        <f>SUMPRODUCT((C$3:C1869=Table2[[#This Row],[HomeTeam]])*(I$3:I1869))/COUNTIF(C$3:C1869,Table2[[#This Row],[HomeTeam]])</f>
        <v>2.3440860215053765</v>
      </c>
      <c r="M1869" s="3">
        <f>SUMPRODUCT((D$3:D1869=Table2[[#This Row],[AwayTeam]])*(J$3:J1869))/COUNTIF(D$3:D1869,Table2[[#This Row],[AwayTeam]])</f>
        <v>1.1351351351351351</v>
      </c>
    </row>
    <row r="1870" spans="1:13" x14ac:dyDescent="0.35">
      <c r="A1870" t="s">
        <v>42</v>
      </c>
      <c r="B1870" s="1">
        <v>42127</v>
      </c>
      <c r="C1870" t="s">
        <v>20</v>
      </c>
      <c r="D1870" t="s">
        <v>21</v>
      </c>
      <c r="E1870" t="s">
        <v>51</v>
      </c>
      <c r="F1870">
        <v>0</v>
      </c>
      <c r="G1870">
        <v>1</v>
      </c>
      <c r="H1870" t="s">
        <v>24</v>
      </c>
      <c r="I1870">
        <v>0</v>
      </c>
      <c r="J1870">
        <v>3</v>
      </c>
      <c r="L1870" s="3">
        <f>SUMPRODUCT((C$3:C1870=Table2[[#This Row],[HomeTeam]])*(I$3:I1870))/COUNTIF(C$3:C1870,Table2[[#This Row],[HomeTeam]])</f>
        <v>1.9361702127659575</v>
      </c>
      <c r="M1870" s="3">
        <f>SUMPRODUCT((D$3:D1870=Table2[[#This Row],[AwayTeam]])*(J$3:J1870))/COUNTIF(D$3:D1870,Table2[[#This Row],[AwayTeam]])</f>
        <v>1.7021276595744681</v>
      </c>
    </row>
    <row r="1871" spans="1:13" x14ac:dyDescent="0.35">
      <c r="A1871" t="s">
        <v>42</v>
      </c>
      <c r="B1871" s="1">
        <v>42128</v>
      </c>
      <c r="C1871" t="s">
        <v>40</v>
      </c>
      <c r="D1871" t="s">
        <v>28</v>
      </c>
      <c r="E1871" t="s">
        <v>711</v>
      </c>
      <c r="F1871">
        <v>1</v>
      </c>
      <c r="G1871">
        <v>3</v>
      </c>
      <c r="H1871" t="s">
        <v>24</v>
      </c>
      <c r="I1871">
        <v>0</v>
      </c>
      <c r="J1871">
        <v>3</v>
      </c>
      <c r="L1871" s="3">
        <f>SUMPRODUCT((C$3:C1871=Table2[[#This Row],[HomeTeam]])*(I$3:I1871))/COUNTIF(C$3:C1871,Table2[[#This Row],[HomeTeam]])</f>
        <v>1.2222222222222223</v>
      </c>
      <c r="M1871" s="3">
        <f>SUMPRODUCT((D$3:D1871=Table2[[#This Row],[AwayTeam]])*(J$3:J1871))/COUNTIF(D$3:D1871,Table2[[#This Row],[AwayTeam]])</f>
        <v>1.7446808510638299</v>
      </c>
    </row>
    <row r="1872" spans="1:13" x14ac:dyDescent="0.35">
      <c r="A1872" t="s">
        <v>42</v>
      </c>
      <c r="B1872" s="1">
        <v>42133</v>
      </c>
      <c r="C1872" t="s">
        <v>8</v>
      </c>
      <c r="D1872" t="s">
        <v>9</v>
      </c>
      <c r="E1872" t="s">
        <v>46</v>
      </c>
      <c r="F1872">
        <v>1</v>
      </c>
      <c r="G1872">
        <v>0</v>
      </c>
      <c r="H1872" t="s">
        <v>10</v>
      </c>
      <c r="I1872">
        <v>3</v>
      </c>
      <c r="J1872">
        <v>0</v>
      </c>
      <c r="L1872" s="3">
        <f>SUMPRODUCT((C$3:C1872=Table2[[#This Row],[HomeTeam]])*(I$3:I1872))/COUNTIF(C$3:C1872,Table2[[#This Row],[HomeTeam]])</f>
        <v>1.1914893617021276</v>
      </c>
      <c r="M1872" s="3">
        <f>SUMPRODUCT((D$3:D1872=Table2[[#This Row],[AwayTeam]])*(J$3:J1872))/COUNTIF(D$3:D1872,Table2[[#This Row],[AwayTeam]])</f>
        <v>0.77333333333333332</v>
      </c>
    </row>
    <row r="1873" spans="1:13" x14ac:dyDescent="0.35">
      <c r="A1873" t="s">
        <v>42</v>
      </c>
      <c r="B1873" s="1">
        <v>42133</v>
      </c>
      <c r="C1873" t="s">
        <v>41</v>
      </c>
      <c r="D1873" t="s">
        <v>29</v>
      </c>
      <c r="E1873" t="s">
        <v>688</v>
      </c>
      <c r="F1873">
        <v>1</v>
      </c>
      <c r="G1873">
        <v>2</v>
      </c>
      <c r="H1873" t="s">
        <v>24</v>
      </c>
      <c r="I1873">
        <v>0</v>
      </c>
      <c r="J1873">
        <v>3</v>
      </c>
      <c r="L1873" s="3">
        <f>SUMPRODUCT((C$3:C1873=Table2[[#This Row],[HomeTeam]])*(I$3:I1873))/COUNTIF(C$3:C1873,Table2[[#This Row],[HomeTeam]])</f>
        <v>1.2162162162162162</v>
      </c>
      <c r="M1873" s="3">
        <f>SUMPRODUCT((D$3:D1873=Table2[[#This Row],[AwayTeam]])*(J$3:J1873))/COUNTIF(D$3:D1873,Table2[[#This Row],[AwayTeam]])</f>
        <v>1.7765957446808511</v>
      </c>
    </row>
    <row r="1874" spans="1:13" x14ac:dyDescent="0.35">
      <c r="A1874" t="s">
        <v>42</v>
      </c>
      <c r="B1874" s="1">
        <v>42133</v>
      </c>
      <c r="C1874" t="s">
        <v>12</v>
      </c>
      <c r="D1874" t="s">
        <v>18</v>
      </c>
      <c r="E1874" t="s">
        <v>315</v>
      </c>
      <c r="F1874">
        <v>0</v>
      </c>
      <c r="G1874">
        <v>2</v>
      </c>
      <c r="H1874" t="s">
        <v>24</v>
      </c>
      <c r="I1874">
        <v>0</v>
      </c>
      <c r="J1874">
        <v>3</v>
      </c>
      <c r="L1874" s="3">
        <f>SUMPRODUCT((C$3:C1874=Table2[[#This Row],[HomeTeam]])*(I$3:I1874))/COUNTIF(C$3:C1874,Table2[[#This Row],[HomeTeam]])</f>
        <v>1.9042553191489362</v>
      </c>
      <c r="M1874" s="3">
        <f>SUMPRODUCT((D$3:D1874=Table2[[#This Row],[AwayTeam]])*(J$3:J1874))/COUNTIF(D$3:D1874,Table2[[#This Row],[AwayTeam]])</f>
        <v>0.978494623655914</v>
      </c>
    </row>
    <row r="1875" spans="1:13" x14ac:dyDescent="0.35">
      <c r="A1875" t="s">
        <v>42</v>
      </c>
      <c r="B1875" s="1">
        <v>42133</v>
      </c>
      <c r="C1875" t="s">
        <v>40</v>
      </c>
      <c r="D1875" t="s">
        <v>44</v>
      </c>
      <c r="E1875" t="s">
        <v>794</v>
      </c>
      <c r="F1875">
        <v>0</v>
      </c>
      <c r="G1875">
        <v>1</v>
      </c>
      <c r="H1875" t="s">
        <v>24</v>
      </c>
      <c r="I1875">
        <v>0</v>
      </c>
      <c r="J1875">
        <v>3</v>
      </c>
      <c r="L1875" s="3">
        <f>SUMPRODUCT((C$3:C1875=Table2[[#This Row],[HomeTeam]])*(I$3:I1875))/COUNTIF(C$3:C1875,Table2[[#This Row],[HomeTeam]])</f>
        <v>1.1891891891891893</v>
      </c>
      <c r="M1875" s="3">
        <f>SUMPRODUCT((D$3:D1875=Table2[[#This Row],[AwayTeam]])*(J$3:J1875))/COUNTIF(D$3:D1875,Table2[[#This Row],[AwayTeam]])</f>
        <v>0.61111111111111116</v>
      </c>
    </row>
    <row r="1876" spans="1:13" x14ac:dyDescent="0.35">
      <c r="A1876" t="s">
        <v>42</v>
      </c>
      <c r="B1876" s="1">
        <v>42133</v>
      </c>
      <c r="C1876" t="s">
        <v>43</v>
      </c>
      <c r="D1876" t="s">
        <v>37</v>
      </c>
      <c r="E1876" t="s">
        <v>795</v>
      </c>
      <c r="F1876">
        <v>2</v>
      </c>
      <c r="G1876">
        <v>0</v>
      </c>
      <c r="H1876" t="s">
        <v>10</v>
      </c>
      <c r="I1876">
        <v>3</v>
      </c>
      <c r="J1876">
        <v>0</v>
      </c>
      <c r="L1876" s="3">
        <f>SUMPRODUCT((C$3:C1876=Table2[[#This Row],[HomeTeam]])*(I$3:I1876))/COUNTIF(C$3:C1876,Table2[[#This Row],[HomeTeam]])</f>
        <v>1.2777777777777777</v>
      </c>
      <c r="M1876" s="3">
        <f>SUMPRODUCT((D$3:D1876=Table2[[#This Row],[AwayTeam]])*(J$3:J1876))/COUNTIF(D$3:D1876,Table2[[#This Row],[AwayTeam]])</f>
        <v>1.1607142857142858</v>
      </c>
    </row>
    <row r="1877" spans="1:13" x14ac:dyDescent="0.35">
      <c r="A1877" t="s">
        <v>42</v>
      </c>
      <c r="B1877" s="1">
        <v>42133</v>
      </c>
      <c r="C1877" t="s">
        <v>30</v>
      </c>
      <c r="D1877" t="s">
        <v>17</v>
      </c>
      <c r="E1877" t="s">
        <v>421</v>
      </c>
      <c r="F1877">
        <v>1</v>
      </c>
      <c r="G1877">
        <v>1</v>
      </c>
      <c r="H1877" t="s">
        <v>15</v>
      </c>
      <c r="I1877">
        <v>1</v>
      </c>
      <c r="J1877">
        <v>1</v>
      </c>
      <c r="L1877" s="3">
        <f>SUMPRODUCT((C$3:C1877=Table2[[#This Row],[HomeTeam]])*(I$3:I1877))/COUNTIF(C$3:C1877,Table2[[#This Row],[HomeTeam]])</f>
        <v>1.5106382978723405</v>
      </c>
      <c r="M1877" s="3">
        <f>SUMPRODUCT((D$3:D1877=Table2[[#This Row],[AwayTeam]])*(J$3:J1877))/COUNTIF(D$3:D1877,Table2[[#This Row],[AwayTeam]])</f>
        <v>1.0106382978723405</v>
      </c>
    </row>
    <row r="1878" spans="1:13" x14ac:dyDescent="0.35">
      <c r="A1878" t="s">
        <v>42</v>
      </c>
      <c r="B1878" s="1">
        <v>42133</v>
      </c>
      <c r="C1878" t="s">
        <v>26</v>
      </c>
      <c r="D1878" t="s">
        <v>20</v>
      </c>
      <c r="E1878" t="s">
        <v>59</v>
      </c>
      <c r="F1878">
        <v>3</v>
      </c>
      <c r="G1878">
        <v>0</v>
      </c>
      <c r="H1878" t="s">
        <v>10</v>
      </c>
      <c r="I1878">
        <v>3</v>
      </c>
      <c r="J1878">
        <v>0</v>
      </c>
      <c r="L1878" s="3">
        <f>SUMPRODUCT((C$3:C1878=Table2[[#This Row],[HomeTeam]])*(I$3:I1878))/COUNTIF(C$3:C1878,Table2[[#This Row],[HomeTeam]])</f>
        <v>1.6702127659574468</v>
      </c>
      <c r="M1878" s="3">
        <f>SUMPRODUCT((D$3:D1878=Table2[[#This Row],[AwayTeam]])*(J$3:J1878))/COUNTIF(D$3:D1878,Table2[[#This Row],[AwayTeam]])</f>
        <v>1.574468085106383</v>
      </c>
    </row>
    <row r="1879" spans="1:13" x14ac:dyDescent="0.35">
      <c r="A1879" t="s">
        <v>42</v>
      </c>
      <c r="B1879" s="1">
        <v>42134</v>
      </c>
      <c r="C1879" t="s">
        <v>16</v>
      </c>
      <c r="D1879" t="s">
        <v>27</v>
      </c>
      <c r="E1879" t="s">
        <v>298</v>
      </c>
      <c r="F1879">
        <v>1</v>
      </c>
      <c r="G1879">
        <v>1</v>
      </c>
      <c r="H1879" t="s">
        <v>15</v>
      </c>
      <c r="I1879">
        <v>1</v>
      </c>
      <c r="J1879">
        <v>1</v>
      </c>
      <c r="L1879" s="3">
        <f>SUMPRODUCT((C$3:C1879=Table2[[#This Row],[HomeTeam]])*(I$3:I1879))/COUNTIF(C$3:C1879,Table2[[#This Row],[HomeTeam]])</f>
        <v>2.3297872340425534</v>
      </c>
      <c r="M1879" s="3">
        <f>SUMPRODUCT((D$3:D1879=Table2[[#This Row],[AwayTeam]])*(J$3:J1879))/COUNTIF(D$3:D1879,Table2[[#This Row],[AwayTeam]])</f>
        <v>1.4148936170212767</v>
      </c>
    </row>
    <row r="1880" spans="1:13" x14ac:dyDescent="0.35">
      <c r="A1880" t="s">
        <v>42</v>
      </c>
      <c r="B1880" s="1">
        <v>42134</v>
      </c>
      <c r="C1880" t="s">
        <v>21</v>
      </c>
      <c r="D1880" t="s">
        <v>32</v>
      </c>
      <c r="E1880" t="s">
        <v>531</v>
      </c>
      <c r="F1880">
        <v>6</v>
      </c>
      <c r="G1880">
        <v>0</v>
      </c>
      <c r="H1880" t="s">
        <v>10</v>
      </c>
      <c r="I1880">
        <v>3</v>
      </c>
      <c r="J1880">
        <v>0</v>
      </c>
      <c r="L1880" s="3">
        <f>SUMPRODUCT((C$3:C1880=Table2[[#This Row],[HomeTeam]])*(I$3:I1880))/COUNTIF(C$3:C1880,Table2[[#This Row],[HomeTeam]])</f>
        <v>2.521276595744681</v>
      </c>
      <c r="M1880" s="3">
        <f>SUMPRODUCT((D$3:D1880=Table2[[#This Row],[AwayTeam]])*(J$3:J1880))/COUNTIF(D$3:D1880,Table2[[#This Row],[AwayTeam]])</f>
        <v>0.5178571428571429</v>
      </c>
    </row>
    <row r="1881" spans="1:13" x14ac:dyDescent="0.35">
      <c r="A1881" t="s">
        <v>42</v>
      </c>
      <c r="B1881" s="1">
        <v>42135</v>
      </c>
      <c r="C1881" t="s">
        <v>28</v>
      </c>
      <c r="D1881" t="s">
        <v>34</v>
      </c>
      <c r="E1881" t="s">
        <v>435</v>
      </c>
      <c r="F1881">
        <v>0</v>
      </c>
      <c r="G1881">
        <v>1</v>
      </c>
      <c r="H1881" t="s">
        <v>24</v>
      </c>
      <c r="I1881">
        <v>0</v>
      </c>
      <c r="J1881">
        <v>3</v>
      </c>
      <c r="L1881" s="3">
        <f>SUMPRODUCT((C$3:C1881=Table2[[#This Row],[HomeTeam]])*(I$3:I1881))/COUNTIF(C$3:C1881,Table2[[#This Row],[HomeTeam]])</f>
        <v>2.10752688172043</v>
      </c>
      <c r="M1881" s="3">
        <f>SUMPRODUCT((D$3:D1881=Table2[[#This Row],[AwayTeam]])*(J$3:J1881))/COUNTIF(D$3:D1881,Table2[[#This Row],[AwayTeam]])</f>
        <v>1.0533333333333332</v>
      </c>
    </row>
    <row r="1882" spans="1:13" x14ac:dyDescent="0.35">
      <c r="A1882" t="s">
        <v>42</v>
      </c>
      <c r="B1882" s="1">
        <v>42140</v>
      </c>
      <c r="C1882" t="s">
        <v>44</v>
      </c>
      <c r="D1882" t="s">
        <v>26</v>
      </c>
      <c r="E1882" t="s">
        <v>796</v>
      </c>
      <c r="F1882">
        <v>0</v>
      </c>
      <c r="G1882">
        <v>0</v>
      </c>
      <c r="H1882" t="s">
        <v>15</v>
      </c>
      <c r="I1882">
        <v>1</v>
      </c>
      <c r="J1882">
        <v>1</v>
      </c>
      <c r="L1882" s="3">
        <f>SUMPRODUCT((C$3:C1882=Table2[[#This Row],[HomeTeam]])*(I$3:I1882))/COUNTIF(C$3:C1882,Table2[[#This Row],[HomeTeam]])</f>
        <v>1</v>
      </c>
      <c r="M1882" s="3">
        <f>SUMPRODUCT((D$3:D1882=Table2[[#This Row],[AwayTeam]])*(J$3:J1882))/COUNTIF(D$3:D1882,Table2[[#This Row],[AwayTeam]])</f>
        <v>0.81052631578947365</v>
      </c>
    </row>
    <row r="1883" spans="1:13" x14ac:dyDescent="0.35">
      <c r="A1883" t="s">
        <v>42</v>
      </c>
      <c r="B1883" s="1">
        <v>42140</v>
      </c>
      <c r="C1883" t="s">
        <v>27</v>
      </c>
      <c r="D1883" t="s">
        <v>41</v>
      </c>
      <c r="E1883" t="s">
        <v>633</v>
      </c>
      <c r="F1883">
        <v>1</v>
      </c>
      <c r="G1883">
        <v>3</v>
      </c>
      <c r="H1883" t="s">
        <v>24</v>
      </c>
      <c r="I1883">
        <v>0</v>
      </c>
      <c r="J1883">
        <v>3</v>
      </c>
      <c r="L1883" s="3">
        <f>SUMPRODUCT((C$3:C1883=Table2[[#This Row],[HomeTeam]])*(I$3:I1883))/COUNTIF(C$3:C1883,Table2[[#This Row],[HomeTeam]])</f>
        <v>1.9368421052631579</v>
      </c>
      <c r="M1883" s="3">
        <f>SUMPRODUCT((D$3:D1883=Table2[[#This Row],[AwayTeam]])*(J$3:J1883))/COUNTIF(D$3:D1883,Table2[[#This Row],[AwayTeam]])</f>
        <v>1.1842105263157894</v>
      </c>
    </row>
    <row r="1884" spans="1:13" x14ac:dyDescent="0.35">
      <c r="A1884" t="s">
        <v>42</v>
      </c>
      <c r="B1884" s="1">
        <v>42140</v>
      </c>
      <c r="C1884" t="s">
        <v>32</v>
      </c>
      <c r="D1884" t="s">
        <v>30</v>
      </c>
      <c r="E1884" t="s">
        <v>437</v>
      </c>
      <c r="F1884">
        <v>2</v>
      </c>
      <c r="G1884">
        <v>1</v>
      </c>
      <c r="H1884" t="s">
        <v>10</v>
      </c>
      <c r="I1884">
        <v>3</v>
      </c>
      <c r="J1884">
        <v>0</v>
      </c>
      <c r="L1884" s="3">
        <f>SUMPRODUCT((C$3:C1884=Table2[[#This Row],[HomeTeam]])*(I$3:I1884))/COUNTIF(C$3:C1884,Table2[[#This Row],[HomeTeam]])</f>
        <v>1.1052631578947369</v>
      </c>
      <c r="M1884" s="3">
        <f>SUMPRODUCT((D$3:D1884=Table2[[#This Row],[AwayTeam]])*(J$3:J1884))/COUNTIF(D$3:D1884,Table2[[#This Row],[AwayTeam]])</f>
        <v>1</v>
      </c>
    </row>
    <row r="1885" spans="1:13" x14ac:dyDescent="0.35">
      <c r="A1885" t="s">
        <v>42</v>
      </c>
      <c r="B1885" s="1">
        <v>42140</v>
      </c>
      <c r="C1885" t="s">
        <v>37</v>
      </c>
      <c r="D1885" t="s">
        <v>8</v>
      </c>
      <c r="E1885" t="s">
        <v>543</v>
      </c>
      <c r="F1885">
        <v>6</v>
      </c>
      <c r="G1885">
        <v>1</v>
      </c>
      <c r="H1885" t="s">
        <v>10</v>
      </c>
      <c r="I1885">
        <v>3</v>
      </c>
      <c r="J1885">
        <v>0</v>
      </c>
      <c r="L1885" s="3">
        <f>SUMPRODUCT((C$3:C1885=Table2[[#This Row],[HomeTeam]])*(I$3:I1885))/COUNTIF(C$3:C1885,Table2[[#This Row],[HomeTeam]])</f>
        <v>1.6140350877192982</v>
      </c>
      <c r="M1885" s="3">
        <f>SUMPRODUCT((D$3:D1885=Table2[[#This Row],[AwayTeam]])*(J$3:J1885))/COUNTIF(D$3:D1885,Table2[[#This Row],[AwayTeam]])</f>
        <v>0.95789473684210524</v>
      </c>
    </row>
    <row r="1886" spans="1:13" x14ac:dyDescent="0.35">
      <c r="A1886" t="s">
        <v>42</v>
      </c>
      <c r="B1886" s="1">
        <v>42140</v>
      </c>
      <c r="C1886" t="s">
        <v>18</v>
      </c>
      <c r="D1886" t="s">
        <v>43</v>
      </c>
      <c r="E1886" t="s">
        <v>797</v>
      </c>
      <c r="F1886">
        <v>0</v>
      </c>
      <c r="G1886">
        <v>0</v>
      </c>
      <c r="H1886" t="s">
        <v>15</v>
      </c>
      <c r="I1886">
        <v>1</v>
      </c>
      <c r="J1886">
        <v>1</v>
      </c>
      <c r="L1886" s="3">
        <f>SUMPRODUCT((C$3:C1886=Table2[[#This Row],[HomeTeam]])*(I$3:I1886))/COUNTIF(C$3:C1886,Table2[[#This Row],[HomeTeam]])</f>
        <v>1.2105263157894737</v>
      </c>
      <c r="M1886" s="3">
        <f>SUMPRODUCT((D$3:D1886=Table2[[#This Row],[AwayTeam]])*(J$3:J1886))/COUNTIF(D$3:D1886,Table2[[#This Row],[AwayTeam]])</f>
        <v>0.78947368421052633</v>
      </c>
    </row>
    <row r="1887" spans="1:13" x14ac:dyDescent="0.35">
      <c r="A1887" t="s">
        <v>42</v>
      </c>
      <c r="B1887" s="1">
        <v>42140</v>
      </c>
      <c r="C1887" t="s">
        <v>20</v>
      </c>
      <c r="D1887" t="s">
        <v>40</v>
      </c>
      <c r="E1887" t="s">
        <v>639</v>
      </c>
      <c r="F1887">
        <v>2</v>
      </c>
      <c r="G1887">
        <v>0</v>
      </c>
      <c r="H1887" t="s">
        <v>10</v>
      </c>
      <c r="I1887">
        <v>3</v>
      </c>
      <c r="J1887">
        <v>0</v>
      </c>
      <c r="L1887" s="3">
        <f>SUMPRODUCT((C$3:C1887=Table2[[#This Row],[HomeTeam]])*(I$3:I1887))/COUNTIF(C$3:C1887,Table2[[#This Row],[HomeTeam]])</f>
        <v>1.9473684210526316</v>
      </c>
      <c r="M1887" s="3">
        <f>SUMPRODUCT((D$3:D1887=Table2[[#This Row],[AwayTeam]])*(J$3:J1887))/COUNTIF(D$3:D1887,Table2[[#This Row],[AwayTeam]])</f>
        <v>0.71052631578947367</v>
      </c>
    </row>
    <row r="1888" spans="1:13" x14ac:dyDescent="0.35">
      <c r="A1888" t="s">
        <v>42</v>
      </c>
      <c r="B1888" s="1">
        <v>42140</v>
      </c>
      <c r="C1888" t="s">
        <v>9</v>
      </c>
      <c r="D1888" t="s">
        <v>12</v>
      </c>
      <c r="E1888" t="s">
        <v>232</v>
      </c>
      <c r="F1888">
        <v>1</v>
      </c>
      <c r="G1888">
        <v>2</v>
      </c>
      <c r="H1888" t="s">
        <v>24</v>
      </c>
      <c r="I1888">
        <v>0</v>
      </c>
      <c r="J1888">
        <v>3</v>
      </c>
      <c r="L1888" s="3">
        <f>SUMPRODUCT((C$3:C1888=Table2[[#This Row],[HomeTeam]])*(I$3:I1888))/COUNTIF(C$3:C1888,Table2[[#This Row],[HomeTeam]])</f>
        <v>1.4210526315789473</v>
      </c>
      <c r="M1888" s="3">
        <f>SUMPRODUCT((D$3:D1888=Table2[[#This Row],[AwayTeam]])*(J$3:J1888))/COUNTIF(D$3:D1888,Table2[[#This Row],[AwayTeam]])</f>
        <v>1.1894736842105262</v>
      </c>
    </row>
    <row r="1889" spans="1:13" x14ac:dyDescent="0.35">
      <c r="A1889" t="s">
        <v>42</v>
      </c>
      <c r="B1889" s="1">
        <v>42141</v>
      </c>
      <c r="C1889" t="s">
        <v>29</v>
      </c>
      <c r="D1889" t="s">
        <v>28</v>
      </c>
      <c r="E1889" t="s">
        <v>214</v>
      </c>
      <c r="F1889">
        <v>1</v>
      </c>
      <c r="G1889">
        <v>1</v>
      </c>
      <c r="H1889" t="s">
        <v>15</v>
      </c>
      <c r="I1889">
        <v>1</v>
      </c>
      <c r="J1889">
        <v>1</v>
      </c>
      <c r="L1889" s="3">
        <f>SUMPRODUCT((C$3:C1889=Table2[[#This Row],[HomeTeam]])*(I$3:I1889))/COUNTIF(C$3:C1889,Table2[[#This Row],[HomeTeam]])</f>
        <v>2.357894736842105</v>
      </c>
      <c r="M1889" s="3">
        <f>SUMPRODUCT((D$3:D1889=Table2[[#This Row],[AwayTeam]])*(J$3:J1889))/COUNTIF(D$3:D1889,Table2[[#This Row],[AwayTeam]])</f>
        <v>1.736842105263158</v>
      </c>
    </row>
    <row r="1890" spans="1:13" x14ac:dyDescent="0.35">
      <c r="A1890" t="s">
        <v>42</v>
      </c>
      <c r="B1890" s="1">
        <v>42141</v>
      </c>
      <c r="C1890" t="s">
        <v>34</v>
      </c>
      <c r="D1890" t="s">
        <v>21</v>
      </c>
      <c r="E1890" t="s">
        <v>504</v>
      </c>
      <c r="F1890">
        <v>2</v>
      </c>
      <c r="G1890">
        <v>4</v>
      </c>
      <c r="H1890" t="s">
        <v>24</v>
      </c>
      <c r="I1890">
        <v>0</v>
      </c>
      <c r="J1890">
        <v>3</v>
      </c>
      <c r="L1890" s="3">
        <f>SUMPRODUCT((C$3:C1890=Table2[[#This Row],[HomeTeam]])*(I$3:I1890))/COUNTIF(C$3:C1890,Table2[[#This Row],[HomeTeam]])</f>
        <v>1.4736842105263157</v>
      </c>
      <c r="M1890" s="3">
        <f>SUMPRODUCT((D$3:D1890=Table2[[#This Row],[AwayTeam]])*(J$3:J1890))/COUNTIF(D$3:D1890,Table2[[#This Row],[AwayTeam]])</f>
        <v>1.7157894736842105</v>
      </c>
    </row>
    <row r="1891" spans="1:13" x14ac:dyDescent="0.35">
      <c r="A1891" t="s">
        <v>42</v>
      </c>
      <c r="B1891" s="1">
        <v>42142</v>
      </c>
      <c r="C1891" t="s">
        <v>17</v>
      </c>
      <c r="D1891" t="s">
        <v>16</v>
      </c>
      <c r="E1891" t="s">
        <v>367</v>
      </c>
      <c r="F1891">
        <v>3</v>
      </c>
      <c r="G1891">
        <v>0</v>
      </c>
      <c r="H1891" t="s">
        <v>10</v>
      </c>
      <c r="I1891">
        <v>3</v>
      </c>
      <c r="J1891">
        <v>0</v>
      </c>
      <c r="L1891" s="3">
        <f>SUMPRODUCT((C$3:C1891=Table2[[#This Row],[HomeTeam]])*(I$3:I1891))/COUNTIF(C$3:C1891,Table2[[#This Row],[HomeTeam]])</f>
        <v>1.3473684210526315</v>
      </c>
      <c r="M1891" s="3">
        <f>SUMPRODUCT((D$3:D1891=Table2[[#This Row],[AwayTeam]])*(J$3:J1891))/COUNTIF(D$3:D1891,Table2[[#This Row],[AwayTeam]])</f>
        <v>1.6526315789473685</v>
      </c>
    </row>
    <row r="1892" spans="1:13" x14ac:dyDescent="0.35">
      <c r="A1892" t="s">
        <v>42</v>
      </c>
      <c r="B1892" s="1">
        <v>42144</v>
      </c>
      <c r="C1892" t="s">
        <v>28</v>
      </c>
      <c r="D1892" t="s">
        <v>18</v>
      </c>
      <c r="E1892" t="s">
        <v>323</v>
      </c>
      <c r="F1892">
        <v>0</v>
      </c>
      <c r="G1892">
        <v>0</v>
      </c>
      <c r="H1892" t="s">
        <v>15</v>
      </c>
      <c r="I1892">
        <v>1</v>
      </c>
      <c r="J1892">
        <v>1</v>
      </c>
      <c r="L1892" s="3">
        <f>SUMPRODUCT((C$3:C1892=Table2[[#This Row],[HomeTeam]])*(I$3:I1892))/COUNTIF(C$3:C1892,Table2[[#This Row],[HomeTeam]])</f>
        <v>2.0957446808510638</v>
      </c>
      <c r="M1892" s="3">
        <f>SUMPRODUCT((D$3:D1892=Table2[[#This Row],[AwayTeam]])*(J$3:J1892))/COUNTIF(D$3:D1892,Table2[[#This Row],[AwayTeam]])</f>
        <v>0.97872340425531912</v>
      </c>
    </row>
    <row r="1893" spans="1:13" x14ac:dyDescent="0.35">
      <c r="A1893" t="s">
        <v>42</v>
      </c>
      <c r="B1893" s="1">
        <v>42148</v>
      </c>
      <c r="C1893" t="s">
        <v>28</v>
      </c>
      <c r="D1893" t="s">
        <v>17</v>
      </c>
      <c r="E1893" t="s">
        <v>96</v>
      </c>
      <c r="F1893">
        <v>4</v>
      </c>
      <c r="G1893">
        <v>1</v>
      </c>
      <c r="H1893" t="s">
        <v>10</v>
      </c>
      <c r="I1893">
        <v>3</v>
      </c>
      <c r="J1893">
        <v>0</v>
      </c>
      <c r="L1893" s="3">
        <f>SUMPRODUCT((C$3:C1893=Table2[[#This Row],[HomeTeam]])*(I$3:I1893))/COUNTIF(C$3:C1893,Table2[[#This Row],[HomeTeam]])</f>
        <v>2.1052631578947367</v>
      </c>
      <c r="M1893" s="3">
        <f>SUMPRODUCT((D$3:D1893=Table2[[#This Row],[AwayTeam]])*(J$3:J1893))/COUNTIF(D$3:D1893,Table2[[#This Row],[AwayTeam]])</f>
        <v>1</v>
      </c>
    </row>
    <row r="1894" spans="1:13" x14ac:dyDescent="0.35">
      <c r="A1894" t="s">
        <v>42</v>
      </c>
      <c r="B1894" s="1">
        <v>42148</v>
      </c>
      <c r="C1894" t="s">
        <v>8</v>
      </c>
      <c r="D1894" t="s">
        <v>44</v>
      </c>
      <c r="E1894" t="s">
        <v>798</v>
      </c>
      <c r="F1894">
        <v>0</v>
      </c>
      <c r="G1894">
        <v>1</v>
      </c>
      <c r="H1894" t="s">
        <v>24</v>
      </c>
      <c r="I1894">
        <v>0</v>
      </c>
      <c r="J1894">
        <v>3</v>
      </c>
      <c r="L1894" s="3">
        <f>SUMPRODUCT((C$3:C1894=Table2[[#This Row],[HomeTeam]])*(I$3:I1894))/COUNTIF(C$3:C1894,Table2[[#This Row],[HomeTeam]])</f>
        <v>1.1789473684210525</v>
      </c>
      <c r="M1894" s="3">
        <f>SUMPRODUCT((D$3:D1894=Table2[[#This Row],[AwayTeam]])*(J$3:J1894))/COUNTIF(D$3:D1894,Table2[[#This Row],[AwayTeam]])</f>
        <v>0.73684210526315785</v>
      </c>
    </row>
    <row r="1895" spans="1:13" x14ac:dyDescent="0.35">
      <c r="A1895" t="s">
        <v>42</v>
      </c>
      <c r="B1895" s="1">
        <v>42148</v>
      </c>
      <c r="C1895" t="s">
        <v>16</v>
      </c>
      <c r="D1895" t="s">
        <v>18</v>
      </c>
      <c r="E1895" t="s">
        <v>174</v>
      </c>
      <c r="F1895">
        <v>3</v>
      </c>
      <c r="G1895">
        <v>1</v>
      </c>
      <c r="H1895" t="s">
        <v>10</v>
      </c>
      <c r="I1895">
        <v>3</v>
      </c>
      <c r="J1895">
        <v>0</v>
      </c>
      <c r="L1895" s="3">
        <f>SUMPRODUCT((C$3:C1895=Table2[[#This Row],[HomeTeam]])*(I$3:I1895))/COUNTIF(C$3:C1895,Table2[[#This Row],[HomeTeam]])</f>
        <v>2.3368421052631581</v>
      </c>
      <c r="M1895" s="3">
        <f>SUMPRODUCT((D$3:D1895=Table2[[#This Row],[AwayTeam]])*(J$3:J1895))/COUNTIF(D$3:D1895,Table2[[#This Row],[AwayTeam]])</f>
        <v>0.96842105263157896</v>
      </c>
    </row>
    <row r="1896" spans="1:13" x14ac:dyDescent="0.35">
      <c r="A1896" t="s">
        <v>42</v>
      </c>
      <c r="B1896" s="1">
        <v>42148</v>
      </c>
      <c r="C1896" t="s">
        <v>41</v>
      </c>
      <c r="D1896" t="s">
        <v>34</v>
      </c>
      <c r="E1896" t="s">
        <v>627</v>
      </c>
      <c r="F1896">
        <v>1</v>
      </c>
      <c r="G1896">
        <v>0</v>
      </c>
      <c r="H1896" t="s">
        <v>10</v>
      </c>
      <c r="I1896">
        <v>3</v>
      </c>
      <c r="J1896">
        <v>0</v>
      </c>
      <c r="L1896" s="3">
        <f>SUMPRODUCT((C$3:C1896=Table2[[#This Row],[HomeTeam]])*(I$3:I1896))/COUNTIF(C$3:C1896,Table2[[#This Row],[HomeTeam]])</f>
        <v>1.263157894736842</v>
      </c>
      <c r="M1896" s="3">
        <f>SUMPRODUCT((D$3:D1896=Table2[[#This Row],[AwayTeam]])*(J$3:J1896))/COUNTIF(D$3:D1896,Table2[[#This Row],[AwayTeam]])</f>
        <v>1.0394736842105263</v>
      </c>
    </row>
    <row r="1897" spans="1:13" x14ac:dyDescent="0.35">
      <c r="A1897" t="s">
        <v>42</v>
      </c>
      <c r="B1897" s="1">
        <v>42148</v>
      </c>
      <c r="C1897" t="s">
        <v>12</v>
      </c>
      <c r="D1897" t="s">
        <v>20</v>
      </c>
      <c r="E1897" t="s">
        <v>253</v>
      </c>
      <c r="F1897">
        <v>0</v>
      </c>
      <c r="G1897">
        <v>1</v>
      </c>
      <c r="H1897" t="s">
        <v>24</v>
      </c>
      <c r="I1897">
        <v>0</v>
      </c>
      <c r="J1897">
        <v>3</v>
      </c>
      <c r="L1897" s="3">
        <f>SUMPRODUCT((C$3:C1897=Table2[[#This Row],[HomeTeam]])*(I$3:I1897))/COUNTIF(C$3:C1897,Table2[[#This Row],[HomeTeam]])</f>
        <v>1.8842105263157896</v>
      </c>
      <c r="M1897" s="3">
        <f>SUMPRODUCT((D$3:D1897=Table2[[#This Row],[AwayTeam]])*(J$3:J1897))/COUNTIF(D$3:D1897,Table2[[#This Row],[AwayTeam]])</f>
        <v>1.5894736842105264</v>
      </c>
    </row>
    <row r="1898" spans="1:13" x14ac:dyDescent="0.35">
      <c r="A1898" t="s">
        <v>42</v>
      </c>
      <c r="B1898" s="1">
        <v>42148</v>
      </c>
      <c r="C1898" t="s">
        <v>40</v>
      </c>
      <c r="D1898" t="s">
        <v>29</v>
      </c>
      <c r="E1898" t="s">
        <v>664</v>
      </c>
      <c r="F1898">
        <v>0</v>
      </c>
      <c r="G1898">
        <v>0</v>
      </c>
      <c r="H1898" t="s">
        <v>15</v>
      </c>
      <c r="I1898">
        <v>1</v>
      </c>
      <c r="J1898">
        <v>1</v>
      </c>
      <c r="L1898" s="3">
        <f>SUMPRODUCT((C$3:C1898=Table2[[#This Row],[HomeTeam]])*(I$3:I1898))/COUNTIF(C$3:C1898,Table2[[#This Row],[HomeTeam]])</f>
        <v>1.1842105263157894</v>
      </c>
      <c r="M1898" s="3">
        <f>SUMPRODUCT((D$3:D1898=Table2[[#This Row],[AwayTeam]])*(J$3:J1898))/COUNTIF(D$3:D1898,Table2[[#This Row],[AwayTeam]])</f>
        <v>1.7684210526315789</v>
      </c>
    </row>
    <row r="1899" spans="1:13" x14ac:dyDescent="0.35">
      <c r="A1899" t="s">
        <v>42</v>
      </c>
      <c r="B1899" s="1">
        <v>42148</v>
      </c>
      <c r="C1899" t="s">
        <v>43</v>
      </c>
      <c r="D1899" t="s">
        <v>32</v>
      </c>
      <c r="E1899" t="s">
        <v>799</v>
      </c>
      <c r="F1899">
        <v>5</v>
      </c>
      <c r="G1899">
        <v>1</v>
      </c>
      <c r="H1899" t="s">
        <v>10</v>
      </c>
      <c r="I1899">
        <v>3</v>
      </c>
      <c r="J1899">
        <v>0</v>
      </c>
      <c r="L1899" s="3">
        <f>SUMPRODUCT((C$3:C1899=Table2[[#This Row],[HomeTeam]])*(I$3:I1899))/COUNTIF(C$3:C1899,Table2[[#This Row],[HomeTeam]])</f>
        <v>1.368421052631579</v>
      </c>
      <c r="M1899" s="3">
        <f>SUMPRODUCT((D$3:D1899=Table2[[#This Row],[AwayTeam]])*(J$3:J1899))/COUNTIF(D$3:D1899,Table2[[#This Row],[AwayTeam]])</f>
        <v>0.50877192982456143</v>
      </c>
    </row>
    <row r="1900" spans="1:13" x14ac:dyDescent="0.35">
      <c r="A1900" t="s">
        <v>42</v>
      </c>
      <c r="B1900" s="1">
        <v>42148</v>
      </c>
      <c r="C1900" t="s">
        <v>21</v>
      </c>
      <c r="D1900" t="s">
        <v>37</v>
      </c>
      <c r="E1900" t="s">
        <v>535</v>
      </c>
      <c r="F1900">
        <v>2</v>
      </c>
      <c r="G1900">
        <v>0</v>
      </c>
      <c r="H1900" t="s">
        <v>10</v>
      </c>
      <c r="I1900">
        <v>3</v>
      </c>
      <c r="J1900">
        <v>0</v>
      </c>
      <c r="L1900" s="3">
        <f>SUMPRODUCT((C$3:C1900=Table2[[#This Row],[HomeTeam]])*(I$3:I1900))/COUNTIF(C$3:C1900,Table2[[#This Row],[HomeTeam]])</f>
        <v>2.5263157894736841</v>
      </c>
      <c r="M1900" s="3">
        <f>SUMPRODUCT((D$3:D1900=Table2[[#This Row],[AwayTeam]])*(J$3:J1900))/COUNTIF(D$3:D1900,Table2[[#This Row],[AwayTeam]])</f>
        <v>1.1403508771929824</v>
      </c>
    </row>
    <row r="1901" spans="1:13" x14ac:dyDescent="0.35">
      <c r="A1901" t="s">
        <v>42</v>
      </c>
      <c r="B1901" s="1">
        <v>42148</v>
      </c>
      <c r="C1901" t="s">
        <v>30</v>
      </c>
      <c r="D1901" t="s">
        <v>9</v>
      </c>
      <c r="E1901" t="s">
        <v>254</v>
      </c>
      <c r="F1901">
        <v>2</v>
      </c>
      <c r="G1901">
        <v>0</v>
      </c>
      <c r="H1901" t="s">
        <v>10</v>
      </c>
      <c r="I1901">
        <v>3</v>
      </c>
      <c r="J1901">
        <v>0</v>
      </c>
      <c r="L1901" s="3">
        <f>SUMPRODUCT((C$3:C1901=Table2[[#This Row],[HomeTeam]])*(I$3:I1901))/COUNTIF(C$3:C1901,Table2[[#This Row],[HomeTeam]])</f>
        <v>1.5263157894736843</v>
      </c>
      <c r="M1901" s="3">
        <f>SUMPRODUCT((D$3:D1901=Table2[[#This Row],[AwayTeam]])*(J$3:J1901))/COUNTIF(D$3:D1901,Table2[[#This Row],[AwayTeam]])</f>
        <v>0.76315789473684215</v>
      </c>
    </row>
    <row r="1902" spans="1:13" x14ac:dyDescent="0.35">
      <c r="A1902" t="s">
        <v>42</v>
      </c>
      <c r="B1902" s="1">
        <v>42148</v>
      </c>
      <c r="C1902" t="s">
        <v>26</v>
      </c>
      <c r="D1902" t="s">
        <v>27</v>
      </c>
      <c r="E1902" t="s">
        <v>169</v>
      </c>
      <c r="F1902">
        <v>6</v>
      </c>
      <c r="G1902">
        <v>1</v>
      </c>
      <c r="H1902" t="s">
        <v>10</v>
      </c>
      <c r="I1902">
        <v>3</v>
      </c>
      <c r="J1902">
        <v>0</v>
      </c>
      <c r="L1902" s="3">
        <f>SUMPRODUCT((C$3:C1902=Table2[[#This Row],[HomeTeam]])*(I$3:I1902))/COUNTIF(C$3:C1902,Table2[[#This Row],[HomeTeam]])</f>
        <v>1.6842105263157894</v>
      </c>
      <c r="M1902" s="3">
        <f>SUMPRODUCT((D$3:D1902=Table2[[#This Row],[AwayTeam]])*(J$3:J1902))/COUNTIF(D$3:D1902,Table2[[#This Row],[AwayTeam]])</f>
        <v>1.4</v>
      </c>
    </row>
  </sheetData>
  <mergeCells count="1">
    <mergeCell ref="L1:M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2010-2011 EPL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Jaray</dc:creator>
  <cp:lastModifiedBy>Michel Staelens</cp:lastModifiedBy>
  <dcterms:created xsi:type="dcterms:W3CDTF">2015-08-18T13:10:35Z</dcterms:created>
  <dcterms:modified xsi:type="dcterms:W3CDTF">2015-08-24T14:42:18Z</dcterms:modified>
</cp:coreProperties>
</file>