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 activeTab="1"/>
  </bookViews>
  <sheets>
    <sheet name="appareils sanitaires" sheetId="2" r:id="rId1"/>
    <sheet name="Liste Appart par type" sheetId="8" r:id="rId2"/>
  </sheets>
  <definedNames>
    <definedName name="_xlnm._FilterDatabase" localSheetId="0" hidden="1">'appareils sanitaires'!$A$20:$AC$160</definedName>
    <definedName name="autre_conso1">#REF!</definedName>
    <definedName name="autre_conso2">#REF!</definedName>
    <definedName name="Autres">#REF!</definedName>
    <definedName name="Buanderie">#REF!</definedName>
    <definedName name="Bureaux">#REF!</definedName>
    <definedName name="Campings">#REF!</definedName>
    <definedName name="Casernes_Internats">#REF!</definedName>
    <definedName name="cumul_conso">#REF!</definedName>
    <definedName name="estimation_ecs">#REF!</definedName>
    <definedName name="Etablissements_scolaires">#REF!</definedName>
    <definedName name="Etablissements_sportifs">#REF!</definedName>
    <definedName name="Foyers">#REF!</definedName>
    <definedName name="Habitation_collective">#REF!</definedName>
    <definedName name="Hôspitalier">#REF!</definedName>
    <definedName name="Hôtellerie">#REF!</definedName>
    <definedName name="Hôtellerie_sport">#REF!</definedName>
    <definedName name="_xlnm.Print_Titles" localSheetId="0">'appareils sanitaires'!$1:$19</definedName>
    <definedName name="max_conso_horaire">#REF!</definedName>
    <definedName name="Restaurant">#REF!</definedName>
    <definedName name="Restaurant_d_entreprise">#REF!</definedName>
    <definedName name="Restaurant_d_entreprise__cuisine_centrale_cantine">#REF!</definedName>
    <definedName name="Restaurant_d_entreprise_Cuisine_centrale">#REF!</definedName>
    <definedName name="Restaurant_et_Office_de_rechauffage">#REF!</definedName>
    <definedName name="Structure_d_accueil_pour_personnes_agées">#REF!</definedName>
    <definedName name="tab_conso">#REF!</definedName>
    <definedName name="type_usage">#REF!</definedName>
    <definedName name="Usines__vestiaires">#REF!</definedName>
    <definedName name="_xlnm.Print_Area" localSheetId="0">'appareils sanitaires'!$A$1:$AC$175</definedName>
  </definedNames>
  <calcPr calcId="152511"/>
</workbook>
</file>

<file path=xl/calcChain.xml><?xml version="1.0" encoding="utf-8"?>
<calcChain xmlns="http://schemas.openxmlformats.org/spreadsheetml/2006/main">
  <c r="B1" i="8" l="1"/>
  <c r="C1" i="8"/>
  <c r="D1" i="8"/>
  <c r="E1" i="8"/>
  <c r="F1" i="8"/>
  <c r="G1" i="8"/>
  <c r="H1" i="8"/>
  <c r="I1" i="8"/>
  <c r="J1" i="8"/>
  <c r="K1" i="8"/>
  <c r="L1" i="8"/>
  <c r="M1" i="8"/>
  <c r="N1" i="8"/>
  <c r="O1" i="8"/>
  <c r="P1" i="8"/>
  <c r="Q1" i="8"/>
  <c r="C4" i="8" a="1"/>
  <c r="E4" i="8" a="1"/>
  <c r="G4" i="8" a="1"/>
  <c r="I4" i="8" a="1"/>
  <c r="K4" i="8" a="1"/>
  <c r="D4" i="8" a="1"/>
  <c r="F4" i="8" a="1"/>
  <c r="H4" i="8" a="1"/>
  <c r="J4" i="8" a="1"/>
  <c r="L4" i="8" a="1"/>
  <c r="O4" i="8" a="1"/>
  <c r="C5" i="8" a="1"/>
  <c r="H5" i="8" a="1"/>
  <c r="K5" i="8" a="1"/>
  <c r="P5" i="8" a="1"/>
  <c r="D6" i="8" a="1"/>
  <c r="I6" i="8" a="1"/>
  <c r="L6" i="8" a="1"/>
  <c r="Q6" i="8" a="1"/>
  <c r="E7" i="8" a="1"/>
  <c r="J7" i="8" a="1"/>
  <c r="M7" i="8" a="1"/>
  <c r="C8" i="8" a="1"/>
  <c r="F8" i="8" a="1"/>
  <c r="K8" i="8" a="1"/>
  <c r="N8" i="8" a="1"/>
  <c r="D9" i="8" a="1"/>
  <c r="G9" i="8" a="1"/>
  <c r="L9" i="8" a="1"/>
  <c r="O9" i="8" a="1"/>
  <c r="E10" i="8" a="1"/>
  <c r="H10" i="8" a="1"/>
  <c r="M10" i="8" a="1"/>
  <c r="P10" i="8" a="1"/>
  <c r="F11" i="8" a="1"/>
  <c r="I11" i="8" a="1"/>
  <c r="N11" i="8" a="1"/>
  <c r="Q11" i="8" a="1"/>
  <c r="G12" i="8" a="1"/>
  <c r="J12" i="8" a="1"/>
  <c r="O12" i="8" a="1"/>
  <c r="C13" i="8" a="1"/>
  <c r="H13" i="8" a="1"/>
  <c r="K13" i="8" a="1"/>
  <c r="P13" i="8" a="1"/>
  <c r="D14" i="8" a="1"/>
  <c r="I14" i="8" a="1"/>
  <c r="L14" i="8" a="1"/>
  <c r="Q14" i="8" a="1"/>
  <c r="E15" i="8" a="1"/>
  <c r="M4" i="8" a="1"/>
  <c r="P4" i="8" a="1"/>
  <c r="F5" i="8" a="1"/>
  <c r="I5" i="8" a="1"/>
  <c r="N5" i="8" a="1"/>
  <c r="Q5" i="8" a="1"/>
  <c r="G6" i="8" a="1"/>
  <c r="J6" i="8" a="1"/>
  <c r="O6" i="8" a="1"/>
  <c r="C7" i="8" a="1"/>
  <c r="H7" i="8" a="1"/>
  <c r="K7" i="8" a="1"/>
  <c r="P7" i="8" a="1"/>
  <c r="D8" i="8" a="1"/>
  <c r="I8" i="8" a="1"/>
  <c r="L8" i="8" a="1"/>
  <c r="Q8" i="8" a="1"/>
  <c r="E9" i="8" a="1"/>
  <c r="J9" i="8" a="1"/>
  <c r="M9" i="8" a="1"/>
  <c r="C10" i="8" a="1"/>
  <c r="F10" i="8" a="1"/>
  <c r="K10" i="8" a="1"/>
  <c r="N10" i="8" a="1"/>
  <c r="D11" i="8" a="1"/>
  <c r="G11" i="8" a="1"/>
  <c r="L11" i="8" a="1"/>
  <c r="O11" i="8" a="1"/>
  <c r="E12" i="8" a="1"/>
  <c r="H12" i="8" a="1"/>
  <c r="M12" i="8" a="1"/>
  <c r="P12" i="8" a="1"/>
  <c r="F13" i="8" a="1"/>
  <c r="I13" i="8" a="1"/>
  <c r="N13" i="8" a="1"/>
  <c r="Q13" i="8" a="1"/>
  <c r="G14" i="8" a="1"/>
  <c r="J14" i="8" a="1"/>
  <c r="O14" i="8" a="1"/>
  <c r="C15" i="8" a="1"/>
  <c r="H15" i="8" a="1"/>
  <c r="J15" i="8" a="1"/>
  <c r="L15" i="8" a="1"/>
  <c r="N15" i="8" a="1"/>
  <c r="P15" i="8" a="1"/>
  <c r="C16" i="8" a="1"/>
  <c r="N4" i="8" a="1"/>
  <c r="D5" i="8" a="1"/>
  <c r="G5" i="8" a="1"/>
  <c r="L5" i="8" a="1"/>
  <c r="O5" i="8" a="1"/>
  <c r="E6" i="8" a="1"/>
  <c r="H6" i="8" a="1"/>
  <c r="M6" i="8" a="1"/>
  <c r="P6" i="8" a="1"/>
  <c r="F7" i="8" a="1"/>
  <c r="I7" i="8" a="1"/>
  <c r="N7" i="8" a="1"/>
  <c r="Q7" i="8" a="1"/>
  <c r="G8" i="8" a="1"/>
  <c r="J8" i="8" a="1"/>
  <c r="O8" i="8" a="1"/>
  <c r="C9" i="8" a="1"/>
  <c r="H9" i="8" a="1"/>
  <c r="K9" i="8" a="1"/>
  <c r="P9" i="8" a="1"/>
  <c r="D10" i="8" a="1"/>
  <c r="I10" i="8" a="1"/>
  <c r="L10" i="8" a="1"/>
  <c r="Q10" i="8" a="1"/>
  <c r="E11" i="8" a="1"/>
  <c r="J11" i="8" a="1"/>
  <c r="M11" i="8" a="1"/>
  <c r="C12" i="8" a="1"/>
  <c r="F12" i="8" a="1"/>
  <c r="K12" i="8" a="1"/>
  <c r="N12" i="8" a="1"/>
  <c r="D13" i="8" a="1"/>
  <c r="G13" i="8" a="1"/>
  <c r="L13" i="8" a="1"/>
  <c r="O13" i="8" a="1"/>
  <c r="E14" i="8" a="1"/>
  <c r="H14" i="8" a="1"/>
  <c r="M14" i="8" a="1"/>
  <c r="P14" i="8" a="1"/>
  <c r="F15" i="8" a="1"/>
  <c r="C6" i="8" a="1"/>
  <c r="N6" i="8" a="1"/>
  <c r="E8" i="8" a="1"/>
  <c r="P8" i="8" a="1"/>
  <c r="G10" i="8" a="1"/>
  <c r="C11" i="8" a="1"/>
  <c r="I12" i="8" a="1"/>
  <c r="E13" i="8" a="1"/>
  <c r="K14" i="8" a="1"/>
  <c r="G15" i="8" a="1"/>
  <c r="O15" i="8" a="1"/>
  <c r="F16" i="8" a="1"/>
  <c r="J16" i="8" a="1"/>
  <c r="N16" i="8" a="1"/>
  <c r="C17" i="8" a="1"/>
  <c r="G17" i="8" a="1"/>
  <c r="K17" i="8" a="1"/>
  <c r="O17" i="8" a="1"/>
  <c r="D18" i="8" a="1"/>
  <c r="H18" i="8" a="1"/>
  <c r="M18" i="8" a="1"/>
  <c r="P18" i="8" a="1"/>
  <c r="F19" i="8" a="1"/>
  <c r="I19" i="8" a="1"/>
  <c r="N19" i="8" a="1"/>
  <c r="Q19" i="8" a="1"/>
  <c r="G20" i="8" a="1"/>
  <c r="I20" i="8" a="1"/>
  <c r="K20" i="8" a="1"/>
  <c r="M20" i="8" a="1"/>
  <c r="O20" i="8" a="1"/>
  <c r="Q20" i="8" a="1"/>
  <c r="D21" i="8" a="1"/>
  <c r="F21" i="8" a="1"/>
  <c r="H21" i="8" a="1"/>
  <c r="J21" i="8" a="1"/>
  <c r="L21" i="8" a="1"/>
  <c r="N21" i="8" a="1"/>
  <c r="P21" i="8" a="1"/>
  <c r="C22" i="8" a="1"/>
  <c r="E22" i="8" a="1"/>
  <c r="G22" i="8" a="1"/>
  <c r="I22" i="8" a="1"/>
  <c r="K22" i="8" a="1"/>
  <c r="M22" i="8" a="1"/>
  <c r="J5" i="8" a="1"/>
  <c r="F6" i="8" a="1"/>
  <c r="L7" i="8" a="1"/>
  <c r="H8" i="8" a="1"/>
  <c r="N9" i="8" a="1"/>
  <c r="J10" i="8" a="1"/>
  <c r="P11" i="8" a="1"/>
  <c r="L12" i="8" a="1"/>
  <c r="C14" i="8" a="1"/>
  <c r="N14" i="8" a="1"/>
  <c r="I15" i="8" a="1"/>
  <c r="Q15" i="8" a="1"/>
  <c r="G16" i="8" a="1"/>
  <c r="K16" i="8" a="1"/>
  <c r="O16" i="8" a="1"/>
  <c r="D17" i="8" a="1"/>
  <c r="H17" i="8" a="1"/>
  <c r="L17" i="8" a="1"/>
  <c r="P17" i="8" a="1"/>
  <c r="E18" i="8" a="1"/>
  <c r="K18" i="8" a="1"/>
  <c r="N18" i="8" a="1"/>
  <c r="D19" i="8" a="1"/>
  <c r="G19" i="8" a="1"/>
  <c r="L19" i="8" a="1"/>
  <c r="O19" i="8" a="1"/>
  <c r="E20" i="8" a="1"/>
  <c r="Q4" i="8" a="1"/>
  <c r="M5" i="8" a="1"/>
  <c r="D7" i="8" a="1"/>
  <c r="O7" i="8" a="1"/>
  <c r="F9" i="8" a="1"/>
  <c r="Q9" i="8" a="1"/>
  <c r="H11" i="8" a="1"/>
  <c r="D12" i="8" a="1"/>
  <c r="J13" i="8" a="1"/>
  <c r="F14" i="8" a="1"/>
  <c r="K15" i="8" a="1"/>
  <c r="D16" i="8" a="1"/>
  <c r="H16" i="8" a="1"/>
  <c r="L16" i="8" a="1"/>
  <c r="P16" i="8" a="1"/>
  <c r="E17" i="8" a="1"/>
  <c r="I17" i="8" a="1"/>
  <c r="M17" i="8" a="1"/>
  <c r="Q17" i="8" a="1"/>
  <c r="F18" i="8" a="1"/>
  <c r="I18" i="8" a="1"/>
  <c r="L18" i="8" a="1"/>
  <c r="Q18" i="8" a="1"/>
  <c r="E19" i="8" a="1"/>
  <c r="J19" i="8" a="1"/>
  <c r="M19" i="8" a="1"/>
  <c r="C20" i="8" a="1"/>
  <c r="F20" i="8" a="1"/>
  <c r="H20" i="8" a="1"/>
  <c r="J20" i="8" a="1"/>
  <c r="L20" i="8" a="1"/>
  <c r="N20" i="8" a="1"/>
  <c r="P20" i="8" a="1"/>
  <c r="C21" i="8" a="1"/>
  <c r="E21" i="8" a="1"/>
  <c r="G21" i="8" a="1"/>
  <c r="I21" i="8" a="1"/>
  <c r="K21" i="8" a="1"/>
  <c r="M21" i="8" a="1"/>
  <c r="O21" i="8" a="1"/>
  <c r="Q21" i="8" a="1"/>
  <c r="D22" i="8" a="1"/>
  <c r="F22" i="8" a="1"/>
  <c r="H22" i="8" a="1"/>
  <c r="J22" i="8" a="1"/>
  <c r="L22" i="8" a="1"/>
  <c r="N22" i="8" a="1"/>
  <c r="P22" i="8" a="1"/>
  <c r="C23" i="8" a="1"/>
  <c r="E23" i="8" a="1"/>
  <c r="G23" i="8" a="1"/>
  <c r="I23" i="8" a="1"/>
  <c r="E5" i="8" a="1"/>
  <c r="O10" i="8" a="1"/>
  <c r="M13" i="8" a="1"/>
  <c r="E16" i="8" a="1"/>
  <c r="F17" i="8" a="1"/>
  <c r="G18" i="8" a="1"/>
  <c r="C19" i="8" a="1"/>
  <c r="L23" i="8" a="1"/>
  <c r="O23" i="8" a="1"/>
  <c r="E24" i="8" a="1"/>
  <c r="H24" i="8" a="1"/>
  <c r="M24" i="8" a="1"/>
  <c r="P24" i="8" a="1"/>
  <c r="F25" i="8" a="1"/>
  <c r="I25" i="8" a="1"/>
  <c r="N25" i="8" a="1"/>
  <c r="Q25" i="8" a="1"/>
  <c r="G26" i="8" a="1"/>
  <c r="J26" i="8" a="1"/>
  <c r="O26" i="8" a="1"/>
  <c r="C27" i="8" a="1"/>
  <c r="H27" i="8" a="1"/>
  <c r="K27" i="8" a="1"/>
  <c r="P27" i="8" a="1"/>
  <c r="D28" i="8" a="1"/>
  <c r="I28" i="8" a="1"/>
  <c r="L28" i="8" a="1"/>
  <c r="Q28" i="8" a="1"/>
  <c r="E29" i="8" a="1"/>
  <c r="J29" i="8" a="1"/>
  <c r="M29" i="8" a="1"/>
  <c r="C30" i="8" a="1"/>
  <c r="F30" i="8" a="1"/>
  <c r="K30" i="8" a="1"/>
  <c r="N30" i="8" a="1"/>
  <c r="D31" i="8" a="1"/>
  <c r="G31" i="8" a="1"/>
  <c r="L31" i="8" a="1"/>
  <c r="O31" i="8" a="1"/>
  <c r="E32" i="8" a="1"/>
  <c r="H32" i="8" a="1"/>
  <c r="M32" i="8" a="1"/>
  <c r="P32" i="8" a="1"/>
  <c r="F33" i="8" a="1"/>
  <c r="I33" i="8" a="1"/>
  <c r="N33" i="8" a="1"/>
  <c r="Q33" i="8" a="1"/>
  <c r="G34" i="8" a="1"/>
  <c r="J34" i="8" a="1"/>
  <c r="O34" i="8" a="1"/>
  <c r="C35" i="8" a="1"/>
  <c r="H35" i="8" a="1"/>
  <c r="K35" i="8" a="1"/>
  <c r="P35" i="8" a="1"/>
  <c r="D36" i="8" a="1"/>
  <c r="I36" i="8" a="1"/>
  <c r="L36" i="8" a="1"/>
  <c r="Q36" i="8" a="1"/>
  <c r="E37" i="8" a="1"/>
  <c r="J37" i="8" a="1"/>
  <c r="M37" i="8" a="1"/>
  <c r="C38" i="8" a="1"/>
  <c r="F38" i="8" a="1"/>
  <c r="K38" i="8" a="1"/>
  <c r="N38" i="8" a="1"/>
  <c r="D39" i="8" a="1"/>
  <c r="G39" i="8" a="1"/>
  <c r="I39" i="8" a="1"/>
  <c r="K39" i="8" a="1"/>
  <c r="M8" i="8" a="1"/>
  <c r="K11" i="8" a="1"/>
  <c r="I16" i="8" a="1"/>
  <c r="J17" i="8" a="1"/>
  <c r="J18" i="8" a="1"/>
  <c r="P19" i="8" a="1"/>
  <c r="Q22" i="8" a="1"/>
  <c r="F23" i="8" a="1"/>
  <c r="J23" i="8" a="1"/>
  <c r="M23" i="8" a="1"/>
  <c r="C24" i="8" a="1"/>
  <c r="F24" i="8" a="1"/>
  <c r="K24" i="8" a="1"/>
  <c r="N24" i="8" a="1"/>
  <c r="D25" i="8" a="1"/>
  <c r="G25" i="8" a="1"/>
  <c r="L25" i="8" a="1"/>
  <c r="O25" i="8" a="1"/>
  <c r="E26" i="8" a="1"/>
  <c r="H26" i="8" a="1"/>
  <c r="M26" i="8" a="1"/>
  <c r="P26" i="8" a="1"/>
  <c r="F27" i="8" a="1"/>
  <c r="I27" i="8" a="1"/>
  <c r="N27" i="8" a="1"/>
  <c r="Q27" i="8" a="1"/>
  <c r="G28" i="8" a="1"/>
  <c r="J28" i="8" a="1"/>
  <c r="O28" i="8" a="1"/>
  <c r="C29" i="8" a="1"/>
  <c r="H29" i="8" a="1"/>
  <c r="K29" i="8" a="1"/>
  <c r="P29" i="8" a="1"/>
  <c r="D30" i="8" a="1"/>
  <c r="I30" i="8" a="1"/>
  <c r="L30" i="8" a="1"/>
  <c r="Q30" i="8" a="1"/>
  <c r="E31" i="8" a="1"/>
  <c r="J31" i="8" a="1"/>
  <c r="M31" i="8" a="1"/>
  <c r="C32" i="8" a="1"/>
  <c r="F32" i="8" a="1"/>
  <c r="K32" i="8" a="1"/>
  <c r="N32" i="8" a="1"/>
  <c r="D33" i="8" a="1"/>
  <c r="G33" i="8" a="1"/>
  <c r="L33" i="8" a="1"/>
  <c r="O33" i="8" a="1"/>
  <c r="E34" i="8" a="1"/>
  <c r="H34" i="8" a="1"/>
  <c r="M34" i="8" a="1"/>
  <c r="P34" i="8" a="1"/>
  <c r="F35" i="8" a="1"/>
  <c r="I35" i="8" a="1"/>
  <c r="N35" i="8" a="1"/>
  <c r="Q35" i="8" a="1"/>
  <c r="G36" i="8" a="1"/>
  <c r="J36" i="8" a="1"/>
  <c r="O36" i="8" a="1"/>
  <c r="C37" i="8" a="1"/>
  <c r="H37" i="8" a="1"/>
  <c r="K37" i="8" a="1"/>
  <c r="P37" i="8" a="1"/>
  <c r="D38" i="8" a="1"/>
  <c r="I38" i="8" a="1"/>
  <c r="L38" i="8" a="1"/>
  <c r="Q38" i="8" a="1"/>
  <c r="E39" i="8" a="1"/>
  <c r="K6" i="8" a="1"/>
  <c r="I9" i="8" a="1"/>
  <c r="D15" i="8" a="1"/>
  <c r="M16" i="8" a="1"/>
  <c r="N17" i="8" a="1"/>
  <c r="H19" i="8" a="1"/>
  <c r="D20" i="8" a="1"/>
  <c r="K23" i="8" a="1"/>
  <c r="P23" i="8" a="1"/>
  <c r="D24" i="8" a="1"/>
  <c r="I24" i="8" a="1"/>
  <c r="L24" i="8" a="1"/>
  <c r="Q24" i="8" a="1"/>
  <c r="E25" i="8" a="1"/>
  <c r="J25" i="8" a="1"/>
  <c r="M25" i="8" a="1"/>
  <c r="C26" i="8" a="1"/>
  <c r="F26" i="8" a="1"/>
  <c r="K26" i="8" a="1"/>
  <c r="N26" i="8" a="1"/>
  <c r="D27" i="8" a="1"/>
  <c r="G27" i="8" a="1"/>
  <c r="L27" i="8" a="1"/>
  <c r="O27" i="8" a="1"/>
  <c r="E28" i="8" a="1"/>
  <c r="H28" i="8" a="1"/>
  <c r="M28" i="8" a="1"/>
  <c r="P28" i="8" a="1"/>
  <c r="F29" i="8" a="1"/>
  <c r="I29" i="8" a="1"/>
  <c r="N29" i="8" a="1"/>
  <c r="Q29" i="8" a="1"/>
  <c r="G30" i="8" a="1"/>
  <c r="J30" i="8" a="1"/>
  <c r="O30" i="8" a="1"/>
  <c r="C31" i="8" a="1"/>
  <c r="H31" i="8" a="1"/>
  <c r="K31" i="8" a="1"/>
  <c r="P31" i="8" a="1"/>
  <c r="D32" i="8" a="1"/>
  <c r="I32" i="8" a="1"/>
  <c r="L32" i="8" a="1"/>
  <c r="Q32" i="8" a="1"/>
  <c r="E33" i="8" a="1"/>
  <c r="J33" i="8" a="1"/>
  <c r="M33" i="8" a="1"/>
  <c r="C34" i="8" a="1"/>
  <c r="F34" i="8" a="1"/>
  <c r="K34" i="8" a="1"/>
  <c r="N34" i="8" a="1"/>
  <c r="D35" i="8" a="1"/>
  <c r="G35" i="8" a="1"/>
  <c r="L35" i="8" a="1"/>
  <c r="O35" i="8" a="1"/>
  <c r="E36" i="8" a="1"/>
  <c r="H36" i="8" a="1"/>
  <c r="M36" i="8" a="1"/>
  <c r="P36" i="8" a="1"/>
  <c r="F37" i="8" a="1"/>
  <c r="I37" i="8" a="1"/>
  <c r="N37" i="8" a="1"/>
  <c r="Q37" i="8" a="1"/>
  <c r="G38" i="8" a="1"/>
  <c r="J38" i="8" a="1"/>
  <c r="O38" i="8" a="1"/>
  <c r="C39" i="8" a="1"/>
  <c r="H39" i="8" a="1"/>
  <c r="J39" i="8" a="1"/>
  <c r="L39" i="8" a="1"/>
  <c r="N39" i="8" a="1"/>
  <c r="P39" i="8" a="1"/>
  <c r="C40" i="8" a="1"/>
  <c r="E40" i="8" a="1"/>
  <c r="G40" i="8" a="1"/>
  <c r="I40" i="8" a="1"/>
  <c r="K40" i="8" a="1"/>
  <c r="G7" i="8" a="1"/>
  <c r="Q16" i="8" a="1"/>
  <c r="G24" i="8" a="1"/>
  <c r="C25" i="8" a="1"/>
  <c r="I26" i="8" a="1"/>
  <c r="E27" i="8" a="1"/>
  <c r="K28" i="8" a="1"/>
  <c r="G29" i="8" a="1"/>
  <c r="M30" i="8" a="1"/>
  <c r="I31" i="8" a="1"/>
  <c r="O32" i="8" a="1"/>
  <c r="K33" i="8" a="1"/>
  <c r="Q34" i="8" a="1"/>
  <c r="M35" i="8" a="1"/>
  <c r="D37" i="8" a="1"/>
  <c r="O37" i="8" a="1"/>
  <c r="F39" i="8" a="1"/>
  <c r="M39" i="8" a="1"/>
  <c r="Q39" i="8" a="1"/>
  <c r="F40" i="8" a="1"/>
  <c r="J40" i="8" a="1"/>
  <c r="P40" i="8" a="1"/>
  <c r="C18" i="8" a="1"/>
  <c r="O22" i="8" a="1"/>
  <c r="N23" i="8" a="1"/>
  <c r="J24" i="8" a="1"/>
  <c r="P25" i="8" a="1"/>
  <c r="L26" i="8" a="1"/>
  <c r="C28" i="8" a="1"/>
  <c r="N28" i="8" a="1"/>
  <c r="E30" i="8" a="1"/>
  <c r="P30" i="8" a="1"/>
  <c r="G32" i="8" a="1"/>
  <c r="C33" i="8" a="1"/>
  <c r="I34" i="8" a="1"/>
  <c r="E35" i="8" a="1"/>
  <c r="K36" i="8" a="1"/>
  <c r="G37" i="8" a="1"/>
  <c r="M38" i="8" a="1"/>
  <c r="N40" i="8" a="1"/>
  <c r="Q40" i="8" a="1"/>
  <c r="M15" i="8" a="1"/>
  <c r="Q26" i="8" a="1"/>
  <c r="D29" i="8" a="1"/>
  <c r="F31" i="8" a="1"/>
  <c r="D34" i="8" a="1"/>
  <c r="J35" i="8" a="1"/>
  <c r="H38" i="8" a="1"/>
  <c r="M40" i="8" a="1"/>
  <c r="Q12" i="8" a="1"/>
  <c r="O18" i="8" a="1"/>
  <c r="D23" i="8" a="1"/>
  <c r="Q23" i="8" a="1"/>
  <c r="H25" i="8" a="1"/>
  <c r="D26" i="8" a="1"/>
  <c r="J27" i="8" a="1"/>
  <c r="F28" i="8" a="1"/>
  <c r="L29" i="8" a="1"/>
  <c r="H30" i="8" a="1"/>
  <c r="N31" i="8" a="1"/>
  <c r="J32" i="8" a="1"/>
  <c r="P33" i="8" a="1"/>
  <c r="L34" i="8" a="1"/>
  <c r="C36" i="8" a="1"/>
  <c r="N36" i="8" a="1"/>
  <c r="E38" i="8" a="1"/>
  <c r="P38" i="8" a="1"/>
  <c r="O39" i="8" a="1"/>
  <c r="D40" i="8" a="1"/>
  <c r="H40" i="8" a="1"/>
  <c r="L40" i="8" a="1"/>
  <c r="O40" i="8" a="1"/>
  <c r="K19" i="8" a="1"/>
  <c r="H23" i="8" a="1"/>
  <c r="O24" i="8" a="1"/>
  <c r="K25" i="8" a="1"/>
  <c r="M27" i="8" a="1"/>
  <c r="O29" i="8" a="1"/>
  <c r="Q31" i="8" a="1"/>
  <c r="H33" i="8" a="1"/>
  <c r="F36" i="8" a="1"/>
  <c r="L37" i="8" a="1"/>
  <c r="C3" i="8" a="1"/>
  <c r="E3" i="8" a="1"/>
  <c r="G3" i="8" a="1"/>
  <c r="I3" i="8" a="1"/>
  <c r="O3" i="8" a="1"/>
  <c r="F3" i="8" a="1"/>
  <c r="H3" i="8" a="1"/>
  <c r="L3" i="8" a="1"/>
  <c r="P3" i="8" a="1"/>
  <c r="M3" i="8" a="1"/>
  <c r="Q3" i="8" a="1"/>
  <c r="D3" i="8" a="1"/>
  <c r="J3" i="8" a="1"/>
  <c r="N3" i="8" a="1"/>
  <c r="K3" i="8" a="1"/>
  <c r="L37" i="8" l="1"/>
  <c r="F36" i="8"/>
  <c r="H33" i="8"/>
  <c r="Q31" i="8"/>
  <c r="O29" i="8"/>
  <c r="M27" i="8"/>
  <c r="K25" i="8"/>
  <c r="O24" i="8"/>
  <c r="H23" i="8"/>
  <c r="K19" i="8"/>
  <c r="O40" i="8"/>
  <c r="L40" i="8"/>
  <c r="H40" i="8"/>
  <c r="D40" i="8"/>
  <c r="O39" i="8"/>
  <c r="P38" i="8"/>
  <c r="E38" i="8"/>
  <c r="N36" i="8"/>
  <c r="C36" i="8"/>
  <c r="L34" i="8"/>
  <c r="P33" i="8"/>
  <c r="J32" i="8"/>
  <c r="N31" i="8"/>
  <c r="H30" i="8"/>
  <c r="L29" i="8"/>
  <c r="F28" i="8"/>
  <c r="J27" i="8"/>
  <c r="D26" i="8"/>
  <c r="H25" i="8"/>
  <c r="Q23" i="8"/>
  <c r="D23" i="8"/>
  <c r="O18" i="8"/>
  <c r="Q12" i="8"/>
  <c r="M40" i="8"/>
  <c r="H38" i="8"/>
  <c r="J35" i="8"/>
  <c r="D34" i="8"/>
  <c r="F31" i="8"/>
  <c r="D29" i="8"/>
  <c r="Q26" i="8"/>
  <c r="M15" i="8"/>
  <c r="Q40" i="8"/>
  <c r="N40" i="8"/>
  <c r="M38" i="8"/>
  <c r="G37" i="8"/>
  <c r="K36" i="8"/>
  <c r="E35" i="8"/>
  <c r="I34" i="8"/>
  <c r="C33" i="8"/>
  <c r="G32" i="8"/>
  <c r="P30" i="8"/>
  <c r="E30" i="8"/>
  <c r="N28" i="8"/>
  <c r="C28" i="8"/>
  <c r="L26" i="8"/>
  <c r="P25" i="8"/>
  <c r="J24" i="8"/>
  <c r="N23" i="8"/>
  <c r="O22" i="8"/>
  <c r="C18" i="8"/>
  <c r="P40" i="8"/>
  <c r="J40" i="8"/>
  <c r="F40" i="8"/>
  <c r="Q39" i="8"/>
  <c r="M39" i="8"/>
  <c r="F39" i="8"/>
  <c r="O37" i="8"/>
  <c r="D37" i="8"/>
  <c r="M35" i="8"/>
  <c r="Q34" i="8"/>
  <c r="K33" i="8"/>
  <c r="O32" i="8"/>
  <c r="I31" i="8"/>
  <c r="M30" i="8"/>
  <c r="G29" i="8"/>
  <c r="K28" i="8"/>
  <c r="E27" i="8"/>
  <c r="I26" i="8"/>
  <c r="C25" i="8"/>
  <c r="G24" i="8"/>
  <c r="Q16" i="8"/>
  <c r="G7" i="8"/>
  <c r="K40" i="8"/>
  <c r="I40" i="8"/>
  <c r="G40" i="8"/>
  <c r="E40" i="8"/>
  <c r="C40" i="8"/>
  <c r="P39" i="8"/>
  <c r="N39" i="8"/>
  <c r="L39" i="8"/>
  <c r="J39" i="8"/>
  <c r="H39" i="8"/>
  <c r="C39" i="8"/>
  <c r="O38" i="8"/>
  <c r="J38" i="8"/>
  <c r="G38" i="8"/>
  <c r="Q37" i="8"/>
  <c r="N37" i="8"/>
  <c r="I37" i="8"/>
  <c r="F37" i="8"/>
  <c r="P36" i="8"/>
  <c r="M36" i="8"/>
  <c r="H36" i="8"/>
  <c r="E36" i="8"/>
  <c r="O35" i="8"/>
  <c r="L35" i="8"/>
  <c r="G35" i="8"/>
  <c r="D35" i="8"/>
  <c r="N34" i="8"/>
  <c r="K34" i="8"/>
  <c r="F34" i="8"/>
  <c r="C34" i="8"/>
  <c r="M33" i="8"/>
  <c r="J33" i="8"/>
  <c r="E33" i="8"/>
  <c r="Q32" i="8"/>
  <c r="L32" i="8"/>
  <c r="I32" i="8"/>
  <c r="D32" i="8"/>
  <c r="P31" i="8"/>
  <c r="K31" i="8"/>
  <c r="H31" i="8"/>
  <c r="C31" i="8"/>
  <c r="O30" i="8"/>
  <c r="J30" i="8"/>
  <c r="G30" i="8"/>
  <c r="Q29" i="8"/>
  <c r="N29" i="8"/>
  <c r="I29" i="8"/>
  <c r="F29" i="8"/>
  <c r="P28" i="8"/>
  <c r="M28" i="8"/>
  <c r="H28" i="8"/>
  <c r="E28" i="8"/>
  <c r="O27" i="8"/>
  <c r="L27" i="8"/>
  <c r="G27" i="8"/>
  <c r="D27" i="8"/>
  <c r="N26" i="8"/>
  <c r="K26" i="8"/>
  <c r="F26" i="8"/>
  <c r="C26" i="8"/>
  <c r="M25" i="8"/>
  <c r="J25" i="8"/>
  <c r="E25" i="8"/>
  <c r="Q24" i="8"/>
  <c r="L24" i="8"/>
  <c r="I24" i="8"/>
  <c r="D24" i="8"/>
  <c r="P23" i="8"/>
  <c r="K23" i="8"/>
  <c r="D20" i="8"/>
  <c r="H19" i="8"/>
  <c r="N17" i="8"/>
  <c r="M16" i="8"/>
  <c r="D15" i="8"/>
  <c r="I9" i="8"/>
  <c r="K6" i="8"/>
  <c r="E39" i="8"/>
  <c r="Q38" i="8"/>
  <c r="L38" i="8"/>
  <c r="I38" i="8"/>
  <c r="D38" i="8"/>
  <c r="P37" i="8"/>
  <c r="K37" i="8"/>
  <c r="H37" i="8"/>
  <c r="C37" i="8"/>
  <c r="O36" i="8"/>
  <c r="J36" i="8"/>
  <c r="G36" i="8"/>
  <c r="Q35" i="8"/>
  <c r="N35" i="8"/>
  <c r="I35" i="8"/>
  <c r="F35" i="8"/>
  <c r="P34" i="8"/>
  <c r="M34" i="8"/>
  <c r="H34" i="8"/>
  <c r="E34" i="8"/>
  <c r="O33" i="8"/>
  <c r="L33" i="8"/>
  <c r="G33" i="8"/>
  <c r="D33" i="8"/>
  <c r="N32" i="8"/>
  <c r="K32" i="8"/>
  <c r="F32" i="8"/>
  <c r="C32" i="8"/>
  <c r="M31" i="8"/>
  <c r="J31" i="8"/>
  <c r="E31" i="8"/>
  <c r="Q30" i="8"/>
  <c r="L30" i="8"/>
  <c r="I30" i="8"/>
  <c r="D30" i="8"/>
  <c r="P29" i="8"/>
  <c r="K29" i="8"/>
  <c r="H29" i="8"/>
  <c r="C29" i="8"/>
  <c r="O28" i="8"/>
  <c r="J28" i="8"/>
  <c r="G28" i="8"/>
  <c r="Q27" i="8"/>
  <c r="N27" i="8"/>
  <c r="I27" i="8"/>
  <c r="F27" i="8"/>
  <c r="P26" i="8"/>
  <c r="M26" i="8"/>
  <c r="H26" i="8"/>
  <c r="E26" i="8"/>
  <c r="O25" i="8"/>
  <c r="L25" i="8"/>
  <c r="G25" i="8"/>
  <c r="D25" i="8"/>
  <c r="N24" i="8"/>
  <c r="K24" i="8"/>
  <c r="F24" i="8"/>
  <c r="C24" i="8"/>
  <c r="M23" i="8"/>
  <c r="J23" i="8"/>
  <c r="F23" i="8"/>
  <c r="Q22" i="8"/>
  <c r="P19" i="8"/>
  <c r="J18" i="8"/>
  <c r="J17" i="8"/>
  <c r="I16" i="8"/>
  <c r="K11" i="8"/>
  <c r="M8" i="8"/>
  <c r="K39" i="8"/>
  <c r="I39" i="8"/>
  <c r="G39" i="8"/>
  <c r="D39" i="8"/>
  <c r="N38" i="8"/>
  <c r="K38" i="8"/>
  <c r="F38" i="8"/>
  <c r="C38" i="8"/>
  <c r="M37" i="8"/>
  <c r="J37" i="8"/>
  <c r="E37" i="8"/>
  <c r="Q36" i="8"/>
  <c r="L36" i="8"/>
  <c r="I36" i="8"/>
  <c r="D36" i="8"/>
  <c r="P35" i="8"/>
  <c r="K35" i="8"/>
  <c r="H35" i="8"/>
  <c r="C35" i="8"/>
  <c r="O34" i="8"/>
  <c r="J34" i="8"/>
  <c r="G34" i="8"/>
  <c r="Q33" i="8"/>
  <c r="N33" i="8"/>
  <c r="I33" i="8"/>
  <c r="F33" i="8"/>
  <c r="P32" i="8"/>
  <c r="M32" i="8"/>
  <c r="H32" i="8"/>
  <c r="E32" i="8"/>
  <c r="O31" i="8"/>
  <c r="L31" i="8"/>
  <c r="G31" i="8"/>
  <c r="D31" i="8"/>
  <c r="N30" i="8"/>
  <c r="K30" i="8"/>
  <c r="F30" i="8"/>
  <c r="C30" i="8"/>
  <c r="M29" i="8"/>
  <c r="J29" i="8"/>
  <c r="E29" i="8"/>
  <c r="Q28" i="8"/>
  <c r="L28" i="8"/>
  <c r="I28" i="8"/>
  <c r="D28" i="8"/>
  <c r="P27" i="8"/>
  <c r="K27" i="8"/>
  <c r="H27" i="8"/>
  <c r="C27" i="8"/>
  <c r="O26" i="8"/>
  <c r="J26" i="8"/>
  <c r="G26" i="8"/>
  <c r="Q25" i="8"/>
  <c r="N25" i="8"/>
  <c r="I25" i="8"/>
  <c r="F25" i="8"/>
  <c r="P24" i="8"/>
  <c r="M24" i="8"/>
  <c r="H24" i="8"/>
  <c r="E24" i="8"/>
  <c r="O23" i="8"/>
  <c r="L23" i="8"/>
  <c r="C19" i="8"/>
  <c r="G18" i="8"/>
  <c r="F17" i="8"/>
  <c r="E16" i="8"/>
  <c r="M13" i="8"/>
  <c r="O10" i="8"/>
  <c r="E5" i="8"/>
  <c r="I23" i="8"/>
  <c r="G23" i="8"/>
  <c r="E23" i="8"/>
  <c r="C23" i="8"/>
  <c r="P22" i="8"/>
  <c r="N22" i="8"/>
  <c r="L22" i="8"/>
  <c r="J22" i="8"/>
  <c r="H22" i="8"/>
  <c r="F22" i="8"/>
  <c r="D22" i="8"/>
  <c r="Q21" i="8"/>
  <c r="O21" i="8"/>
  <c r="M21" i="8"/>
  <c r="K21" i="8"/>
  <c r="I21" i="8"/>
  <c r="G21" i="8"/>
  <c r="E21" i="8"/>
  <c r="C21" i="8"/>
  <c r="P20" i="8"/>
  <c r="N20" i="8"/>
  <c r="L20" i="8"/>
  <c r="J20" i="8"/>
  <c r="H20" i="8"/>
  <c r="F20" i="8"/>
  <c r="C20" i="8"/>
  <c r="M19" i="8"/>
  <c r="J19" i="8"/>
  <c r="E19" i="8"/>
  <c r="Q18" i="8"/>
  <c r="L18" i="8"/>
  <c r="I18" i="8"/>
  <c r="F18" i="8"/>
  <c r="Q17" i="8"/>
  <c r="M17" i="8"/>
  <c r="I17" i="8"/>
  <c r="E17" i="8"/>
  <c r="P16" i="8"/>
  <c r="L16" i="8"/>
  <c r="H16" i="8"/>
  <c r="D16" i="8"/>
  <c r="K15" i="8"/>
  <c r="F14" i="8"/>
  <c r="J13" i="8"/>
  <c r="D12" i="8"/>
  <c r="H11" i="8"/>
  <c r="Q9" i="8"/>
  <c r="F9" i="8"/>
  <c r="O7" i="8"/>
  <c r="D7" i="8"/>
  <c r="M5" i="8"/>
  <c r="Q4" i="8"/>
  <c r="E20" i="8"/>
  <c r="O19" i="8"/>
  <c r="L19" i="8"/>
  <c r="G19" i="8"/>
  <c r="D19" i="8"/>
  <c r="N18" i="8"/>
  <c r="K18" i="8"/>
  <c r="E18" i="8"/>
  <c r="P17" i="8"/>
  <c r="L17" i="8"/>
  <c r="H17" i="8"/>
  <c r="D17" i="8"/>
  <c r="O16" i="8"/>
  <c r="K16" i="8"/>
  <c r="G16" i="8"/>
  <c r="Q15" i="8"/>
  <c r="I15" i="8"/>
  <c r="N14" i="8"/>
  <c r="C14" i="8"/>
  <c r="L12" i="8"/>
  <c r="P11" i="8"/>
  <c r="J10" i="8"/>
  <c r="N9" i="8"/>
  <c r="H8" i="8"/>
  <c r="L7" i="8"/>
  <c r="F6" i="8"/>
  <c r="J5" i="8"/>
  <c r="M22" i="8"/>
  <c r="K22" i="8"/>
  <c r="I22" i="8"/>
  <c r="G22" i="8"/>
  <c r="E22" i="8"/>
  <c r="C22" i="8"/>
  <c r="P21" i="8"/>
  <c r="N21" i="8"/>
  <c r="L21" i="8"/>
  <c r="J21" i="8"/>
  <c r="H21" i="8"/>
  <c r="F21" i="8"/>
  <c r="D21" i="8"/>
  <c r="Q20" i="8"/>
  <c r="O20" i="8"/>
  <c r="M20" i="8"/>
  <c r="K20" i="8"/>
  <c r="I20" i="8"/>
  <c r="G20" i="8"/>
  <c r="Q19" i="8"/>
  <c r="N19" i="8"/>
  <c r="I19" i="8"/>
  <c r="F19" i="8"/>
  <c r="P18" i="8"/>
  <c r="M18" i="8"/>
  <c r="H18" i="8"/>
  <c r="D18" i="8"/>
  <c r="O17" i="8"/>
  <c r="K17" i="8"/>
  <c r="G17" i="8"/>
  <c r="C17" i="8"/>
  <c r="N16" i="8"/>
  <c r="J16" i="8"/>
  <c r="F16" i="8"/>
  <c r="O15" i="8"/>
  <c r="G15" i="8"/>
  <c r="K14" i="8"/>
  <c r="E13" i="8"/>
  <c r="I12" i="8"/>
  <c r="C11" i="8"/>
  <c r="G10" i="8"/>
  <c r="P8" i="8"/>
  <c r="E8" i="8"/>
  <c r="N6" i="8"/>
  <c r="C6" i="8"/>
  <c r="F15" i="8"/>
  <c r="P14" i="8"/>
  <c r="M14" i="8"/>
  <c r="H14" i="8"/>
  <c r="E14" i="8"/>
  <c r="O13" i="8"/>
  <c r="L13" i="8"/>
  <c r="G13" i="8"/>
  <c r="D13" i="8"/>
  <c r="N12" i="8"/>
  <c r="K12" i="8"/>
  <c r="F12" i="8"/>
  <c r="C12" i="8"/>
  <c r="M11" i="8"/>
  <c r="J11" i="8"/>
  <c r="E11" i="8"/>
  <c r="Q10" i="8"/>
  <c r="L10" i="8"/>
  <c r="I10" i="8"/>
  <c r="D10" i="8"/>
  <c r="P9" i="8"/>
  <c r="K9" i="8"/>
  <c r="H9" i="8"/>
  <c r="C9" i="8"/>
  <c r="O8" i="8"/>
  <c r="J8" i="8"/>
  <c r="G8" i="8"/>
  <c r="Q7" i="8"/>
  <c r="N7" i="8"/>
  <c r="I7" i="8"/>
  <c r="F7" i="8"/>
  <c r="P6" i="8"/>
  <c r="M6" i="8"/>
  <c r="H6" i="8"/>
  <c r="E6" i="8"/>
  <c r="O5" i="8"/>
  <c r="L5" i="8"/>
  <c r="G5" i="8"/>
  <c r="D5" i="8"/>
  <c r="N4" i="8"/>
  <c r="C16" i="8"/>
  <c r="P15" i="8"/>
  <c r="N15" i="8"/>
  <c r="L15" i="8"/>
  <c r="J15" i="8"/>
  <c r="H15" i="8"/>
  <c r="C15" i="8"/>
  <c r="O14" i="8"/>
  <c r="J14" i="8"/>
  <c r="G14" i="8"/>
  <c r="Q13" i="8"/>
  <c r="N13" i="8"/>
  <c r="I13" i="8"/>
  <c r="F13" i="8"/>
  <c r="P12" i="8"/>
  <c r="M12" i="8"/>
  <c r="H12" i="8"/>
  <c r="E12" i="8"/>
  <c r="O11" i="8"/>
  <c r="L11" i="8"/>
  <c r="G11" i="8"/>
  <c r="D11" i="8"/>
  <c r="N10" i="8"/>
  <c r="K10" i="8"/>
  <c r="F10" i="8"/>
  <c r="C10" i="8"/>
  <c r="M9" i="8"/>
  <c r="J9" i="8"/>
  <c r="E9" i="8"/>
  <c r="Q8" i="8"/>
  <c r="L8" i="8"/>
  <c r="I8" i="8"/>
  <c r="D8" i="8"/>
  <c r="P7" i="8"/>
  <c r="K7" i="8"/>
  <c r="H7" i="8"/>
  <c r="C7" i="8"/>
  <c r="O6" i="8"/>
  <c r="J6" i="8"/>
  <c r="G6" i="8"/>
  <c r="Q5" i="8"/>
  <c r="N5" i="8"/>
  <c r="I5" i="8"/>
  <c r="F5" i="8"/>
  <c r="P4" i="8"/>
  <c r="M4" i="8"/>
  <c r="E15" i="8"/>
  <c r="Q14" i="8"/>
  <c r="L14" i="8"/>
  <c r="I14" i="8"/>
  <c r="D14" i="8"/>
  <c r="P13" i="8"/>
  <c r="K13" i="8"/>
  <c r="H13" i="8"/>
  <c r="C13" i="8"/>
  <c r="O12" i="8"/>
  <c r="J12" i="8"/>
  <c r="G12" i="8"/>
  <c r="Q11" i="8"/>
  <c r="N11" i="8"/>
  <c r="I11" i="8"/>
  <c r="F11" i="8"/>
  <c r="P10" i="8"/>
  <c r="M10" i="8"/>
  <c r="H10" i="8"/>
  <c r="E10" i="8"/>
  <c r="O9" i="8"/>
  <c r="L9" i="8"/>
  <c r="G9" i="8"/>
  <c r="D9" i="8"/>
  <c r="N8" i="8"/>
  <c r="K8" i="8"/>
  <c r="F8" i="8"/>
  <c r="C8" i="8"/>
  <c r="M7" i="8"/>
  <c r="J7" i="8"/>
  <c r="E7" i="8"/>
  <c r="Q6" i="8"/>
  <c r="L6" i="8"/>
  <c r="I6" i="8"/>
  <c r="D6" i="8"/>
  <c r="P5" i="8"/>
  <c r="K5" i="8"/>
  <c r="H5" i="8"/>
  <c r="C5" i="8"/>
  <c r="O4" i="8"/>
  <c r="L4" i="8"/>
  <c r="J4" i="8"/>
  <c r="H4" i="8"/>
  <c r="F4" i="8"/>
  <c r="D4" i="8"/>
  <c r="K4" i="8"/>
  <c r="I4" i="8"/>
  <c r="G4" i="8"/>
  <c r="E4" i="8"/>
  <c r="C4" i="8"/>
  <c r="K3" i="8"/>
  <c r="N3" i="8"/>
  <c r="J3" i="8"/>
  <c r="D3" i="8"/>
  <c r="Q3" i="8"/>
  <c r="M3" i="8"/>
  <c r="P3" i="8"/>
  <c r="L3" i="8"/>
  <c r="H3" i="8"/>
  <c r="F3" i="8"/>
  <c r="O3" i="8"/>
  <c r="I3" i="8"/>
  <c r="G3" i="8"/>
  <c r="E3" i="8"/>
  <c r="C3" i="8"/>
  <c r="J52" i="2"/>
  <c r="K52" i="2"/>
  <c r="AB161" i="2"/>
  <c r="T161" i="2"/>
  <c r="M161" i="2"/>
  <c r="L161" i="2"/>
  <c r="K161" i="2"/>
  <c r="J161" i="2"/>
  <c r="I161" i="2"/>
  <c r="H161" i="2"/>
  <c r="G161" i="2"/>
  <c r="F161" i="2"/>
  <c r="E161" i="2"/>
  <c r="D161" i="2"/>
  <c r="AC157" i="2"/>
  <c r="AC161" i="2" s="1"/>
  <c r="AB157" i="2"/>
  <c r="AA157" i="2"/>
  <c r="AA161" i="2" s="1"/>
  <c r="Z157" i="2"/>
  <c r="Z161" i="2" s="1"/>
  <c r="Y157" i="2"/>
  <c r="Y161" i="2" s="1"/>
  <c r="X157" i="2"/>
  <c r="X161" i="2" s="1"/>
  <c r="W157" i="2"/>
  <c r="W161" i="2" s="1"/>
  <c r="V157" i="2"/>
  <c r="V161" i="2" s="1"/>
  <c r="U157" i="2"/>
  <c r="U161" i="2" s="1"/>
  <c r="T157" i="2"/>
  <c r="S157" i="2"/>
  <c r="S161" i="2" s="1"/>
  <c r="R157" i="2"/>
  <c r="R161" i="2" s="1"/>
  <c r="Q157" i="2"/>
  <c r="Q161" i="2" s="1"/>
  <c r="P157" i="2"/>
  <c r="P161" i="2" s="1"/>
  <c r="O157" i="2"/>
  <c r="O161" i="2" s="1"/>
  <c r="N157" i="2"/>
  <c r="N161" i="2" s="1"/>
  <c r="M157" i="2"/>
  <c r="L157" i="2"/>
  <c r="K157" i="2"/>
  <c r="J157" i="2"/>
  <c r="I157" i="2"/>
  <c r="H157" i="2"/>
  <c r="G157" i="2"/>
  <c r="F157" i="2"/>
  <c r="E157" i="2"/>
  <c r="D157" i="2"/>
  <c r="AC152" i="2"/>
  <c r="AB152" i="2"/>
  <c r="AA152" i="2"/>
  <c r="Z152" i="2"/>
  <c r="Y152" i="2"/>
  <c r="X152" i="2"/>
  <c r="W152" i="2"/>
  <c r="V152" i="2"/>
  <c r="U152" i="2"/>
  <c r="T152" i="2"/>
  <c r="S152" i="2"/>
  <c r="R152" i="2"/>
  <c r="Q152" i="2"/>
  <c r="P152" i="2"/>
  <c r="O152" i="2"/>
  <c r="N152" i="2"/>
  <c r="M152" i="2"/>
  <c r="L152" i="2"/>
  <c r="K152" i="2"/>
  <c r="J152" i="2"/>
  <c r="I152" i="2"/>
  <c r="H152" i="2"/>
  <c r="G152" i="2"/>
  <c r="F152" i="2"/>
  <c r="E152" i="2"/>
  <c r="D152" i="2"/>
  <c r="AC147" i="2"/>
  <c r="AB147" i="2"/>
  <c r="AA147" i="2"/>
  <c r="Z147" i="2"/>
  <c r="Y147" i="2"/>
  <c r="X147" i="2"/>
  <c r="W147" i="2"/>
  <c r="V147" i="2"/>
  <c r="U147" i="2"/>
  <c r="T147" i="2"/>
  <c r="S147" i="2"/>
  <c r="R147" i="2"/>
  <c r="Q147" i="2"/>
  <c r="P147" i="2"/>
  <c r="O147" i="2"/>
  <c r="N147" i="2"/>
  <c r="M147" i="2"/>
  <c r="L147" i="2"/>
  <c r="K147" i="2"/>
  <c r="J147" i="2"/>
  <c r="I147" i="2"/>
  <c r="H147" i="2"/>
  <c r="G147" i="2"/>
  <c r="F147" i="2"/>
  <c r="E147" i="2"/>
  <c r="D147" i="2"/>
  <c r="AC144" i="2"/>
  <c r="AB144" i="2"/>
  <c r="AA144" i="2"/>
  <c r="Z144" i="2"/>
  <c r="Y144" i="2"/>
  <c r="X144" i="2"/>
  <c r="W144" i="2"/>
  <c r="V144" i="2"/>
  <c r="U144" i="2"/>
  <c r="T144" i="2"/>
  <c r="S144" i="2"/>
  <c r="R144" i="2"/>
  <c r="Q144" i="2"/>
  <c r="P144" i="2"/>
  <c r="O144" i="2"/>
  <c r="N144" i="2"/>
  <c r="M144" i="2"/>
  <c r="L144" i="2"/>
  <c r="K144" i="2"/>
  <c r="J144" i="2"/>
  <c r="I144" i="2"/>
  <c r="H144" i="2"/>
  <c r="G144" i="2"/>
  <c r="F144" i="2"/>
  <c r="E144" i="2"/>
  <c r="D144" i="2"/>
  <c r="AC141" i="2"/>
  <c r="AB141" i="2"/>
  <c r="AA141" i="2"/>
  <c r="Z141" i="2"/>
  <c r="Y141" i="2"/>
  <c r="X141" i="2"/>
  <c r="W141" i="2"/>
  <c r="V141" i="2"/>
  <c r="U141" i="2"/>
  <c r="T141" i="2"/>
  <c r="S141" i="2"/>
  <c r="R141" i="2"/>
  <c r="Q141" i="2"/>
  <c r="P141" i="2"/>
  <c r="O141" i="2"/>
  <c r="N141" i="2"/>
  <c r="M141" i="2"/>
  <c r="L141" i="2"/>
  <c r="K141" i="2"/>
  <c r="J141" i="2"/>
  <c r="I141" i="2"/>
  <c r="H141" i="2"/>
  <c r="G141" i="2"/>
  <c r="F141" i="2"/>
  <c r="E141" i="2"/>
  <c r="D141" i="2"/>
  <c r="AC138" i="2"/>
  <c r="AB138" i="2"/>
  <c r="AA138" i="2"/>
  <c r="Z138" i="2"/>
  <c r="Y138" i="2"/>
  <c r="X138" i="2"/>
  <c r="W138" i="2"/>
  <c r="V138" i="2"/>
  <c r="U138" i="2"/>
  <c r="T138" i="2"/>
  <c r="S138" i="2"/>
  <c r="R138" i="2"/>
  <c r="Q138" i="2"/>
  <c r="P138" i="2"/>
  <c r="O138" i="2"/>
  <c r="N138" i="2"/>
  <c r="M138" i="2"/>
  <c r="L138" i="2"/>
  <c r="K138" i="2"/>
  <c r="J138" i="2"/>
  <c r="I138" i="2"/>
  <c r="H138" i="2"/>
  <c r="G138" i="2"/>
  <c r="F138" i="2"/>
  <c r="E138" i="2"/>
  <c r="D138" i="2"/>
  <c r="AC135" i="2"/>
  <c r="AB135" i="2"/>
  <c r="AA135" i="2"/>
  <c r="Z135" i="2"/>
  <c r="Y135" i="2"/>
  <c r="X135" i="2"/>
  <c r="W135" i="2"/>
  <c r="V135" i="2"/>
  <c r="U135" i="2"/>
  <c r="T135" i="2"/>
  <c r="S135" i="2"/>
  <c r="R135" i="2"/>
  <c r="Q135" i="2"/>
  <c r="P135" i="2"/>
  <c r="O135" i="2"/>
  <c r="N135" i="2"/>
  <c r="M135" i="2"/>
  <c r="L135" i="2"/>
  <c r="K135" i="2"/>
  <c r="J135" i="2"/>
  <c r="I135" i="2"/>
  <c r="H135" i="2"/>
  <c r="G135" i="2"/>
  <c r="F135" i="2"/>
  <c r="E135" i="2"/>
  <c r="D135" i="2"/>
  <c r="AC129" i="2"/>
  <c r="AB129" i="2"/>
  <c r="AA129" i="2"/>
  <c r="Z129" i="2"/>
  <c r="Y129" i="2"/>
  <c r="X129" i="2"/>
  <c r="W129" i="2"/>
  <c r="V129" i="2"/>
  <c r="U129" i="2"/>
  <c r="T129" i="2"/>
  <c r="S129" i="2"/>
  <c r="R129" i="2"/>
  <c r="Q129" i="2"/>
  <c r="P129" i="2"/>
  <c r="O129" i="2"/>
  <c r="N129" i="2"/>
  <c r="M129" i="2"/>
  <c r="L129" i="2"/>
  <c r="K129" i="2"/>
  <c r="J129" i="2"/>
  <c r="I129" i="2"/>
  <c r="H129" i="2"/>
  <c r="G129" i="2"/>
  <c r="F129" i="2"/>
  <c r="E129" i="2"/>
  <c r="D129" i="2"/>
  <c r="AC122" i="2"/>
  <c r="AB122" i="2"/>
  <c r="AA122" i="2"/>
  <c r="Z122" i="2"/>
  <c r="Y122" i="2"/>
  <c r="X122" i="2"/>
  <c r="W122" i="2"/>
  <c r="V122" i="2"/>
  <c r="U122" i="2"/>
  <c r="T122" i="2"/>
  <c r="S122" i="2"/>
  <c r="R122" i="2"/>
  <c r="Q122" i="2"/>
  <c r="P122" i="2"/>
  <c r="O122" i="2"/>
  <c r="N122" i="2"/>
  <c r="M122" i="2"/>
  <c r="L122" i="2"/>
  <c r="K122" i="2"/>
  <c r="J122" i="2"/>
  <c r="I122" i="2"/>
  <c r="H122" i="2"/>
  <c r="G122" i="2"/>
  <c r="F122" i="2"/>
  <c r="E122" i="2"/>
  <c r="D122" i="2"/>
  <c r="AC115" i="2"/>
  <c r="AB115" i="2"/>
  <c r="AA115" i="2"/>
  <c r="Z115" i="2"/>
  <c r="Y115" i="2"/>
  <c r="X115" i="2"/>
  <c r="W115" i="2"/>
  <c r="V115" i="2"/>
  <c r="U115" i="2"/>
  <c r="T115" i="2"/>
  <c r="S115" i="2"/>
  <c r="R115" i="2"/>
  <c r="Q115" i="2"/>
  <c r="P115" i="2"/>
  <c r="O115" i="2"/>
  <c r="N115" i="2"/>
  <c r="M115" i="2"/>
  <c r="L115" i="2"/>
  <c r="K115" i="2"/>
  <c r="J115" i="2"/>
  <c r="I115" i="2"/>
  <c r="H115" i="2"/>
  <c r="G115" i="2"/>
  <c r="F115" i="2"/>
  <c r="E115" i="2"/>
  <c r="D115" i="2"/>
  <c r="AC108" i="2"/>
  <c r="AB108" i="2"/>
  <c r="AA108" i="2"/>
  <c r="Z108" i="2"/>
  <c r="Y108" i="2"/>
  <c r="X108" i="2"/>
  <c r="W108" i="2"/>
  <c r="V108" i="2"/>
  <c r="U108" i="2"/>
  <c r="T108" i="2"/>
  <c r="S108" i="2"/>
  <c r="R108" i="2"/>
  <c r="Q108" i="2"/>
  <c r="P108" i="2"/>
  <c r="O108" i="2"/>
  <c r="N108" i="2"/>
  <c r="M108" i="2"/>
  <c r="L108" i="2"/>
  <c r="K108" i="2"/>
  <c r="J108" i="2"/>
  <c r="I108" i="2"/>
  <c r="H108" i="2"/>
  <c r="G108" i="2"/>
  <c r="F108" i="2"/>
  <c r="E108" i="2"/>
  <c r="D108" i="2"/>
  <c r="AC105" i="2"/>
  <c r="AB105" i="2"/>
  <c r="AA105" i="2"/>
  <c r="Z105" i="2"/>
  <c r="Y105" i="2"/>
  <c r="X105" i="2"/>
  <c r="W105" i="2"/>
  <c r="V105" i="2"/>
  <c r="U105" i="2"/>
  <c r="T105" i="2"/>
  <c r="S105" i="2"/>
  <c r="R105" i="2"/>
  <c r="Q105" i="2"/>
  <c r="P105" i="2"/>
  <c r="O105" i="2"/>
  <c r="N105" i="2"/>
  <c r="M105" i="2"/>
  <c r="L105" i="2"/>
  <c r="K105" i="2"/>
  <c r="J105" i="2"/>
  <c r="I105" i="2"/>
  <c r="H105" i="2"/>
  <c r="G105" i="2"/>
  <c r="F105" i="2"/>
  <c r="E105" i="2"/>
  <c r="D105" i="2"/>
  <c r="AC102" i="2"/>
  <c r="AB102" i="2"/>
  <c r="AA102" i="2"/>
  <c r="Z102" i="2"/>
  <c r="Y102" i="2"/>
  <c r="X102" i="2"/>
  <c r="W102" i="2"/>
  <c r="V102" i="2"/>
  <c r="U102" i="2"/>
  <c r="T102" i="2"/>
  <c r="S102" i="2"/>
  <c r="R102" i="2"/>
  <c r="Q102" i="2"/>
  <c r="P102" i="2"/>
  <c r="O102" i="2"/>
  <c r="N102" i="2"/>
  <c r="M102" i="2"/>
  <c r="L102" i="2"/>
  <c r="K102" i="2"/>
  <c r="J102" i="2"/>
  <c r="I102" i="2"/>
  <c r="H102" i="2"/>
  <c r="G102" i="2"/>
  <c r="F102" i="2"/>
  <c r="E102" i="2"/>
  <c r="D102" i="2"/>
  <c r="AC93" i="2"/>
  <c r="AB93" i="2"/>
  <c r="AA93" i="2"/>
  <c r="Z93" i="2"/>
  <c r="Y93" i="2"/>
  <c r="X93" i="2"/>
  <c r="W93" i="2"/>
  <c r="V93" i="2"/>
  <c r="U93" i="2"/>
  <c r="T93" i="2"/>
  <c r="S93" i="2"/>
  <c r="R93" i="2"/>
  <c r="Q93" i="2"/>
  <c r="P93" i="2"/>
  <c r="O93" i="2"/>
  <c r="N93" i="2"/>
  <c r="M93" i="2"/>
  <c r="L93" i="2"/>
  <c r="K93" i="2"/>
  <c r="J93" i="2"/>
  <c r="I93" i="2"/>
  <c r="H93" i="2"/>
  <c r="G93" i="2"/>
  <c r="F93" i="2"/>
  <c r="E93" i="2"/>
  <c r="D93" i="2"/>
  <c r="AC84" i="2"/>
  <c r="AB84" i="2"/>
  <c r="AA84" i="2"/>
  <c r="Z84" i="2"/>
  <c r="Y84" i="2"/>
  <c r="X84" i="2"/>
  <c r="W84" i="2"/>
  <c r="V84" i="2"/>
  <c r="U84" i="2"/>
  <c r="T84" i="2"/>
  <c r="S84" i="2"/>
  <c r="R84" i="2"/>
  <c r="Q84" i="2"/>
  <c r="P84" i="2"/>
  <c r="O84" i="2"/>
  <c r="N84" i="2"/>
  <c r="M84" i="2"/>
  <c r="L84" i="2"/>
  <c r="K84" i="2"/>
  <c r="J84" i="2"/>
  <c r="I84" i="2"/>
  <c r="H84" i="2"/>
  <c r="G84" i="2"/>
  <c r="F84" i="2"/>
  <c r="E84" i="2"/>
  <c r="D84" i="2"/>
  <c r="AC75" i="2"/>
  <c r="AB75" i="2"/>
  <c r="AA75" i="2"/>
  <c r="Z75" i="2"/>
  <c r="Y75" i="2"/>
  <c r="X75" i="2"/>
  <c r="W75" i="2"/>
  <c r="V75" i="2"/>
  <c r="U75" i="2"/>
  <c r="T75" i="2"/>
  <c r="S75" i="2"/>
  <c r="R75" i="2"/>
  <c r="Q75" i="2"/>
  <c r="P75" i="2"/>
  <c r="O75" i="2"/>
  <c r="N75" i="2"/>
  <c r="M75" i="2"/>
  <c r="L75" i="2"/>
  <c r="K75" i="2"/>
  <c r="J75" i="2"/>
  <c r="I75" i="2"/>
  <c r="H75" i="2"/>
  <c r="G75" i="2"/>
  <c r="F75" i="2"/>
  <c r="E75" i="2"/>
  <c r="D75" i="2"/>
  <c r="AC68" i="2"/>
  <c r="AB68" i="2"/>
  <c r="AA68" i="2"/>
  <c r="Z68" i="2"/>
  <c r="Y68" i="2"/>
  <c r="X68" i="2"/>
  <c r="W68" i="2"/>
  <c r="V68" i="2"/>
  <c r="U68" i="2"/>
  <c r="T68" i="2"/>
  <c r="S68" i="2"/>
  <c r="R68" i="2"/>
  <c r="Q68" i="2"/>
  <c r="P68" i="2"/>
  <c r="O68" i="2"/>
  <c r="N68" i="2"/>
  <c r="M68" i="2"/>
  <c r="L68" i="2"/>
  <c r="K68" i="2"/>
  <c r="J68" i="2"/>
  <c r="I68" i="2"/>
  <c r="H68" i="2"/>
  <c r="G68" i="2"/>
  <c r="F68" i="2"/>
  <c r="E68" i="2"/>
  <c r="D68" i="2"/>
  <c r="AC64" i="2"/>
  <c r="AB64" i="2"/>
  <c r="AA64" i="2"/>
  <c r="Z64" i="2"/>
  <c r="Y64" i="2"/>
  <c r="X64" i="2"/>
  <c r="W64" i="2"/>
  <c r="V64" i="2"/>
  <c r="U64" i="2"/>
  <c r="T64" i="2"/>
  <c r="S64" i="2"/>
  <c r="R64" i="2"/>
  <c r="Q64" i="2"/>
  <c r="P64" i="2"/>
  <c r="O64" i="2"/>
  <c r="N64" i="2"/>
  <c r="M64" i="2"/>
  <c r="L64" i="2"/>
  <c r="K64" i="2"/>
  <c r="J64" i="2"/>
  <c r="I64" i="2"/>
  <c r="H64" i="2"/>
  <c r="G64" i="2"/>
  <c r="F64" i="2"/>
  <c r="E64" i="2"/>
  <c r="D64" i="2"/>
  <c r="AC60" i="2"/>
  <c r="AB60" i="2"/>
  <c r="AA60" i="2"/>
  <c r="Z60" i="2"/>
  <c r="Y60" i="2"/>
  <c r="X60" i="2"/>
  <c r="W60" i="2"/>
  <c r="V60" i="2"/>
  <c r="U60" i="2"/>
  <c r="T60" i="2"/>
  <c r="S60" i="2"/>
  <c r="R60" i="2"/>
  <c r="Q60" i="2"/>
  <c r="P60" i="2"/>
  <c r="O60" i="2"/>
  <c r="N60" i="2"/>
  <c r="M60" i="2"/>
  <c r="L60" i="2"/>
  <c r="K60" i="2"/>
  <c r="J60" i="2"/>
  <c r="I60" i="2"/>
  <c r="H60" i="2"/>
  <c r="G60" i="2"/>
  <c r="F60" i="2"/>
  <c r="E60" i="2"/>
  <c r="D60" i="2"/>
  <c r="AC56" i="2"/>
  <c r="AB56" i="2"/>
  <c r="AA56" i="2"/>
  <c r="Z56" i="2"/>
  <c r="Y56" i="2"/>
  <c r="X56" i="2"/>
  <c r="W56" i="2"/>
  <c r="V56" i="2"/>
  <c r="U56" i="2"/>
  <c r="T56" i="2"/>
  <c r="S56" i="2"/>
  <c r="R56" i="2"/>
  <c r="Q56" i="2"/>
  <c r="P56" i="2"/>
  <c r="O56" i="2"/>
  <c r="N56" i="2"/>
  <c r="M56" i="2"/>
  <c r="L56" i="2"/>
  <c r="K56" i="2"/>
  <c r="J56" i="2"/>
  <c r="I56" i="2"/>
  <c r="H56" i="2"/>
  <c r="G56" i="2"/>
  <c r="F56" i="2"/>
  <c r="E56" i="2"/>
  <c r="D56" i="2"/>
  <c r="AC52" i="2"/>
  <c r="AB52" i="2"/>
  <c r="AA52" i="2"/>
  <c r="Z52" i="2"/>
  <c r="Y52" i="2"/>
  <c r="X52" i="2"/>
  <c r="W52" i="2"/>
  <c r="V52" i="2"/>
  <c r="U52" i="2"/>
  <c r="T52" i="2"/>
  <c r="S52" i="2"/>
  <c r="R52" i="2"/>
  <c r="Q52" i="2"/>
  <c r="P52" i="2"/>
  <c r="O52" i="2"/>
  <c r="N52" i="2"/>
  <c r="M52" i="2"/>
  <c r="L52" i="2"/>
  <c r="I52" i="2"/>
  <c r="H52" i="2"/>
  <c r="G52" i="2"/>
  <c r="F52" i="2"/>
  <c r="E52" i="2"/>
  <c r="D52" i="2"/>
  <c r="AC45" i="2"/>
  <c r="AB45" i="2"/>
  <c r="AA45" i="2"/>
  <c r="Z45" i="2"/>
  <c r="Y45" i="2"/>
  <c r="X45" i="2"/>
  <c r="W45" i="2"/>
  <c r="V45" i="2"/>
  <c r="U45" i="2"/>
  <c r="T45" i="2"/>
  <c r="S45" i="2"/>
  <c r="R45" i="2"/>
  <c r="Q45" i="2"/>
  <c r="P45" i="2"/>
  <c r="O45" i="2"/>
  <c r="N45" i="2"/>
  <c r="M45" i="2"/>
  <c r="L45" i="2"/>
  <c r="K45" i="2"/>
  <c r="J45" i="2"/>
  <c r="I45" i="2"/>
  <c r="H45" i="2"/>
  <c r="G45" i="2"/>
  <c r="F45" i="2"/>
  <c r="E45" i="2"/>
  <c r="D45" i="2"/>
  <c r="AC38" i="2"/>
  <c r="AB38" i="2"/>
  <c r="AA38" i="2"/>
  <c r="Z38" i="2"/>
  <c r="Y38" i="2"/>
  <c r="X38" i="2"/>
  <c r="W38" i="2"/>
  <c r="V38" i="2"/>
  <c r="U38" i="2"/>
  <c r="T38" i="2"/>
  <c r="S38" i="2"/>
  <c r="R38" i="2"/>
  <c r="Q38" i="2"/>
  <c r="P38" i="2"/>
  <c r="O38" i="2"/>
  <c r="N38" i="2"/>
  <c r="M38" i="2"/>
  <c r="L38" i="2"/>
  <c r="K38" i="2"/>
  <c r="J38" i="2"/>
  <c r="I38" i="2"/>
  <c r="H38" i="2"/>
  <c r="G38" i="2"/>
  <c r="F38" i="2"/>
  <c r="E38" i="2"/>
  <c r="D38" i="2"/>
  <c r="AC31" i="2"/>
  <c r="AB31" i="2"/>
  <c r="AA31" i="2"/>
  <c r="Z31" i="2"/>
  <c r="Y31" i="2"/>
  <c r="X31" i="2"/>
  <c r="W31" i="2"/>
  <c r="V31" i="2"/>
  <c r="U31" i="2"/>
  <c r="T31" i="2"/>
  <c r="S31" i="2"/>
  <c r="R31" i="2"/>
  <c r="Q31" i="2"/>
  <c r="P31" i="2"/>
  <c r="O31" i="2"/>
  <c r="N31" i="2"/>
  <c r="M31" i="2"/>
  <c r="L31" i="2"/>
  <c r="K31" i="2"/>
  <c r="J31" i="2"/>
  <c r="I31" i="2"/>
  <c r="H31" i="2"/>
  <c r="G31" i="2"/>
  <c r="F31" i="2"/>
  <c r="E31" i="2"/>
  <c r="D31" i="2"/>
  <c r="AC24" i="2"/>
  <c r="AB24" i="2"/>
  <c r="AB162" i="2" s="1"/>
  <c r="AA24" i="2"/>
  <c r="AA162" i="2" s="1"/>
  <c r="Z24" i="2"/>
  <c r="Y24" i="2"/>
  <c r="X24" i="2"/>
  <c r="W24" i="2"/>
  <c r="W162" i="2" s="1"/>
  <c r="V24" i="2"/>
  <c r="U24" i="2"/>
  <c r="T24" i="2"/>
  <c r="T162" i="2" s="1"/>
  <c r="S24" i="2"/>
  <c r="S162" i="2" s="1"/>
  <c r="R24" i="2"/>
  <c r="Q24" i="2"/>
  <c r="P24" i="2"/>
  <c r="O24" i="2"/>
  <c r="O162" i="2" s="1"/>
  <c r="N24" i="2"/>
  <c r="M24" i="2"/>
  <c r="M162" i="2" s="1"/>
  <c r="L24" i="2"/>
  <c r="L162" i="2" s="1"/>
  <c r="K24" i="2"/>
  <c r="K162" i="2" s="1"/>
  <c r="J24" i="2"/>
  <c r="I24" i="2"/>
  <c r="I162" i="2" s="1"/>
  <c r="H24" i="2"/>
  <c r="H162" i="2" s="1"/>
  <c r="G24" i="2"/>
  <c r="G162" i="2" s="1"/>
  <c r="F24" i="2"/>
  <c r="E24" i="2"/>
  <c r="E162" i="2" s="1"/>
  <c r="D24" i="2"/>
  <c r="D162" i="2" s="1"/>
  <c r="B39" i="8" a="1"/>
  <c r="B35" i="8" a="1"/>
  <c r="B31" i="8" a="1"/>
  <c r="B27" i="8" a="1"/>
  <c r="B23" i="8" a="1"/>
  <c r="B21" i="8" a="1"/>
  <c r="B17" i="8" a="1"/>
  <c r="B13" i="8" a="1"/>
  <c r="B9" i="8" a="1"/>
  <c r="B5" i="8" a="1"/>
  <c r="B28" i="8" a="1"/>
  <c r="B22" i="8" a="1"/>
  <c r="B16" i="8" a="1"/>
  <c r="B10" i="8" a="1"/>
  <c r="B4" i="8" a="1"/>
  <c r="B37" i="8" a="1"/>
  <c r="B33" i="8" a="1"/>
  <c r="B29" i="8" a="1"/>
  <c r="B25" i="8" a="1"/>
  <c r="B19" i="8" a="1"/>
  <c r="B15" i="8" a="1"/>
  <c r="B11" i="8" a="1"/>
  <c r="B7" i="8" a="1"/>
  <c r="B3" i="8" a="1"/>
  <c r="B26" i="8" a="1"/>
  <c r="B20" i="8" a="1"/>
  <c r="B14" i="8" a="1"/>
  <c r="B8" i="8" a="1"/>
  <c r="B40" i="8" a="1"/>
  <c r="B38" i="8" a="1"/>
  <c r="B36" i="8" a="1"/>
  <c r="B34" i="8" a="1"/>
  <c r="B32" i="8" a="1"/>
  <c r="B30" i="8" a="1"/>
  <c r="B24" i="8" a="1"/>
  <c r="B18" i="8" a="1"/>
  <c r="B12" i="8" a="1"/>
  <c r="B6" i="8" a="1"/>
  <c r="B6" i="8" l="1"/>
  <c r="B12" i="8"/>
  <c r="B18" i="8"/>
  <c r="B24" i="8"/>
  <c r="B30" i="8"/>
  <c r="B32" i="8"/>
  <c r="B34" i="8"/>
  <c r="B36" i="8"/>
  <c r="B38" i="8"/>
  <c r="B40" i="8"/>
  <c r="B8" i="8"/>
  <c r="B14" i="8"/>
  <c r="B20" i="8"/>
  <c r="B26" i="8"/>
  <c r="B3" i="8"/>
  <c r="B7" i="8"/>
  <c r="B11" i="8"/>
  <c r="B15" i="8"/>
  <c r="B19" i="8"/>
  <c r="B25" i="8"/>
  <c r="B29" i="8"/>
  <c r="B33" i="8"/>
  <c r="B37" i="8"/>
  <c r="B4" i="8"/>
  <c r="B10" i="8"/>
  <c r="B16" i="8"/>
  <c r="B22" i="8"/>
  <c r="B28" i="8"/>
  <c r="B5" i="8"/>
  <c r="B9" i="8"/>
  <c r="B13" i="8"/>
  <c r="B17" i="8"/>
  <c r="B21" i="8"/>
  <c r="B23" i="8"/>
  <c r="B27" i="8"/>
  <c r="B31" i="8"/>
  <c r="B35" i="8"/>
  <c r="B39" i="8"/>
  <c r="P162" i="2"/>
  <c r="Q162" i="2"/>
  <c r="Y162" i="2"/>
  <c r="AC162" i="2"/>
  <c r="U162" i="2"/>
  <c r="F162" i="2"/>
  <c r="J162" i="2"/>
  <c r="V162" i="2"/>
  <c r="X162" i="2"/>
  <c r="N162" i="2"/>
  <c r="R162" i="2"/>
  <c r="Z162" i="2"/>
  <c r="C14" i="2"/>
  <c r="C11" i="2" l="1"/>
  <c r="C7" i="2"/>
  <c r="C8" i="2"/>
  <c r="C9" i="2"/>
  <c r="C6" i="2"/>
  <c r="C142" i="2" l="1"/>
  <c r="C104" i="2"/>
  <c r="C103" i="2"/>
  <c r="C107" i="2"/>
  <c r="C106" i="2"/>
  <c r="C151" i="2"/>
  <c r="C150" i="2"/>
  <c r="C124" i="2"/>
  <c r="C160" i="2"/>
  <c r="C159" i="2"/>
  <c r="C158" i="2"/>
  <c r="C156" i="2"/>
  <c r="C155" i="2"/>
  <c r="C154" i="2"/>
  <c r="C153" i="2"/>
  <c r="C149" i="2"/>
  <c r="C148" i="2"/>
  <c r="C146" i="2"/>
  <c r="C145" i="2"/>
  <c r="C143" i="2"/>
  <c r="C140" i="2"/>
  <c r="C139" i="2"/>
  <c r="C137" i="2"/>
  <c r="C136" i="2"/>
  <c r="C134" i="2"/>
  <c r="C133" i="2"/>
  <c r="C132" i="2"/>
  <c r="C131" i="2"/>
  <c r="C130" i="2"/>
  <c r="C128" i="2"/>
  <c r="C127" i="2"/>
  <c r="C126" i="2"/>
  <c r="C125" i="2"/>
  <c r="C123" i="2"/>
  <c r="C121" i="2"/>
  <c r="C120" i="2"/>
  <c r="C119" i="2"/>
  <c r="C118" i="2"/>
  <c r="C117" i="2"/>
  <c r="C116" i="2"/>
  <c r="C114" i="2"/>
  <c r="C113" i="2"/>
  <c r="C112" i="2"/>
  <c r="C111" i="2"/>
  <c r="C110" i="2"/>
  <c r="C109" i="2"/>
  <c r="C101" i="2"/>
  <c r="C100" i="2"/>
  <c r="C99" i="2"/>
  <c r="C98" i="2"/>
  <c r="C97" i="2"/>
  <c r="C96" i="2"/>
  <c r="C95" i="2"/>
  <c r="C94" i="2"/>
  <c r="C92" i="2"/>
  <c r="C91" i="2"/>
  <c r="C90" i="2"/>
  <c r="C89" i="2"/>
  <c r="C88" i="2"/>
  <c r="C87" i="2"/>
  <c r="C86" i="2"/>
  <c r="C85" i="2"/>
  <c r="C83" i="2"/>
  <c r="C82" i="2"/>
  <c r="C81" i="2"/>
  <c r="C80" i="2"/>
  <c r="C79" i="2"/>
  <c r="C78" i="2"/>
  <c r="C77" i="2"/>
  <c r="C76" i="2"/>
  <c r="C74" i="2"/>
  <c r="C73" i="2"/>
  <c r="C72" i="2"/>
  <c r="C71" i="2"/>
  <c r="C70" i="2"/>
  <c r="C69" i="2"/>
  <c r="C67" i="2"/>
  <c r="C66" i="2"/>
  <c r="C65" i="2"/>
  <c r="C63" i="2"/>
  <c r="C62" i="2"/>
  <c r="C61" i="2"/>
  <c r="C59" i="2"/>
  <c r="C58" i="2"/>
  <c r="C57" i="2"/>
  <c r="C55" i="2"/>
  <c r="C54" i="2"/>
  <c r="C53" i="2"/>
  <c r="C21" i="2"/>
  <c r="C22" i="2"/>
  <c r="C23" i="2"/>
  <c r="C25" i="2"/>
  <c r="C26" i="2"/>
  <c r="C27" i="2"/>
  <c r="C28" i="2"/>
  <c r="C29" i="2"/>
  <c r="C30" i="2"/>
  <c r="C32" i="2"/>
  <c r="C33" i="2"/>
  <c r="C34" i="2"/>
  <c r="C35" i="2"/>
  <c r="C36" i="2"/>
  <c r="C37" i="2"/>
  <c r="C39" i="2"/>
  <c r="C40" i="2"/>
  <c r="C41" i="2"/>
  <c r="C42" i="2"/>
  <c r="C43" i="2"/>
  <c r="C44" i="2"/>
  <c r="C46" i="2"/>
  <c r="C47" i="2"/>
  <c r="C48" i="2"/>
  <c r="C49" i="2"/>
  <c r="C50" i="2"/>
  <c r="C51" i="2"/>
  <c r="C20" i="2"/>
</calcChain>
</file>

<file path=xl/sharedStrings.xml><?xml version="1.0" encoding="utf-8"?>
<sst xmlns="http://schemas.openxmlformats.org/spreadsheetml/2006/main" count="495" uniqueCount="168">
  <si>
    <t>A402</t>
  </si>
  <si>
    <t>A403</t>
  </si>
  <si>
    <t>A404</t>
  </si>
  <si>
    <t>A405</t>
  </si>
  <si>
    <t>A406</t>
  </si>
  <si>
    <t>A401</t>
  </si>
  <si>
    <t>A301</t>
  </si>
  <si>
    <t>A302</t>
  </si>
  <si>
    <t>A303</t>
  </si>
  <si>
    <t>A304</t>
  </si>
  <si>
    <t>A305</t>
  </si>
  <si>
    <t>A306</t>
  </si>
  <si>
    <t>A201</t>
  </si>
  <si>
    <t>A202</t>
  </si>
  <si>
    <t>A203</t>
  </si>
  <si>
    <t>A204</t>
  </si>
  <si>
    <t>A205</t>
  </si>
  <si>
    <t>A206</t>
  </si>
  <si>
    <t>A101</t>
  </si>
  <si>
    <t>A102</t>
  </si>
  <si>
    <t>A103</t>
  </si>
  <si>
    <t>A104</t>
  </si>
  <si>
    <t>A105</t>
  </si>
  <si>
    <t>A106</t>
  </si>
  <si>
    <t>A001</t>
  </si>
  <si>
    <t>A002</t>
  </si>
  <si>
    <t>A003</t>
  </si>
  <si>
    <t>A004</t>
  </si>
  <si>
    <t>A107</t>
  </si>
  <si>
    <t>A108</t>
  </si>
  <si>
    <t>A109</t>
  </si>
  <si>
    <t>A207</t>
  </si>
  <si>
    <t>A208</t>
  </si>
  <si>
    <t>A209</t>
  </si>
  <si>
    <t>A307</t>
  </si>
  <si>
    <t>A308</t>
  </si>
  <si>
    <t>A309</t>
  </si>
  <si>
    <t>A407</t>
  </si>
  <si>
    <t>A408</t>
  </si>
  <si>
    <t>A409</t>
  </si>
  <si>
    <t>A310</t>
  </si>
  <si>
    <t>A410</t>
  </si>
  <si>
    <t>A501</t>
  </si>
  <si>
    <t>A502</t>
  </si>
  <si>
    <t>A503</t>
  </si>
  <si>
    <t>A505</t>
  </si>
  <si>
    <t>A506-7</t>
  </si>
  <si>
    <t>A620</t>
  </si>
  <si>
    <t>A618</t>
  </si>
  <si>
    <t>A617</t>
  </si>
  <si>
    <t>A616</t>
  </si>
  <si>
    <t>A603</t>
  </si>
  <si>
    <t>A602</t>
  </si>
  <si>
    <t>A601</t>
  </si>
  <si>
    <t>A720</t>
  </si>
  <si>
    <t>A718</t>
  </si>
  <si>
    <t>A717</t>
  </si>
  <si>
    <t>A716</t>
  </si>
  <si>
    <t>A703</t>
  </si>
  <si>
    <t>A702</t>
  </si>
  <si>
    <t>A701</t>
  </si>
  <si>
    <t>A817</t>
  </si>
  <si>
    <t>A814</t>
  </si>
  <si>
    <t>A813</t>
  </si>
  <si>
    <t>A803</t>
  </si>
  <si>
    <t>A802</t>
  </si>
  <si>
    <t>A801</t>
  </si>
  <si>
    <t>A905</t>
  </si>
  <si>
    <t>A904</t>
  </si>
  <si>
    <t>A903</t>
  </si>
  <si>
    <t>A901</t>
  </si>
  <si>
    <t>A812</t>
  </si>
  <si>
    <t>A811</t>
  </si>
  <si>
    <t>A810</t>
  </si>
  <si>
    <t>A809</t>
  </si>
  <si>
    <t>A808</t>
  </si>
  <si>
    <t>A804</t>
  </si>
  <si>
    <t>A715</t>
  </si>
  <si>
    <t>A714</t>
  </si>
  <si>
    <t>A713</t>
  </si>
  <si>
    <t>A712</t>
  </si>
  <si>
    <t>A711</t>
  </si>
  <si>
    <t>A704</t>
  </si>
  <si>
    <t>A615</t>
  </si>
  <si>
    <t>A614</t>
  </si>
  <si>
    <t>A613</t>
  </si>
  <si>
    <t>A612</t>
  </si>
  <si>
    <t>A611</t>
  </si>
  <si>
    <t>A604</t>
  </si>
  <si>
    <t>A110</t>
  </si>
  <si>
    <t>A210</t>
  </si>
  <si>
    <t>A807</t>
  </si>
  <si>
    <t>A806</t>
  </si>
  <si>
    <t>A805</t>
  </si>
  <si>
    <t>A710</t>
  </si>
  <si>
    <t>A709</t>
  </si>
  <si>
    <t>A706-7-8</t>
  </si>
  <si>
    <t>A705</t>
  </si>
  <si>
    <t>A610</t>
  </si>
  <si>
    <t>A609</t>
  </si>
  <si>
    <t>A606-7-8</t>
  </si>
  <si>
    <t>A605</t>
  </si>
  <si>
    <t>A412-3</t>
  </si>
  <si>
    <t>A411</t>
  </si>
  <si>
    <t>A312-3</t>
  </si>
  <si>
    <t>A311</t>
  </si>
  <si>
    <t>A212-3</t>
  </si>
  <si>
    <t>A211</t>
  </si>
  <si>
    <t>A112</t>
  </si>
  <si>
    <t>A111</t>
  </si>
  <si>
    <t>Numéro appart</t>
  </si>
  <si>
    <t>Bloc</t>
  </si>
  <si>
    <t>T1</t>
  </si>
  <si>
    <t>T2</t>
  </si>
  <si>
    <t>T2+c</t>
  </si>
  <si>
    <t>T3</t>
  </si>
  <si>
    <t>T3+c</t>
  </si>
  <si>
    <t>T4</t>
  </si>
  <si>
    <t>T3+2c</t>
  </si>
  <si>
    <t>T5</t>
  </si>
  <si>
    <t>T5+c</t>
  </si>
  <si>
    <t>T6</t>
  </si>
  <si>
    <t>A</t>
  </si>
  <si>
    <t>Niveau</t>
  </si>
  <si>
    <t>B</t>
  </si>
  <si>
    <t>A504 PMR</t>
  </si>
  <si>
    <t>A619 PMR</t>
  </si>
  <si>
    <t>A719 PMR</t>
  </si>
  <si>
    <t>A815 duplex</t>
  </si>
  <si>
    <t>A816 duplex</t>
  </si>
  <si>
    <t>C</t>
  </si>
  <si>
    <t>A902 PMR</t>
  </si>
  <si>
    <t>Coefficients</t>
  </si>
  <si>
    <t>D</t>
  </si>
  <si>
    <t>C*</t>
  </si>
  <si>
    <t>* : présent dans le bloc C mais alimenté par production ECS bloc D</t>
  </si>
  <si>
    <t>sous total</t>
  </si>
  <si>
    <t>TOTAL</t>
  </si>
  <si>
    <t>3/4</t>
  </si>
  <si>
    <t>1/2</t>
  </si>
  <si>
    <t>Qmini EC 45°C</t>
  </si>
  <si>
    <t>Qmini EFS (l/s)</t>
  </si>
  <si>
    <t>Calculs des débits d'Eau Chaude Sanitaire par palier</t>
  </si>
  <si>
    <t>(1) : Qfoisonné= Total débit brut*coefficient hotel *0.8/((nbre d'appareils-1)^(1/2))</t>
  </si>
  <si>
    <r>
      <t xml:space="preserve">T3+c ou T4 ou T3+2c ou T5 ou T6 : alimentés directement en PEX Ø32 / piquage HTA </t>
    </r>
    <r>
      <rPr>
        <b/>
        <sz val="14"/>
        <color theme="1"/>
        <rFont val="Calibri"/>
        <family val="2"/>
      </rPr>
      <t>Ø32 sur colonne</t>
    </r>
  </si>
  <si>
    <r>
      <t>Nota: groupement éventuel d'appartements depuis un même palier pour 2*T3 ou T3+T2+c</t>
    </r>
    <r>
      <rPr>
        <b/>
        <vertAlign val="superscript"/>
        <sz val="14"/>
        <color theme="1"/>
        <rFont val="Calibri"/>
        <family val="2"/>
        <scheme val="minor"/>
      </rPr>
      <t xml:space="preserve"> </t>
    </r>
    <r>
      <rPr>
        <b/>
        <sz val="14"/>
        <color theme="1"/>
        <rFont val="Calibri"/>
        <family val="2"/>
        <scheme val="minor"/>
      </rPr>
      <t>ou T3+T2, débit maxi 1.8l/s brut soit 0.6l/s probable (10 appareils) -&gt; PEX</t>
    </r>
    <r>
      <rPr>
        <b/>
        <sz val="14"/>
        <color theme="1"/>
        <rFont val="Calibri"/>
        <family val="2"/>
      </rPr>
      <t>Ø32</t>
    </r>
    <r>
      <rPr>
        <b/>
        <sz val="14"/>
        <color theme="1"/>
        <rFont val="Calibri"/>
        <family val="2"/>
        <scheme val="minor"/>
      </rPr>
      <t xml:space="preserve"> à 1.4m/s maxi / piquage HTAØ32 sur colonne</t>
    </r>
  </si>
  <si>
    <t>n°1</t>
  </si>
  <si>
    <t>n°1 PMR</t>
  </si>
  <si>
    <t>n°2</t>
  </si>
  <si>
    <t>n°3</t>
  </si>
  <si>
    <t>n°4</t>
  </si>
  <si>
    <t>n°5</t>
  </si>
  <si>
    <t>n°6</t>
  </si>
  <si>
    <t>n°7</t>
  </si>
  <si>
    <t>n°8</t>
  </si>
  <si>
    <t>n°9</t>
  </si>
  <si>
    <t>n°10</t>
  </si>
  <si>
    <t>n°11</t>
  </si>
  <si>
    <t>n°12</t>
  </si>
  <si>
    <t>n°13</t>
  </si>
  <si>
    <t>Atypique</t>
  </si>
  <si>
    <t>Type</t>
  </si>
  <si>
    <t>Typologie</t>
  </si>
  <si>
    <t>n°2bis</t>
  </si>
  <si>
    <t>Critère</t>
  </si>
  <si>
    <t>Appart</t>
  </si>
  <si>
    <t>x</t>
  </si>
  <si>
    <t>x0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</si>
</sst>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General_)"/>
    <numFmt numFmtId="165" formatCode="#,##0&quot;°C&quot;"/>
    <numFmt numFmtId="166" formatCode="_-* #,##0.00\ [$€-1]_-;\-* #,##0.00\ [$€-1]_-;_-* &quot;-&quot;??\ [$€-1]_-"/>
  </numFmts>
  <fonts count="2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MS Sans Serif"/>
      <family val="2"/>
    </font>
    <font>
      <sz val="10"/>
      <name val="Times New Roman"/>
      <family val="1"/>
    </font>
    <font>
      <b/>
      <sz val="12"/>
      <name val="Arial"/>
      <family val="2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b/>
      <sz val="16"/>
      <color theme="1"/>
      <name val="Calibri"/>
      <family val="2"/>
      <scheme val="minor"/>
    </font>
    <font>
      <sz val="10"/>
      <name val="Arial"/>
    </font>
    <font>
      <b/>
      <sz val="14"/>
      <color theme="1"/>
      <name val="Calibri"/>
      <family val="2"/>
    </font>
    <font>
      <b/>
      <vertAlign val="superscript"/>
      <sz val="14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8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49">
    <xf numFmtId="0" fontId="0" fillId="0" borderId="0"/>
    <xf numFmtId="0" fontId="4" fillId="0" borderId="0" applyNumberFormat="0" applyFill="0" applyBorder="0" applyAlignment="0" applyProtection="0"/>
    <xf numFmtId="0" fontId="5" fillId="0" borderId="6" applyNumberFormat="0" applyFill="0" applyAlignment="0" applyProtection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9" applyNumberFormat="0" applyAlignment="0" applyProtection="0"/>
    <xf numFmtId="0" fontId="12" fillId="6" borderId="10" applyNumberFormat="0" applyAlignment="0" applyProtection="0"/>
    <xf numFmtId="0" fontId="13" fillId="6" borderId="9" applyNumberFormat="0" applyAlignment="0" applyProtection="0"/>
    <xf numFmtId="0" fontId="14" fillId="0" borderId="11" applyNumberFormat="0" applyFill="0" applyAlignment="0" applyProtection="0"/>
    <xf numFmtId="0" fontId="15" fillId="7" borderId="12" applyNumberFormat="0" applyAlignment="0" applyProtection="0"/>
    <xf numFmtId="0" fontId="16" fillId="0" borderId="0" applyNumberFormat="0" applyFill="0" applyBorder="0" applyAlignment="0" applyProtection="0"/>
    <xf numFmtId="0" fontId="3" fillId="8" borderId="13" applyNumberFormat="0" applyFont="0" applyAlignment="0" applyProtection="0"/>
    <xf numFmtId="0" fontId="17" fillId="0" borderId="0" applyNumberFormat="0" applyFill="0" applyBorder="0" applyAlignment="0" applyProtection="0"/>
    <xf numFmtId="0" fontId="1" fillId="0" borderId="14" applyNumberFormat="0" applyFill="0" applyAlignment="0" applyProtection="0"/>
    <xf numFmtId="0" fontId="18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8" fillId="32" borderId="0" applyNumberFormat="0" applyBorder="0" applyAlignment="0" applyProtection="0"/>
    <xf numFmtId="0" fontId="19" fillId="0" borderId="0" applyNumberFormat="0" applyFont="0" applyFill="0" applyBorder="0" applyAlignment="0" applyProtection="0"/>
    <xf numFmtId="164" fontId="20" fillId="0" borderId="0" applyBorder="0" applyAlignment="0">
      <alignment horizontal="right"/>
    </xf>
    <xf numFmtId="164" fontId="21" fillId="0" borderId="40" applyBorder="0" applyAlignment="0">
      <protection locked="0"/>
    </xf>
    <xf numFmtId="0" fontId="19" fillId="0" borderId="0" applyNumberFormat="0" applyFont="0" applyFill="0" applyBorder="0" applyAlignment="0" applyProtection="0"/>
    <xf numFmtId="0" fontId="23" fillId="0" borderId="0"/>
    <xf numFmtId="0" fontId="25" fillId="0" borderId="0"/>
    <xf numFmtId="166" fontId="25" fillId="0" borderId="0" applyFont="0" applyFill="0" applyBorder="0" applyAlignment="0" applyProtection="0"/>
  </cellStyleXfs>
  <cellXfs count="130">
    <xf numFmtId="0" fontId="0" fillId="0" borderId="0" xfId="0"/>
    <xf numFmtId="0" fontId="0" fillId="0" borderId="15" xfId="0" applyBorder="1"/>
    <xf numFmtId="0" fontId="0" fillId="0" borderId="15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0" xfId="0"/>
    <xf numFmtId="0" fontId="0" fillId="0" borderId="1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15" xfId="0" applyBorder="1"/>
    <xf numFmtId="0" fontId="0" fillId="0" borderId="36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0" xfId="0" applyBorder="1"/>
    <xf numFmtId="0" fontId="0" fillId="0" borderId="26" xfId="0" applyBorder="1" applyAlignment="1">
      <alignment horizontal="center"/>
    </xf>
    <xf numFmtId="0" fontId="0" fillId="0" borderId="35" xfId="0" applyFill="1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0" fillId="0" borderId="16" xfId="0" applyBorder="1"/>
    <xf numFmtId="0" fontId="0" fillId="0" borderId="25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31" xfId="0" applyFill="1" applyBorder="1" applyAlignment="1">
      <alignment horizontal="center"/>
    </xf>
    <xf numFmtId="0" fontId="0" fillId="0" borderId="32" xfId="0" applyFill="1" applyBorder="1" applyAlignment="1">
      <alignment horizontal="center"/>
    </xf>
    <xf numFmtId="0" fontId="0" fillId="0" borderId="33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59" xfId="0" applyFill="1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46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0" xfId="0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0" fillId="0" borderId="39" xfId="0" applyFill="1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49" xfId="0" applyBorder="1" applyAlignment="1">
      <alignment horizontal="center" vertical="center"/>
    </xf>
    <xf numFmtId="0" fontId="0" fillId="0" borderId="36" xfId="0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59" xfId="0" applyFont="1" applyFill="1" applyBorder="1" applyAlignment="1">
      <alignment horizontal="center"/>
    </xf>
    <xf numFmtId="0" fontId="2" fillId="0" borderId="4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3" xfId="0" applyFill="1" applyBorder="1" applyAlignment="1">
      <alignment horizontal="center"/>
    </xf>
    <xf numFmtId="0" fontId="2" fillId="0" borderId="20" xfId="0" applyFont="1" applyFill="1" applyBorder="1" applyAlignment="1">
      <alignment horizontal="center"/>
    </xf>
    <xf numFmtId="0" fontId="2" fillId="0" borderId="43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0" fillId="0" borderId="60" xfId="0" applyFill="1" applyBorder="1" applyAlignment="1">
      <alignment horizontal="center"/>
    </xf>
    <xf numFmtId="0" fontId="2" fillId="0" borderId="43" xfId="0" applyFont="1" applyBorder="1" applyAlignment="1">
      <alignment horizontal="center"/>
    </xf>
    <xf numFmtId="0" fontId="2" fillId="0" borderId="41" xfId="0" applyFont="1" applyBorder="1" applyAlignment="1">
      <alignment horizontal="center"/>
    </xf>
    <xf numFmtId="0" fontId="2" fillId="0" borderId="42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0" fillId="0" borderId="60" xfId="0" applyBorder="1" applyAlignment="1">
      <alignment horizontal="center"/>
    </xf>
    <xf numFmtId="16" fontId="2" fillId="0" borderId="20" xfId="0" quotePrefix="1" applyNumberFormat="1" applyFont="1" applyFill="1" applyBorder="1" applyAlignment="1">
      <alignment horizontal="center"/>
    </xf>
    <xf numFmtId="0" fontId="2" fillId="0" borderId="42" xfId="0" applyFont="1" applyBorder="1" applyAlignment="1">
      <alignment horizontal="center"/>
    </xf>
    <xf numFmtId="16" fontId="2" fillId="0" borderId="3" xfId="0" quotePrefix="1" applyNumberFormat="1" applyFont="1" applyFill="1" applyBorder="1" applyAlignment="1">
      <alignment horizontal="center"/>
    </xf>
    <xf numFmtId="0" fontId="0" fillId="0" borderId="58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165" fontId="0" fillId="0" borderId="15" xfId="0" applyNumberFormat="1" applyBorder="1" applyAlignment="1">
      <alignment horizontal="center" vertical="center"/>
    </xf>
    <xf numFmtId="2" fontId="0" fillId="0" borderId="15" xfId="0" applyNumberFormat="1" applyBorder="1"/>
    <xf numFmtId="2" fontId="0" fillId="0" borderId="61" xfId="0" applyNumberFormat="1" applyBorder="1"/>
    <xf numFmtId="0" fontId="0" fillId="0" borderId="61" xfId="0" applyBorder="1"/>
    <xf numFmtId="0" fontId="1" fillId="0" borderId="42" xfId="0" applyFont="1" applyBorder="1" applyAlignment="1">
      <alignment horizontal="center" vertical="center"/>
    </xf>
    <xf numFmtId="0" fontId="0" fillId="0" borderId="40" xfId="0" applyBorder="1"/>
    <xf numFmtId="0" fontId="0" fillId="0" borderId="49" xfId="0" applyBorder="1" applyAlignment="1">
      <alignment horizontal="center"/>
    </xf>
    <xf numFmtId="0" fontId="0" fillId="0" borderId="57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0" fillId="0" borderId="46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62" xfId="0" applyBorder="1" applyAlignment="1">
      <alignment horizontal="center"/>
    </xf>
    <xf numFmtId="0" fontId="2" fillId="0" borderId="54" xfId="0" applyFont="1" applyBorder="1" applyAlignment="1">
      <alignment horizontal="center"/>
    </xf>
    <xf numFmtId="0" fontId="0" fillId="0" borderId="63" xfId="0" applyBorder="1" applyAlignment="1">
      <alignment horizontal="center"/>
    </xf>
    <xf numFmtId="0" fontId="0" fillId="0" borderId="64" xfId="0" applyBorder="1" applyAlignment="1">
      <alignment horizontal="center"/>
    </xf>
    <xf numFmtId="0" fontId="1" fillId="0" borderId="54" xfId="0" applyFont="1" applyBorder="1" applyAlignment="1">
      <alignment horizontal="center" vertical="center"/>
    </xf>
    <xf numFmtId="0" fontId="22" fillId="0" borderId="0" xfId="0" applyFont="1"/>
    <xf numFmtId="0" fontId="0" fillId="0" borderId="15" xfId="0" applyFill="1" applyBorder="1" applyAlignment="1">
      <alignment wrapText="1"/>
    </xf>
    <xf numFmtId="0" fontId="0" fillId="0" borderId="4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48" xfId="0" applyBorder="1" applyAlignment="1">
      <alignment horizontal="center" vertical="center"/>
    </xf>
    <xf numFmtId="0" fontId="1" fillId="0" borderId="0" xfId="0" applyFont="1" applyBorder="1" applyAlignment="1">
      <alignment horizontal="center" wrapText="1"/>
    </xf>
    <xf numFmtId="0" fontId="1" fillId="0" borderId="0" xfId="0" applyFont="1" applyFill="1" applyBorder="1" applyAlignment="1">
      <alignment horizontal="center"/>
    </xf>
    <xf numFmtId="0" fontId="22" fillId="0" borderId="0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34" xfId="0" applyBorder="1" applyAlignment="1">
      <alignment vertical="center"/>
    </xf>
    <xf numFmtId="0" fontId="0" fillId="0" borderId="65" xfId="0" applyBorder="1" applyAlignment="1">
      <alignment horizontal="center" vertical="center"/>
    </xf>
    <xf numFmtId="0" fontId="0" fillId="0" borderId="19" xfId="0" applyFill="1" applyBorder="1" applyAlignment="1">
      <alignment horizontal="center"/>
    </xf>
    <xf numFmtId="0" fontId="0" fillId="0" borderId="22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30" xfId="0" applyFill="1" applyBorder="1" applyAlignment="1">
      <alignment horizontal="center"/>
    </xf>
    <xf numFmtId="0" fontId="2" fillId="0" borderId="30" xfId="0" applyFont="1" applyBorder="1" applyAlignment="1">
      <alignment horizontal="center" vertical="center"/>
    </xf>
    <xf numFmtId="0" fontId="22" fillId="0" borderId="65" xfId="0" applyFont="1" applyFill="1" applyBorder="1" applyAlignment="1">
      <alignment horizontal="center"/>
    </xf>
    <xf numFmtId="0" fontId="0" fillId="0" borderId="34" xfId="0" applyBorder="1"/>
    <xf numFmtId="0" fontId="0" fillId="0" borderId="65" xfId="0" applyBorder="1"/>
    <xf numFmtId="0" fontId="22" fillId="0" borderId="66" xfId="0" applyFont="1" applyBorder="1" applyAlignment="1">
      <alignment horizontal="center" vertical="center"/>
    </xf>
    <xf numFmtId="0" fontId="22" fillId="0" borderId="5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33" borderId="67" xfId="0" applyFill="1" applyBorder="1"/>
    <xf numFmtId="0" fontId="0" fillId="0" borderId="21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4" fillId="0" borderId="0" xfId="0" applyFont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34" borderId="67" xfId="0" applyFill="1" applyBorder="1" applyAlignment="1">
      <alignment horizontal="center"/>
    </xf>
  </cellXfs>
  <cellStyles count="49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Data Sht." xfId="43"/>
    <cellStyle name="Entrée" xfId="9" builtinId="20" customBuiltin="1"/>
    <cellStyle name="Euro" xfId="48"/>
    <cellStyle name="INPUT" xfId="44"/>
    <cellStyle name="Insatisfaisant" xfId="7" builtinId="27" customBuiltin="1"/>
    <cellStyle name="Neutre" xfId="8" builtinId="28" customBuiltin="1"/>
    <cellStyle name="Normal" xfId="0" builtinId="0"/>
    <cellStyle name="Normal 2" xfId="45"/>
    <cellStyle name="Normal 3" xfId="42"/>
    <cellStyle name="Normal 4" xfId="46"/>
    <cellStyle name="Normal 5" xfId="47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">
    <dxf>
      <border outline="0">
        <left style="medium">
          <color indexed="64"/>
        </left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Appart" displayName="TabAppart" ref="A19:AC162" totalsRowShown="0" headerRowDxfId="1" tableBorderDxfId="0">
  <autoFilter ref="A19:AC162"/>
  <tableColumns count="29">
    <tableColumn id="1" name="Numéro appart"/>
    <tableColumn id="2" name="Bloc"/>
    <tableColumn id="3" name="Niveau"/>
    <tableColumn id="4" name="T1"/>
    <tableColumn id="5" name="T2"/>
    <tableColumn id="6" name="T2+c"/>
    <tableColumn id="7" name="T3"/>
    <tableColumn id="8" name="T3+c"/>
    <tableColumn id="9" name="T4"/>
    <tableColumn id="10" name="T3+2c"/>
    <tableColumn id="11" name="T5"/>
    <tableColumn id="12" name="T5+c"/>
    <tableColumn id="13" name="T6"/>
    <tableColumn id="14" name="n°1"/>
    <tableColumn id="15" name="n°1 PMR"/>
    <tableColumn id="16" name="n°2"/>
    <tableColumn id="17" name="n°2bis"/>
    <tableColumn id="18" name="n°3"/>
    <tableColumn id="19" name="n°4"/>
    <tableColumn id="20" name="n°5"/>
    <tableColumn id="21" name="n°6"/>
    <tableColumn id="22" name="n°7"/>
    <tableColumn id="23" name="n°8"/>
    <tableColumn id="24" name="n°9"/>
    <tableColumn id="25" name="n°10"/>
    <tableColumn id="26" name="n°11"/>
    <tableColumn id="27" name="n°12"/>
    <tableColumn id="28" name="n°13"/>
    <tableColumn id="29" name="Atypiqu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99"/>
  <sheetViews>
    <sheetView view="pageBreakPreview" zoomScale="85" zoomScaleNormal="85" zoomScaleSheetLayoutView="85" workbookViewId="0">
      <pane xSplit="3" ySplit="19" topLeftCell="J20" activePane="bottomRight" state="frozen"/>
      <selection pane="topRight" activeCell="F1" sqref="F1"/>
      <selection pane="bottomLeft" activeCell="A14" sqref="A14"/>
      <selection pane="bottomRight" activeCell="N19" sqref="N19:AC19"/>
    </sheetView>
  </sheetViews>
  <sheetFormatPr baseColWidth="10" defaultRowHeight="14.5" outlineLevelRow="1" x14ac:dyDescent="0.35"/>
  <cols>
    <col min="1" max="1" width="19.54296875" bestFit="1" customWidth="1"/>
    <col min="2" max="2" width="12.453125" customWidth="1"/>
    <col min="3" max="3" width="11.453125" customWidth="1"/>
    <col min="4" max="4" width="6.26953125" customWidth="1"/>
    <col min="5" max="5" width="5.7265625" customWidth="1"/>
    <col min="6" max="6" width="6.7265625" customWidth="1"/>
    <col min="7" max="7" width="5.7265625" customWidth="1"/>
    <col min="8" max="8" width="6.7265625" customWidth="1"/>
    <col min="9" max="9" width="5.7265625" customWidth="1"/>
    <col min="10" max="10" width="7.81640625" customWidth="1"/>
    <col min="11" max="11" width="5.7265625" customWidth="1"/>
    <col min="12" max="12" width="6.7265625" customWidth="1"/>
    <col min="13" max="13" width="5.7265625" customWidth="1"/>
    <col min="14" max="14" width="5.7265625" style="20" customWidth="1"/>
    <col min="15" max="15" width="9.90625" style="20" customWidth="1"/>
    <col min="16" max="16" width="5.7265625" style="20" customWidth="1"/>
    <col min="17" max="17" width="8" style="20" customWidth="1"/>
    <col min="18" max="24" width="5.7265625" style="20" customWidth="1"/>
    <col min="25" max="28" width="6.7265625" style="20" customWidth="1"/>
    <col min="29" max="29" width="10.26953125" style="20" customWidth="1"/>
  </cols>
  <sheetData>
    <row r="1" spans="1:29" s="20" customFormat="1" ht="15" hidden="1" outlineLevel="1" thickBot="1" x14ac:dyDescent="0.4">
      <c r="A1" s="78" t="s">
        <v>167</v>
      </c>
      <c r="I1" s="127" t="s">
        <v>142</v>
      </c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127"/>
      <c r="U1" s="127"/>
      <c r="V1" s="127"/>
      <c r="W1" s="127"/>
      <c r="X1" s="127"/>
      <c r="Y1" s="127"/>
      <c r="Z1" s="127"/>
      <c r="AA1" s="127"/>
      <c r="AB1" s="127"/>
      <c r="AC1" s="127"/>
    </row>
    <row r="2" spans="1:29" s="20" customFormat="1" ht="15" hidden="1" outlineLevel="1" thickBot="1" x14ac:dyDescent="0.4">
      <c r="A2" s="78">
        <v>55</v>
      </c>
      <c r="I2" s="127"/>
      <c r="J2" s="127"/>
      <c r="K2" s="127"/>
      <c r="L2" s="127"/>
      <c r="M2" s="127"/>
      <c r="N2" s="127"/>
      <c r="O2" s="127"/>
      <c r="P2" s="127"/>
      <c r="Q2" s="127"/>
      <c r="R2" s="127"/>
      <c r="S2" s="127"/>
      <c r="T2" s="127"/>
      <c r="U2" s="127"/>
      <c r="V2" s="127"/>
      <c r="W2" s="127"/>
      <c r="X2" s="127"/>
      <c r="Y2" s="127"/>
      <c r="Z2" s="127"/>
      <c r="AA2" s="127"/>
      <c r="AB2" s="127"/>
      <c r="AC2" s="127"/>
    </row>
    <row r="3" spans="1:29" s="20" customFormat="1" ht="15" hidden="1" outlineLevel="1" thickBot="1" x14ac:dyDescent="0.4">
      <c r="A3" s="78">
        <v>45</v>
      </c>
    </row>
    <row r="4" spans="1:29" s="20" customFormat="1" ht="15" hidden="1" outlineLevel="1" thickBot="1" x14ac:dyDescent="0.4"/>
    <row r="5" spans="1:29" ht="29.5" hidden="1" outlineLevel="1" thickBot="1" x14ac:dyDescent="0.4">
      <c r="A5" s="33" t="s">
        <v>141</v>
      </c>
      <c r="B5" s="26" t="s">
        <v>132</v>
      </c>
      <c r="C5" s="98" t="s">
        <v>140</v>
      </c>
      <c r="I5" t="s">
        <v>135</v>
      </c>
    </row>
    <row r="6" spans="1:29" ht="15" hidden="1" outlineLevel="1" thickBot="1" x14ac:dyDescent="0.4">
      <c r="A6" s="33">
        <v>0.2</v>
      </c>
      <c r="B6" s="26">
        <v>2.5</v>
      </c>
      <c r="C6" s="79" t="e">
        <f>A6*($A$3-$A$1)/($A$2-$A$1)</f>
        <v>#VALUE!</v>
      </c>
    </row>
    <row r="7" spans="1:29" ht="15" hidden="1" outlineLevel="1" thickBot="1" x14ac:dyDescent="0.4">
      <c r="A7" s="33">
        <v>0.2</v>
      </c>
      <c r="B7" s="26">
        <v>1.5</v>
      </c>
      <c r="C7" s="79" t="e">
        <f t="shared" ref="C7:C11" si="0">A7*($A$3-$A$1)/($A$2-$A$1)</f>
        <v>#VALUE!</v>
      </c>
      <c r="I7" t="s">
        <v>143</v>
      </c>
    </row>
    <row r="8" spans="1:29" ht="15" hidden="1" outlineLevel="1" thickBot="1" x14ac:dyDescent="0.4">
      <c r="A8" s="33">
        <v>0.33</v>
      </c>
      <c r="B8" s="26">
        <v>3</v>
      </c>
      <c r="C8" s="79" t="e">
        <f t="shared" si="0"/>
        <v>#VALUE!</v>
      </c>
    </row>
    <row r="9" spans="1:29" ht="21.5" hidden="1" outlineLevel="1" thickBot="1" x14ac:dyDescent="0.5">
      <c r="A9" s="33">
        <v>0.2</v>
      </c>
      <c r="B9" s="26">
        <v>2</v>
      </c>
      <c r="C9" s="79" t="e">
        <f t="shared" si="0"/>
        <v>#VALUE!</v>
      </c>
      <c r="E9" s="97" t="s">
        <v>145</v>
      </c>
    </row>
    <row r="10" spans="1:29" ht="15" hidden="1" outlineLevel="1" thickBot="1" x14ac:dyDescent="0.4">
      <c r="A10" s="33">
        <v>0.12</v>
      </c>
      <c r="B10" s="26">
        <v>0.5</v>
      </c>
      <c r="C10" s="80"/>
    </row>
    <row r="11" spans="1:29" ht="19" hidden="1" outlineLevel="1" thickBot="1" x14ac:dyDescent="0.5">
      <c r="A11" s="33">
        <v>0.1</v>
      </c>
      <c r="B11" s="26">
        <v>0.5</v>
      </c>
      <c r="C11" s="79" t="e">
        <f t="shared" si="0"/>
        <v>#VALUE!</v>
      </c>
      <c r="E11" s="97" t="s">
        <v>144</v>
      </c>
    </row>
    <row r="12" spans="1:29" ht="15" hidden="1" outlineLevel="1" thickBot="1" x14ac:dyDescent="0.4">
      <c r="A12" s="33">
        <v>0.1</v>
      </c>
      <c r="B12" s="26">
        <v>1</v>
      </c>
      <c r="C12" s="81"/>
    </row>
    <row r="13" spans="1:29" s="20" customFormat="1" ht="15" hidden="1" outlineLevel="1" thickBot="1" x14ac:dyDescent="0.4">
      <c r="A13" s="33">
        <v>0.2</v>
      </c>
      <c r="B13" s="26">
        <v>1</v>
      </c>
      <c r="C13" s="81"/>
    </row>
    <row r="14" spans="1:29" s="20" customFormat="1" ht="15" hidden="1" outlineLevel="1" thickBot="1" x14ac:dyDescent="0.4">
      <c r="A14" s="26">
        <v>0.2</v>
      </c>
      <c r="B14" s="26">
        <v>1</v>
      </c>
      <c r="C14" s="79" t="e">
        <f t="shared" ref="C14" si="1">A14*($A$3-$A$1)/($A$2-$A$1)</f>
        <v>#VALUE!</v>
      </c>
    </row>
    <row r="15" spans="1:29" ht="15" hidden="1" customHeight="1" outlineLevel="1" x14ac:dyDescent="0.35">
      <c r="A15" s="83"/>
    </row>
    <row r="16" spans="1:29" ht="15.75" hidden="1" customHeight="1" outlineLevel="1" thickBot="1" x14ac:dyDescent="0.4">
      <c r="A16" s="1">
        <v>1.25</v>
      </c>
    </row>
    <row r="17" spans="1:29" ht="18" hidden="1" customHeight="1" outlineLevel="1" thickBot="1" x14ac:dyDescent="0.4"/>
    <row r="18" spans="1:29" ht="45" customHeight="1" collapsed="1" thickBot="1" x14ac:dyDescent="0.4">
      <c r="A18" s="110"/>
      <c r="B18" s="110"/>
      <c r="C18" s="110"/>
      <c r="D18" s="124" t="s">
        <v>162</v>
      </c>
      <c r="E18" s="125"/>
      <c r="F18" s="125"/>
      <c r="G18" s="125"/>
      <c r="H18" s="125"/>
      <c r="I18" s="125"/>
      <c r="J18" s="125"/>
      <c r="K18" s="125"/>
      <c r="L18" s="125"/>
      <c r="M18" s="125"/>
      <c r="N18" s="124" t="s">
        <v>161</v>
      </c>
      <c r="O18" s="125"/>
      <c r="P18" s="125"/>
      <c r="Q18" s="125"/>
      <c r="R18" s="125"/>
      <c r="S18" s="125"/>
      <c r="T18" s="125"/>
      <c r="U18" s="125"/>
      <c r="V18" s="125"/>
      <c r="W18" s="125"/>
      <c r="X18" s="125"/>
      <c r="Y18" s="125"/>
      <c r="Z18" s="125"/>
      <c r="AA18" s="125"/>
      <c r="AB18" s="125"/>
      <c r="AC18" s="126"/>
    </row>
    <row r="19" spans="1:29" ht="36" customHeight="1" thickBot="1" x14ac:dyDescent="0.4">
      <c r="A19" s="111" t="s">
        <v>110</v>
      </c>
      <c r="B19" s="108" t="s">
        <v>111</v>
      </c>
      <c r="C19" s="108" t="s">
        <v>123</v>
      </c>
      <c r="D19" s="7" t="s">
        <v>112</v>
      </c>
      <c r="E19" s="8" t="s">
        <v>113</v>
      </c>
      <c r="F19" s="8" t="s">
        <v>114</v>
      </c>
      <c r="G19" s="8" t="s">
        <v>115</v>
      </c>
      <c r="H19" s="8" t="s">
        <v>116</v>
      </c>
      <c r="I19" s="8" t="s">
        <v>117</v>
      </c>
      <c r="J19" s="8" t="s">
        <v>118</v>
      </c>
      <c r="K19" s="8" t="s">
        <v>119</v>
      </c>
      <c r="L19" s="8" t="s">
        <v>120</v>
      </c>
      <c r="M19" s="50" t="s">
        <v>121</v>
      </c>
      <c r="N19" s="4" t="s">
        <v>146</v>
      </c>
      <c r="O19" s="99" t="s">
        <v>147</v>
      </c>
      <c r="P19" s="50" t="s">
        <v>148</v>
      </c>
      <c r="Q19" s="50" t="s">
        <v>163</v>
      </c>
      <c r="R19" s="50" t="s">
        <v>149</v>
      </c>
      <c r="S19" s="50" t="s">
        <v>150</v>
      </c>
      <c r="T19" s="8" t="s">
        <v>151</v>
      </c>
      <c r="U19" s="50" t="s">
        <v>152</v>
      </c>
      <c r="V19" s="8" t="s">
        <v>153</v>
      </c>
      <c r="W19" s="99" t="s">
        <v>154</v>
      </c>
      <c r="X19" s="8" t="s">
        <v>155</v>
      </c>
      <c r="Y19" s="8" t="s">
        <v>156</v>
      </c>
      <c r="Z19" s="8" t="s">
        <v>157</v>
      </c>
      <c r="AA19" s="99" t="s">
        <v>158</v>
      </c>
      <c r="AB19" s="8" t="s">
        <v>159</v>
      </c>
      <c r="AC19" s="5" t="s">
        <v>160</v>
      </c>
    </row>
    <row r="20" spans="1:29" x14ac:dyDescent="0.35">
      <c r="A20" s="109" t="s">
        <v>24</v>
      </c>
      <c r="B20" s="12" t="s">
        <v>122</v>
      </c>
      <c r="C20" s="11" t="str">
        <f>MID(A20,2,1)</f>
        <v>0</v>
      </c>
      <c r="D20" s="13"/>
      <c r="E20" s="14"/>
      <c r="F20" s="14"/>
      <c r="G20" s="14" t="s">
        <v>166</v>
      </c>
      <c r="H20" s="14"/>
      <c r="I20" s="14"/>
      <c r="J20" s="14"/>
      <c r="K20" s="14"/>
      <c r="L20" s="14"/>
      <c r="M20" s="49"/>
      <c r="N20" s="55"/>
      <c r="O20" s="15"/>
      <c r="P20" s="15"/>
      <c r="Q20" s="15"/>
      <c r="R20" s="15"/>
      <c r="S20" s="15"/>
      <c r="T20" s="15" t="s">
        <v>166</v>
      </c>
      <c r="U20" s="15"/>
      <c r="V20" s="15"/>
      <c r="W20" s="15"/>
      <c r="X20" s="15"/>
      <c r="Y20" s="15"/>
      <c r="Z20" s="15"/>
      <c r="AA20" s="15"/>
      <c r="AB20" s="15"/>
      <c r="AC20" s="77"/>
    </row>
    <row r="21" spans="1:29" x14ac:dyDescent="0.35">
      <c r="A21" s="6" t="s">
        <v>25</v>
      </c>
      <c r="B21" s="6" t="s">
        <v>122</v>
      </c>
      <c r="C21" s="11" t="str">
        <f t="shared" ref="C21:C160" si="2">MID(A21,2,1)</f>
        <v>0</v>
      </c>
      <c r="D21" s="3"/>
      <c r="E21" s="2"/>
      <c r="F21" s="2" t="s">
        <v>166</v>
      </c>
      <c r="G21" s="2"/>
      <c r="H21" s="2"/>
      <c r="I21" s="2"/>
      <c r="J21" s="2"/>
      <c r="K21" s="2"/>
      <c r="L21" s="2"/>
      <c r="M21" s="87"/>
      <c r="N21" s="62"/>
      <c r="O21" s="32"/>
      <c r="P21" s="32"/>
      <c r="Q21" s="32"/>
      <c r="R21" s="32"/>
      <c r="S21" s="32" t="s">
        <v>166</v>
      </c>
      <c r="T21" s="32"/>
      <c r="U21" s="32"/>
      <c r="V21" s="32"/>
      <c r="W21" s="32"/>
      <c r="X21" s="32"/>
      <c r="Y21" s="32"/>
      <c r="Z21" s="32"/>
      <c r="AA21" s="32"/>
      <c r="AB21" s="32"/>
      <c r="AC21" s="6"/>
    </row>
    <row r="22" spans="1:29" x14ac:dyDescent="0.35">
      <c r="A22" s="6" t="s">
        <v>26</v>
      </c>
      <c r="B22" s="6" t="s">
        <v>122</v>
      </c>
      <c r="C22" s="11" t="str">
        <f t="shared" si="2"/>
        <v>0</v>
      </c>
      <c r="D22" s="3"/>
      <c r="E22" s="2"/>
      <c r="F22" s="2"/>
      <c r="G22" s="2" t="s">
        <v>166</v>
      </c>
      <c r="H22" s="2"/>
      <c r="I22" s="2"/>
      <c r="J22" s="2"/>
      <c r="K22" s="2"/>
      <c r="L22" s="2"/>
      <c r="M22" s="87"/>
      <c r="N22" s="62"/>
      <c r="O22" s="32"/>
      <c r="P22" s="32"/>
      <c r="Q22" s="32"/>
      <c r="R22" s="32"/>
      <c r="S22" s="32" t="s">
        <v>166</v>
      </c>
      <c r="T22" s="32"/>
      <c r="U22" s="32"/>
      <c r="V22" s="32"/>
      <c r="W22" s="32"/>
      <c r="X22" s="32"/>
      <c r="Y22" s="32"/>
      <c r="Z22" s="32"/>
      <c r="AA22" s="32"/>
      <c r="AB22" s="32"/>
      <c r="AC22" s="6"/>
    </row>
    <row r="23" spans="1:29" ht="15" thickBot="1" x14ac:dyDescent="0.4">
      <c r="A23" s="17" t="s">
        <v>27</v>
      </c>
      <c r="B23" s="17" t="s">
        <v>122</v>
      </c>
      <c r="C23" s="10" t="str">
        <f t="shared" si="2"/>
        <v>0</v>
      </c>
      <c r="D23" s="16"/>
      <c r="E23" s="19" t="s">
        <v>166</v>
      </c>
      <c r="F23" s="19"/>
      <c r="G23" s="19"/>
      <c r="H23" s="19"/>
      <c r="I23" s="19"/>
      <c r="J23" s="19"/>
      <c r="K23" s="19"/>
      <c r="L23" s="19"/>
      <c r="M23" s="88"/>
      <c r="N23" s="76" t="s">
        <v>166</v>
      </c>
      <c r="O23" s="100"/>
      <c r="P23" s="100"/>
      <c r="Q23" s="100"/>
      <c r="R23" s="100"/>
      <c r="S23" s="100"/>
      <c r="T23" s="100"/>
      <c r="U23" s="100"/>
      <c r="V23" s="100"/>
      <c r="W23" s="100"/>
      <c r="X23" s="100"/>
      <c r="Y23" s="100"/>
      <c r="Z23" s="100"/>
      <c r="AA23" s="100"/>
      <c r="AB23" s="100"/>
      <c r="AC23" s="17"/>
    </row>
    <row r="24" spans="1:29" s="20" customFormat="1" ht="16" thickBot="1" x14ac:dyDescent="0.4">
      <c r="A24" s="60" t="s">
        <v>136</v>
      </c>
      <c r="B24" s="60" t="s">
        <v>122</v>
      </c>
      <c r="C24" s="61">
        <v>0</v>
      </c>
      <c r="D24" s="65">
        <f t="shared" ref="D24:AC24" si="3">SUBTOTAL(3,D20:D23)</f>
        <v>0</v>
      </c>
      <c r="E24" s="65">
        <f t="shared" si="3"/>
        <v>1</v>
      </c>
      <c r="F24" s="65">
        <f t="shared" si="3"/>
        <v>1</v>
      </c>
      <c r="G24" s="65">
        <f t="shared" si="3"/>
        <v>2</v>
      </c>
      <c r="H24" s="65">
        <f t="shared" si="3"/>
        <v>0</v>
      </c>
      <c r="I24" s="65">
        <f t="shared" si="3"/>
        <v>0</v>
      </c>
      <c r="J24" s="65">
        <f t="shared" si="3"/>
        <v>0</v>
      </c>
      <c r="K24" s="65">
        <f t="shared" si="3"/>
        <v>0</v>
      </c>
      <c r="L24" s="65">
        <f t="shared" si="3"/>
        <v>0</v>
      </c>
      <c r="M24" s="89">
        <f t="shared" si="3"/>
        <v>0</v>
      </c>
      <c r="N24" s="70">
        <f t="shared" si="3"/>
        <v>1</v>
      </c>
      <c r="O24" s="65">
        <f t="shared" si="3"/>
        <v>0</v>
      </c>
      <c r="P24" s="65">
        <f t="shared" si="3"/>
        <v>0</v>
      </c>
      <c r="Q24" s="65">
        <f t="shared" si="3"/>
        <v>0</v>
      </c>
      <c r="R24" s="65">
        <f t="shared" si="3"/>
        <v>0</v>
      </c>
      <c r="S24" s="65">
        <f t="shared" si="3"/>
        <v>2</v>
      </c>
      <c r="T24" s="65">
        <f t="shared" si="3"/>
        <v>1</v>
      </c>
      <c r="U24" s="65">
        <f t="shared" si="3"/>
        <v>0</v>
      </c>
      <c r="V24" s="65">
        <f t="shared" si="3"/>
        <v>0</v>
      </c>
      <c r="W24" s="65">
        <f t="shared" si="3"/>
        <v>0</v>
      </c>
      <c r="X24" s="65">
        <f t="shared" si="3"/>
        <v>0</v>
      </c>
      <c r="Y24" s="65">
        <f t="shared" si="3"/>
        <v>0</v>
      </c>
      <c r="Z24" s="65">
        <f t="shared" si="3"/>
        <v>0</v>
      </c>
      <c r="AA24" s="65">
        <f t="shared" si="3"/>
        <v>0</v>
      </c>
      <c r="AB24" s="65">
        <f t="shared" si="3"/>
        <v>0</v>
      </c>
      <c r="AC24" s="89">
        <f t="shared" si="3"/>
        <v>0</v>
      </c>
    </row>
    <row r="25" spans="1:29" x14ac:dyDescent="0.35">
      <c r="A25" s="77" t="s">
        <v>18</v>
      </c>
      <c r="B25" s="12" t="s">
        <v>122</v>
      </c>
      <c r="C25" s="11" t="str">
        <f t="shared" si="2"/>
        <v>1</v>
      </c>
      <c r="D25" s="13"/>
      <c r="E25" s="14"/>
      <c r="F25" s="14"/>
      <c r="G25" s="14" t="s">
        <v>166</v>
      </c>
      <c r="H25" s="14"/>
      <c r="I25" s="14"/>
      <c r="J25" s="14"/>
      <c r="K25" s="14"/>
      <c r="L25" s="14"/>
      <c r="M25" s="49"/>
      <c r="N25" s="55"/>
      <c r="O25" s="101"/>
      <c r="P25" s="101"/>
      <c r="Q25" s="101"/>
      <c r="R25" s="101"/>
      <c r="S25" s="101"/>
      <c r="T25" s="101"/>
      <c r="U25" s="101" t="s">
        <v>166</v>
      </c>
      <c r="V25" s="101"/>
      <c r="W25" s="101"/>
      <c r="X25" s="101"/>
      <c r="Y25" s="101"/>
      <c r="Z25" s="101"/>
      <c r="AA25" s="101"/>
      <c r="AB25" s="101"/>
      <c r="AC25" s="77"/>
    </row>
    <row r="26" spans="1:29" x14ac:dyDescent="0.35">
      <c r="A26" s="6" t="s">
        <v>19</v>
      </c>
      <c r="B26" s="6" t="s">
        <v>122</v>
      </c>
      <c r="C26" s="11" t="str">
        <f t="shared" si="2"/>
        <v>1</v>
      </c>
      <c r="D26" s="3"/>
      <c r="E26" s="2"/>
      <c r="F26" s="2"/>
      <c r="G26" s="2" t="s">
        <v>166</v>
      </c>
      <c r="H26" s="2"/>
      <c r="I26" s="2"/>
      <c r="J26" s="2"/>
      <c r="K26" s="2"/>
      <c r="L26" s="2"/>
      <c r="M26" s="87"/>
      <c r="N26" s="62"/>
      <c r="O26" s="32"/>
      <c r="P26" s="32"/>
      <c r="Q26" s="32"/>
      <c r="R26" s="32"/>
      <c r="S26" s="32"/>
      <c r="T26" s="32" t="s">
        <v>166</v>
      </c>
      <c r="U26" s="32"/>
      <c r="V26" s="32"/>
      <c r="W26" s="32"/>
      <c r="X26" s="32"/>
      <c r="Y26" s="32"/>
      <c r="Z26" s="32"/>
      <c r="AA26" s="32"/>
      <c r="AB26" s="32"/>
      <c r="AC26" s="6"/>
    </row>
    <row r="27" spans="1:29" x14ac:dyDescent="0.35">
      <c r="A27" s="6" t="s">
        <v>20</v>
      </c>
      <c r="B27" s="6" t="s">
        <v>122</v>
      </c>
      <c r="C27" s="11" t="str">
        <f t="shared" si="2"/>
        <v>1</v>
      </c>
      <c r="D27" s="3"/>
      <c r="E27" s="2"/>
      <c r="F27" s="2" t="s">
        <v>166</v>
      </c>
      <c r="G27" s="2"/>
      <c r="H27" s="2"/>
      <c r="I27" s="2"/>
      <c r="J27" s="2"/>
      <c r="K27" s="2"/>
      <c r="L27" s="2"/>
      <c r="M27" s="87"/>
      <c r="N27" s="62"/>
      <c r="O27" s="32"/>
      <c r="P27" s="32"/>
      <c r="Q27" s="32"/>
      <c r="R27" s="32"/>
      <c r="S27" s="32" t="s">
        <v>166</v>
      </c>
      <c r="T27" s="32"/>
      <c r="U27" s="32"/>
      <c r="V27" s="32"/>
      <c r="W27" s="32"/>
      <c r="X27" s="32"/>
      <c r="Y27" s="32"/>
      <c r="Z27" s="32"/>
      <c r="AA27" s="32"/>
      <c r="AB27" s="32"/>
      <c r="AC27" s="6"/>
    </row>
    <row r="28" spans="1:29" x14ac:dyDescent="0.35">
      <c r="A28" s="6" t="s">
        <v>21</v>
      </c>
      <c r="B28" s="6" t="s">
        <v>122</v>
      </c>
      <c r="C28" s="11" t="str">
        <f t="shared" si="2"/>
        <v>1</v>
      </c>
      <c r="D28" s="3"/>
      <c r="E28" s="2"/>
      <c r="F28" s="2"/>
      <c r="G28" s="2" t="s">
        <v>166</v>
      </c>
      <c r="H28" s="2"/>
      <c r="I28" s="2"/>
      <c r="J28" s="2"/>
      <c r="K28" s="2"/>
      <c r="L28" s="2"/>
      <c r="M28" s="87"/>
      <c r="N28" s="62"/>
      <c r="O28" s="32"/>
      <c r="P28" s="32"/>
      <c r="Q28" s="32"/>
      <c r="R28" s="32"/>
      <c r="S28" s="32" t="s">
        <v>166</v>
      </c>
      <c r="T28" s="32"/>
      <c r="U28" s="32"/>
      <c r="V28" s="32"/>
      <c r="W28" s="32"/>
      <c r="X28" s="32"/>
      <c r="Y28" s="32"/>
      <c r="Z28" s="32"/>
      <c r="AA28" s="32"/>
      <c r="AB28" s="32"/>
      <c r="AC28" s="6"/>
    </row>
    <row r="29" spans="1:29" x14ac:dyDescent="0.35">
      <c r="A29" s="6" t="s">
        <v>22</v>
      </c>
      <c r="B29" s="6" t="s">
        <v>122</v>
      </c>
      <c r="C29" s="11" t="str">
        <f t="shared" si="2"/>
        <v>1</v>
      </c>
      <c r="D29" s="3"/>
      <c r="E29" s="2" t="s">
        <v>166</v>
      </c>
      <c r="F29" s="2"/>
      <c r="G29" s="2"/>
      <c r="H29" s="2"/>
      <c r="I29" s="2"/>
      <c r="J29" s="2"/>
      <c r="K29" s="2"/>
      <c r="L29" s="2"/>
      <c r="M29" s="87"/>
      <c r="N29" s="62" t="s">
        <v>166</v>
      </c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6"/>
    </row>
    <row r="30" spans="1:29" ht="15" thickBot="1" x14ac:dyDescent="0.4">
      <c r="A30" s="17" t="s">
        <v>23</v>
      </c>
      <c r="B30" s="17" t="s">
        <v>122</v>
      </c>
      <c r="C30" s="10" t="str">
        <f t="shared" si="2"/>
        <v>1</v>
      </c>
      <c r="D30" s="16"/>
      <c r="E30" s="19"/>
      <c r="F30" s="19"/>
      <c r="G30" s="19" t="s">
        <v>166</v>
      </c>
      <c r="H30" s="19"/>
      <c r="I30" s="19"/>
      <c r="J30" s="19"/>
      <c r="K30" s="19"/>
      <c r="L30" s="19"/>
      <c r="M30" s="88"/>
      <c r="N30" s="76"/>
      <c r="O30" s="100"/>
      <c r="P30" s="100"/>
      <c r="Q30" s="100"/>
      <c r="R30" s="100" t="s">
        <v>166</v>
      </c>
      <c r="S30" s="100"/>
      <c r="T30" s="100"/>
      <c r="U30" s="100"/>
      <c r="V30" s="100"/>
      <c r="W30" s="100"/>
      <c r="X30" s="100"/>
      <c r="Y30" s="100"/>
      <c r="Z30" s="100"/>
      <c r="AA30" s="100"/>
      <c r="AB30" s="100"/>
      <c r="AC30" s="17"/>
    </row>
    <row r="31" spans="1:29" s="20" customFormat="1" ht="16" thickBot="1" x14ac:dyDescent="0.4">
      <c r="A31" s="60" t="s">
        <v>136</v>
      </c>
      <c r="B31" s="60" t="s">
        <v>122</v>
      </c>
      <c r="C31" s="61">
        <v>1</v>
      </c>
      <c r="D31" s="65">
        <f t="shared" ref="D31:AC31" si="4">SUBTOTAL(3,D25:D30)</f>
        <v>0</v>
      </c>
      <c r="E31" s="65">
        <f t="shared" si="4"/>
        <v>1</v>
      </c>
      <c r="F31" s="65">
        <f t="shared" si="4"/>
        <v>1</v>
      </c>
      <c r="G31" s="65">
        <f t="shared" si="4"/>
        <v>4</v>
      </c>
      <c r="H31" s="65">
        <f t="shared" si="4"/>
        <v>0</v>
      </c>
      <c r="I31" s="65">
        <f t="shared" si="4"/>
        <v>0</v>
      </c>
      <c r="J31" s="65">
        <f t="shared" si="4"/>
        <v>0</v>
      </c>
      <c r="K31" s="65">
        <f t="shared" si="4"/>
        <v>0</v>
      </c>
      <c r="L31" s="65">
        <f t="shared" si="4"/>
        <v>0</v>
      </c>
      <c r="M31" s="89">
        <f t="shared" si="4"/>
        <v>0</v>
      </c>
      <c r="N31" s="70">
        <f t="shared" si="4"/>
        <v>1</v>
      </c>
      <c r="O31" s="65">
        <f t="shared" si="4"/>
        <v>0</v>
      </c>
      <c r="P31" s="65">
        <f t="shared" si="4"/>
        <v>0</v>
      </c>
      <c r="Q31" s="65">
        <f t="shared" si="4"/>
        <v>0</v>
      </c>
      <c r="R31" s="65">
        <f t="shared" si="4"/>
        <v>1</v>
      </c>
      <c r="S31" s="65">
        <f t="shared" si="4"/>
        <v>2</v>
      </c>
      <c r="T31" s="65">
        <f t="shared" si="4"/>
        <v>1</v>
      </c>
      <c r="U31" s="65">
        <f t="shared" si="4"/>
        <v>1</v>
      </c>
      <c r="V31" s="65">
        <f t="shared" si="4"/>
        <v>0</v>
      </c>
      <c r="W31" s="65">
        <f t="shared" si="4"/>
        <v>0</v>
      </c>
      <c r="X31" s="89">
        <f t="shared" si="4"/>
        <v>0</v>
      </c>
      <c r="Y31" s="89">
        <f t="shared" si="4"/>
        <v>0</v>
      </c>
      <c r="Z31" s="89">
        <f t="shared" si="4"/>
        <v>0</v>
      </c>
      <c r="AA31" s="89">
        <f t="shared" si="4"/>
        <v>0</v>
      </c>
      <c r="AB31" s="89">
        <f t="shared" si="4"/>
        <v>0</v>
      </c>
      <c r="AC31" s="89">
        <f t="shared" si="4"/>
        <v>0</v>
      </c>
    </row>
    <row r="32" spans="1:29" x14ac:dyDescent="0.35">
      <c r="A32" s="77" t="s">
        <v>12</v>
      </c>
      <c r="B32" s="12" t="s">
        <v>122</v>
      </c>
      <c r="C32" s="11" t="str">
        <f t="shared" si="2"/>
        <v>2</v>
      </c>
      <c r="D32" s="13"/>
      <c r="E32" s="14"/>
      <c r="F32" s="14"/>
      <c r="G32" s="14" t="s">
        <v>166</v>
      </c>
      <c r="H32" s="14"/>
      <c r="I32" s="14"/>
      <c r="J32" s="14"/>
      <c r="K32" s="14"/>
      <c r="L32" s="14"/>
      <c r="M32" s="49"/>
      <c r="N32" s="55"/>
      <c r="O32" s="101"/>
      <c r="P32" s="101"/>
      <c r="Q32" s="101"/>
      <c r="R32" s="101"/>
      <c r="S32" s="101"/>
      <c r="T32" s="101"/>
      <c r="U32" s="101" t="s">
        <v>166</v>
      </c>
      <c r="V32" s="101"/>
      <c r="W32" s="101"/>
      <c r="X32" s="101"/>
      <c r="Y32" s="101"/>
      <c r="Z32" s="101"/>
      <c r="AA32" s="101"/>
      <c r="AB32" s="101"/>
      <c r="AC32" s="77"/>
    </row>
    <row r="33" spans="1:29" x14ac:dyDescent="0.35">
      <c r="A33" s="6" t="s">
        <v>13</v>
      </c>
      <c r="B33" s="6" t="s">
        <v>122</v>
      </c>
      <c r="C33" s="11" t="str">
        <f t="shared" si="2"/>
        <v>2</v>
      </c>
      <c r="D33" s="3"/>
      <c r="E33" s="2"/>
      <c r="F33" s="2"/>
      <c r="G33" s="2" t="s">
        <v>166</v>
      </c>
      <c r="H33" s="2"/>
      <c r="I33" s="2"/>
      <c r="J33" s="2"/>
      <c r="K33" s="2"/>
      <c r="L33" s="2"/>
      <c r="M33" s="87"/>
      <c r="N33" s="62"/>
      <c r="O33" s="32"/>
      <c r="P33" s="32"/>
      <c r="Q33" s="32"/>
      <c r="R33" s="32"/>
      <c r="S33" s="32"/>
      <c r="T33" s="32" t="s">
        <v>166</v>
      </c>
      <c r="U33" s="32"/>
      <c r="V33" s="32"/>
      <c r="W33" s="32"/>
      <c r="X33" s="32"/>
      <c r="Y33" s="32"/>
      <c r="Z33" s="32"/>
      <c r="AA33" s="32"/>
      <c r="AB33" s="32"/>
      <c r="AC33" s="6"/>
    </row>
    <row r="34" spans="1:29" x14ac:dyDescent="0.35">
      <c r="A34" s="6" t="s">
        <v>14</v>
      </c>
      <c r="B34" s="6" t="s">
        <v>122</v>
      </c>
      <c r="C34" s="11" t="str">
        <f t="shared" si="2"/>
        <v>2</v>
      </c>
      <c r="D34" s="3"/>
      <c r="E34" s="2"/>
      <c r="F34" s="2" t="s">
        <v>166</v>
      </c>
      <c r="G34" s="2"/>
      <c r="H34" s="2"/>
      <c r="I34" s="2"/>
      <c r="J34" s="2"/>
      <c r="K34" s="2"/>
      <c r="L34" s="2"/>
      <c r="M34" s="87"/>
      <c r="N34" s="62"/>
      <c r="O34" s="32"/>
      <c r="P34" s="32"/>
      <c r="Q34" s="32"/>
      <c r="R34" s="32"/>
      <c r="S34" s="32" t="s">
        <v>166</v>
      </c>
      <c r="T34" s="32"/>
      <c r="U34" s="32"/>
      <c r="V34" s="32"/>
      <c r="W34" s="32"/>
      <c r="X34" s="32"/>
      <c r="Y34" s="32"/>
      <c r="Z34" s="32"/>
      <c r="AA34" s="32"/>
      <c r="AB34" s="32"/>
      <c r="AC34" s="6"/>
    </row>
    <row r="35" spans="1:29" x14ac:dyDescent="0.35">
      <c r="A35" s="6" t="s">
        <v>15</v>
      </c>
      <c r="B35" s="6" t="s">
        <v>122</v>
      </c>
      <c r="C35" s="11" t="str">
        <f t="shared" si="2"/>
        <v>2</v>
      </c>
      <c r="D35" s="3"/>
      <c r="E35" s="2"/>
      <c r="F35" s="2"/>
      <c r="G35" s="2" t="s">
        <v>166</v>
      </c>
      <c r="H35" s="2"/>
      <c r="I35" s="2"/>
      <c r="J35" s="2"/>
      <c r="K35" s="2"/>
      <c r="L35" s="2"/>
      <c r="M35" s="87"/>
      <c r="N35" s="62"/>
      <c r="O35" s="32"/>
      <c r="P35" s="32"/>
      <c r="Q35" s="32"/>
      <c r="R35" s="32"/>
      <c r="S35" s="32" t="s">
        <v>166</v>
      </c>
      <c r="T35" s="32"/>
      <c r="U35" s="32"/>
      <c r="V35" s="32"/>
      <c r="W35" s="32"/>
      <c r="X35" s="32"/>
      <c r="Y35" s="32"/>
      <c r="Z35" s="32"/>
      <c r="AA35" s="32"/>
      <c r="AB35" s="32"/>
      <c r="AC35" s="6"/>
    </row>
    <row r="36" spans="1:29" x14ac:dyDescent="0.35">
      <c r="A36" s="6" t="s">
        <v>16</v>
      </c>
      <c r="B36" s="6" t="s">
        <v>122</v>
      </c>
      <c r="C36" s="11" t="str">
        <f t="shared" si="2"/>
        <v>2</v>
      </c>
      <c r="D36" s="3"/>
      <c r="E36" s="2" t="s">
        <v>166</v>
      </c>
      <c r="F36" s="2"/>
      <c r="G36" s="2"/>
      <c r="H36" s="2"/>
      <c r="I36" s="2"/>
      <c r="J36" s="2"/>
      <c r="K36" s="2"/>
      <c r="L36" s="2"/>
      <c r="M36" s="87"/>
      <c r="N36" s="62" t="s">
        <v>166</v>
      </c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6"/>
    </row>
    <row r="37" spans="1:29" ht="15" thickBot="1" x14ac:dyDescent="0.4">
      <c r="A37" s="17" t="s">
        <v>17</v>
      </c>
      <c r="B37" s="17" t="s">
        <v>122</v>
      </c>
      <c r="C37" s="10" t="str">
        <f t="shared" si="2"/>
        <v>2</v>
      </c>
      <c r="D37" s="16"/>
      <c r="E37" s="19"/>
      <c r="F37" s="19"/>
      <c r="G37" s="19" t="s">
        <v>166</v>
      </c>
      <c r="H37" s="19"/>
      <c r="I37" s="19"/>
      <c r="J37" s="19"/>
      <c r="K37" s="19"/>
      <c r="L37" s="19"/>
      <c r="M37" s="88"/>
      <c r="N37" s="76"/>
      <c r="O37" s="100"/>
      <c r="P37" s="100"/>
      <c r="Q37" s="100"/>
      <c r="R37" s="100" t="s">
        <v>166</v>
      </c>
      <c r="S37" s="100"/>
      <c r="T37" s="100"/>
      <c r="U37" s="100"/>
      <c r="V37" s="100"/>
      <c r="W37" s="100"/>
      <c r="X37" s="100"/>
      <c r="Y37" s="100"/>
      <c r="Z37" s="100"/>
      <c r="AA37" s="100"/>
      <c r="AB37" s="100"/>
      <c r="AC37" s="17"/>
    </row>
    <row r="38" spans="1:29" s="20" customFormat="1" ht="16" thickBot="1" x14ac:dyDescent="0.4">
      <c r="A38" s="60" t="s">
        <v>136</v>
      </c>
      <c r="B38" s="60" t="s">
        <v>122</v>
      </c>
      <c r="C38" s="61">
        <v>2</v>
      </c>
      <c r="D38" s="65">
        <f t="shared" ref="D38:AC38" si="5">SUBTOTAL(3,D32:D37)</f>
        <v>0</v>
      </c>
      <c r="E38" s="65">
        <f t="shared" si="5"/>
        <v>1</v>
      </c>
      <c r="F38" s="65">
        <f t="shared" si="5"/>
        <v>1</v>
      </c>
      <c r="G38" s="65">
        <f t="shared" si="5"/>
        <v>4</v>
      </c>
      <c r="H38" s="65">
        <f t="shared" si="5"/>
        <v>0</v>
      </c>
      <c r="I38" s="65">
        <f t="shared" si="5"/>
        <v>0</v>
      </c>
      <c r="J38" s="65">
        <f t="shared" si="5"/>
        <v>0</v>
      </c>
      <c r="K38" s="65">
        <f t="shared" si="5"/>
        <v>0</v>
      </c>
      <c r="L38" s="65">
        <f t="shared" si="5"/>
        <v>0</v>
      </c>
      <c r="M38" s="89">
        <f t="shared" si="5"/>
        <v>0</v>
      </c>
      <c r="N38" s="70">
        <f t="shared" si="5"/>
        <v>1</v>
      </c>
      <c r="O38" s="65">
        <f t="shared" si="5"/>
        <v>0</v>
      </c>
      <c r="P38" s="65">
        <f t="shared" si="5"/>
        <v>0</v>
      </c>
      <c r="Q38" s="65">
        <f t="shared" si="5"/>
        <v>0</v>
      </c>
      <c r="R38" s="65">
        <f t="shared" si="5"/>
        <v>1</v>
      </c>
      <c r="S38" s="65">
        <f t="shared" si="5"/>
        <v>2</v>
      </c>
      <c r="T38" s="65">
        <f t="shared" si="5"/>
        <v>1</v>
      </c>
      <c r="U38" s="65">
        <f t="shared" si="5"/>
        <v>1</v>
      </c>
      <c r="V38" s="65">
        <f t="shared" si="5"/>
        <v>0</v>
      </c>
      <c r="W38" s="65">
        <f t="shared" si="5"/>
        <v>0</v>
      </c>
      <c r="X38" s="89">
        <f t="shared" si="5"/>
        <v>0</v>
      </c>
      <c r="Y38" s="89">
        <f t="shared" si="5"/>
        <v>0</v>
      </c>
      <c r="Z38" s="89">
        <f t="shared" si="5"/>
        <v>0</v>
      </c>
      <c r="AA38" s="89">
        <f t="shared" si="5"/>
        <v>0</v>
      </c>
      <c r="AB38" s="89">
        <f t="shared" si="5"/>
        <v>0</v>
      </c>
      <c r="AC38" s="89">
        <f t="shared" si="5"/>
        <v>0</v>
      </c>
    </row>
    <row r="39" spans="1:29" x14ac:dyDescent="0.35">
      <c r="A39" s="77" t="s">
        <v>6</v>
      </c>
      <c r="B39" s="12" t="s">
        <v>122</v>
      </c>
      <c r="C39" s="11" t="str">
        <f t="shared" si="2"/>
        <v>3</v>
      </c>
      <c r="D39" s="13"/>
      <c r="E39" s="14"/>
      <c r="F39" s="14"/>
      <c r="G39" s="14" t="s">
        <v>166</v>
      </c>
      <c r="H39" s="14"/>
      <c r="I39" s="14"/>
      <c r="J39" s="14"/>
      <c r="K39" s="14"/>
      <c r="L39" s="14"/>
      <c r="M39" s="49"/>
      <c r="N39" s="55"/>
      <c r="O39" s="101"/>
      <c r="P39" s="101"/>
      <c r="Q39" s="101"/>
      <c r="R39" s="101"/>
      <c r="S39" s="101"/>
      <c r="T39" s="101"/>
      <c r="U39" s="101" t="s">
        <v>166</v>
      </c>
      <c r="V39" s="101"/>
      <c r="W39" s="101"/>
      <c r="X39" s="101"/>
      <c r="Y39" s="101"/>
      <c r="Z39" s="101"/>
      <c r="AA39" s="101"/>
      <c r="AB39" s="101"/>
      <c r="AC39" s="77"/>
    </row>
    <row r="40" spans="1:29" x14ac:dyDescent="0.35">
      <c r="A40" s="6" t="s">
        <v>7</v>
      </c>
      <c r="B40" s="6" t="s">
        <v>122</v>
      </c>
      <c r="C40" s="11" t="str">
        <f t="shared" si="2"/>
        <v>3</v>
      </c>
      <c r="D40" s="3"/>
      <c r="E40" s="2"/>
      <c r="F40" s="2"/>
      <c r="G40" s="2" t="s">
        <v>166</v>
      </c>
      <c r="H40" s="2"/>
      <c r="I40" s="2"/>
      <c r="J40" s="2"/>
      <c r="K40" s="2"/>
      <c r="L40" s="2"/>
      <c r="M40" s="87"/>
      <c r="N40" s="62"/>
      <c r="O40" s="32"/>
      <c r="P40" s="32"/>
      <c r="Q40" s="32"/>
      <c r="R40" s="32"/>
      <c r="S40" s="32"/>
      <c r="T40" s="32" t="s">
        <v>166</v>
      </c>
      <c r="U40" s="32"/>
      <c r="V40" s="32"/>
      <c r="W40" s="32"/>
      <c r="X40" s="32"/>
      <c r="Y40" s="32"/>
      <c r="Z40" s="32"/>
      <c r="AA40" s="32"/>
      <c r="AB40" s="32"/>
      <c r="AC40" s="6"/>
    </row>
    <row r="41" spans="1:29" x14ac:dyDescent="0.35">
      <c r="A41" s="6" t="s">
        <v>8</v>
      </c>
      <c r="B41" s="6" t="s">
        <v>122</v>
      </c>
      <c r="C41" s="11" t="str">
        <f t="shared" si="2"/>
        <v>3</v>
      </c>
      <c r="D41" s="3"/>
      <c r="E41" s="2"/>
      <c r="F41" s="2" t="s">
        <v>166</v>
      </c>
      <c r="G41" s="2"/>
      <c r="H41" s="2"/>
      <c r="I41" s="2"/>
      <c r="J41" s="2"/>
      <c r="K41" s="2"/>
      <c r="L41" s="2"/>
      <c r="M41" s="87"/>
      <c r="N41" s="62"/>
      <c r="O41" s="32"/>
      <c r="P41" s="32"/>
      <c r="Q41" s="32"/>
      <c r="R41" s="32"/>
      <c r="S41" s="32" t="s">
        <v>166</v>
      </c>
      <c r="T41" s="32"/>
      <c r="U41" s="32"/>
      <c r="V41" s="32"/>
      <c r="W41" s="32"/>
      <c r="X41" s="32"/>
      <c r="Y41" s="32"/>
      <c r="Z41" s="32"/>
      <c r="AA41" s="32"/>
      <c r="AB41" s="32"/>
      <c r="AC41" s="6"/>
    </row>
    <row r="42" spans="1:29" x14ac:dyDescent="0.35">
      <c r="A42" s="6" t="s">
        <v>9</v>
      </c>
      <c r="B42" s="6" t="s">
        <v>122</v>
      </c>
      <c r="C42" s="11" t="str">
        <f t="shared" si="2"/>
        <v>3</v>
      </c>
      <c r="D42" s="3"/>
      <c r="E42" s="2"/>
      <c r="F42" s="2"/>
      <c r="G42" s="2" t="s">
        <v>166</v>
      </c>
      <c r="H42" s="2"/>
      <c r="I42" s="2"/>
      <c r="J42" s="2"/>
      <c r="K42" s="2"/>
      <c r="L42" s="2"/>
      <c r="M42" s="87"/>
      <c r="N42" s="62"/>
      <c r="O42" s="32"/>
      <c r="P42" s="32"/>
      <c r="Q42" s="32"/>
      <c r="R42" s="32"/>
      <c r="S42" s="32" t="s">
        <v>166</v>
      </c>
      <c r="T42" s="32"/>
      <c r="U42" s="32"/>
      <c r="V42" s="32"/>
      <c r="W42" s="32"/>
      <c r="X42" s="32"/>
      <c r="Y42" s="32"/>
      <c r="Z42" s="32"/>
      <c r="AA42" s="32"/>
      <c r="AB42" s="32"/>
      <c r="AC42" s="6"/>
    </row>
    <row r="43" spans="1:29" x14ac:dyDescent="0.35">
      <c r="A43" s="6" t="s">
        <v>10</v>
      </c>
      <c r="B43" s="6" t="s">
        <v>122</v>
      </c>
      <c r="C43" s="11" t="str">
        <f t="shared" si="2"/>
        <v>3</v>
      </c>
      <c r="D43" s="3"/>
      <c r="E43" s="2" t="s">
        <v>166</v>
      </c>
      <c r="F43" s="2"/>
      <c r="G43" s="2"/>
      <c r="H43" s="2"/>
      <c r="I43" s="2"/>
      <c r="J43" s="2"/>
      <c r="K43" s="2"/>
      <c r="L43" s="2"/>
      <c r="M43" s="87"/>
      <c r="N43" s="62" t="s">
        <v>166</v>
      </c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6"/>
    </row>
    <row r="44" spans="1:29" ht="15" thickBot="1" x14ac:dyDescent="0.4">
      <c r="A44" s="17" t="s">
        <v>11</v>
      </c>
      <c r="B44" s="17" t="s">
        <v>122</v>
      </c>
      <c r="C44" s="10" t="str">
        <f t="shared" si="2"/>
        <v>3</v>
      </c>
      <c r="D44" s="16"/>
      <c r="E44" s="19"/>
      <c r="F44" s="19"/>
      <c r="G44" s="19" t="s">
        <v>166</v>
      </c>
      <c r="H44" s="19"/>
      <c r="I44" s="19"/>
      <c r="J44" s="19"/>
      <c r="K44" s="19"/>
      <c r="L44" s="19"/>
      <c r="M44" s="88"/>
      <c r="N44" s="76"/>
      <c r="O44" s="100"/>
      <c r="P44" s="100"/>
      <c r="Q44" s="100"/>
      <c r="R44" s="100" t="s">
        <v>166</v>
      </c>
      <c r="S44" s="100"/>
      <c r="T44" s="100"/>
      <c r="U44" s="100"/>
      <c r="V44" s="100"/>
      <c r="W44" s="100"/>
      <c r="X44" s="100"/>
      <c r="Y44" s="100"/>
      <c r="Z44" s="100"/>
      <c r="AA44" s="100"/>
      <c r="AB44" s="100"/>
      <c r="AC44" s="17"/>
    </row>
    <row r="45" spans="1:29" s="20" customFormat="1" ht="16" thickBot="1" x14ac:dyDescent="0.4">
      <c r="A45" s="60" t="s">
        <v>136</v>
      </c>
      <c r="B45" s="60" t="s">
        <v>122</v>
      </c>
      <c r="C45" s="61">
        <v>3</v>
      </c>
      <c r="D45" s="65">
        <f t="shared" ref="D45:AC45" si="6">SUBTOTAL(3,D39:D44)</f>
        <v>0</v>
      </c>
      <c r="E45" s="65">
        <f t="shared" si="6"/>
        <v>1</v>
      </c>
      <c r="F45" s="65">
        <f t="shared" si="6"/>
        <v>1</v>
      </c>
      <c r="G45" s="65">
        <f t="shared" si="6"/>
        <v>4</v>
      </c>
      <c r="H45" s="65">
        <f t="shared" si="6"/>
        <v>0</v>
      </c>
      <c r="I45" s="65">
        <f t="shared" si="6"/>
        <v>0</v>
      </c>
      <c r="J45" s="65">
        <f t="shared" si="6"/>
        <v>0</v>
      </c>
      <c r="K45" s="65">
        <f t="shared" si="6"/>
        <v>0</v>
      </c>
      <c r="L45" s="65">
        <f t="shared" si="6"/>
        <v>0</v>
      </c>
      <c r="M45" s="89">
        <f t="shared" si="6"/>
        <v>0</v>
      </c>
      <c r="N45" s="70">
        <f t="shared" si="6"/>
        <v>1</v>
      </c>
      <c r="O45" s="65">
        <f t="shared" si="6"/>
        <v>0</v>
      </c>
      <c r="P45" s="65">
        <f t="shared" si="6"/>
        <v>0</v>
      </c>
      <c r="Q45" s="65">
        <f t="shared" si="6"/>
        <v>0</v>
      </c>
      <c r="R45" s="65">
        <f t="shared" si="6"/>
        <v>1</v>
      </c>
      <c r="S45" s="65">
        <f t="shared" si="6"/>
        <v>2</v>
      </c>
      <c r="T45" s="65">
        <f t="shared" si="6"/>
        <v>1</v>
      </c>
      <c r="U45" s="65">
        <f t="shared" si="6"/>
        <v>1</v>
      </c>
      <c r="V45" s="65">
        <f t="shared" si="6"/>
        <v>0</v>
      </c>
      <c r="W45" s="65">
        <f t="shared" si="6"/>
        <v>0</v>
      </c>
      <c r="X45" s="89">
        <f t="shared" si="6"/>
        <v>0</v>
      </c>
      <c r="Y45" s="89">
        <f t="shared" si="6"/>
        <v>0</v>
      </c>
      <c r="Z45" s="89">
        <f t="shared" si="6"/>
        <v>0</v>
      </c>
      <c r="AA45" s="89">
        <f t="shared" si="6"/>
        <v>0</v>
      </c>
      <c r="AB45" s="89">
        <f t="shared" si="6"/>
        <v>0</v>
      </c>
      <c r="AC45" s="89">
        <f t="shared" si="6"/>
        <v>0</v>
      </c>
    </row>
    <row r="46" spans="1:29" x14ac:dyDescent="0.35">
      <c r="A46" s="77" t="s">
        <v>5</v>
      </c>
      <c r="B46" s="12" t="s">
        <v>122</v>
      </c>
      <c r="C46" s="11" t="str">
        <f t="shared" si="2"/>
        <v>4</v>
      </c>
      <c r="D46" s="13"/>
      <c r="E46" s="14"/>
      <c r="F46" s="14"/>
      <c r="G46" s="14" t="s">
        <v>166</v>
      </c>
      <c r="H46" s="14"/>
      <c r="I46" s="14"/>
      <c r="J46" s="14"/>
      <c r="K46" s="14"/>
      <c r="L46" s="14"/>
      <c r="M46" s="49"/>
      <c r="N46" s="55"/>
      <c r="O46" s="101"/>
      <c r="P46" s="101"/>
      <c r="Q46" s="101"/>
      <c r="R46" s="101"/>
      <c r="S46" s="101"/>
      <c r="T46" s="101"/>
      <c r="U46" s="101" t="s">
        <v>166</v>
      </c>
      <c r="V46" s="101"/>
      <c r="W46" s="101"/>
      <c r="X46" s="101"/>
      <c r="Y46" s="101"/>
      <c r="Z46" s="101"/>
      <c r="AA46" s="101"/>
      <c r="AB46" s="101"/>
      <c r="AC46" s="77"/>
    </row>
    <row r="47" spans="1:29" x14ac:dyDescent="0.35">
      <c r="A47" s="6" t="s">
        <v>0</v>
      </c>
      <c r="B47" s="6" t="s">
        <v>122</v>
      </c>
      <c r="C47" s="11" t="str">
        <f t="shared" si="2"/>
        <v>4</v>
      </c>
      <c r="D47" s="3"/>
      <c r="E47" s="2"/>
      <c r="F47" s="2"/>
      <c r="G47" s="2" t="s">
        <v>166</v>
      </c>
      <c r="H47" s="2"/>
      <c r="I47" s="2"/>
      <c r="J47" s="2"/>
      <c r="K47" s="2"/>
      <c r="L47" s="2"/>
      <c r="M47" s="87"/>
      <c r="N47" s="62"/>
      <c r="O47" s="32"/>
      <c r="P47" s="32"/>
      <c r="Q47" s="32"/>
      <c r="R47" s="32"/>
      <c r="S47" s="32"/>
      <c r="T47" s="32" t="s">
        <v>166</v>
      </c>
      <c r="U47" s="32"/>
      <c r="V47" s="32"/>
      <c r="W47" s="32"/>
      <c r="X47" s="32"/>
      <c r="Y47" s="32"/>
      <c r="Z47" s="32"/>
      <c r="AA47" s="32"/>
      <c r="AB47" s="32"/>
      <c r="AC47" s="6"/>
    </row>
    <row r="48" spans="1:29" x14ac:dyDescent="0.35">
      <c r="A48" s="6" t="s">
        <v>1</v>
      </c>
      <c r="B48" s="6" t="s">
        <v>122</v>
      </c>
      <c r="C48" s="11" t="str">
        <f t="shared" si="2"/>
        <v>4</v>
      </c>
      <c r="D48" s="3"/>
      <c r="E48" s="2"/>
      <c r="F48" s="2" t="s">
        <v>166</v>
      </c>
      <c r="G48" s="2"/>
      <c r="H48" s="2"/>
      <c r="I48" s="2"/>
      <c r="J48" s="2"/>
      <c r="K48" s="2"/>
      <c r="L48" s="2"/>
      <c r="M48" s="87"/>
      <c r="N48" s="62"/>
      <c r="O48" s="32"/>
      <c r="P48" s="32"/>
      <c r="Q48" s="32"/>
      <c r="R48" s="32"/>
      <c r="S48" s="32" t="s">
        <v>166</v>
      </c>
      <c r="T48" s="32"/>
      <c r="U48" s="32"/>
      <c r="V48" s="32"/>
      <c r="W48" s="32"/>
      <c r="X48" s="32"/>
      <c r="Y48" s="32"/>
      <c r="Z48" s="32"/>
      <c r="AA48" s="32"/>
      <c r="AB48" s="32"/>
      <c r="AC48" s="6"/>
    </row>
    <row r="49" spans="1:29" x14ac:dyDescent="0.35">
      <c r="A49" s="6" t="s">
        <v>2</v>
      </c>
      <c r="B49" s="6" t="s">
        <v>122</v>
      </c>
      <c r="C49" s="11" t="str">
        <f t="shared" si="2"/>
        <v>4</v>
      </c>
      <c r="D49" s="3"/>
      <c r="E49" s="2"/>
      <c r="F49" s="2"/>
      <c r="G49" s="2" t="s">
        <v>166</v>
      </c>
      <c r="H49" s="2"/>
      <c r="I49" s="2"/>
      <c r="J49" s="2"/>
      <c r="K49" s="2"/>
      <c r="L49" s="2"/>
      <c r="M49" s="87"/>
      <c r="N49" s="62"/>
      <c r="O49" s="32"/>
      <c r="P49" s="32"/>
      <c r="Q49" s="32"/>
      <c r="R49" s="32"/>
      <c r="S49" s="32" t="s">
        <v>166</v>
      </c>
      <c r="T49" s="32"/>
      <c r="U49" s="32"/>
      <c r="V49" s="32"/>
      <c r="W49" s="32"/>
      <c r="X49" s="32"/>
      <c r="Y49" s="32"/>
      <c r="Z49" s="32"/>
      <c r="AA49" s="32"/>
      <c r="AB49" s="32"/>
      <c r="AC49" s="6"/>
    </row>
    <row r="50" spans="1:29" x14ac:dyDescent="0.35">
      <c r="A50" s="6" t="s">
        <v>3</v>
      </c>
      <c r="B50" s="6" t="s">
        <v>122</v>
      </c>
      <c r="C50" s="11" t="str">
        <f t="shared" si="2"/>
        <v>4</v>
      </c>
      <c r="D50" s="3"/>
      <c r="E50" s="2" t="s">
        <v>166</v>
      </c>
      <c r="F50" s="2"/>
      <c r="G50" s="2"/>
      <c r="H50" s="2"/>
      <c r="I50" s="2"/>
      <c r="J50" s="2"/>
      <c r="K50" s="2"/>
      <c r="L50" s="2"/>
      <c r="M50" s="87"/>
      <c r="N50" s="62" t="s">
        <v>166</v>
      </c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6"/>
    </row>
    <row r="51" spans="1:29" ht="15" thickBot="1" x14ac:dyDescent="0.4">
      <c r="A51" s="17" t="s">
        <v>4</v>
      </c>
      <c r="B51" s="17" t="s">
        <v>122</v>
      </c>
      <c r="C51" s="10" t="str">
        <f t="shared" si="2"/>
        <v>4</v>
      </c>
      <c r="D51" s="16"/>
      <c r="E51" s="19"/>
      <c r="F51" s="19"/>
      <c r="G51" s="19" t="s">
        <v>166</v>
      </c>
      <c r="H51" s="19"/>
      <c r="I51" s="19"/>
      <c r="J51" s="19"/>
      <c r="K51" s="19"/>
      <c r="L51" s="19"/>
      <c r="M51" s="88"/>
      <c r="N51" s="76"/>
      <c r="O51" s="100"/>
      <c r="P51" s="100"/>
      <c r="Q51" s="100"/>
      <c r="R51" s="100" t="s">
        <v>166</v>
      </c>
      <c r="S51" s="100"/>
      <c r="T51" s="100"/>
      <c r="U51" s="100"/>
      <c r="V51" s="100"/>
      <c r="W51" s="100"/>
      <c r="X51" s="100"/>
      <c r="Y51" s="100"/>
      <c r="Z51" s="100"/>
      <c r="AA51" s="100"/>
      <c r="AB51" s="100"/>
      <c r="AC51" s="17"/>
    </row>
    <row r="52" spans="1:29" s="20" customFormat="1" ht="16" thickBot="1" x14ac:dyDescent="0.4">
      <c r="A52" s="60" t="s">
        <v>136</v>
      </c>
      <c r="B52" s="60" t="s">
        <v>122</v>
      </c>
      <c r="C52" s="61">
        <v>4</v>
      </c>
      <c r="D52" s="65" t="e">
        <f>+SUBTOTAL(3,D46:D5x)</f>
        <v>#NAME?</v>
      </c>
      <c r="E52" s="65" t="e">
        <f>+SUBTOTAL(3,E46:E5x)</f>
        <v>#NAME?</v>
      </c>
      <c r="F52" s="65" t="e">
        <f>+SUBTOTAL(3,F46:F5x)</f>
        <v>#NAME?</v>
      </c>
      <c r="G52" s="65" t="e">
        <f>+SUBTOTAL(3,G46:G5x)</f>
        <v>#NAME?</v>
      </c>
      <c r="H52" s="65" t="e">
        <f>+SUBTOTAL(3,H46:H5x)</f>
        <v>#NAME?</v>
      </c>
      <c r="I52" s="65" t="e">
        <f>+SUBTOTAL(3,I46:I5x)</f>
        <v>#NAME?</v>
      </c>
      <c r="J52" s="65">
        <f t="shared" ref="J52:K52" si="7">+SUBTOTAL(3,J46:J51)</f>
        <v>0</v>
      </c>
      <c r="K52" s="65">
        <f t="shared" si="7"/>
        <v>0</v>
      </c>
      <c r="L52" s="65">
        <f>+SUBTOTAL(3,L46:L51)</f>
        <v>0</v>
      </c>
      <c r="M52" s="89">
        <f>+SUBTOTAL(3,M46:M51)</f>
        <v>0</v>
      </c>
      <c r="N52" s="70">
        <f t="shared" ref="N52:AC52" si="8">SUBTOTAL(3,N46:N51)</f>
        <v>1</v>
      </c>
      <c r="O52" s="65">
        <f t="shared" si="8"/>
        <v>0</v>
      </c>
      <c r="P52" s="65">
        <f t="shared" si="8"/>
        <v>0</v>
      </c>
      <c r="Q52" s="65">
        <f t="shared" si="8"/>
        <v>0</v>
      </c>
      <c r="R52" s="65">
        <f t="shared" si="8"/>
        <v>1</v>
      </c>
      <c r="S52" s="65">
        <f t="shared" si="8"/>
        <v>2</v>
      </c>
      <c r="T52" s="65">
        <f t="shared" si="8"/>
        <v>1</v>
      </c>
      <c r="U52" s="65">
        <f t="shared" si="8"/>
        <v>1</v>
      </c>
      <c r="V52" s="65">
        <f t="shared" si="8"/>
        <v>0</v>
      </c>
      <c r="W52" s="65">
        <f t="shared" si="8"/>
        <v>0</v>
      </c>
      <c r="X52" s="89">
        <f t="shared" si="8"/>
        <v>0</v>
      </c>
      <c r="Y52" s="89">
        <f t="shared" si="8"/>
        <v>0</v>
      </c>
      <c r="Z52" s="89">
        <f t="shared" si="8"/>
        <v>0</v>
      </c>
      <c r="AA52" s="89">
        <f t="shared" si="8"/>
        <v>0</v>
      </c>
      <c r="AB52" s="89">
        <f t="shared" si="8"/>
        <v>0</v>
      </c>
      <c r="AC52" s="89">
        <f t="shared" si="8"/>
        <v>0</v>
      </c>
    </row>
    <row r="53" spans="1:29" x14ac:dyDescent="0.35">
      <c r="A53" s="56" t="s">
        <v>28</v>
      </c>
      <c r="B53" s="31" t="s">
        <v>124</v>
      </c>
      <c r="C53" s="25" t="str">
        <f t="shared" si="2"/>
        <v>1</v>
      </c>
      <c r="D53" s="23"/>
      <c r="E53" s="22"/>
      <c r="F53" s="22">
        <v>1</v>
      </c>
      <c r="G53" s="22"/>
      <c r="H53" s="22"/>
      <c r="I53" s="22"/>
      <c r="J53" s="22"/>
      <c r="K53" s="22"/>
      <c r="L53" s="22"/>
      <c r="M53" s="90"/>
      <c r="N53" s="84"/>
      <c r="O53" s="22"/>
      <c r="P53" s="22" t="s">
        <v>166</v>
      </c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7"/>
    </row>
    <row r="54" spans="1:29" x14ac:dyDescent="0.35">
      <c r="A54" s="112" t="s">
        <v>29</v>
      </c>
      <c r="B54" s="41" t="s">
        <v>124</v>
      </c>
      <c r="C54" s="41" t="str">
        <f t="shared" si="2"/>
        <v>1</v>
      </c>
      <c r="D54" s="24"/>
      <c r="E54" s="21">
        <v>1</v>
      </c>
      <c r="F54" s="21"/>
      <c r="G54" s="21"/>
      <c r="H54" s="21"/>
      <c r="I54" s="21"/>
      <c r="J54" s="21"/>
      <c r="K54" s="21"/>
      <c r="L54" s="21"/>
      <c r="M54" s="91"/>
      <c r="N54" s="85" t="s">
        <v>166</v>
      </c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8"/>
    </row>
    <row r="55" spans="1:29" ht="15" thickBot="1" x14ac:dyDescent="0.4">
      <c r="A55" s="67" t="s">
        <v>30</v>
      </c>
      <c r="B55" s="44" t="s">
        <v>124</v>
      </c>
      <c r="C55" s="44" t="str">
        <f t="shared" si="2"/>
        <v>1</v>
      </c>
      <c r="D55" s="45"/>
      <c r="E55" s="46"/>
      <c r="F55" s="46"/>
      <c r="G55" s="46">
        <v>1</v>
      </c>
      <c r="H55" s="46"/>
      <c r="I55" s="46"/>
      <c r="J55" s="46"/>
      <c r="K55" s="46"/>
      <c r="L55" s="46"/>
      <c r="M55" s="92"/>
      <c r="N55" s="86"/>
      <c r="O55" s="46"/>
      <c r="P55" s="46"/>
      <c r="Q55" s="46"/>
      <c r="R55" s="46" t="s">
        <v>166</v>
      </c>
      <c r="S55" s="46"/>
      <c r="T55" s="46"/>
      <c r="U55" s="46"/>
      <c r="V55" s="46"/>
      <c r="W55" s="46"/>
      <c r="X55" s="46"/>
      <c r="Y55" s="46"/>
      <c r="Z55" s="46"/>
      <c r="AA55" s="46"/>
      <c r="AB55" s="46"/>
      <c r="AC55" s="72"/>
    </row>
    <row r="56" spans="1:29" s="20" customFormat="1" ht="16" thickBot="1" x14ac:dyDescent="0.4">
      <c r="A56" s="60" t="s">
        <v>136</v>
      </c>
      <c r="B56" s="64" t="s">
        <v>124</v>
      </c>
      <c r="C56" s="64">
        <v>1</v>
      </c>
      <c r="D56" s="68">
        <f t="shared" ref="D56:AC56" si="9">SUBTOTAL(3,D53:D55)</f>
        <v>0</v>
      </c>
      <c r="E56" s="68">
        <f t="shared" si="9"/>
        <v>1</v>
      </c>
      <c r="F56" s="68">
        <f t="shared" si="9"/>
        <v>1</v>
      </c>
      <c r="G56" s="68">
        <f t="shared" si="9"/>
        <v>1</v>
      </c>
      <c r="H56" s="68">
        <f t="shared" si="9"/>
        <v>0</v>
      </c>
      <c r="I56" s="68">
        <f t="shared" si="9"/>
        <v>0</v>
      </c>
      <c r="J56" s="68">
        <f t="shared" si="9"/>
        <v>0</v>
      </c>
      <c r="K56" s="68">
        <f t="shared" si="9"/>
        <v>0</v>
      </c>
      <c r="L56" s="68">
        <f t="shared" si="9"/>
        <v>0</v>
      </c>
      <c r="M56" s="69">
        <f t="shared" si="9"/>
        <v>0</v>
      </c>
      <c r="N56" s="68">
        <f t="shared" si="9"/>
        <v>1</v>
      </c>
      <c r="O56" s="68">
        <f t="shared" si="9"/>
        <v>0</v>
      </c>
      <c r="P56" s="68">
        <f t="shared" si="9"/>
        <v>1</v>
      </c>
      <c r="Q56" s="68">
        <f t="shared" si="9"/>
        <v>0</v>
      </c>
      <c r="R56" s="68">
        <f t="shared" si="9"/>
        <v>1</v>
      </c>
      <c r="S56" s="68">
        <f t="shared" si="9"/>
        <v>0</v>
      </c>
      <c r="T56" s="68">
        <f t="shared" si="9"/>
        <v>0</v>
      </c>
      <c r="U56" s="68">
        <f t="shared" si="9"/>
        <v>0</v>
      </c>
      <c r="V56" s="68">
        <f t="shared" si="9"/>
        <v>0</v>
      </c>
      <c r="W56" s="68">
        <f t="shared" si="9"/>
        <v>0</v>
      </c>
      <c r="X56" s="68">
        <f t="shared" si="9"/>
        <v>0</v>
      </c>
      <c r="Y56" s="68">
        <f t="shared" si="9"/>
        <v>0</v>
      </c>
      <c r="Z56" s="68">
        <f t="shared" si="9"/>
        <v>0</v>
      </c>
      <c r="AA56" s="68">
        <f t="shared" si="9"/>
        <v>0</v>
      </c>
      <c r="AB56" s="68">
        <f t="shared" si="9"/>
        <v>0</v>
      </c>
      <c r="AC56" s="93">
        <f t="shared" si="9"/>
        <v>0</v>
      </c>
    </row>
    <row r="57" spans="1:29" x14ac:dyDescent="0.35">
      <c r="A57" s="56" t="s">
        <v>31</v>
      </c>
      <c r="B57" s="31" t="s">
        <v>124</v>
      </c>
      <c r="C57" s="31" t="str">
        <f t="shared" si="2"/>
        <v>2</v>
      </c>
      <c r="D57" s="23"/>
      <c r="E57" s="22"/>
      <c r="F57" s="22">
        <v>1</v>
      </c>
      <c r="G57" s="22"/>
      <c r="H57" s="22"/>
      <c r="I57" s="22"/>
      <c r="J57" s="22"/>
      <c r="K57" s="22"/>
      <c r="L57" s="22"/>
      <c r="M57" s="90"/>
      <c r="N57" s="84"/>
      <c r="O57" s="22"/>
      <c r="P57" s="22" t="s">
        <v>166</v>
      </c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7"/>
    </row>
    <row r="58" spans="1:29" x14ac:dyDescent="0.35">
      <c r="A58" s="112" t="s">
        <v>32</v>
      </c>
      <c r="B58" s="41" t="s">
        <v>124</v>
      </c>
      <c r="C58" s="41" t="str">
        <f t="shared" si="2"/>
        <v>2</v>
      </c>
      <c r="D58" s="24"/>
      <c r="E58" s="21">
        <v>1</v>
      </c>
      <c r="F58" s="21"/>
      <c r="G58" s="21"/>
      <c r="H58" s="21"/>
      <c r="I58" s="21"/>
      <c r="J58" s="21"/>
      <c r="K58" s="21"/>
      <c r="L58" s="21"/>
      <c r="M58" s="91"/>
      <c r="N58" s="85" t="s">
        <v>166</v>
      </c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8"/>
    </row>
    <row r="59" spans="1:29" ht="15" thickBot="1" x14ac:dyDescent="0.4">
      <c r="A59" s="67" t="s">
        <v>33</v>
      </c>
      <c r="B59" s="44" t="s">
        <v>124</v>
      </c>
      <c r="C59" s="44" t="str">
        <f t="shared" si="2"/>
        <v>2</v>
      </c>
      <c r="D59" s="45"/>
      <c r="E59" s="46"/>
      <c r="F59" s="46"/>
      <c r="G59" s="46">
        <v>1</v>
      </c>
      <c r="H59" s="46"/>
      <c r="I59" s="46"/>
      <c r="J59" s="46"/>
      <c r="K59" s="46"/>
      <c r="L59" s="46"/>
      <c r="M59" s="92"/>
      <c r="N59" s="86"/>
      <c r="O59" s="46"/>
      <c r="P59" s="46"/>
      <c r="Q59" s="46"/>
      <c r="R59" s="46" t="s">
        <v>166</v>
      </c>
      <c r="S59" s="46"/>
      <c r="T59" s="46"/>
      <c r="U59" s="46"/>
      <c r="V59" s="46"/>
      <c r="W59" s="46"/>
      <c r="X59" s="46"/>
      <c r="Y59" s="46"/>
      <c r="Z59" s="46"/>
      <c r="AA59" s="46"/>
      <c r="AB59" s="46"/>
      <c r="AC59" s="72"/>
    </row>
    <row r="60" spans="1:29" s="20" customFormat="1" ht="16" thickBot="1" x14ac:dyDescent="0.4">
      <c r="A60" s="60" t="s">
        <v>136</v>
      </c>
      <c r="B60" s="64" t="s">
        <v>124</v>
      </c>
      <c r="C60" s="64">
        <v>2</v>
      </c>
      <c r="D60" s="68">
        <f t="shared" ref="D60:AC60" si="10">SUBTOTAL(3,D57:D59)</f>
        <v>0</v>
      </c>
      <c r="E60" s="68">
        <f t="shared" si="10"/>
        <v>1</v>
      </c>
      <c r="F60" s="68">
        <f t="shared" si="10"/>
        <v>1</v>
      </c>
      <c r="G60" s="68">
        <f t="shared" si="10"/>
        <v>1</v>
      </c>
      <c r="H60" s="68">
        <f t="shared" si="10"/>
        <v>0</v>
      </c>
      <c r="I60" s="68">
        <f t="shared" si="10"/>
        <v>0</v>
      </c>
      <c r="J60" s="68">
        <f t="shared" si="10"/>
        <v>0</v>
      </c>
      <c r="K60" s="68">
        <f t="shared" si="10"/>
        <v>0</v>
      </c>
      <c r="L60" s="68">
        <f t="shared" si="10"/>
        <v>0</v>
      </c>
      <c r="M60" s="93">
        <f t="shared" si="10"/>
        <v>0</v>
      </c>
      <c r="N60" s="74">
        <f t="shared" si="10"/>
        <v>1</v>
      </c>
      <c r="O60" s="68">
        <f t="shared" si="10"/>
        <v>0</v>
      </c>
      <c r="P60" s="68">
        <f t="shared" si="10"/>
        <v>1</v>
      </c>
      <c r="Q60" s="68">
        <f t="shared" si="10"/>
        <v>0</v>
      </c>
      <c r="R60" s="68">
        <f t="shared" si="10"/>
        <v>1</v>
      </c>
      <c r="S60" s="68">
        <f t="shared" si="10"/>
        <v>0</v>
      </c>
      <c r="T60" s="68">
        <f t="shared" si="10"/>
        <v>0</v>
      </c>
      <c r="U60" s="68">
        <f t="shared" si="10"/>
        <v>0</v>
      </c>
      <c r="V60" s="68">
        <f t="shared" si="10"/>
        <v>0</v>
      </c>
      <c r="W60" s="68">
        <f t="shared" si="10"/>
        <v>0</v>
      </c>
      <c r="X60" s="68">
        <f t="shared" si="10"/>
        <v>0</v>
      </c>
      <c r="Y60" s="68">
        <f t="shared" si="10"/>
        <v>0</v>
      </c>
      <c r="Z60" s="68">
        <f t="shared" si="10"/>
        <v>0</v>
      </c>
      <c r="AA60" s="68">
        <f t="shared" si="10"/>
        <v>0</v>
      </c>
      <c r="AB60" s="68">
        <f t="shared" si="10"/>
        <v>0</v>
      </c>
      <c r="AC60" s="93">
        <f t="shared" si="10"/>
        <v>0</v>
      </c>
    </row>
    <row r="61" spans="1:29" x14ac:dyDescent="0.35">
      <c r="A61" s="56" t="s">
        <v>34</v>
      </c>
      <c r="B61" s="31" t="s">
        <v>124</v>
      </c>
      <c r="C61" s="31" t="str">
        <f t="shared" si="2"/>
        <v>3</v>
      </c>
      <c r="D61" s="23"/>
      <c r="E61" s="22"/>
      <c r="F61" s="22">
        <v>1</v>
      </c>
      <c r="G61" s="22"/>
      <c r="H61" s="22"/>
      <c r="I61" s="22"/>
      <c r="J61" s="22"/>
      <c r="K61" s="22"/>
      <c r="L61" s="22"/>
      <c r="M61" s="90"/>
      <c r="N61" s="84"/>
      <c r="O61" s="22"/>
      <c r="P61" s="22" t="s">
        <v>166</v>
      </c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7"/>
    </row>
    <row r="62" spans="1:29" x14ac:dyDescent="0.35">
      <c r="A62" s="112" t="s">
        <v>35</v>
      </c>
      <c r="B62" s="41" t="s">
        <v>124</v>
      </c>
      <c r="C62" s="41" t="str">
        <f t="shared" si="2"/>
        <v>3</v>
      </c>
      <c r="D62" s="24"/>
      <c r="E62" s="21">
        <v>1</v>
      </c>
      <c r="F62" s="21"/>
      <c r="G62" s="21"/>
      <c r="H62" s="21"/>
      <c r="I62" s="21"/>
      <c r="J62" s="21"/>
      <c r="K62" s="21"/>
      <c r="L62" s="21"/>
      <c r="M62" s="91"/>
      <c r="N62" s="85" t="s">
        <v>166</v>
      </c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8"/>
    </row>
    <row r="63" spans="1:29" ht="15" thickBot="1" x14ac:dyDescent="0.4">
      <c r="A63" s="67" t="s">
        <v>36</v>
      </c>
      <c r="B63" s="44" t="s">
        <v>124</v>
      </c>
      <c r="C63" s="44" t="str">
        <f t="shared" si="2"/>
        <v>3</v>
      </c>
      <c r="D63" s="45"/>
      <c r="E63" s="46"/>
      <c r="F63" s="46"/>
      <c r="G63" s="46">
        <v>1</v>
      </c>
      <c r="H63" s="46"/>
      <c r="I63" s="46"/>
      <c r="J63" s="46"/>
      <c r="K63" s="46"/>
      <c r="L63" s="46"/>
      <c r="M63" s="92"/>
      <c r="N63" s="86"/>
      <c r="O63" s="46"/>
      <c r="P63" s="46"/>
      <c r="Q63" s="46"/>
      <c r="R63" s="46" t="s">
        <v>166</v>
      </c>
      <c r="S63" s="46"/>
      <c r="T63" s="46"/>
      <c r="U63" s="46"/>
      <c r="V63" s="46"/>
      <c r="W63" s="46"/>
      <c r="X63" s="46"/>
      <c r="Y63" s="46"/>
      <c r="Z63" s="46"/>
      <c r="AA63" s="46"/>
      <c r="AB63" s="46"/>
      <c r="AC63" s="72"/>
    </row>
    <row r="64" spans="1:29" s="20" customFormat="1" ht="16" thickBot="1" x14ac:dyDescent="0.4">
      <c r="A64" s="60" t="s">
        <v>136</v>
      </c>
      <c r="B64" s="64" t="s">
        <v>124</v>
      </c>
      <c r="C64" s="64">
        <v>3</v>
      </c>
      <c r="D64" s="68">
        <f t="shared" ref="D64:AC64" si="11">SUBTOTAL(3,D61:D63)</f>
        <v>0</v>
      </c>
      <c r="E64" s="68">
        <f t="shared" si="11"/>
        <v>1</v>
      </c>
      <c r="F64" s="68">
        <f t="shared" si="11"/>
        <v>1</v>
      </c>
      <c r="G64" s="68">
        <f t="shared" si="11"/>
        <v>1</v>
      </c>
      <c r="H64" s="68">
        <f t="shared" si="11"/>
        <v>0</v>
      </c>
      <c r="I64" s="68">
        <f t="shared" si="11"/>
        <v>0</v>
      </c>
      <c r="J64" s="68">
        <f t="shared" si="11"/>
        <v>0</v>
      </c>
      <c r="K64" s="68">
        <f t="shared" si="11"/>
        <v>0</v>
      </c>
      <c r="L64" s="68">
        <f t="shared" si="11"/>
        <v>0</v>
      </c>
      <c r="M64" s="93">
        <f t="shared" si="11"/>
        <v>0</v>
      </c>
      <c r="N64" s="74">
        <f t="shared" si="11"/>
        <v>1</v>
      </c>
      <c r="O64" s="68">
        <f t="shared" si="11"/>
        <v>0</v>
      </c>
      <c r="P64" s="68">
        <f t="shared" si="11"/>
        <v>1</v>
      </c>
      <c r="Q64" s="68">
        <f t="shared" si="11"/>
        <v>0</v>
      </c>
      <c r="R64" s="68">
        <f t="shared" si="11"/>
        <v>1</v>
      </c>
      <c r="S64" s="68">
        <f t="shared" si="11"/>
        <v>0</v>
      </c>
      <c r="T64" s="68">
        <f t="shared" si="11"/>
        <v>0</v>
      </c>
      <c r="U64" s="68">
        <f t="shared" si="11"/>
        <v>0</v>
      </c>
      <c r="V64" s="68">
        <f t="shared" si="11"/>
        <v>0</v>
      </c>
      <c r="W64" s="68">
        <f t="shared" si="11"/>
        <v>0</v>
      </c>
      <c r="X64" s="68">
        <f t="shared" si="11"/>
        <v>0</v>
      </c>
      <c r="Y64" s="68">
        <f t="shared" si="11"/>
        <v>0</v>
      </c>
      <c r="Z64" s="68">
        <f t="shared" si="11"/>
        <v>0</v>
      </c>
      <c r="AA64" s="68">
        <f t="shared" si="11"/>
        <v>0</v>
      </c>
      <c r="AB64" s="68">
        <f t="shared" si="11"/>
        <v>0</v>
      </c>
      <c r="AC64" s="93">
        <f t="shared" si="11"/>
        <v>0</v>
      </c>
    </row>
    <row r="65" spans="1:29" x14ac:dyDescent="0.35">
      <c r="A65" s="56" t="s">
        <v>37</v>
      </c>
      <c r="B65" s="31" t="s">
        <v>124</v>
      </c>
      <c r="C65" s="31" t="str">
        <f t="shared" si="2"/>
        <v>4</v>
      </c>
      <c r="D65" s="23"/>
      <c r="E65" s="22"/>
      <c r="F65" s="22">
        <v>1</v>
      </c>
      <c r="G65" s="22"/>
      <c r="H65" s="22"/>
      <c r="I65" s="22"/>
      <c r="J65" s="22"/>
      <c r="K65" s="22"/>
      <c r="L65" s="22"/>
      <c r="M65" s="90"/>
      <c r="N65" s="84"/>
      <c r="O65" s="22"/>
      <c r="P65" s="22" t="s">
        <v>166</v>
      </c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7"/>
    </row>
    <row r="66" spans="1:29" x14ac:dyDescent="0.35">
      <c r="A66" s="112" t="s">
        <v>38</v>
      </c>
      <c r="B66" s="41" t="s">
        <v>124</v>
      </c>
      <c r="C66" s="41" t="str">
        <f t="shared" si="2"/>
        <v>4</v>
      </c>
      <c r="D66" s="24"/>
      <c r="E66" s="21">
        <v>1</v>
      </c>
      <c r="F66" s="21"/>
      <c r="G66" s="21"/>
      <c r="H66" s="21"/>
      <c r="I66" s="21"/>
      <c r="J66" s="21"/>
      <c r="K66" s="21"/>
      <c r="L66" s="21"/>
      <c r="M66" s="91"/>
      <c r="N66" s="85" t="s">
        <v>166</v>
      </c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8"/>
    </row>
    <row r="67" spans="1:29" ht="15" thickBot="1" x14ac:dyDescent="0.4">
      <c r="A67" s="67" t="s">
        <v>39</v>
      </c>
      <c r="B67" s="44" t="s">
        <v>124</v>
      </c>
      <c r="C67" s="44" t="str">
        <f t="shared" si="2"/>
        <v>4</v>
      </c>
      <c r="D67" s="45"/>
      <c r="E67" s="46"/>
      <c r="F67" s="46"/>
      <c r="G67" s="46">
        <v>1</v>
      </c>
      <c r="H67" s="46"/>
      <c r="I67" s="46"/>
      <c r="J67" s="46"/>
      <c r="K67" s="46"/>
      <c r="L67" s="46"/>
      <c r="M67" s="92"/>
      <c r="N67" s="86"/>
      <c r="O67" s="46"/>
      <c r="P67" s="46"/>
      <c r="Q67" s="46"/>
      <c r="R67" s="46" t="s">
        <v>166</v>
      </c>
      <c r="S67" s="46"/>
      <c r="T67" s="46"/>
      <c r="U67" s="46"/>
      <c r="V67" s="46"/>
      <c r="W67" s="46"/>
      <c r="X67" s="46"/>
      <c r="Y67" s="46"/>
      <c r="Z67" s="46"/>
      <c r="AA67" s="46"/>
      <c r="AB67" s="46"/>
      <c r="AC67" s="72"/>
    </row>
    <row r="68" spans="1:29" s="20" customFormat="1" ht="16" thickBot="1" x14ac:dyDescent="0.4">
      <c r="A68" s="60" t="s">
        <v>136</v>
      </c>
      <c r="B68" s="64" t="s">
        <v>124</v>
      </c>
      <c r="C68" s="64">
        <v>4</v>
      </c>
      <c r="D68" s="68">
        <f t="shared" ref="D68:AC68" si="12">SUBTOTAL(3,D65:D67)</f>
        <v>0</v>
      </c>
      <c r="E68" s="68">
        <f t="shared" si="12"/>
        <v>1</v>
      </c>
      <c r="F68" s="68">
        <f t="shared" si="12"/>
        <v>1</v>
      </c>
      <c r="G68" s="68">
        <f t="shared" si="12"/>
        <v>1</v>
      </c>
      <c r="H68" s="68">
        <f t="shared" si="12"/>
        <v>0</v>
      </c>
      <c r="I68" s="68">
        <f t="shared" si="12"/>
        <v>0</v>
      </c>
      <c r="J68" s="68">
        <f t="shared" si="12"/>
        <v>0</v>
      </c>
      <c r="K68" s="68">
        <f t="shared" si="12"/>
        <v>0</v>
      </c>
      <c r="L68" s="68">
        <f t="shared" si="12"/>
        <v>0</v>
      </c>
      <c r="M68" s="93">
        <f t="shared" si="12"/>
        <v>0</v>
      </c>
      <c r="N68" s="74">
        <f t="shared" si="12"/>
        <v>1</v>
      </c>
      <c r="O68" s="68">
        <f t="shared" si="12"/>
        <v>0</v>
      </c>
      <c r="P68" s="68">
        <f t="shared" si="12"/>
        <v>1</v>
      </c>
      <c r="Q68" s="68">
        <f t="shared" si="12"/>
        <v>0</v>
      </c>
      <c r="R68" s="68">
        <f t="shared" si="12"/>
        <v>1</v>
      </c>
      <c r="S68" s="68">
        <f t="shared" si="12"/>
        <v>0</v>
      </c>
      <c r="T68" s="68">
        <f t="shared" si="12"/>
        <v>0</v>
      </c>
      <c r="U68" s="68">
        <f t="shared" si="12"/>
        <v>0</v>
      </c>
      <c r="V68" s="68">
        <f t="shared" si="12"/>
        <v>0</v>
      </c>
      <c r="W68" s="68">
        <f t="shared" si="12"/>
        <v>0</v>
      </c>
      <c r="X68" s="68">
        <f t="shared" si="12"/>
        <v>0</v>
      </c>
      <c r="Y68" s="68">
        <f t="shared" si="12"/>
        <v>0</v>
      </c>
      <c r="Z68" s="68">
        <f t="shared" si="12"/>
        <v>0</v>
      </c>
      <c r="AA68" s="68">
        <f t="shared" si="12"/>
        <v>0</v>
      </c>
      <c r="AB68" s="68">
        <f t="shared" si="12"/>
        <v>0</v>
      </c>
      <c r="AC68" s="93">
        <f t="shared" si="12"/>
        <v>0</v>
      </c>
    </row>
    <row r="69" spans="1:29" x14ac:dyDescent="0.35">
      <c r="A69" s="56" t="s">
        <v>42</v>
      </c>
      <c r="B69" s="31" t="s">
        <v>124</v>
      </c>
      <c r="C69" s="31" t="str">
        <f t="shared" si="2"/>
        <v>5</v>
      </c>
      <c r="D69" s="23"/>
      <c r="E69" s="22"/>
      <c r="F69" s="22"/>
      <c r="G69" s="22"/>
      <c r="H69" s="22"/>
      <c r="I69" s="22">
        <v>1</v>
      </c>
      <c r="J69" s="22"/>
      <c r="K69" s="22"/>
      <c r="L69" s="22"/>
      <c r="M69" s="90"/>
      <c r="N69" s="84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7" t="s">
        <v>166</v>
      </c>
    </row>
    <row r="70" spans="1:29" x14ac:dyDescent="0.35">
      <c r="A70" s="112" t="s">
        <v>43</v>
      </c>
      <c r="B70" s="41" t="s">
        <v>124</v>
      </c>
      <c r="C70" s="41" t="str">
        <f t="shared" si="2"/>
        <v>5</v>
      </c>
      <c r="D70" s="24"/>
      <c r="E70" s="21"/>
      <c r="F70" s="21"/>
      <c r="G70" s="21">
        <v>1</v>
      </c>
      <c r="H70" s="21"/>
      <c r="I70" s="21"/>
      <c r="J70" s="21"/>
      <c r="K70" s="21"/>
      <c r="L70" s="21"/>
      <c r="M70" s="91"/>
      <c r="N70" s="85"/>
      <c r="O70" s="21"/>
      <c r="P70" s="21"/>
      <c r="Q70" s="21"/>
      <c r="R70" s="21" t="s">
        <v>166</v>
      </c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8"/>
    </row>
    <row r="71" spans="1:29" x14ac:dyDescent="0.35">
      <c r="A71" s="112" t="s">
        <v>44</v>
      </c>
      <c r="B71" s="41" t="s">
        <v>124</v>
      </c>
      <c r="C71" s="41" t="str">
        <f t="shared" si="2"/>
        <v>5</v>
      </c>
      <c r="D71" s="24"/>
      <c r="E71" s="21"/>
      <c r="F71" s="21">
        <v>1</v>
      </c>
      <c r="G71" s="21"/>
      <c r="H71" s="21"/>
      <c r="I71" s="21"/>
      <c r="J71" s="21"/>
      <c r="K71" s="21"/>
      <c r="L71" s="21"/>
      <c r="M71" s="91"/>
      <c r="N71" s="85"/>
      <c r="O71" s="21"/>
      <c r="P71" s="21" t="s">
        <v>166</v>
      </c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8"/>
    </row>
    <row r="72" spans="1:29" x14ac:dyDescent="0.35">
      <c r="A72" s="112" t="s">
        <v>125</v>
      </c>
      <c r="B72" s="41" t="s">
        <v>124</v>
      </c>
      <c r="C72" s="41" t="str">
        <f t="shared" si="2"/>
        <v>5</v>
      </c>
      <c r="D72" s="24"/>
      <c r="E72" s="21">
        <v>1</v>
      </c>
      <c r="F72" s="21"/>
      <c r="G72" s="21"/>
      <c r="H72" s="21"/>
      <c r="I72" s="21"/>
      <c r="J72" s="21"/>
      <c r="K72" s="21"/>
      <c r="L72" s="21"/>
      <c r="M72" s="91"/>
      <c r="N72" s="85"/>
      <c r="O72" s="21" t="s">
        <v>166</v>
      </c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8"/>
    </row>
    <row r="73" spans="1:29" x14ac:dyDescent="0.35">
      <c r="A73" s="112" t="s">
        <v>45</v>
      </c>
      <c r="B73" s="41" t="s">
        <v>124</v>
      </c>
      <c r="C73" s="41" t="str">
        <f t="shared" si="2"/>
        <v>5</v>
      </c>
      <c r="D73" s="24"/>
      <c r="E73" s="21"/>
      <c r="F73" s="21"/>
      <c r="G73" s="21">
        <v>1</v>
      </c>
      <c r="H73" s="21"/>
      <c r="I73" s="21"/>
      <c r="J73" s="21"/>
      <c r="K73" s="21"/>
      <c r="L73" s="21"/>
      <c r="M73" s="91"/>
      <c r="N73" s="85"/>
      <c r="O73" s="21"/>
      <c r="P73" s="21"/>
      <c r="Q73" s="21"/>
      <c r="R73" s="21" t="s">
        <v>166</v>
      </c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8"/>
    </row>
    <row r="74" spans="1:29" ht="15" thickBot="1" x14ac:dyDescent="0.4">
      <c r="A74" s="67" t="s">
        <v>46</v>
      </c>
      <c r="B74" s="44" t="s">
        <v>124</v>
      </c>
      <c r="C74" s="44" t="str">
        <f t="shared" si="2"/>
        <v>5</v>
      </c>
      <c r="D74" s="45"/>
      <c r="E74" s="46"/>
      <c r="F74" s="46"/>
      <c r="G74" s="46"/>
      <c r="H74" s="46"/>
      <c r="I74" s="46"/>
      <c r="J74" s="46"/>
      <c r="K74" s="46" t="s">
        <v>166</v>
      </c>
      <c r="L74" s="46"/>
      <c r="M74" s="92"/>
      <c r="N74" s="8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  <c r="AA74" s="46"/>
      <c r="AB74" s="46"/>
      <c r="AC74" s="72" t="s">
        <v>166</v>
      </c>
    </row>
    <row r="75" spans="1:29" s="20" customFormat="1" ht="16" thickBot="1" x14ac:dyDescent="0.4">
      <c r="A75" s="60" t="s">
        <v>136</v>
      </c>
      <c r="B75" s="64" t="s">
        <v>124</v>
      </c>
      <c r="C75" s="64">
        <v>5</v>
      </c>
      <c r="D75" s="68">
        <f t="shared" ref="D75:AC75" si="13">SUBTOTAL(3,D69:D74)</f>
        <v>0</v>
      </c>
      <c r="E75" s="68">
        <f t="shared" si="13"/>
        <v>1</v>
      </c>
      <c r="F75" s="68">
        <f t="shared" si="13"/>
        <v>1</v>
      </c>
      <c r="G75" s="68">
        <f t="shared" si="13"/>
        <v>2</v>
      </c>
      <c r="H75" s="68">
        <f t="shared" si="13"/>
        <v>0</v>
      </c>
      <c r="I75" s="68">
        <f t="shared" si="13"/>
        <v>1</v>
      </c>
      <c r="J75" s="68">
        <f t="shared" si="13"/>
        <v>0</v>
      </c>
      <c r="K75" s="68">
        <f t="shared" si="13"/>
        <v>1</v>
      </c>
      <c r="L75" s="68">
        <f t="shared" si="13"/>
        <v>0</v>
      </c>
      <c r="M75" s="93">
        <f t="shared" si="13"/>
        <v>0</v>
      </c>
      <c r="N75" s="74">
        <f t="shared" si="13"/>
        <v>0</v>
      </c>
      <c r="O75" s="68">
        <f t="shared" si="13"/>
        <v>1</v>
      </c>
      <c r="P75" s="68">
        <f t="shared" si="13"/>
        <v>1</v>
      </c>
      <c r="Q75" s="68">
        <f t="shared" si="13"/>
        <v>0</v>
      </c>
      <c r="R75" s="68">
        <f t="shared" si="13"/>
        <v>2</v>
      </c>
      <c r="S75" s="68">
        <f t="shared" si="13"/>
        <v>0</v>
      </c>
      <c r="T75" s="68">
        <f t="shared" si="13"/>
        <v>0</v>
      </c>
      <c r="U75" s="68">
        <f t="shared" si="13"/>
        <v>0</v>
      </c>
      <c r="V75" s="68">
        <f t="shared" si="13"/>
        <v>0</v>
      </c>
      <c r="W75" s="68">
        <f t="shared" si="13"/>
        <v>0</v>
      </c>
      <c r="X75" s="68">
        <f t="shared" si="13"/>
        <v>0</v>
      </c>
      <c r="Y75" s="68">
        <f t="shared" si="13"/>
        <v>0</v>
      </c>
      <c r="Z75" s="68">
        <f t="shared" si="13"/>
        <v>0</v>
      </c>
      <c r="AA75" s="68">
        <f t="shared" si="13"/>
        <v>0</v>
      </c>
      <c r="AB75" s="68">
        <f t="shared" si="13"/>
        <v>0</v>
      </c>
      <c r="AC75" s="93">
        <f t="shared" si="13"/>
        <v>2</v>
      </c>
    </row>
    <row r="76" spans="1:29" x14ac:dyDescent="0.35">
      <c r="A76" s="56" t="s">
        <v>53</v>
      </c>
      <c r="B76" s="31" t="s">
        <v>124</v>
      </c>
      <c r="C76" s="31" t="str">
        <f t="shared" si="2"/>
        <v>6</v>
      </c>
      <c r="D76" s="23"/>
      <c r="E76" s="22"/>
      <c r="F76" s="22">
        <v>1</v>
      </c>
      <c r="G76" s="22"/>
      <c r="H76" s="22"/>
      <c r="I76" s="22"/>
      <c r="J76" s="22"/>
      <c r="K76" s="22"/>
      <c r="L76" s="22"/>
      <c r="M76" s="90"/>
      <c r="N76" s="84"/>
      <c r="O76" s="22"/>
      <c r="P76" s="22" t="s">
        <v>166</v>
      </c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7"/>
    </row>
    <row r="77" spans="1:29" x14ac:dyDescent="0.35">
      <c r="A77" s="112" t="s">
        <v>52</v>
      </c>
      <c r="B77" s="41" t="s">
        <v>124</v>
      </c>
      <c r="C77" s="41" t="str">
        <f t="shared" si="2"/>
        <v>6</v>
      </c>
      <c r="D77" s="24"/>
      <c r="E77" s="21">
        <v>1</v>
      </c>
      <c r="F77" s="21"/>
      <c r="G77" s="21"/>
      <c r="H77" s="21"/>
      <c r="I77" s="21"/>
      <c r="J77" s="21"/>
      <c r="K77" s="21"/>
      <c r="L77" s="21"/>
      <c r="M77" s="91"/>
      <c r="N77" s="85" t="s">
        <v>166</v>
      </c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8"/>
    </row>
    <row r="78" spans="1:29" x14ac:dyDescent="0.35">
      <c r="A78" s="112" t="s">
        <v>51</v>
      </c>
      <c r="B78" s="41" t="s">
        <v>124</v>
      </c>
      <c r="C78" s="41" t="str">
        <f t="shared" si="2"/>
        <v>6</v>
      </c>
      <c r="D78" s="24"/>
      <c r="E78" s="21"/>
      <c r="F78" s="21"/>
      <c r="G78" s="21">
        <v>1</v>
      </c>
      <c r="H78" s="21"/>
      <c r="I78" s="21"/>
      <c r="J78" s="21"/>
      <c r="K78" s="21"/>
      <c r="L78" s="21"/>
      <c r="M78" s="91"/>
      <c r="N78" s="85"/>
      <c r="O78" s="21"/>
      <c r="P78" s="21"/>
      <c r="Q78" s="21"/>
      <c r="R78" s="21" t="s">
        <v>166</v>
      </c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8"/>
    </row>
    <row r="79" spans="1:29" x14ac:dyDescent="0.35">
      <c r="A79" s="112" t="s">
        <v>50</v>
      </c>
      <c r="B79" s="41" t="s">
        <v>124</v>
      </c>
      <c r="C79" s="41" t="str">
        <f t="shared" si="2"/>
        <v>6</v>
      </c>
      <c r="D79" s="24"/>
      <c r="E79" s="21"/>
      <c r="F79" s="21">
        <v>1</v>
      </c>
      <c r="G79" s="21"/>
      <c r="H79" s="21"/>
      <c r="I79" s="21"/>
      <c r="J79" s="21"/>
      <c r="K79" s="21"/>
      <c r="L79" s="21"/>
      <c r="M79" s="91"/>
      <c r="N79" s="85"/>
      <c r="O79" s="21"/>
      <c r="P79" s="21"/>
      <c r="Q79" s="21" t="s">
        <v>166</v>
      </c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8"/>
    </row>
    <row r="80" spans="1:29" x14ac:dyDescent="0.35">
      <c r="A80" s="112" t="s">
        <v>49</v>
      </c>
      <c r="B80" s="41" t="s">
        <v>124</v>
      </c>
      <c r="C80" s="41" t="str">
        <f t="shared" si="2"/>
        <v>6</v>
      </c>
      <c r="D80" s="24"/>
      <c r="E80" s="21"/>
      <c r="F80" s="21"/>
      <c r="G80" s="21">
        <v>1</v>
      </c>
      <c r="H80" s="21"/>
      <c r="I80" s="21"/>
      <c r="J80" s="21"/>
      <c r="K80" s="21"/>
      <c r="L80" s="21"/>
      <c r="M80" s="91"/>
      <c r="N80" s="85"/>
      <c r="O80" s="21"/>
      <c r="P80" s="21"/>
      <c r="Q80" s="21"/>
      <c r="R80" s="21" t="s">
        <v>166</v>
      </c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8"/>
    </row>
    <row r="81" spans="1:29" x14ac:dyDescent="0.35">
      <c r="A81" s="112" t="s">
        <v>48</v>
      </c>
      <c r="B81" s="41" t="s">
        <v>124</v>
      </c>
      <c r="C81" s="41" t="str">
        <f t="shared" si="2"/>
        <v>6</v>
      </c>
      <c r="D81" s="24"/>
      <c r="E81" s="21"/>
      <c r="F81" s="21"/>
      <c r="G81" s="21">
        <v>1</v>
      </c>
      <c r="H81" s="21"/>
      <c r="I81" s="21"/>
      <c r="J81" s="21"/>
      <c r="K81" s="21"/>
      <c r="L81" s="21"/>
      <c r="M81" s="91"/>
      <c r="N81" s="85"/>
      <c r="O81" s="21"/>
      <c r="P81" s="21"/>
      <c r="Q81" s="21"/>
      <c r="R81" s="21" t="s">
        <v>166</v>
      </c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8"/>
    </row>
    <row r="82" spans="1:29" x14ac:dyDescent="0.35">
      <c r="A82" s="112" t="s">
        <v>126</v>
      </c>
      <c r="B82" s="41" t="s">
        <v>124</v>
      </c>
      <c r="C82" s="41" t="str">
        <f t="shared" si="2"/>
        <v>6</v>
      </c>
      <c r="D82" s="24"/>
      <c r="E82" s="21"/>
      <c r="F82" s="21"/>
      <c r="G82" s="21">
        <v>1</v>
      </c>
      <c r="H82" s="21"/>
      <c r="I82" s="21"/>
      <c r="J82" s="21"/>
      <c r="K82" s="21"/>
      <c r="L82" s="21"/>
      <c r="M82" s="91"/>
      <c r="N82" s="85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 t="s">
        <v>166</v>
      </c>
      <c r="AA82" s="21"/>
      <c r="AB82" s="21"/>
      <c r="AC82" s="28"/>
    </row>
    <row r="83" spans="1:29" ht="15" thickBot="1" x14ac:dyDescent="0.4">
      <c r="A83" s="67" t="s">
        <v>47</v>
      </c>
      <c r="B83" s="44" t="s">
        <v>124</v>
      </c>
      <c r="C83" s="44" t="str">
        <f t="shared" si="2"/>
        <v>6</v>
      </c>
      <c r="D83" s="45"/>
      <c r="E83" s="46"/>
      <c r="F83" s="46"/>
      <c r="G83" s="46">
        <v>1</v>
      </c>
      <c r="H83" s="46"/>
      <c r="I83" s="46"/>
      <c r="J83" s="46"/>
      <c r="K83" s="46"/>
      <c r="L83" s="46"/>
      <c r="M83" s="92"/>
      <c r="N83" s="8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 t="s">
        <v>166</v>
      </c>
      <c r="Z83" s="46"/>
      <c r="AA83" s="46"/>
      <c r="AB83" s="46"/>
      <c r="AC83" s="72"/>
    </row>
    <row r="84" spans="1:29" s="20" customFormat="1" ht="16" thickBot="1" x14ac:dyDescent="0.4">
      <c r="A84" s="60" t="s">
        <v>136</v>
      </c>
      <c r="B84" s="64" t="s">
        <v>124</v>
      </c>
      <c r="C84" s="64">
        <v>6</v>
      </c>
      <c r="D84" s="68">
        <f t="shared" ref="D84:AC84" si="14">SUBTOTAL(3,D76:D83)</f>
        <v>0</v>
      </c>
      <c r="E84" s="68">
        <f t="shared" si="14"/>
        <v>1</v>
      </c>
      <c r="F84" s="68">
        <f t="shared" si="14"/>
        <v>2</v>
      </c>
      <c r="G84" s="68">
        <f t="shared" si="14"/>
        <v>5</v>
      </c>
      <c r="H84" s="68">
        <f t="shared" si="14"/>
        <v>0</v>
      </c>
      <c r="I84" s="68">
        <f t="shared" si="14"/>
        <v>0</v>
      </c>
      <c r="J84" s="68">
        <f t="shared" si="14"/>
        <v>0</v>
      </c>
      <c r="K84" s="68">
        <f t="shared" si="14"/>
        <v>0</v>
      </c>
      <c r="L84" s="68">
        <f t="shared" si="14"/>
        <v>0</v>
      </c>
      <c r="M84" s="93">
        <f t="shared" si="14"/>
        <v>0</v>
      </c>
      <c r="N84" s="74">
        <f t="shared" si="14"/>
        <v>1</v>
      </c>
      <c r="O84" s="68">
        <f t="shared" si="14"/>
        <v>0</v>
      </c>
      <c r="P84" s="68">
        <f t="shared" si="14"/>
        <v>1</v>
      </c>
      <c r="Q84" s="68">
        <f t="shared" si="14"/>
        <v>1</v>
      </c>
      <c r="R84" s="68">
        <f t="shared" si="14"/>
        <v>3</v>
      </c>
      <c r="S84" s="68">
        <f t="shared" si="14"/>
        <v>0</v>
      </c>
      <c r="T84" s="68">
        <f t="shared" si="14"/>
        <v>0</v>
      </c>
      <c r="U84" s="68">
        <f t="shared" si="14"/>
        <v>0</v>
      </c>
      <c r="V84" s="68">
        <f t="shared" si="14"/>
        <v>0</v>
      </c>
      <c r="W84" s="68">
        <f t="shared" si="14"/>
        <v>0</v>
      </c>
      <c r="X84" s="68">
        <f t="shared" si="14"/>
        <v>0</v>
      </c>
      <c r="Y84" s="68">
        <f t="shared" si="14"/>
        <v>1</v>
      </c>
      <c r="Z84" s="68">
        <f t="shared" si="14"/>
        <v>1</v>
      </c>
      <c r="AA84" s="68">
        <f t="shared" si="14"/>
        <v>0</v>
      </c>
      <c r="AB84" s="68">
        <f t="shared" si="14"/>
        <v>0</v>
      </c>
      <c r="AC84" s="93">
        <f t="shared" si="14"/>
        <v>0</v>
      </c>
    </row>
    <row r="85" spans="1:29" x14ac:dyDescent="0.35">
      <c r="A85" s="56" t="s">
        <v>60</v>
      </c>
      <c r="B85" s="31" t="s">
        <v>124</v>
      </c>
      <c r="C85" s="31" t="str">
        <f t="shared" si="2"/>
        <v>7</v>
      </c>
      <c r="D85" s="23"/>
      <c r="E85" s="22"/>
      <c r="F85" s="22">
        <v>1</v>
      </c>
      <c r="G85" s="22"/>
      <c r="H85" s="22"/>
      <c r="I85" s="22"/>
      <c r="J85" s="22"/>
      <c r="K85" s="22"/>
      <c r="L85" s="22"/>
      <c r="M85" s="90"/>
      <c r="N85" s="84"/>
      <c r="O85" s="22"/>
      <c r="P85" s="22" t="s">
        <v>166</v>
      </c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7"/>
    </row>
    <row r="86" spans="1:29" x14ac:dyDescent="0.35">
      <c r="A86" s="112" t="s">
        <v>59</v>
      </c>
      <c r="B86" s="41" t="s">
        <v>124</v>
      </c>
      <c r="C86" s="41" t="str">
        <f t="shared" si="2"/>
        <v>7</v>
      </c>
      <c r="D86" s="24"/>
      <c r="E86" s="21">
        <v>1</v>
      </c>
      <c r="F86" s="21"/>
      <c r="G86" s="21"/>
      <c r="H86" s="21"/>
      <c r="I86" s="21"/>
      <c r="J86" s="21"/>
      <c r="K86" s="21"/>
      <c r="L86" s="21"/>
      <c r="M86" s="91"/>
      <c r="N86" s="85" t="s">
        <v>166</v>
      </c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8"/>
    </row>
    <row r="87" spans="1:29" x14ac:dyDescent="0.35">
      <c r="A87" s="112" t="s">
        <v>58</v>
      </c>
      <c r="B87" s="41" t="s">
        <v>124</v>
      </c>
      <c r="C87" s="41" t="str">
        <f t="shared" si="2"/>
        <v>7</v>
      </c>
      <c r="D87" s="24"/>
      <c r="E87" s="21"/>
      <c r="F87" s="21"/>
      <c r="G87" s="21">
        <v>1</v>
      </c>
      <c r="H87" s="21"/>
      <c r="I87" s="21"/>
      <c r="J87" s="21"/>
      <c r="K87" s="21"/>
      <c r="L87" s="21"/>
      <c r="M87" s="91"/>
      <c r="N87" s="85"/>
      <c r="O87" s="21"/>
      <c r="P87" s="21"/>
      <c r="Q87" s="21"/>
      <c r="R87" s="21" t="s">
        <v>166</v>
      </c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8"/>
    </row>
    <row r="88" spans="1:29" x14ac:dyDescent="0.35">
      <c r="A88" s="112" t="s">
        <v>57</v>
      </c>
      <c r="B88" s="41" t="s">
        <v>124</v>
      </c>
      <c r="C88" s="41" t="str">
        <f t="shared" si="2"/>
        <v>7</v>
      </c>
      <c r="D88" s="24"/>
      <c r="E88" s="21"/>
      <c r="F88" s="21">
        <v>1</v>
      </c>
      <c r="G88" s="21"/>
      <c r="H88" s="21"/>
      <c r="I88" s="21"/>
      <c r="J88" s="21"/>
      <c r="K88" s="21"/>
      <c r="L88" s="21"/>
      <c r="M88" s="91"/>
      <c r="N88" s="85"/>
      <c r="O88" s="21"/>
      <c r="P88" s="21"/>
      <c r="Q88" s="21" t="s">
        <v>166</v>
      </c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8"/>
    </row>
    <row r="89" spans="1:29" x14ac:dyDescent="0.35">
      <c r="A89" s="112" t="s">
        <v>56</v>
      </c>
      <c r="B89" s="41" t="s">
        <v>124</v>
      </c>
      <c r="C89" s="41" t="str">
        <f t="shared" si="2"/>
        <v>7</v>
      </c>
      <c r="D89" s="24"/>
      <c r="E89" s="21"/>
      <c r="F89" s="21"/>
      <c r="G89" s="21">
        <v>1</v>
      </c>
      <c r="H89" s="21"/>
      <c r="I89" s="21"/>
      <c r="J89" s="21"/>
      <c r="K89" s="21"/>
      <c r="L89" s="21"/>
      <c r="M89" s="91"/>
      <c r="N89" s="85"/>
      <c r="O89" s="21"/>
      <c r="P89" s="21"/>
      <c r="Q89" s="21"/>
      <c r="R89" s="21" t="s">
        <v>166</v>
      </c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8"/>
    </row>
    <row r="90" spans="1:29" x14ac:dyDescent="0.35">
      <c r="A90" s="112" t="s">
        <v>55</v>
      </c>
      <c r="B90" s="41" t="s">
        <v>124</v>
      </c>
      <c r="C90" s="41" t="str">
        <f t="shared" si="2"/>
        <v>7</v>
      </c>
      <c r="D90" s="24"/>
      <c r="E90" s="21"/>
      <c r="F90" s="21"/>
      <c r="G90" s="21">
        <v>1</v>
      </c>
      <c r="H90" s="21"/>
      <c r="I90" s="21"/>
      <c r="J90" s="21"/>
      <c r="K90" s="21"/>
      <c r="L90" s="21"/>
      <c r="M90" s="91"/>
      <c r="N90" s="85"/>
      <c r="O90" s="21"/>
      <c r="P90" s="21"/>
      <c r="Q90" s="21"/>
      <c r="R90" s="21" t="s">
        <v>166</v>
      </c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8"/>
    </row>
    <row r="91" spans="1:29" x14ac:dyDescent="0.35">
      <c r="A91" s="112" t="s">
        <v>127</v>
      </c>
      <c r="B91" s="41" t="s">
        <v>124</v>
      </c>
      <c r="C91" s="41" t="str">
        <f t="shared" si="2"/>
        <v>7</v>
      </c>
      <c r="D91" s="24"/>
      <c r="E91" s="21"/>
      <c r="F91" s="21"/>
      <c r="G91" s="21">
        <v>1</v>
      </c>
      <c r="H91" s="21"/>
      <c r="I91" s="21"/>
      <c r="J91" s="21"/>
      <c r="K91" s="21"/>
      <c r="L91" s="21"/>
      <c r="M91" s="91"/>
      <c r="N91" s="85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 t="s">
        <v>166</v>
      </c>
      <c r="AA91" s="21"/>
      <c r="AB91" s="21"/>
      <c r="AC91" s="28"/>
    </row>
    <row r="92" spans="1:29" ht="15" thickBot="1" x14ac:dyDescent="0.4">
      <c r="A92" s="67" t="s">
        <v>54</v>
      </c>
      <c r="B92" s="44" t="s">
        <v>124</v>
      </c>
      <c r="C92" s="44" t="str">
        <f t="shared" si="2"/>
        <v>7</v>
      </c>
      <c r="D92" s="45"/>
      <c r="E92" s="46"/>
      <c r="F92" s="46"/>
      <c r="G92" s="46">
        <v>1</v>
      </c>
      <c r="H92" s="46"/>
      <c r="I92" s="46"/>
      <c r="J92" s="46"/>
      <c r="K92" s="46"/>
      <c r="L92" s="46"/>
      <c r="M92" s="92"/>
      <c r="N92" s="86"/>
      <c r="O92" s="46"/>
      <c r="P92" s="46"/>
      <c r="Q92" s="46"/>
      <c r="R92" s="46"/>
      <c r="S92" s="46"/>
      <c r="T92" s="46"/>
      <c r="U92" s="46"/>
      <c r="V92" s="46"/>
      <c r="W92" s="46"/>
      <c r="X92" s="46"/>
      <c r="Y92" s="46" t="s">
        <v>166</v>
      </c>
      <c r="Z92" s="46"/>
      <c r="AA92" s="46"/>
      <c r="AB92" s="46"/>
      <c r="AC92" s="72"/>
    </row>
    <row r="93" spans="1:29" s="20" customFormat="1" ht="16" thickBot="1" x14ac:dyDescent="0.4">
      <c r="A93" s="60" t="s">
        <v>136</v>
      </c>
      <c r="B93" s="64" t="s">
        <v>124</v>
      </c>
      <c r="C93" s="64">
        <v>7</v>
      </c>
      <c r="D93" s="68">
        <f t="shared" ref="D93:AC93" si="15">SUBTOTAL(3,D85:D92)</f>
        <v>0</v>
      </c>
      <c r="E93" s="68">
        <f t="shared" si="15"/>
        <v>1</v>
      </c>
      <c r="F93" s="68">
        <f t="shared" si="15"/>
        <v>2</v>
      </c>
      <c r="G93" s="68">
        <f t="shared" si="15"/>
        <v>5</v>
      </c>
      <c r="H93" s="68">
        <f t="shared" si="15"/>
        <v>0</v>
      </c>
      <c r="I93" s="68">
        <f t="shared" si="15"/>
        <v>0</v>
      </c>
      <c r="J93" s="68">
        <f t="shared" si="15"/>
        <v>0</v>
      </c>
      <c r="K93" s="68">
        <f t="shared" si="15"/>
        <v>0</v>
      </c>
      <c r="L93" s="68">
        <f t="shared" si="15"/>
        <v>0</v>
      </c>
      <c r="M93" s="93">
        <f t="shared" si="15"/>
        <v>0</v>
      </c>
      <c r="N93" s="74">
        <f t="shared" si="15"/>
        <v>1</v>
      </c>
      <c r="O93" s="68">
        <f t="shared" si="15"/>
        <v>0</v>
      </c>
      <c r="P93" s="68">
        <f t="shared" si="15"/>
        <v>1</v>
      </c>
      <c r="Q93" s="68">
        <f t="shared" si="15"/>
        <v>1</v>
      </c>
      <c r="R93" s="68">
        <f t="shared" si="15"/>
        <v>3</v>
      </c>
      <c r="S93" s="68">
        <f t="shared" si="15"/>
        <v>0</v>
      </c>
      <c r="T93" s="68">
        <f t="shared" si="15"/>
        <v>0</v>
      </c>
      <c r="U93" s="68">
        <f t="shared" si="15"/>
        <v>0</v>
      </c>
      <c r="V93" s="68">
        <f t="shared" si="15"/>
        <v>0</v>
      </c>
      <c r="W93" s="68">
        <f t="shared" si="15"/>
        <v>0</v>
      </c>
      <c r="X93" s="68">
        <f t="shared" si="15"/>
        <v>0</v>
      </c>
      <c r="Y93" s="68">
        <f t="shared" si="15"/>
        <v>1</v>
      </c>
      <c r="Z93" s="68">
        <f t="shared" si="15"/>
        <v>1</v>
      </c>
      <c r="AA93" s="68">
        <f t="shared" si="15"/>
        <v>0</v>
      </c>
      <c r="AB93" s="68">
        <f t="shared" si="15"/>
        <v>0</v>
      </c>
      <c r="AC93" s="93">
        <f t="shared" si="15"/>
        <v>0</v>
      </c>
    </row>
    <row r="94" spans="1:29" x14ac:dyDescent="0.35">
      <c r="A94" s="56" t="s">
        <v>66</v>
      </c>
      <c r="B94" s="31" t="s">
        <v>124</v>
      </c>
      <c r="C94" s="31" t="str">
        <f t="shared" si="2"/>
        <v>8</v>
      </c>
      <c r="D94" s="23"/>
      <c r="E94" s="22"/>
      <c r="F94" s="22">
        <v>1</v>
      </c>
      <c r="G94" s="22"/>
      <c r="H94" s="22"/>
      <c r="I94" s="22"/>
      <c r="J94" s="22"/>
      <c r="K94" s="22"/>
      <c r="L94" s="22"/>
      <c r="M94" s="90"/>
      <c r="N94" s="84"/>
      <c r="O94" s="22"/>
      <c r="P94" s="22" t="s">
        <v>166</v>
      </c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7"/>
    </row>
    <row r="95" spans="1:29" x14ac:dyDescent="0.35">
      <c r="A95" s="112" t="s">
        <v>65</v>
      </c>
      <c r="B95" s="41" t="s">
        <v>124</v>
      </c>
      <c r="C95" s="41" t="str">
        <f t="shared" si="2"/>
        <v>8</v>
      </c>
      <c r="D95" s="24"/>
      <c r="E95" s="21">
        <v>1</v>
      </c>
      <c r="F95" s="21"/>
      <c r="G95" s="21"/>
      <c r="H95" s="21"/>
      <c r="I95" s="21"/>
      <c r="J95" s="21"/>
      <c r="K95" s="21"/>
      <c r="L95" s="21"/>
      <c r="M95" s="91"/>
      <c r="N95" s="85" t="s">
        <v>166</v>
      </c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8"/>
    </row>
    <row r="96" spans="1:29" x14ac:dyDescent="0.35">
      <c r="A96" s="112" t="s">
        <v>64</v>
      </c>
      <c r="B96" s="41" t="s">
        <v>124</v>
      </c>
      <c r="C96" s="41" t="str">
        <f t="shared" si="2"/>
        <v>8</v>
      </c>
      <c r="D96" s="24"/>
      <c r="E96" s="21"/>
      <c r="F96" s="21"/>
      <c r="G96" s="21">
        <v>1</v>
      </c>
      <c r="H96" s="21"/>
      <c r="I96" s="21"/>
      <c r="J96" s="21"/>
      <c r="K96" s="21"/>
      <c r="L96" s="21"/>
      <c r="M96" s="91"/>
      <c r="N96" s="85"/>
      <c r="O96" s="21"/>
      <c r="P96" s="21"/>
      <c r="Q96" s="21"/>
      <c r="R96" s="21" t="s">
        <v>166</v>
      </c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8"/>
    </row>
    <row r="97" spans="1:29" x14ac:dyDescent="0.35">
      <c r="A97" s="112" t="s">
        <v>63</v>
      </c>
      <c r="B97" s="41" t="s">
        <v>124</v>
      </c>
      <c r="C97" s="41" t="str">
        <f t="shared" si="2"/>
        <v>8</v>
      </c>
      <c r="D97" s="24"/>
      <c r="E97" s="21"/>
      <c r="F97" s="21">
        <v>1</v>
      </c>
      <c r="G97" s="21"/>
      <c r="H97" s="21"/>
      <c r="I97" s="21"/>
      <c r="J97" s="21"/>
      <c r="K97" s="21"/>
      <c r="L97" s="21"/>
      <c r="M97" s="91"/>
      <c r="N97" s="85"/>
      <c r="O97" s="21"/>
      <c r="P97" s="21"/>
      <c r="Q97" s="21" t="s">
        <v>166</v>
      </c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8"/>
    </row>
    <row r="98" spans="1:29" x14ac:dyDescent="0.35">
      <c r="A98" s="112" t="s">
        <v>62</v>
      </c>
      <c r="B98" s="41" t="s">
        <v>124</v>
      </c>
      <c r="C98" s="41" t="str">
        <f t="shared" si="2"/>
        <v>8</v>
      </c>
      <c r="D98" s="24"/>
      <c r="E98" s="21"/>
      <c r="F98" s="21"/>
      <c r="G98" s="21">
        <v>1</v>
      </c>
      <c r="H98" s="21"/>
      <c r="I98" s="21"/>
      <c r="J98" s="21"/>
      <c r="K98" s="21"/>
      <c r="L98" s="21"/>
      <c r="M98" s="91"/>
      <c r="N98" s="85"/>
      <c r="O98" s="21"/>
      <c r="P98" s="21"/>
      <c r="Q98" s="21"/>
      <c r="R98" s="21" t="s">
        <v>166</v>
      </c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8"/>
    </row>
    <row r="99" spans="1:29" x14ac:dyDescent="0.35">
      <c r="A99" s="112" t="s">
        <v>128</v>
      </c>
      <c r="B99" s="41" t="s">
        <v>124</v>
      </c>
      <c r="C99" s="41" t="str">
        <f t="shared" si="2"/>
        <v>8</v>
      </c>
      <c r="D99" s="24"/>
      <c r="E99" s="21"/>
      <c r="F99" s="21"/>
      <c r="G99" s="21"/>
      <c r="H99" s="21">
        <v>1</v>
      </c>
      <c r="I99" s="21"/>
      <c r="J99" s="21"/>
      <c r="K99" s="21"/>
      <c r="L99" s="21"/>
      <c r="M99" s="91"/>
      <c r="N99" s="85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8" t="s">
        <v>166</v>
      </c>
    </row>
    <row r="100" spans="1:29" x14ac:dyDescent="0.35">
      <c r="A100" s="112" t="s">
        <v>129</v>
      </c>
      <c r="B100" s="41" t="s">
        <v>124</v>
      </c>
      <c r="C100" s="41" t="str">
        <f t="shared" si="2"/>
        <v>8</v>
      </c>
      <c r="D100" s="24"/>
      <c r="E100" s="21"/>
      <c r="F100" s="21">
        <v>1</v>
      </c>
      <c r="G100" s="21"/>
      <c r="H100" s="21"/>
      <c r="I100" s="21"/>
      <c r="J100" s="21"/>
      <c r="K100" s="21"/>
      <c r="L100" s="21"/>
      <c r="M100" s="91"/>
      <c r="N100" s="85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8" t="s">
        <v>166</v>
      </c>
    </row>
    <row r="101" spans="1:29" ht="15" thickBot="1" x14ac:dyDescent="0.4">
      <c r="A101" s="67" t="s">
        <v>61</v>
      </c>
      <c r="B101" s="44" t="s">
        <v>124</v>
      </c>
      <c r="C101" s="44" t="str">
        <f t="shared" si="2"/>
        <v>8</v>
      </c>
      <c r="D101" s="47"/>
      <c r="E101" s="46"/>
      <c r="F101" s="46"/>
      <c r="G101" s="46"/>
      <c r="H101" s="46">
        <v>1</v>
      </c>
      <c r="I101" s="46"/>
      <c r="J101" s="46"/>
      <c r="K101" s="46"/>
      <c r="L101" s="46"/>
      <c r="M101" s="92"/>
      <c r="N101" s="8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  <c r="AA101" s="46"/>
      <c r="AB101" s="46"/>
      <c r="AC101" s="72" t="s">
        <v>166</v>
      </c>
    </row>
    <row r="102" spans="1:29" s="20" customFormat="1" ht="16" thickBot="1" x14ac:dyDescent="0.4">
      <c r="A102" s="60" t="s">
        <v>136</v>
      </c>
      <c r="B102" s="64" t="s">
        <v>124</v>
      </c>
      <c r="C102" s="64">
        <v>8</v>
      </c>
      <c r="D102" s="68">
        <f t="shared" ref="D102:AC102" si="16">SUBTOTAL(3,D94:D101)</f>
        <v>0</v>
      </c>
      <c r="E102" s="68">
        <f t="shared" si="16"/>
        <v>1</v>
      </c>
      <c r="F102" s="68">
        <f t="shared" si="16"/>
        <v>3</v>
      </c>
      <c r="G102" s="68">
        <f t="shared" si="16"/>
        <v>2</v>
      </c>
      <c r="H102" s="68">
        <f t="shared" si="16"/>
        <v>2</v>
      </c>
      <c r="I102" s="68">
        <f t="shared" si="16"/>
        <v>0</v>
      </c>
      <c r="J102" s="68">
        <f t="shared" si="16"/>
        <v>0</v>
      </c>
      <c r="K102" s="68">
        <f t="shared" si="16"/>
        <v>0</v>
      </c>
      <c r="L102" s="68">
        <f t="shared" si="16"/>
        <v>0</v>
      </c>
      <c r="M102" s="93">
        <f t="shared" si="16"/>
        <v>0</v>
      </c>
      <c r="N102" s="74">
        <f t="shared" si="16"/>
        <v>1</v>
      </c>
      <c r="O102" s="68">
        <f t="shared" si="16"/>
        <v>0</v>
      </c>
      <c r="P102" s="68">
        <f t="shared" si="16"/>
        <v>1</v>
      </c>
      <c r="Q102" s="68">
        <f t="shared" si="16"/>
        <v>1</v>
      </c>
      <c r="R102" s="68">
        <f t="shared" si="16"/>
        <v>2</v>
      </c>
      <c r="S102" s="68">
        <f t="shared" si="16"/>
        <v>0</v>
      </c>
      <c r="T102" s="68">
        <f t="shared" si="16"/>
        <v>0</v>
      </c>
      <c r="U102" s="68">
        <f t="shared" si="16"/>
        <v>0</v>
      </c>
      <c r="V102" s="68">
        <f t="shared" si="16"/>
        <v>0</v>
      </c>
      <c r="W102" s="68">
        <f t="shared" si="16"/>
        <v>0</v>
      </c>
      <c r="X102" s="68">
        <f t="shared" si="16"/>
        <v>0</v>
      </c>
      <c r="Y102" s="68">
        <f t="shared" si="16"/>
        <v>0</v>
      </c>
      <c r="Z102" s="68">
        <f t="shared" si="16"/>
        <v>0</v>
      </c>
      <c r="AA102" s="68">
        <f t="shared" si="16"/>
        <v>0</v>
      </c>
      <c r="AB102" s="68">
        <f t="shared" si="16"/>
        <v>0</v>
      </c>
      <c r="AC102" s="93">
        <f t="shared" si="16"/>
        <v>3</v>
      </c>
    </row>
    <row r="103" spans="1:29" s="20" customFormat="1" x14ac:dyDescent="0.35">
      <c r="A103" s="56" t="s">
        <v>89</v>
      </c>
      <c r="B103" s="31" t="s">
        <v>134</v>
      </c>
      <c r="C103" s="56" t="str">
        <f t="shared" si="2"/>
        <v>1</v>
      </c>
      <c r="D103" s="23"/>
      <c r="E103" s="22"/>
      <c r="F103" s="22"/>
      <c r="G103" s="22"/>
      <c r="H103" s="22">
        <v>1</v>
      </c>
      <c r="I103" s="22"/>
      <c r="J103" s="22"/>
      <c r="K103" s="22"/>
      <c r="L103" s="22"/>
      <c r="M103" s="90"/>
      <c r="N103" s="84"/>
      <c r="O103" s="22"/>
      <c r="P103" s="22"/>
      <c r="Q103" s="22"/>
      <c r="R103" s="22"/>
      <c r="S103" s="22"/>
      <c r="T103" s="22"/>
      <c r="U103" s="22"/>
      <c r="V103" s="22" t="s">
        <v>166</v>
      </c>
      <c r="W103" s="22"/>
      <c r="X103" s="22"/>
      <c r="Y103" s="22"/>
      <c r="Z103" s="22"/>
      <c r="AA103" s="22"/>
      <c r="AB103" s="22"/>
      <c r="AC103" s="27"/>
    </row>
    <row r="104" spans="1:29" s="20" customFormat="1" ht="15" thickBot="1" x14ac:dyDescent="0.4">
      <c r="A104" s="67" t="s">
        <v>90</v>
      </c>
      <c r="B104" s="44" t="s">
        <v>134</v>
      </c>
      <c r="C104" s="67" t="str">
        <f t="shared" si="2"/>
        <v>2</v>
      </c>
      <c r="D104" s="45"/>
      <c r="E104" s="46"/>
      <c r="F104" s="46"/>
      <c r="G104" s="46"/>
      <c r="H104" s="46">
        <v>1</v>
      </c>
      <c r="I104" s="46"/>
      <c r="J104" s="46"/>
      <c r="K104" s="46"/>
      <c r="L104" s="46"/>
      <c r="M104" s="92"/>
      <c r="N104" s="86"/>
      <c r="O104" s="46"/>
      <c r="P104" s="46"/>
      <c r="Q104" s="46"/>
      <c r="R104" s="46"/>
      <c r="S104" s="46"/>
      <c r="T104" s="46"/>
      <c r="U104" s="46"/>
      <c r="V104" s="46" t="s">
        <v>166</v>
      </c>
      <c r="W104" s="46"/>
      <c r="X104" s="46"/>
      <c r="Y104" s="46"/>
      <c r="Z104" s="46"/>
      <c r="AA104" s="46"/>
      <c r="AB104" s="46"/>
      <c r="AC104" s="72"/>
    </row>
    <row r="105" spans="1:29" s="20" customFormat="1" ht="16" thickBot="1" x14ac:dyDescent="0.4">
      <c r="A105" s="60" t="s">
        <v>136</v>
      </c>
      <c r="B105" s="64" t="s">
        <v>134</v>
      </c>
      <c r="C105" s="75" t="s">
        <v>139</v>
      </c>
      <c r="D105" s="68">
        <f t="shared" ref="D105:AC105" si="17">SUBTOTAL(3,D103:D104)</f>
        <v>0</v>
      </c>
      <c r="E105" s="68">
        <f t="shared" si="17"/>
        <v>0</v>
      </c>
      <c r="F105" s="68">
        <f t="shared" si="17"/>
        <v>0</v>
      </c>
      <c r="G105" s="68">
        <f t="shared" si="17"/>
        <v>0</v>
      </c>
      <c r="H105" s="68">
        <f t="shared" si="17"/>
        <v>2</v>
      </c>
      <c r="I105" s="68">
        <f t="shared" si="17"/>
        <v>0</v>
      </c>
      <c r="J105" s="68">
        <f t="shared" si="17"/>
        <v>0</v>
      </c>
      <c r="K105" s="68">
        <f t="shared" si="17"/>
        <v>0</v>
      </c>
      <c r="L105" s="68">
        <f t="shared" si="17"/>
        <v>0</v>
      </c>
      <c r="M105" s="93">
        <f t="shared" si="17"/>
        <v>0</v>
      </c>
      <c r="N105" s="74">
        <f t="shared" si="17"/>
        <v>0</v>
      </c>
      <c r="O105" s="68">
        <f t="shared" si="17"/>
        <v>0</v>
      </c>
      <c r="P105" s="68">
        <f t="shared" si="17"/>
        <v>0</v>
      </c>
      <c r="Q105" s="68">
        <f t="shared" si="17"/>
        <v>0</v>
      </c>
      <c r="R105" s="68">
        <f t="shared" si="17"/>
        <v>0</v>
      </c>
      <c r="S105" s="68">
        <f t="shared" si="17"/>
        <v>0</v>
      </c>
      <c r="T105" s="68">
        <f t="shared" si="17"/>
        <v>0</v>
      </c>
      <c r="U105" s="68">
        <f t="shared" si="17"/>
        <v>0</v>
      </c>
      <c r="V105" s="68">
        <f t="shared" si="17"/>
        <v>2</v>
      </c>
      <c r="W105" s="68">
        <f t="shared" si="17"/>
        <v>0</v>
      </c>
      <c r="X105" s="68">
        <f t="shared" si="17"/>
        <v>0</v>
      </c>
      <c r="Y105" s="68">
        <f t="shared" si="17"/>
        <v>0</v>
      </c>
      <c r="Z105" s="68">
        <f t="shared" si="17"/>
        <v>0</v>
      </c>
      <c r="AA105" s="68">
        <f t="shared" si="17"/>
        <v>0</v>
      </c>
      <c r="AB105" s="68">
        <f t="shared" si="17"/>
        <v>0</v>
      </c>
      <c r="AC105" s="93">
        <f t="shared" si="17"/>
        <v>0</v>
      </c>
    </row>
    <row r="106" spans="1:29" s="20" customFormat="1" x14ac:dyDescent="0.35">
      <c r="A106" s="113" t="s">
        <v>40</v>
      </c>
      <c r="B106" s="40" t="s">
        <v>130</v>
      </c>
      <c r="C106" s="40" t="str">
        <f t="shared" si="2"/>
        <v>3</v>
      </c>
      <c r="D106" s="34"/>
      <c r="E106" s="30"/>
      <c r="F106" s="30">
        <v>1</v>
      </c>
      <c r="G106" s="30"/>
      <c r="H106" s="30"/>
      <c r="I106" s="30"/>
      <c r="J106" s="30"/>
      <c r="K106" s="30"/>
      <c r="L106" s="30"/>
      <c r="M106" s="94"/>
      <c r="N106" s="103"/>
      <c r="O106" s="30"/>
      <c r="P106" s="30"/>
      <c r="Q106" s="30"/>
      <c r="R106" s="30"/>
      <c r="S106" s="30"/>
      <c r="T106" s="30"/>
      <c r="U106" s="30"/>
      <c r="V106" s="30"/>
      <c r="W106" s="30"/>
      <c r="X106" s="30" t="s">
        <v>166</v>
      </c>
      <c r="Y106" s="30"/>
      <c r="Z106" s="30"/>
      <c r="AA106" s="30"/>
      <c r="AB106" s="30"/>
      <c r="AC106" s="35"/>
    </row>
    <row r="107" spans="1:29" s="20" customFormat="1" ht="15" thickBot="1" x14ac:dyDescent="0.4">
      <c r="A107" s="114" t="s">
        <v>41</v>
      </c>
      <c r="B107" s="43" t="s">
        <v>130</v>
      </c>
      <c r="C107" s="43" t="str">
        <f t="shared" si="2"/>
        <v>4</v>
      </c>
      <c r="D107" s="48"/>
      <c r="E107" s="54"/>
      <c r="F107" s="54">
        <v>1</v>
      </c>
      <c r="G107" s="54"/>
      <c r="H107" s="54"/>
      <c r="I107" s="54"/>
      <c r="J107" s="54"/>
      <c r="K107" s="54"/>
      <c r="L107" s="54"/>
      <c r="M107" s="95"/>
      <c r="N107" s="37"/>
      <c r="O107" s="54"/>
      <c r="P107" s="54"/>
      <c r="Q107" s="54"/>
      <c r="R107" s="54"/>
      <c r="S107" s="54"/>
      <c r="T107" s="54"/>
      <c r="U107" s="54"/>
      <c r="V107" s="54"/>
      <c r="W107" s="54"/>
      <c r="X107" s="54" t="s">
        <v>166</v>
      </c>
      <c r="Y107" s="54"/>
      <c r="Z107" s="54"/>
      <c r="AA107" s="54"/>
      <c r="AB107" s="54"/>
      <c r="AC107" s="38"/>
    </row>
    <row r="108" spans="1:29" s="20" customFormat="1" ht="16" thickBot="1" x14ac:dyDescent="0.4">
      <c r="A108" s="60" t="s">
        <v>136</v>
      </c>
      <c r="B108" s="64" t="s">
        <v>130</v>
      </c>
      <c r="C108" s="73" t="s">
        <v>138</v>
      </c>
      <c r="D108" s="68">
        <f t="shared" ref="D108:AC108" si="18">SUBTOTAL(3,D106:D107)</f>
        <v>0</v>
      </c>
      <c r="E108" s="68">
        <f t="shared" si="18"/>
        <v>0</v>
      </c>
      <c r="F108" s="68">
        <f t="shared" si="18"/>
        <v>2</v>
      </c>
      <c r="G108" s="68">
        <f t="shared" si="18"/>
        <v>0</v>
      </c>
      <c r="H108" s="68">
        <f t="shared" si="18"/>
        <v>0</v>
      </c>
      <c r="I108" s="68">
        <f t="shared" si="18"/>
        <v>0</v>
      </c>
      <c r="J108" s="68">
        <f t="shared" si="18"/>
        <v>0</v>
      </c>
      <c r="K108" s="68">
        <f t="shared" si="18"/>
        <v>0</v>
      </c>
      <c r="L108" s="68">
        <f t="shared" si="18"/>
        <v>0</v>
      </c>
      <c r="M108" s="93">
        <f t="shared" si="18"/>
        <v>0</v>
      </c>
      <c r="N108" s="74">
        <f t="shared" si="18"/>
        <v>0</v>
      </c>
      <c r="O108" s="68">
        <f t="shared" si="18"/>
        <v>0</v>
      </c>
      <c r="P108" s="68">
        <f t="shared" si="18"/>
        <v>0</v>
      </c>
      <c r="Q108" s="68">
        <f t="shared" si="18"/>
        <v>0</v>
      </c>
      <c r="R108" s="68">
        <f t="shared" si="18"/>
        <v>0</v>
      </c>
      <c r="S108" s="68">
        <f t="shared" si="18"/>
        <v>0</v>
      </c>
      <c r="T108" s="68">
        <f t="shared" si="18"/>
        <v>0</v>
      </c>
      <c r="U108" s="68">
        <f t="shared" si="18"/>
        <v>0</v>
      </c>
      <c r="V108" s="68">
        <f t="shared" si="18"/>
        <v>0</v>
      </c>
      <c r="W108" s="68">
        <f t="shared" si="18"/>
        <v>0</v>
      </c>
      <c r="X108" s="68">
        <f t="shared" si="18"/>
        <v>2</v>
      </c>
      <c r="Y108" s="68">
        <f t="shared" si="18"/>
        <v>0</v>
      </c>
      <c r="Z108" s="68">
        <f t="shared" si="18"/>
        <v>0</v>
      </c>
      <c r="AA108" s="68">
        <f t="shared" si="18"/>
        <v>0</v>
      </c>
      <c r="AB108" s="68">
        <f t="shared" si="18"/>
        <v>0</v>
      </c>
      <c r="AC108" s="93">
        <f t="shared" si="18"/>
        <v>0</v>
      </c>
    </row>
    <row r="109" spans="1:29" x14ac:dyDescent="0.35">
      <c r="A109" s="77" t="s">
        <v>88</v>
      </c>
      <c r="B109" s="31" t="s">
        <v>130</v>
      </c>
      <c r="C109" s="31" t="str">
        <f t="shared" si="2"/>
        <v>6</v>
      </c>
      <c r="D109" s="13"/>
      <c r="E109" s="14"/>
      <c r="F109" s="14"/>
      <c r="G109" s="14"/>
      <c r="H109" s="14">
        <v>1</v>
      </c>
      <c r="I109" s="14"/>
      <c r="J109" s="14"/>
      <c r="K109" s="14"/>
      <c r="L109" s="14"/>
      <c r="M109" s="49"/>
      <c r="N109" s="55"/>
      <c r="O109" s="101"/>
      <c r="P109" s="101"/>
      <c r="Q109" s="101"/>
      <c r="R109" s="101"/>
      <c r="S109" s="101"/>
      <c r="T109" s="101"/>
      <c r="U109" s="101"/>
      <c r="V109" s="101" t="s">
        <v>166</v>
      </c>
      <c r="W109" s="101"/>
      <c r="X109" s="101"/>
      <c r="Y109" s="101"/>
      <c r="Z109" s="101"/>
      <c r="AA109" s="101"/>
      <c r="AB109" s="101"/>
      <c r="AC109" s="77"/>
    </row>
    <row r="110" spans="1:29" x14ac:dyDescent="0.35">
      <c r="A110" s="56" t="s">
        <v>87</v>
      </c>
      <c r="B110" s="31" t="s">
        <v>130</v>
      </c>
      <c r="C110" s="31" t="str">
        <f t="shared" si="2"/>
        <v>6</v>
      </c>
      <c r="D110" s="13"/>
      <c r="E110" s="14"/>
      <c r="F110" s="14">
        <v>1</v>
      </c>
      <c r="G110" s="14"/>
      <c r="H110" s="14"/>
      <c r="I110" s="14"/>
      <c r="J110" s="14"/>
      <c r="K110" s="14"/>
      <c r="L110" s="14"/>
      <c r="M110" s="49"/>
      <c r="N110" s="55"/>
      <c r="O110" s="101"/>
      <c r="P110" s="101" t="s">
        <v>166</v>
      </c>
      <c r="Q110" s="101"/>
      <c r="R110" s="101"/>
      <c r="S110" s="101"/>
      <c r="T110" s="101"/>
      <c r="U110" s="101"/>
      <c r="V110" s="101"/>
      <c r="W110" s="101"/>
      <c r="X110" s="101"/>
      <c r="Y110" s="101"/>
      <c r="Z110" s="101"/>
      <c r="AA110" s="101"/>
      <c r="AB110" s="101"/>
      <c r="AC110" s="77"/>
    </row>
    <row r="111" spans="1:29" x14ac:dyDescent="0.35">
      <c r="A111" s="112" t="s">
        <v>86</v>
      </c>
      <c r="B111" s="41" t="s">
        <v>130</v>
      </c>
      <c r="C111" s="41" t="str">
        <f t="shared" si="2"/>
        <v>6</v>
      </c>
      <c r="D111" s="3"/>
      <c r="E111" s="32"/>
      <c r="F111" s="32">
        <v>1</v>
      </c>
      <c r="G111" s="32"/>
      <c r="H111" s="32"/>
      <c r="I111" s="32"/>
      <c r="J111" s="32"/>
      <c r="K111" s="32"/>
      <c r="L111" s="32"/>
      <c r="M111" s="87"/>
      <c r="N111" s="6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  <c r="AA111" s="32"/>
      <c r="AB111" s="32" t="s">
        <v>166</v>
      </c>
      <c r="AC111" s="6"/>
    </row>
    <row r="112" spans="1:29" x14ac:dyDescent="0.35">
      <c r="A112" s="112" t="s">
        <v>85</v>
      </c>
      <c r="B112" s="41" t="s">
        <v>130</v>
      </c>
      <c r="C112" s="41" t="str">
        <f t="shared" si="2"/>
        <v>6</v>
      </c>
      <c r="D112" s="3"/>
      <c r="E112" s="32"/>
      <c r="F112" s="32"/>
      <c r="G112" s="32">
        <v>1</v>
      </c>
      <c r="H112" s="32"/>
      <c r="I112" s="32"/>
      <c r="J112" s="32"/>
      <c r="K112" s="32"/>
      <c r="L112" s="32"/>
      <c r="M112" s="87"/>
      <c r="N112" s="6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  <c r="AA112" s="32" t="s">
        <v>166</v>
      </c>
      <c r="AB112" s="32"/>
      <c r="AC112" s="6"/>
    </row>
    <row r="113" spans="1:29" x14ac:dyDescent="0.35">
      <c r="A113" s="112" t="s">
        <v>84</v>
      </c>
      <c r="B113" s="41" t="s">
        <v>130</v>
      </c>
      <c r="C113" s="41" t="str">
        <f t="shared" si="2"/>
        <v>6</v>
      </c>
      <c r="D113" s="3"/>
      <c r="E113" s="32"/>
      <c r="F113" s="32"/>
      <c r="G113" s="32">
        <v>1</v>
      </c>
      <c r="H113" s="32"/>
      <c r="I113" s="32"/>
      <c r="J113" s="32"/>
      <c r="K113" s="32"/>
      <c r="L113" s="32"/>
      <c r="M113" s="87"/>
      <c r="N113" s="62"/>
      <c r="O113" s="32"/>
      <c r="P113" s="32"/>
      <c r="Q113" s="32"/>
      <c r="R113" s="32"/>
      <c r="S113" s="32"/>
      <c r="T113" s="32" t="s">
        <v>166</v>
      </c>
      <c r="U113" s="32"/>
      <c r="V113" s="32"/>
      <c r="W113" s="32"/>
      <c r="X113" s="32"/>
      <c r="Y113" s="32"/>
      <c r="Z113" s="32"/>
      <c r="AA113" s="32"/>
      <c r="AB113" s="32"/>
      <c r="AC113" s="6"/>
    </row>
    <row r="114" spans="1:29" ht="15" thickBot="1" x14ac:dyDescent="0.4">
      <c r="A114" s="67" t="s">
        <v>83</v>
      </c>
      <c r="B114" s="44" t="s">
        <v>130</v>
      </c>
      <c r="C114" s="44" t="str">
        <f t="shared" si="2"/>
        <v>6</v>
      </c>
      <c r="D114" s="16"/>
      <c r="E114" s="19">
        <v>1</v>
      </c>
      <c r="F114" s="19"/>
      <c r="G114" s="19"/>
      <c r="H114" s="19"/>
      <c r="I114" s="19"/>
      <c r="J114" s="19"/>
      <c r="K114" s="19"/>
      <c r="L114" s="19"/>
      <c r="M114" s="88"/>
      <c r="N114" s="76" t="s">
        <v>166</v>
      </c>
      <c r="O114" s="100"/>
      <c r="P114" s="100"/>
      <c r="Q114" s="100"/>
      <c r="R114" s="100"/>
      <c r="S114" s="100"/>
      <c r="T114" s="100"/>
      <c r="U114" s="100"/>
      <c r="V114" s="100"/>
      <c r="W114" s="100"/>
      <c r="X114" s="100"/>
      <c r="Y114" s="100"/>
      <c r="Z114" s="100"/>
      <c r="AA114" s="100"/>
      <c r="AB114" s="100"/>
      <c r="AC114" s="17"/>
    </row>
    <row r="115" spans="1:29" s="20" customFormat="1" ht="16" thickBot="1" x14ac:dyDescent="0.4">
      <c r="A115" s="60" t="s">
        <v>136</v>
      </c>
      <c r="B115" s="64" t="s">
        <v>130</v>
      </c>
      <c r="C115" s="64">
        <v>6</v>
      </c>
      <c r="D115" s="65">
        <f t="shared" ref="D115:AC115" si="19">SUBTOTAL(3,D109:D114)</f>
        <v>0</v>
      </c>
      <c r="E115" s="65">
        <f t="shared" si="19"/>
        <v>1</v>
      </c>
      <c r="F115" s="65">
        <f t="shared" si="19"/>
        <v>2</v>
      </c>
      <c r="G115" s="65">
        <f t="shared" si="19"/>
        <v>2</v>
      </c>
      <c r="H115" s="65">
        <f t="shared" si="19"/>
        <v>1</v>
      </c>
      <c r="I115" s="65">
        <f t="shared" si="19"/>
        <v>0</v>
      </c>
      <c r="J115" s="65">
        <f t="shared" si="19"/>
        <v>0</v>
      </c>
      <c r="K115" s="65">
        <f t="shared" si="19"/>
        <v>0</v>
      </c>
      <c r="L115" s="65">
        <f t="shared" si="19"/>
        <v>0</v>
      </c>
      <c r="M115" s="89">
        <f t="shared" si="19"/>
        <v>0</v>
      </c>
      <c r="N115" s="70">
        <f t="shared" si="19"/>
        <v>1</v>
      </c>
      <c r="O115" s="65">
        <f t="shared" si="19"/>
        <v>0</v>
      </c>
      <c r="P115" s="65">
        <f t="shared" si="19"/>
        <v>1</v>
      </c>
      <c r="Q115" s="65">
        <f t="shared" si="19"/>
        <v>0</v>
      </c>
      <c r="R115" s="65">
        <f t="shared" si="19"/>
        <v>0</v>
      </c>
      <c r="S115" s="65">
        <f t="shared" si="19"/>
        <v>0</v>
      </c>
      <c r="T115" s="65">
        <f t="shared" si="19"/>
        <v>1</v>
      </c>
      <c r="U115" s="65">
        <f t="shared" si="19"/>
        <v>0</v>
      </c>
      <c r="V115" s="65">
        <f t="shared" si="19"/>
        <v>1</v>
      </c>
      <c r="W115" s="65">
        <f t="shared" si="19"/>
        <v>0</v>
      </c>
      <c r="X115" s="65">
        <f t="shared" si="19"/>
        <v>0</v>
      </c>
      <c r="Y115" s="65">
        <f t="shared" si="19"/>
        <v>0</v>
      </c>
      <c r="Z115" s="65">
        <f t="shared" si="19"/>
        <v>0</v>
      </c>
      <c r="AA115" s="65">
        <f t="shared" si="19"/>
        <v>1</v>
      </c>
      <c r="AB115" s="65">
        <f t="shared" si="19"/>
        <v>1</v>
      </c>
      <c r="AC115" s="89">
        <f t="shared" si="19"/>
        <v>0</v>
      </c>
    </row>
    <row r="116" spans="1:29" x14ac:dyDescent="0.35">
      <c r="A116" s="56" t="s">
        <v>82</v>
      </c>
      <c r="B116" s="31" t="s">
        <v>130</v>
      </c>
      <c r="C116" s="31" t="str">
        <f t="shared" si="2"/>
        <v>7</v>
      </c>
      <c r="D116" s="13"/>
      <c r="E116" s="14"/>
      <c r="F116" s="14"/>
      <c r="G116" s="14"/>
      <c r="H116" s="14">
        <v>1</v>
      </c>
      <c r="I116" s="14"/>
      <c r="J116" s="14"/>
      <c r="K116" s="14"/>
      <c r="L116" s="14"/>
      <c r="M116" s="49"/>
      <c r="N116" s="55"/>
      <c r="O116" s="101"/>
      <c r="P116" s="101"/>
      <c r="Q116" s="101"/>
      <c r="R116" s="101"/>
      <c r="S116" s="101"/>
      <c r="T116" s="101"/>
      <c r="U116" s="101"/>
      <c r="V116" s="101" t="s">
        <v>166</v>
      </c>
      <c r="W116" s="101"/>
      <c r="X116" s="101"/>
      <c r="Y116" s="101"/>
      <c r="Z116" s="101"/>
      <c r="AA116" s="101"/>
      <c r="AB116" s="101"/>
      <c r="AC116" s="77"/>
    </row>
    <row r="117" spans="1:29" x14ac:dyDescent="0.35">
      <c r="A117" s="112" t="s">
        <v>81</v>
      </c>
      <c r="B117" s="41" t="s">
        <v>130</v>
      </c>
      <c r="C117" s="41" t="str">
        <f t="shared" si="2"/>
        <v>7</v>
      </c>
      <c r="D117" s="3"/>
      <c r="E117" s="32"/>
      <c r="F117" s="32">
        <v>1</v>
      </c>
      <c r="G117" s="32"/>
      <c r="H117" s="32"/>
      <c r="I117" s="32"/>
      <c r="J117" s="32"/>
      <c r="K117" s="32"/>
      <c r="L117" s="32"/>
      <c r="M117" s="87"/>
      <c r="N117" s="62"/>
      <c r="O117" s="32"/>
      <c r="P117" s="32" t="s">
        <v>166</v>
      </c>
      <c r="Q117" s="32"/>
      <c r="R117" s="32"/>
      <c r="S117" s="32"/>
      <c r="T117" s="32"/>
      <c r="U117" s="32"/>
      <c r="V117" s="32"/>
      <c r="W117" s="32"/>
      <c r="X117" s="32"/>
      <c r="Y117" s="32"/>
      <c r="Z117" s="32"/>
      <c r="AA117" s="32"/>
      <c r="AB117" s="32"/>
      <c r="AC117" s="6"/>
    </row>
    <row r="118" spans="1:29" x14ac:dyDescent="0.35">
      <c r="A118" s="112" t="s">
        <v>80</v>
      </c>
      <c r="B118" s="41" t="s">
        <v>130</v>
      </c>
      <c r="C118" s="41" t="str">
        <f t="shared" si="2"/>
        <v>7</v>
      </c>
      <c r="D118" s="3"/>
      <c r="E118" s="32">
        <v>1</v>
      </c>
      <c r="F118" s="32"/>
      <c r="G118" s="32"/>
      <c r="H118" s="32"/>
      <c r="I118" s="32"/>
      <c r="J118" s="32"/>
      <c r="K118" s="32"/>
      <c r="L118" s="32"/>
      <c r="M118" s="87"/>
      <c r="N118" s="6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  <c r="AA118" s="32"/>
      <c r="AB118" s="32"/>
      <c r="AC118" s="6" t="s">
        <v>166</v>
      </c>
    </row>
    <row r="119" spans="1:29" x14ac:dyDescent="0.35">
      <c r="A119" s="112" t="s">
        <v>79</v>
      </c>
      <c r="B119" s="41" t="s">
        <v>130</v>
      </c>
      <c r="C119" s="41" t="str">
        <f t="shared" si="2"/>
        <v>7</v>
      </c>
      <c r="D119" s="3"/>
      <c r="E119" s="32"/>
      <c r="F119" s="32"/>
      <c r="G119" s="32">
        <v>1</v>
      </c>
      <c r="H119" s="32"/>
      <c r="I119" s="32"/>
      <c r="J119" s="32"/>
      <c r="K119" s="32"/>
      <c r="L119" s="32"/>
      <c r="M119" s="87"/>
      <c r="N119" s="6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  <c r="AA119" s="32" t="s">
        <v>166</v>
      </c>
      <c r="AB119" s="32"/>
      <c r="AC119" s="6"/>
    </row>
    <row r="120" spans="1:29" x14ac:dyDescent="0.35">
      <c r="A120" s="112" t="s">
        <v>78</v>
      </c>
      <c r="B120" s="41" t="s">
        <v>130</v>
      </c>
      <c r="C120" s="41" t="str">
        <f t="shared" si="2"/>
        <v>7</v>
      </c>
      <c r="D120" s="3"/>
      <c r="E120" s="32"/>
      <c r="F120" s="32"/>
      <c r="G120" s="32">
        <v>1</v>
      </c>
      <c r="H120" s="32"/>
      <c r="I120" s="32"/>
      <c r="J120" s="32"/>
      <c r="K120" s="32"/>
      <c r="L120" s="32"/>
      <c r="M120" s="87"/>
      <c r="N120" s="62"/>
      <c r="O120" s="32"/>
      <c r="P120" s="32"/>
      <c r="Q120" s="32"/>
      <c r="R120" s="32"/>
      <c r="S120" s="32"/>
      <c r="T120" s="32" t="s">
        <v>166</v>
      </c>
      <c r="U120" s="32"/>
      <c r="V120" s="32"/>
      <c r="W120" s="32"/>
      <c r="X120" s="32"/>
      <c r="Y120" s="32"/>
      <c r="Z120" s="32"/>
      <c r="AA120" s="32"/>
      <c r="AB120" s="32"/>
      <c r="AC120" s="6"/>
    </row>
    <row r="121" spans="1:29" ht="15" thickBot="1" x14ac:dyDescent="0.4">
      <c r="A121" s="67" t="s">
        <v>77</v>
      </c>
      <c r="B121" s="44" t="s">
        <v>130</v>
      </c>
      <c r="C121" s="44" t="str">
        <f t="shared" si="2"/>
        <v>7</v>
      </c>
      <c r="D121" s="16"/>
      <c r="E121" s="19">
        <v>1</v>
      </c>
      <c r="F121" s="19"/>
      <c r="G121" s="19"/>
      <c r="H121" s="19"/>
      <c r="I121" s="19"/>
      <c r="J121" s="19"/>
      <c r="K121" s="19"/>
      <c r="L121" s="19"/>
      <c r="M121" s="88"/>
      <c r="N121" s="76" t="s">
        <v>166</v>
      </c>
      <c r="O121" s="100"/>
      <c r="P121" s="100"/>
      <c r="Q121" s="100"/>
      <c r="R121" s="100"/>
      <c r="S121" s="100"/>
      <c r="T121" s="100"/>
      <c r="U121" s="100"/>
      <c r="V121" s="100"/>
      <c r="W121" s="100"/>
      <c r="X121" s="100"/>
      <c r="Y121" s="100"/>
      <c r="Z121" s="100"/>
      <c r="AA121" s="100"/>
      <c r="AB121" s="100"/>
      <c r="AC121" s="17"/>
    </row>
    <row r="122" spans="1:29" s="20" customFormat="1" ht="16" thickBot="1" x14ac:dyDescent="0.4">
      <c r="A122" s="60" t="s">
        <v>136</v>
      </c>
      <c r="B122" s="64" t="s">
        <v>130</v>
      </c>
      <c r="C122" s="64">
        <v>7</v>
      </c>
      <c r="D122" s="65">
        <f t="shared" ref="D122:AC122" si="20">SUBTOTAL(3,D116:D121)</f>
        <v>0</v>
      </c>
      <c r="E122" s="65">
        <f t="shared" si="20"/>
        <v>2</v>
      </c>
      <c r="F122" s="65">
        <f t="shared" si="20"/>
        <v>1</v>
      </c>
      <c r="G122" s="65">
        <f t="shared" si="20"/>
        <v>2</v>
      </c>
      <c r="H122" s="65">
        <f t="shared" si="20"/>
        <v>1</v>
      </c>
      <c r="I122" s="65">
        <f t="shared" si="20"/>
        <v>0</v>
      </c>
      <c r="J122" s="65">
        <f t="shared" si="20"/>
        <v>0</v>
      </c>
      <c r="K122" s="65">
        <f t="shared" si="20"/>
        <v>0</v>
      </c>
      <c r="L122" s="65">
        <f t="shared" si="20"/>
        <v>0</v>
      </c>
      <c r="M122" s="89">
        <f t="shared" si="20"/>
        <v>0</v>
      </c>
      <c r="N122" s="70">
        <f t="shared" si="20"/>
        <v>1</v>
      </c>
      <c r="O122" s="65">
        <f t="shared" si="20"/>
        <v>0</v>
      </c>
      <c r="P122" s="65">
        <f t="shared" si="20"/>
        <v>1</v>
      </c>
      <c r="Q122" s="65">
        <f t="shared" si="20"/>
        <v>0</v>
      </c>
      <c r="R122" s="65">
        <f t="shared" si="20"/>
        <v>0</v>
      </c>
      <c r="S122" s="65">
        <f t="shared" si="20"/>
        <v>0</v>
      </c>
      <c r="T122" s="65">
        <f t="shared" si="20"/>
        <v>1</v>
      </c>
      <c r="U122" s="65">
        <f t="shared" si="20"/>
        <v>0</v>
      </c>
      <c r="V122" s="65">
        <f t="shared" si="20"/>
        <v>1</v>
      </c>
      <c r="W122" s="65">
        <f t="shared" si="20"/>
        <v>0</v>
      </c>
      <c r="X122" s="65">
        <f t="shared" si="20"/>
        <v>0</v>
      </c>
      <c r="Y122" s="65">
        <f t="shared" si="20"/>
        <v>0</v>
      </c>
      <c r="Z122" s="65">
        <f t="shared" si="20"/>
        <v>0</v>
      </c>
      <c r="AA122" s="65">
        <f t="shared" si="20"/>
        <v>1</v>
      </c>
      <c r="AB122" s="65">
        <f t="shared" si="20"/>
        <v>0</v>
      </c>
      <c r="AC122" s="89">
        <f t="shared" si="20"/>
        <v>1</v>
      </c>
    </row>
    <row r="123" spans="1:29" x14ac:dyDescent="0.35">
      <c r="A123" s="56" t="s">
        <v>76</v>
      </c>
      <c r="B123" s="31" t="s">
        <v>130</v>
      </c>
      <c r="C123" s="31" t="str">
        <f t="shared" si="2"/>
        <v>8</v>
      </c>
      <c r="D123" s="13"/>
      <c r="E123" s="14"/>
      <c r="F123" s="14"/>
      <c r="G123" s="14"/>
      <c r="H123" s="14">
        <v>1</v>
      </c>
      <c r="I123" s="14"/>
      <c r="J123" s="14"/>
      <c r="K123" s="14"/>
      <c r="L123" s="14"/>
      <c r="M123" s="49"/>
      <c r="N123" s="55"/>
      <c r="O123" s="101"/>
      <c r="P123" s="101"/>
      <c r="Q123" s="101"/>
      <c r="R123" s="101"/>
      <c r="S123" s="101"/>
      <c r="T123" s="101"/>
      <c r="U123" s="101"/>
      <c r="V123" s="101" t="s">
        <v>166</v>
      </c>
      <c r="W123" s="101"/>
      <c r="X123" s="101"/>
      <c r="Y123" s="101"/>
      <c r="Z123" s="101"/>
      <c r="AA123" s="101"/>
      <c r="AB123" s="101"/>
      <c r="AC123" s="77"/>
    </row>
    <row r="124" spans="1:29" s="20" customFormat="1" x14ac:dyDescent="0.35">
      <c r="A124" s="112" t="s">
        <v>75</v>
      </c>
      <c r="B124" s="41" t="s">
        <v>130</v>
      </c>
      <c r="C124" s="41" t="str">
        <f t="shared" si="2"/>
        <v>8</v>
      </c>
      <c r="D124" s="3"/>
      <c r="E124" s="32"/>
      <c r="F124" s="32">
        <v>1</v>
      </c>
      <c r="G124" s="32"/>
      <c r="H124" s="32"/>
      <c r="I124" s="32"/>
      <c r="J124" s="32"/>
      <c r="K124" s="32"/>
      <c r="L124" s="32"/>
      <c r="M124" s="87"/>
      <c r="N124" s="62"/>
      <c r="O124" s="32"/>
      <c r="P124" s="32" t="s">
        <v>166</v>
      </c>
      <c r="Q124" s="32"/>
      <c r="R124" s="32"/>
      <c r="S124" s="32"/>
      <c r="T124" s="32"/>
      <c r="U124" s="32"/>
      <c r="V124" s="32"/>
      <c r="W124" s="32"/>
      <c r="X124" s="32"/>
      <c r="Y124" s="32"/>
      <c r="Z124" s="32"/>
      <c r="AA124" s="32"/>
      <c r="AB124" s="32"/>
      <c r="AC124" s="6"/>
    </row>
    <row r="125" spans="1:29" x14ac:dyDescent="0.35">
      <c r="A125" s="112" t="s">
        <v>74</v>
      </c>
      <c r="B125" s="41" t="s">
        <v>130</v>
      </c>
      <c r="C125" s="41" t="str">
        <f t="shared" si="2"/>
        <v>8</v>
      </c>
      <c r="D125" s="3"/>
      <c r="E125" s="32"/>
      <c r="F125" s="32">
        <v>1</v>
      </c>
      <c r="G125" s="32"/>
      <c r="H125" s="32"/>
      <c r="I125" s="32"/>
      <c r="J125" s="32"/>
      <c r="K125" s="32"/>
      <c r="L125" s="32"/>
      <c r="M125" s="87"/>
      <c r="N125" s="6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  <c r="AA125" s="32"/>
      <c r="AB125" s="32" t="s">
        <v>166</v>
      </c>
      <c r="AC125" s="6"/>
    </row>
    <row r="126" spans="1:29" x14ac:dyDescent="0.35">
      <c r="A126" s="112" t="s">
        <v>73</v>
      </c>
      <c r="B126" s="41" t="s">
        <v>130</v>
      </c>
      <c r="C126" s="41" t="str">
        <f t="shared" si="2"/>
        <v>8</v>
      </c>
      <c r="D126" s="3"/>
      <c r="E126" s="32"/>
      <c r="F126" s="32"/>
      <c r="G126" s="32">
        <v>1</v>
      </c>
      <c r="H126" s="32"/>
      <c r="I126" s="32"/>
      <c r="J126" s="32"/>
      <c r="K126" s="32"/>
      <c r="L126" s="32"/>
      <c r="M126" s="87"/>
      <c r="N126" s="62"/>
      <c r="O126" s="32"/>
      <c r="P126" s="32"/>
      <c r="Q126" s="32"/>
      <c r="R126" s="32"/>
      <c r="S126" s="32"/>
      <c r="T126" s="32"/>
      <c r="U126" s="32"/>
      <c r="V126" s="32"/>
      <c r="W126" s="32"/>
      <c r="X126" s="32"/>
      <c r="Y126" s="32"/>
      <c r="Z126" s="32"/>
      <c r="AA126" s="32" t="s">
        <v>166</v>
      </c>
      <c r="AB126" s="32"/>
      <c r="AC126" s="6"/>
    </row>
    <row r="127" spans="1:29" x14ac:dyDescent="0.35">
      <c r="A127" s="112" t="s">
        <v>72</v>
      </c>
      <c r="B127" s="41" t="s">
        <v>130</v>
      </c>
      <c r="C127" s="41" t="str">
        <f t="shared" si="2"/>
        <v>8</v>
      </c>
      <c r="D127" s="3"/>
      <c r="E127" s="32"/>
      <c r="F127" s="32"/>
      <c r="G127" s="32">
        <v>1</v>
      </c>
      <c r="H127" s="32"/>
      <c r="I127" s="32"/>
      <c r="J127" s="32"/>
      <c r="K127" s="32"/>
      <c r="L127" s="32"/>
      <c r="M127" s="87"/>
      <c r="N127" s="62"/>
      <c r="O127" s="32"/>
      <c r="P127" s="32"/>
      <c r="Q127" s="32"/>
      <c r="R127" s="32"/>
      <c r="S127" s="32"/>
      <c r="T127" s="32" t="s">
        <v>166</v>
      </c>
      <c r="U127" s="32"/>
      <c r="V127" s="32"/>
      <c r="W127" s="32"/>
      <c r="X127" s="32"/>
      <c r="Y127" s="32"/>
      <c r="Z127" s="32"/>
      <c r="AA127" s="32"/>
      <c r="AB127" s="32"/>
      <c r="AC127" s="6"/>
    </row>
    <row r="128" spans="1:29" ht="15" thickBot="1" x14ac:dyDescent="0.4">
      <c r="A128" s="67" t="s">
        <v>71</v>
      </c>
      <c r="B128" s="44" t="s">
        <v>130</v>
      </c>
      <c r="C128" s="44" t="str">
        <f t="shared" si="2"/>
        <v>8</v>
      </c>
      <c r="D128" s="16"/>
      <c r="E128" s="19">
        <v>1</v>
      </c>
      <c r="F128" s="19"/>
      <c r="G128" s="19"/>
      <c r="H128" s="19"/>
      <c r="I128" s="19"/>
      <c r="J128" s="19"/>
      <c r="K128" s="19"/>
      <c r="L128" s="19"/>
      <c r="M128" s="88"/>
      <c r="N128" s="76" t="s">
        <v>166</v>
      </c>
      <c r="O128" s="100"/>
      <c r="P128" s="100"/>
      <c r="Q128" s="100"/>
      <c r="R128" s="100"/>
      <c r="S128" s="100"/>
      <c r="T128" s="100"/>
      <c r="U128" s="100"/>
      <c r="V128" s="100"/>
      <c r="W128" s="100"/>
      <c r="X128" s="100"/>
      <c r="Y128" s="100"/>
      <c r="Z128" s="100"/>
      <c r="AA128" s="100"/>
      <c r="AB128" s="100"/>
      <c r="AC128" s="17"/>
    </row>
    <row r="129" spans="1:29" s="20" customFormat="1" ht="16" thickBot="1" x14ac:dyDescent="0.4">
      <c r="A129" s="60" t="s">
        <v>136</v>
      </c>
      <c r="B129" s="64" t="s">
        <v>130</v>
      </c>
      <c r="C129" s="64">
        <v>8</v>
      </c>
      <c r="D129" s="65">
        <f t="shared" ref="D129:AC129" si="21">SUBTOTAL(3,D123:D128)</f>
        <v>0</v>
      </c>
      <c r="E129" s="65">
        <f t="shared" si="21"/>
        <v>1</v>
      </c>
      <c r="F129" s="65">
        <f t="shared" si="21"/>
        <v>2</v>
      </c>
      <c r="G129" s="65">
        <f t="shared" si="21"/>
        <v>2</v>
      </c>
      <c r="H129" s="65">
        <f t="shared" si="21"/>
        <v>1</v>
      </c>
      <c r="I129" s="65">
        <f t="shared" si="21"/>
        <v>0</v>
      </c>
      <c r="J129" s="65">
        <f t="shared" si="21"/>
        <v>0</v>
      </c>
      <c r="K129" s="65">
        <f t="shared" si="21"/>
        <v>0</v>
      </c>
      <c r="L129" s="65">
        <f t="shared" si="21"/>
        <v>0</v>
      </c>
      <c r="M129" s="89">
        <f t="shared" si="21"/>
        <v>0</v>
      </c>
      <c r="N129" s="70">
        <f t="shared" si="21"/>
        <v>1</v>
      </c>
      <c r="O129" s="65">
        <f t="shared" si="21"/>
        <v>0</v>
      </c>
      <c r="P129" s="65">
        <f t="shared" si="21"/>
        <v>1</v>
      </c>
      <c r="Q129" s="65">
        <f t="shared" si="21"/>
        <v>0</v>
      </c>
      <c r="R129" s="65">
        <f t="shared" si="21"/>
        <v>0</v>
      </c>
      <c r="S129" s="65">
        <f t="shared" si="21"/>
        <v>0</v>
      </c>
      <c r="T129" s="65">
        <f t="shared" si="21"/>
        <v>1</v>
      </c>
      <c r="U129" s="65">
        <f t="shared" si="21"/>
        <v>0</v>
      </c>
      <c r="V129" s="65">
        <f t="shared" si="21"/>
        <v>1</v>
      </c>
      <c r="W129" s="65">
        <f t="shared" si="21"/>
        <v>0</v>
      </c>
      <c r="X129" s="65">
        <f t="shared" si="21"/>
        <v>0</v>
      </c>
      <c r="Y129" s="65">
        <f t="shared" si="21"/>
        <v>0</v>
      </c>
      <c r="Z129" s="65">
        <f t="shared" si="21"/>
        <v>0</v>
      </c>
      <c r="AA129" s="65">
        <f t="shared" si="21"/>
        <v>1</v>
      </c>
      <c r="AB129" s="65">
        <f t="shared" si="21"/>
        <v>1</v>
      </c>
      <c r="AC129" s="89">
        <f t="shared" si="21"/>
        <v>0</v>
      </c>
    </row>
    <row r="130" spans="1:29" x14ac:dyDescent="0.35">
      <c r="A130" s="56" t="s">
        <v>70</v>
      </c>
      <c r="B130" s="31" t="s">
        <v>130</v>
      </c>
      <c r="C130" s="31" t="str">
        <f t="shared" si="2"/>
        <v>9</v>
      </c>
      <c r="D130" s="13"/>
      <c r="E130" s="14"/>
      <c r="F130" s="14"/>
      <c r="G130" s="14">
        <v>1</v>
      </c>
      <c r="H130" s="14"/>
      <c r="I130" s="14"/>
      <c r="J130" s="14"/>
      <c r="K130" s="14"/>
      <c r="L130" s="14"/>
      <c r="M130" s="49"/>
      <c r="N130" s="55"/>
      <c r="O130" s="101"/>
      <c r="P130" s="101"/>
      <c r="Q130" s="101"/>
      <c r="R130" s="101"/>
      <c r="S130" s="101"/>
      <c r="T130" s="101"/>
      <c r="U130" s="101"/>
      <c r="V130" s="101"/>
      <c r="W130" s="101"/>
      <c r="X130" s="101"/>
      <c r="Y130" s="101"/>
      <c r="Z130" s="101"/>
      <c r="AA130" s="101"/>
      <c r="AB130" s="101"/>
      <c r="AC130" s="77" t="s">
        <v>166</v>
      </c>
    </row>
    <row r="131" spans="1:29" x14ac:dyDescent="0.35">
      <c r="A131" s="112" t="s">
        <v>131</v>
      </c>
      <c r="B131" s="41" t="s">
        <v>130</v>
      </c>
      <c r="C131" s="41" t="str">
        <f t="shared" si="2"/>
        <v>9</v>
      </c>
      <c r="D131" s="3"/>
      <c r="E131" s="32"/>
      <c r="F131" s="32"/>
      <c r="G131" s="32"/>
      <c r="H131" s="32"/>
      <c r="I131" s="32">
        <v>1</v>
      </c>
      <c r="J131" s="32"/>
      <c r="K131" s="32"/>
      <c r="L131" s="32"/>
      <c r="M131" s="87"/>
      <c r="N131" s="62"/>
      <c r="O131" s="32"/>
      <c r="P131" s="32"/>
      <c r="Q131" s="32"/>
      <c r="R131" s="32"/>
      <c r="S131" s="32"/>
      <c r="T131" s="32"/>
      <c r="U131" s="32"/>
      <c r="V131" s="32"/>
      <c r="W131" s="32"/>
      <c r="X131" s="32"/>
      <c r="Y131" s="32"/>
      <c r="Z131" s="32"/>
      <c r="AA131" s="32"/>
      <c r="AB131" s="32"/>
      <c r="AC131" s="6" t="s">
        <v>166</v>
      </c>
    </row>
    <row r="132" spans="1:29" x14ac:dyDescent="0.35">
      <c r="A132" s="112" t="s">
        <v>69</v>
      </c>
      <c r="B132" s="41" t="s">
        <v>130</v>
      </c>
      <c r="C132" s="41" t="str">
        <f t="shared" si="2"/>
        <v>9</v>
      </c>
      <c r="D132" s="3"/>
      <c r="E132" s="32"/>
      <c r="F132" s="32">
        <v>1</v>
      </c>
      <c r="G132" s="32"/>
      <c r="H132" s="32"/>
      <c r="I132" s="32"/>
      <c r="J132" s="32"/>
      <c r="K132" s="32"/>
      <c r="L132" s="32"/>
      <c r="M132" s="87"/>
      <c r="N132" s="62"/>
      <c r="O132" s="32"/>
      <c r="P132" s="32"/>
      <c r="Q132" s="32"/>
      <c r="R132" s="32"/>
      <c r="S132" s="32"/>
      <c r="T132" s="32"/>
      <c r="U132" s="32"/>
      <c r="V132" s="32"/>
      <c r="W132" s="32"/>
      <c r="X132" s="32"/>
      <c r="Y132" s="32"/>
      <c r="Z132" s="32"/>
      <c r="AA132" s="32"/>
      <c r="AB132" s="32"/>
      <c r="AC132" s="6" t="s">
        <v>166</v>
      </c>
    </row>
    <row r="133" spans="1:29" x14ac:dyDescent="0.35">
      <c r="A133" s="112" t="s">
        <v>68</v>
      </c>
      <c r="B133" s="41" t="s">
        <v>130</v>
      </c>
      <c r="C133" s="41" t="str">
        <f t="shared" si="2"/>
        <v>9</v>
      </c>
      <c r="D133" s="3"/>
      <c r="E133" s="32"/>
      <c r="F133" s="32"/>
      <c r="G133" s="32"/>
      <c r="H133" s="32"/>
      <c r="I133" s="32"/>
      <c r="J133" s="32"/>
      <c r="K133" s="32"/>
      <c r="L133" s="32" t="s">
        <v>166</v>
      </c>
      <c r="M133" s="87"/>
      <c r="N133" s="62"/>
      <c r="O133" s="32"/>
      <c r="P133" s="32"/>
      <c r="Q133" s="32"/>
      <c r="R133" s="32"/>
      <c r="S133" s="32"/>
      <c r="T133" s="32"/>
      <c r="U133" s="32"/>
      <c r="V133" s="32"/>
      <c r="W133" s="32"/>
      <c r="X133" s="32"/>
      <c r="Y133" s="32"/>
      <c r="Z133" s="32"/>
      <c r="AA133" s="32"/>
      <c r="AB133" s="32"/>
      <c r="AC133" s="6" t="s">
        <v>166</v>
      </c>
    </row>
    <row r="134" spans="1:29" ht="15" thickBot="1" x14ac:dyDescent="0.4">
      <c r="A134" s="67" t="s">
        <v>67</v>
      </c>
      <c r="B134" s="18" t="s">
        <v>130</v>
      </c>
      <c r="C134" s="44" t="str">
        <f t="shared" si="2"/>
        <v>9</v>
      </c>
      <c r="D134" s="16"/>
      <c r="E134" s="19"/>
      <c r="F134" s="19">
        <v>1</v>
      </c>
      <c r="G134" s="19"/>
      <c r="H134" s="19"/>
      <c r="I134" s="19"/>
      <c r="J134" s="19"/>
      <c r="K134" s="19"/>
      <c r="L134" s="19"/>
      <c r="M134" s="88"/>
      <c r="N134" s="76"/>
      <c r="O134" s="100"/>
      <c r="P134" s="100"/>
      <c r="Q134" s="100"/>
      <c r="R134" s="100"/>
      <c r="S134" s="100"/>
      <c r="T134" s="100"/>
      <c r="U134" s="100"/>
      <c r="V134" s="100"/>
      <c r="W134" s="100"/>
      <c r="X134" s="100"/>
      <c r="Y134" s="100"/>
      <c r="Z134" s="100"/>
      <c r="AA134" s="100"/>
      <c r="AB134" s="100"/>
      <c r="AC134" s="17" t="s">
        <v>166</v>
      </c>
    </row>
    <row r="135" spans="1:29" s="20" customFormat="1" ht="16" thickBot="1" x14ac:dyDescent="0.4">
      <c r="A135" s="60" t="s">
        <v>136</v>
      </c>
      <c r="B135" s="64" t="s">
        <v>130</v>
      </c>
      <c r="C135" s="64">
        <v>9</v>
      </c>
      <c r="D135" s="65">
        <f t="shared" ref="D135:AC135" si="22">SUBTOTAL(3,D130:D134)</f>
        <v>0</v>
      </c>
      <c r="E135" s="65">
        <f t="shared" si="22"/>
        <v>0</v>
      </c>
      <c r="F135" s="65">
        <f t="shared" si="22"/>
        <v>2</v>
      </c>
      <c r="G135" s="65">
        <f t="shared" si="22"/>
        <v>1</v>
      </c>
      <c r="H135" s="65">
        <f t="shared" si="22"/>
        <v>0</v>
      </c>
      <c r="I135" s="65">
        <f t="shared" si="22"/>
        <v>1</v>
      </c>
      <c r="J135" s="65">
        <f t="shared" si="22"/>
        <v>0</v>
      </c>
      <c r="K135" s="65">
        <f t="shared" si="22"/>
        <v>0</v>
      </c>
      <c r="L135" s="65">
        <f t="shared" si="22"/>
        <v>1</v>
      </c>
      <c r="M135" s="89">
        <f t="shared" si="22"/>
        <v>0</v>
      </c>
      <c r="N135" s="70">
        <f t="shared" si="22"/>
        <v>0</v>
      </c>
      <c r="O135" s="65">
        <f t="shared" si="22"/>
        <v>0</v>
      </c>
      <c r="P135" s="65">
        <f t="shared" si="22"/>
        <v>0</v>
      </c>
      <c r="Q135" s="65">
        <f t="shared" si="22"/>
        <v>0</v>
      </c>
      <c r="R135" s="65">
        <f t="shared" si="22"/>
        <v>0</v>
      </c>
      <c r="S135" s="65">
        <f t="shared" si="22"/>
        <v>0</v>
      </c>
      <c r="T135" s="65">
        <f t="shared" si="22"/>
        <v>0</v>
      </c>
      <c r="U135" s="65">
        <f t="shared" si="22"/>
        <v>0</v>
      </c>
      <c r="V135" s="65">
        <f t="shared" si="22"/>
        <v>0</v>
      </c>
      <c r="W135" s="65">
        <f t="shared" si="22"/>
        <v>0</v>
      </c>
      <c r="X135" s="65">
        <f t="shared" si="22"/>
        <v>0</v>
      </c>
      <c r="Y135" s="65">
        <f t="shared" si="22"/>
        <v>0</v>
      </c>
      <c r="Z135" s="65">
        <f t="shared" si="22"/>
        <v>0</v>
      </c>
      <c r="AA135" s="65">
        <f t="shared" si="22"/>
        <v>0</v>
      </c>
      <c r="AB135" s="65">
        <f t="shared" si="22"/>
        <v>0</v>
      </c>
      <c r="AC135" s="89">
        <f t="shared" si="22"/>
        <v>5</v>
      </c>
    </row>
    <row r="136" spans="1:29" x14ac:dyDescent="0.35">
      <c r="A136" s="56" t="s">
        <v>109</v>
      </c>
      <c r="B136" s="51" t="s">
        <v>133</v>
      </c>
      <c r="C136" s="31" t="str">
        <f t="shared" si="2"/>
        <v>1</v>
      </c>
      <c r="D136" s="13"/>
      <c r="E136" s="14">
        <v>1</v>
      </c>
      <c r="F136" s="14"/>
      <c r="G136" s="14"/>
      <c r="H136" s="14"/>
      <c r="I136" s="14"/>
      <c r="J136" s="14"/>
      <c r="K136" s="14"/>
      <c r="L136" s="14"/>
      <c r="M136" s="49"/>
      <c r="N136" s="55" t="s">
        <v>166</v>
      </c>
      <c r="O136" s="101"/>
      <c r="P136" s="101"/>
      <c r="Q136" s="101"/>
      <c r="R136" s="101"/>
      <c r="S136" s="101"/>
      <c r="T136" s="101"/>
      <c r="U136" s="101"/>
      <c r="V136" s="101"/>
      <c r="W136" s="101"/>
      <c r="X136" s="101"/>
      <c r="Y136" s="101"/>
      <c r="Z136" s="101"/>
      <c r="AA136" s="101"/>
      <c r="AB136" s="101"/>
      <c r="AC136" s="77"/>
    </row>
    <row r="137" spans="1:29" ht="15" thickBot="1" x14ac:dyDescent="0.4">
      <c r="A137" s="67" t="s">
        <v>108</v>
      </c>
      <c r="B137" s="63" t="s">
        <v>133</v>
      </c>
      <c r="C137" s="44" t="str">
        <f t="shared" si="2"/>
        <v>1</v>
      </c>
      <c r="D137" s="16"/>
      <c r="E137" s="19">
        <v>1</v>
      </c>
      <c r="F137" s="19"/>
      <c r="G137" s="19"/>
      <c r="H137" s="19"/>
      <c r="I137" s="19"/>
      <c r="J137" s="19"/>
      <c r="K137" s="19"/>
      <c r="L137" s="19"/>
      <c r="M137" s="88"/>
      <c r="N137" s="76" t="s">
        <v>166</v>
      </c>
      <c r="O137" s="100"/>
      <c r="P137" s="100"/>
      <c r="Q137" s="100"/>
      <c r="R137" s="100"/>
      <c r="S137" s="100"/>
      <c r="T137" s="100"/>
      <c r="U137" s="100"/>
      <c r="V137" s="100"/>
      <c r="W137" s="100"/>
      <c r="X137" s="100"/>
      <c r="Y137" s="100"/>
      <c r="Z137" s="100"/>
      <c r="AA137" s="100"/>
      <c r="AB137" s="100"/>
      <c r="AC137" s="17"/>
    </row>
    <row r="138" spans="1:29" s="20" customFormat="1" ht="16" thickBot="1" x14ac:dyDescent="0.4">
      <c r="A138" s="60" t="s">
        <v>136</v>
      </c>
      <c r="B138" s="64" t="s">
        <v>133</v>
      </c>
      <c r="C138" s="64">
        <v>1</v>
      </c>
      <c r="D138" s="65">
        <f t="shared" ref="D138:AC138" si="23">SUBTOTAL(3,D136:D137)</f>
        <v>0</v>
      </c>
      <c r="E138" s="65">
        <f t="shared" si="23"/>
        <v>2</v>
      </c>
      <c r="F138" s="65">
        <f t="shared" si="23"/>
        <v>0</v>
      </c>
      <c r="G138" s="65">
        <f t="shared" si="23"/>
        <v>0</v>
      </c>
      <c r="H138" s="65">
        <f t="shared" si="23"/>
        <v>0</v>
      </c>
      <c r="I138" s="65">
        <f t="shared" si="23"/>
        <v>0</v>
      </c>
      <c r="J138" s="65">
        <f t="shared" si="23"/>
        <v>0</v>
      </c>
      <c r="K138" s="65">
        <f t="shared" si="23"/>
        <v>0</v>
      </c>
      <c r="L138" s="65">
        <f t="shared" si="23"/>
        <v>0</v>
      </c>
      <c r="M138" s="89">
        <f t="shared" si="23"/>
        <v>0</v>
      </c>
      <c r="N138" s="74">
        <f t="shared" si="23"/>
        <v>2</v>
      </c>
      <c r="O138" s="68">
        <f t="shared" si="23"/>
        <v>0</v>
      </c>
      <c r="P138" s="68">
        <f t="shared" si="23"/>
        <v>0</v>
      </c>
      <c r="Q138" s="68">
        <f t="shared" si="23"/>
        <v>0</v>
      </c>
      <c r="R138" s="68">
        <f t="shared" si="23"/>
        <v>0</v>
      </c>
      <c r="S138" s="68">
        <f t="shared" si="23"/>
        <v>0</v>
      </c>
      <c r="T138" s="68">
        <f t="shared" si="23"/>
        <v>0</v>
      </c>
      <c r="U138" s="68">
        <f t="shared" si="23"/>
        <v>0</v>
      </c>
      <c r="V138" s="68">
        <f t="shared" si="23"/>
        <v>0</v>
      </c>
      <c r="W138" s="68">
        <f t="shared" si="23"/>
        <v>0</v>
      </c>
      <c r="X138" s="68">
        <f t="shared" si="23"/>
        <v>0</v>
      </c>
      <c r="Y138" s="68">
        <f t="shared" si="23"/>
        <v>0</v>
      </c>
      <c r="Z138" s="68">
        <f t="shared" si="23"/>
        <v>0</v>
      </c>
      <c r="AA138" s="68">
        <f t="shared" si="23"/>
        <v>0</v>
      </c>
      <c r="AB138" s="68">
        <f t="shared" si="23"/>
        <v>0</v>
      </c>
      <c r="AC138" s="93">
        <f t="shared" si="23"/>
        <v>0</v>
      </c>
    </row>
    <row r="139" spans="1:29" x14ac:dyDescent="0.35">
      <c r="A139" s="56" t="s">
        <v>107</v>
      </c>
      <c r="B139" s="51" t="s">
        <v>133</v>
      </c>
      <c r="C139" s="31" t="str">
        <f t="shared" si="2"/>
        <v>2</v>
      </c>
      <c r="D139" s="13"/>
      <c r="E139" s="14">
        <v>1</v>
      </c>
      <c r="F139" s="14"/>
      <c r="G139" s="14"/>
      <c r="H139" s="14"/>
      <c r="I139" s="14"/>
      <c r="J139" s="14"/>
      <c r="K139" s="14"/>
      <c r="L139" s="14"/>
      <c r="M139" s="49"/>
      <c r="N139" s="55" t="s">
        <v>166</v>
      </c>
      <c r="O139" s="101"/>
      <c r="P139" s="101"/>
      <c r="Q139" s="101"/>
      <c r="R139" s="101"/>
      <c r="S139" s="101"/>
      <c r="T139" s="101"/>
      <c r="U139" s="101"/>
      <c r="V139" s="101"/>
      <c r="W139" s="101"/>
      <c r="X139" s="101"/>
      <c r="Y139" s="101"/>
      <c r="Z139" s="101"/>
      <c r="AA139" s="101"/>
      <c r="AB139" s="101"/>
      <c r="AC139" s="77"/>
    </row>
    <row r="140" spans="1:29" ht="15" thickBot="1" x14ac:dyDescent="0.4">
      <c r="A140" s="67" t="s">
        <v>106</v>
      </c>
      <c r="B140" s="63" t="s">
        <v>133</v>
      </c>
      <c r="C140" s="44" t="str">
        <f t="shared" si="2"/>
        <v>2</v>
      </c>
      <c r="D140" s="16"/>
      <c r="E140" s="19"/>
      <c r="F140" s="19"/>
      <c r="G140" s="19"/>
      <c r="H140" s="19"/>
      <c r="I140" s="19">
        <v>1</v>
      </c>
      <c r="J140" s="19"/>
      <c r="K140" s="19"/>
      <c r="L140" s="19"/>
      <c r="M140" s="88"/>
      <c r="N140" s="76"/>
      <c r="O140" s="100"/>
      <c r="P140" s="100"/>
      <c r="Q140" s="100"/>
      <c r="R140" s="100"/>
      <c r="S140" s="100"/>
      <c r="T140" s="100"/>
      <c r="U140" s="100"/>
      <c r="V140" s="100"/>
      <c r="W140" s="100" t="s">
        <v>166</v>
      </c>
      <c r="X140" s="100"/>
      <c r="Y140" s="100"/>
      <c r="Z140" s="100"/>
      <c r="AA140" s="100"/>
      <c r="AB140" s="100"/>
      <c r="AC140" s="17"/>
    </row>
    <row r="141" spans="1:29" s="20" customFormat="1" ht="16" thickBot="1" x14ac:dyDescent="0.4">
      <c r="A141" s="60" t="s">
        <v>136</v>
      </c>
      <c r="B141" s="64" t="s">
        <v>133</v>
      </c>
      <c r="C141" s="64">
        <v>2</v>
      </c>
      <c r="D141" s="65">
        <f t="shared" ref="D141:AC141" si="24">SUBTOTAL(3,D139:D140)</f>
        <v>0</v>
      </c>
      <c r="E141" s="65">
        <f t="shared" si="24"/>
        <v>1</v>
      </c>
      <c r="F141" s="65">
        <f t="shared" si="24"/>
        <v>0</v>
      </c>
      <c r="G141" s="65">
        <f t="shared" si="24"/>
        <v>0</v>
      </c>
      <c r="H141" s="65">
        <f t="shared" si="24"/>
        <v>0</v>
      </c>
      <c r="I141" s="65">
        <f t="shared" si="24"/>
        <v>1</v>
      </c>
      <c r="J141" s="65">
        <f t="shared" si="24"/>
        <v>0</v>
      </c>
      <c r="K141" s="65">
        <f t="shared" si="24"/>
        <v>0</v>
      </c>
      <c r="L141" s="65">
        <f t="shared" si="24"/>
        <v>0</v>
      </c>
      <c r="M141" s="89">
        <f t="shared" si="24"/>
        <v>0</v>
      </c>
      <c r="N141" s="74">
        <f t="shared" si="24"/>
        <v>1</v>
      </c>
      <c r="O141" s="68">
        <f t="shared" si="24"/>
        <v>0</v>
      </c>
      <c r="P141" s="68">
        <f t="shared" si="24"/>
        <v>0</v>
      </c>
      <c r="Q141" s="68">
        <f t="shared" si="24"/>
        <v>0</v>
      </c>
      <c r="R141" s="68">
        <f t="shared" si="24"/>
        <v>0</v>
      </c>
      <c r="S141" s="68">
        <f t="shared" si="24"/>
        <v>0</v>
      </c>
      <c r="T141" s="68">
        <f t="shared" si="24"/>
        <v>0</v>
      </c>
      <c r="U141" s="68">
        <f t="shared" si="24"/>
        <v>0</v>
      </c>
      <c r="V141" s="68">
        <f t="shared" si="24"/>
        <v>0</v>
      </c>
      <c r="W141" s="68">
        <f t="shared" si="24"/>
        <v>1</v>
      </c>
      <c r="X141" s="68">
        <f t="shared" si="24"/>
        <v>0</v>
      </c>
      <c r="Y141" s="68">
        <f t="shared" si="24"/>
        <v>0</v>
      </c>
      <c r="Z141" s="68">
        <f t="shared" si="24"/>
        <v>0</v>
      </c>
      <c r="AA141" s="68">
        <f t="shared" si="24"/>
        <v>0</v>
      </c>
      <c r="AB141" s="68">
        <f t="shared" si="24"/>
        <v>0</v>
      </c>
      <c r="AC141" s="93">
        <f t="shared" si="24"/>
        <v>0</v>
      </c>
    </row>
    <row r="142" spans="1:29" x14ac:dyDescent="0.35">
      <c r="A142" s="56" t="s">
        <v>105</v>
      </c>
      <c r="B142" s="51" t="s">
        <v>133</v>
      </c>
      <c r="C142" s="31" t="str">
        <f t="shared" si="2"/>
        <v>3</v>
      </c>
      <c r="D142" s="13"/>
      <c r="E142" s="14">
        <v>1</v>
      </c>
      <c r="F142" s="14"/>
      <c r="G142" s="14"/>
      <c r="H142" s="14"/>
      <c r="I142" s="14"/>
      <c r="J142" s="14"/>
      <c r="K142" s="14"/>
      <c r="L142" s="14"/>
      <c r="M142" s="49"/>
      <c r="N142" s="55" t="s">
        <v>166</v>
      </c>
      <c r="O142" s="101"/>
      <c r="P142" s="101"/>
      <c r="Q142" s="101"/>
      <c r="R142" s="101"/>
      <c r="S142" s="101"/>
      <c r="T142" s="101"/>
      <c r="U142" s="101"/>
      <c r="V142" s="101"/>
      <c r="W142" s="101"/>
      <c r="X142" s="101"/>
      <c r="Y142" s="101"/>
      <c r="Z142" s="101"/>
      <c r="AA142" s="101"/>
      <c r="AB142" s="101"/>
      <c r="AC142" s="77"/>
    </row>
    <row r="143" spans="1:29" ht="15" thickBot="1" x14ac:dyDescent="0.4">
      <c r="A143" s="67" t="s">
        <v>104</v>
      </c>
      <c r="B143" s="63" t="s">
        <v>133</v>
      </c>
      <c r="C143" s="44" t="str">
        <f t="shared" si="2"/>
        <v>3</v>
      </c>
      <c r="D143" s="16"/>
      <c r="E143" s="19"/>
      <c r="F143" s="19"/>
      <c r="G143" s="19"/>
      <c r="H143" s="19"/>
      <c r="I143" s="19">
        <v>1</v>
      </c>
      <c r="J143" s="19"/>
      <c r="K143" s="19"/>
      <c r="L143" s="19"/>
      <c r="M143" s="88"/>
      <c r="N143" s="76"/>
      <c r="O143" s="100"/>
      <c r="P143" s="100"/>
      <c r="Q143" s="100"/>
      <c r="R143" s="100"/>
      <c r="S143" s="100"/>
      <c r="T143" s="100"/>
      <c r="U143" s="100"/>
      <c r="V143" s="100"/>
      <c r="W143" s="100" t="s">
        <v>166</v>
      </c>
      <c r="X143" s="100"/>
      <c r="Y143" s="100"/>
      <c r="Z143" s="100"/>
      <c r="AA143" s="100"/>
      <c r="AB143" s="100"/>
      <c r="AC143" s="17"/>
    </row>
    <row r="144" spans="1:29" s="20" customFormat="1" ht="16" thickBot="1" x14ac:dyDescent="0.4">
      <c r="A144" s="60" t="s">
        <v>136</v>
      </c>
      <c r="B144" s="64" t="s">
        <v>133</v>
      </c>
      <c r="C144" s="64">
        <v>3</v>
      </c>
      <c r="D144" s="65">
        <f t="shared" ref="D144:AC144" si="25">SUBTOTAL(3,D142:D143)</f>
        <v>0</v>
      </c>
      <c r="E144" s="65">
        <f t="shared" si="25"/>
        <v>1</v>
      </c>
      <c r="F144" s="65">
        <f t="shared" si="25"/>
        <v>0</v>
      </c>
      <c r="G144" s="65">
        <f t="shared" si="25"/>
        <v>0</v>
      </c>
      <c r="H144" s="65">
        <f t="shared" si="25"/>
        <v>0</v>
      </c>
      <c r="I144" s="65">
        <f t="shared" si="25"/>
        <v>1</v>
      </c>
      <c r="J144" s="65">
        <f t="shared" si="25"/>
        <v>0</v>
      </c>
      <c r="K144" s="65">
        <f t="shared" si="25"/>
        <v>0</v>
      </c>
      <c r="L144" s="65">
        <f t="shared" si="25"/>
        <v>0</v>
      </c>
      <c r="M144" s="89">
        <f t="shared" si="25"/>
        <v>0</v>
      </c>
      <c r="N144" s="74">
        <f t="shared" si="25"/>
        <v>1</v>
      </c>
      <c r="O144" s="68">
        <f t="shared" si="25"/>
        <v>0</v>
      </c>
      <c r="P144" s="68">
        <f t="shared" si="25"/>
        <v>0</v>
      </c>
      <c r="Q144" s="68">
        <f t="shared" si="25"/>
        <v>0</v>
      </c>
      <c r="R144" s="68">
        <f t="shared" si="25"/>
        <v>0</v>
      </c>
      <c r="S144" s="68">
        <f t="shared" si="25"/>
        <v>0</v>
      </c>
      <c r="T144" s="68">
        <f t="shared" si="25"/>
        <v>0</v>
      </c>
      <c r="U144" s="68">
        <f t="shared" si="25"/>
        <v>0</v>
      </c>
      <c r="V144" s="68">
        <f t="shared" si="25"/>
        <v>0</v>
      </c>
      <c r="W144" s="68">
        <f t="shared" si="25"/>
        <v>1</v>
      </c>
      <c r="X144" s="68">
        <f t="shared" si="25"/>
        <v>0</v>
      </c>
      <c r="Y144" s="68">
        <f t="shared" si="25"/>
        <v>0</v>
      </c>
      <c r="Z144" s="68">
        <f t="shared" si="25"/>
        <v>0</v>
      </c>
      <c r="AA144" s="68">
        <f t="shared" si="25"/>
        <v>0</v>
      </c>
      <c r="AB144" s="68">
        <f t="shared" si="25"/>
        <v>0</v>
      </c>
      <c r="AC144" s="93">
        <f t="shared" si="25"/>
        <v>0</v>
      </c>
    </row>
    <row r="145" spans="1:29" x14ac:dyDescent="0.35">
      <c r="A145" s="56" t="s">
        <v>103</v>
      </c>
      <c r="B145" s="51" t="s">
        <v>133</v>
      </c>
      <c r="C145" s="31" t="str">
        <f t="shared" si="2"/>
        <v>4</v>
      </c>
      <c r="D145" s="13"/>
      <c r="E145" s="14">
        <v>1</v>
      </c>
      <c r="F145" s="14"/>
      <c r="G145" s="14"/>
      <c r="H145" s="14"/>
      <c r="I145" s="14"/>
      <c r="J145" s="14"/>
      <c r="K145" s="14"/>
      <c r="L145" s="14"/>
      <c r="M145" s="49"/>
      <c r="N145" s="55" t="s">
        <v>166</v>
      </c>
      <c r="O145" s="101"/>
      <c r="P145" s="101"/>
      <c r="Q145" s="101"/>
      <c r="R145" s="101"/>
      <c r="S145" s="101"/>
      <c r="T145" s="101"/>
      <c r="U145" s="101"/>
      <c r="V145" s="101"/>
      <c r="W145" s="101"/>
      <c r="X145" s="101"/>
      <c r="Y145" s="101"/>
      <c r="Z145" s="101"/>
      <c r="AA145" s="101"/>
      <c r="AB145" s="101"/>
      <c r="AC145" s="77"/>
    </row>
    <row r="146" spans="1:29" ht="15" thickBot="1" x14ac:dyDescent="0.4">
      <c r="A146" s="67" t="s">
        <v>102</v>
      </c>
      <c r="B146" s="63" t="s">
        <v>133</v>
      </c>
      <c r="C146" s="44" t="str">
        <f t="shared" si="2"/>
        <v>4</v>
      </c>
      <c r="D146" s="16"/>
      <c r="E146" s="19"/>
      <c r="F146" s="19"/>
      <c r="G146" s="19"/>
      <c r="H146" s="19"/>
      <c r="I146" s="19">
        <v>1</v>
      </c>
      <c r="J146" s="19"/>
      <c r="K146" s="19"/>
      <c r="L146" s="19"/>
      <c r="M146" s="88"/>
      <c r="N146" s="76"/>
      <c r="O146" s="100"/>
      <c r="P146" s="100"/>
      <c r="Q146" s="100"/>
      <c r="R146" s="100"/>
      <c r="S146" s="100"/>
      <c r="T146" s="100"/>
      <c r="U146" s="100"/>
      <c r="V146" s="100"/>
      <c r="W146" s="100" t="s">
        <v>166</v>
      </c>
      <c r="X146" s="100"/>
      <c r="Y146" s="100"/>
      <c r="Z146" s="100"/>
      <c r="AA146" s="100"/>
      <c r="AB146" s="100"/>
      <c r="AC146" s="17"/>
    </row>
    <row r="147" spans="1:29" s="20" customFormat="1" ht="16" thickBot="1" x14ac:dyDescent="0.4">
      <c r="A147" s="60" t="s">
        <v>136</v>
      </c>
      <c r="B147" s="64" t="s">
        <v>133</v>
      </c>
      <c r="C147" s="64">
        <v>4</v>
      </c>
      <c r="D147" s="65">
        <f t="shared" ref="D147:AC147" si="26">SUBTOTAL(3,D145:D146)</f>
        <v>0</v>
      </c>
      <c r="E147" s="65">
        <f t="shared" si="26"/>
        <v>1</v>
      </c>
      <c r="F147" s="65">
        <f t="shared" si="26"/>
        <v>0</v>
      </c>
      <c r="G147" s="65">
        <f t="shared" si="26"/>
        <v>0</v>
      </c>
      <c r="H147" s="65">
        <f t="shared" si="26"/>
        <v>0</v>
      </c>
      <c r="I147" s="65">
        <f t="shared" si="26"/>
        <v>1</v>
      </c>
      <c r="J147" s="65">
        <f t="shared" si="26"/>
        <v>0</v>
      </c>
      <c r="K147" s="65">
        <f t="shared" si="26"/>
        <v>0</v>
      </c>
      <c r="L147" s="65">
        <f t="shared" si="26"/>
        <v>0</v>
      </c>
      <c r="M147" s="89">
        <f t="shared" si="26"/>
        <v>0</v>
      </c>
      <c r="N147" s="74">
        <f t="shared" si="26"/>
        <v>1</v>
      </c>
      <c r="O147" s="68">
        <f t="shared" si="26"/>
        <v>0</v>
      </c>
      <c r="P147" s="68">
        <f t="shared" si="26"/>
        <v>0</v>
      </c>
      <c r="Q147" s="68">
        <f t="shared" si="26"/>
        <v>0</v>
      </c>
      <c r="R147" s="68">
        <f t="shared" si="26"/>
        <v>0</v>
      </c>
      <c r="S147" s="68">
        <f t="shared" si="26"/>
        <v>0</v>
      </c>
      <c r="T147" s="68">
        <f t="shared" si="26"/>
        <v>0</v>
      </c>
      <c r="U147" s="68">
        <f t="shared" si="26"/>
        <v>0</v>
      </c>
      <c r="V147" s="68">
        <f t="shared" si="26"/>
        <v>0</v>
      </c>
      <c r="W147" s="68">
        <f t="shared" si="26"/>
        <v>1</v>
      </c>
      <c r="X147" s="68">
        <f t="shared" si="26"/>
        <v>0</v>
      </c>
      <c r="Y147" s="68">
        <f t="shared" si="26"/>
        <v>0</v>
      </c>
      <c r="Z147" s="68">
        <f t="shared" si="26"/>
        <v>0</v>
      </c>
      <c r="AA147" s="68">
        <f t="shared" si="26"/>
        <v>0</v>
      </c>
      <c r="AB147" s="68">
        <f t="shared" si="26"/>
        <v>0</v>
      </c>
      <c r="AC147" s="93">
        <f t="shared" si="26"/>
        <v>0</v>
      </c>
    </row>
    <row r="148" spans="1:29" x14ac:dyDescent="0.35">
      <c r="A148" s="56" t="s">
        <v>101</v>
      </c>
      <c r="B148" s="51" t="s">
        <v>133</v>
      </c>
      <c r="C148" s="31" t="str">
        <f t="shared" si="2"/>
        <v>6</v>
      </c>
      <c r="D148" s="13"/>
      <c r="E148" s="14">
        <v>1</v>
      </c>
      <c r="F148" s="14"/>
      <c r="G148" s="14"/>
      <c r="H148" s="14"/>
      <c r="I148" s="14"/>
      <c r="J148" s="14"/>
      <c r="K148" s="14"/>
      <c r="L148" s="14"/>
      <c r="M148" s="49"/>
      <c r="N148" s="55" t="s">
        <v>166</v>
      </c>
      <c r="O148" s="101"/>
      <c r="P148" s="101"/>
      <c r="Q148" s="101"/>
      <c r="R148" s="101"/>
      <c r="S148" s="101"/>
      <c r="T148" s="101"/>
      <c r="U148" s="101"/>
      <c r="V148" s="101"/>
      <c r="W148" s="101"/>
      <c r="X148" s="101"/>
      <c r="Y148" s="101"/>
      <c r="Z148" s="101"/>
      <c r="AA148" s="101"/>
      <c r="AB148" s="101"/>
      <c r="AC148" s="77"/>
    </row>
    <row r="149" spans="1:29" x14ac:dyDescent="0.35">
      <c r="A149" s="112" t="s">
        <v>100</v>
      </c>
      <c r="B149" s="52" t="s">
        <v>133</v>
      </c>
      <c r="C149" s="41" t="str">
        <f t="shared" si="2"/>
        <v>6</v>
      </c>
      <c r="D149" s="3"/>
      <c r="E149" s="32"/>
      <c r="F149" s="32"/>
      <c r="G149" s="32"/>
      <c r="H149" s="32"/>
      <c r="I149" s="32"/>
      <c r="J149" s="32"/>
      <c r="K149" s="32"/>
      <c r="L149" s="32"/>
      <c r="M149" s="87" t="s">
        <v>166</v>
      </c>
      <c r="N149" s="62"/>
      <c r="O149" s="32"/>
      <c r="P149" s="32"/>
      <c r="Q149" s="32"/>
      <c r="R149" s="32"/>
      <c r="S149" s="32"/>
      <c r="T149" s="32"/>
      <c r="U149" s="32"/>
      <c r="V149" s="32"/>
      <c r="W149" s="32"/>
      <c r="X149" s="32"/>
      <c r="Y149" s="32"/>
      <c r="Z149" s="32"/>
      <c r="AA149" s="32"/>
      <c r="AB149" s="32"/>
      <c r="AC149" s="6" t="s">
        <v>166</v>
      </c>
    </row>
    <row r="150" spans="1:29" s="20" customFormat="1" x14ac:dyDescent="0.35">
      <c r="A150" s="112" t="s">
        <v>99</v>
      </c>
      <c r="B150" s="52" t="s">
        <v>133</v>
      </c>
      <c r="C150" s="41" t="str">
        <f t="shared" si="2"/>
        <v>6</v>
      </c>
      <c r="D150" s="3"/>
      <c r="E150" s="32">
        <v>1</v>
      </c>
      <c r="F150" s="32"/>
      <c r="G150" s="32"/>
      <c r="H150" s="32"/>
      <c r="I150" s="32"/>
      <c r="J150" s="32"/>
      <c r="K150" s="32"/>
      <c r="L150" s="32"/>
      <c r="M150" s="87"/>
      <c r="N150" s="62" t="s">
        <v>166</v>
      </c>
      <c r="O150" s="32"/>
      <c r="P150" s="32"/>
      <c r="Q150" s="32"/>
      <c r="R150" s="32"/>
      <c r="S150" s="32"/>
      <c r="T150" s="32"/>
      <c r="U150" s="32"/>
      <c r="V150" s="32"/>
      <c r="W150" s="32"/>
      <c r="X150" s="32"/>
      <c r="Y150" s="32"/>
      <c r="Z150" s="32"/>
      <c r="AA150" s="32"/>
      <c r="AB150" s="32"/>
      <c r="AC150" s="6"/>
    </row>
    <row r="151" spans="1:29" s="20" customFormat="1" ht="15" thickBot="1" x14ac:dyDescent="0.4">
      <c r="A151" s="67" t="s">
        <v>98</v>
      </c>
      <c r="B151" s="63" t="s">
        <v>133</v>
      </c>
      <c r="C151" s="44" t="str">
        <f t="shared" si="2"/>
        <v>6</v>
      </c>
      <c r="D151" s="16"/>
      <c r="E151" s="19">
        <v>1</v>
      </c>
      <c r="F151" s="19"/>
      <c r="G151" s="19"/>
      <c r="H151" s="19"/>
      <c r="I151" s="19"/>
      <c r="J151" s="19"/>
      <c r="K151" s="19"/>
      <c r="L151" s="19"/>
      <c r="M151" s="88"/>
      <c r="N151" s="76" t="s">
        <v>166</v>
      </c>
      <c r="O151" s="100"/>
      <c r="P151" s="100"/>
      <c r="Q151" s="100"/>
      <c r="R151" s="100"/>
      <c r="S151" s="100"/>
      <c r="T151" s="100"/>
      <c r="U151" s="100"/>
      <c r="V151" s="100"/>
      <c r="W151" s="100"/>
      <c r="X151" s="100"/>
      <c r="Y151" s="100"/>
      <c r="Z151" s="100"/>
      <c r="AA151" s="100"/>
      <c r="AB151" s="100"/>
      <c r="AC151" s="17"/>
    </row>
    <row r="152" spans="1:29" s="20" customFormat="1" ht="16" thickBot="1" x14ac:dyDescent="0.4">
      <c r="A152" s="60" t="s">
        <v>136</v>
      </c>
      <c r="B152" s="64" t="s">
        <v>133</v>
      </c>
      <c r="C152" s="64">
        <v>6</v>
      </c>
      <c r="D152" s="66">
        <f t="shared" ref="D152:AC152" si="27">SUBTOTAL(3,D148:D151)</f>
        <v>0</v>
      </c>
      <c r="E152" s="66">
        <f t="shared" si="27"/>
        <v>3</v>
      </c>
      <c r="F152" s="66">
        <f t="shared" si="27"/>
        <v>0</v>
      </c>
      <c r="G152" s="66">
        <f t="shared" si="27"/>
        <v>0</v>
      </c>
      <c r="H152" s="66">
        <f t="shared" si="27"/>
        <v>0</v>
      </c>
      <c r="I152" s="66">
        <f t="shared" si="27"/>
        <v>0</v>
      </c>
      <c r="J152" s="66">
        <f t="shared" si="27"/>
        <v>0</v>
      </c>
      <c r="K152" s="66">
        <f t="shared" si="27"/>
        <v>0</v>
      </c>
      <c r="L152" s="66">
        <f t="shared" si="27"/>
        <v>0</v>
      </c>
      <c r="M152" s="96">
        <f t="shared" si="27"/>
        <v>1</v>
      </c>
      <c r="N152" s="82">
        <f t="shared" si="27"/>
        <v>3</v>
      </c>
      <c r="O152" s="66">
        <f t="shared" si="27"/>
        <v>0</v>
      </c>
      <c r="P152" s="66">
        <f t="shared" si="27"/>
        <v>0</v>
      </c>
      <c r="Q152" s="66">
        <f t="shared" si="27"/>
        <v>0</v>
      </c>
      <c r="R152" s="66">
        <f t="shared" si="27"/>
        <v>0</v>
      </c>
      <c r="S152" s="66">
        <f t="shared" si="27"/>
        <v>0</v>
      </c>
      <c r="T152" s="66">
        <f t="shared" si="27"/>
        <v>0</v>
      </c>
      <c r="U152" s="66">
        <f t="shared" si="27"/>
        <v>0</v>
      </c>
      <c r="V152" s="66">
        <f t="shared" si="27"/>
        <v>0</v>
      </c>
      <c r="W152" s="66">
        <f t="shared" si="27"/>
        <v>0</v>
      </c>
      <c r="X152" s="66">
        <f t="shared" si="27"/>
        <v>0</v>
      </c>
      <c r="Y152" s="66">
        <f t="shared" si="27"/>
        <v>0</v>
      </c>
      <c r="Z152" s="66">
        <f t="shared" si="27"/>
        <v>0</v>
      </c>
      <c r="AA152" s="66">
        <f t="shared" si="27"/>
        <v>0</v>
      </c>
      <c r="AB152" s="66">
        <f t="shared" si="27"/>
        <v>0</v>
      </c>
      <c r="AC152" s="96">
        <f t="shared" si="27"/>
        <v>1</v>
      </c>
    </row>
    <row r="153" spans="1:29" x14ac:dyDescent="0.35">
      <c r="A153" s="56" t="s">
        <v>97</v>
      </c>
      <c r="B153" s="51" t="s">
        <v>133</v>
      </c>
      <c r="C153" s="31" t="str">
        <f t="shared" si="2"/>
        <v>7</v>
      </c>
      <c r="D153" s="13"/>
      <c r="E153" s="14">
        <v>1</v>
      </c>
      <c r="F153" s="14"/>
      <c r="G153" s="14"/>
      <c r="H153" s="14"/>
      <c r="I153" s="14"/>
      <c r="J153" s="14"/>
      <c r="K153" s="14"/>
      <c r="L153" s="14"/>
      <c r="M153" s="49"/>
      <c r="N153" s="55" t="s">
        <v>166</v>
      </c>
      <c r="O153" s="101"/>
      <c r="P153" s="101"/>
      <c r="Q153" s="101"/>
      <c r="R153" s="101"/>
      <c r="S153" s="101"/>
      <c r="T153" s="101"/>
      <c r="U153" s="101"/>
      <c r="V153" s="101"/>
      <c r="W153" s="101"/>
      <c r="X153" s="101"/>
      <c r="Y153" s="101"/>
      <c r="Z153" s="101"/>
      <c r="AA153" s="101"/>
      <c r="AB153" s="101"/>
      <c r="AC153" s="77"/>
    </row>
    <row r="154" spans="1:29" x14ac:dyDescent="0.35">
      <c r="A154" s="112" t="s">
        <v>96</v>
      </c>
      <c r="B154" s="52" t="s">
        <v>133</v>
      </c>
      <c r="C154" s="41" t="str">
        <f t="shared" si="2"/>
        <v>7</v>
      </c>
      <c r="D154" s="3"/>
      <c r="E154" s="32"/>
      <c r="F154" s="32"/>
      <c r="G154" s="32"/>
      <c r="H154" s="32"/>
      <c r="I154" s="32"/>
      <c r="J154" s="32"/>
      <c r="K154" s="32"/>
      <c r="L154" s="32"/>
      <c r="M154" s="87" t="s">
        <v>166</v>
      </c>
      <c r="N154" s="62"/>
      <c r="O154" s="32"/>
      <c r="P154" s="32"/>
      <c r="Q154" s="32"/>
      <c r="R154" s="32"/>
      <c r="S154" s="32"/>
      <c r="T154" s="32"/>
      <c r="U154" s="32"/>
      <c r="V154" s="32"/>
      <c r="W154" s="32"/>
      <c r="X154" s="32"/>
      <c r="Y154" s="32"/>
      <c r="Z154" s="32"/>
      <c r="AA154" s="32"/>
      <c r="AB154" s="32"/>
      <c r="AC154" s="6" t="s">
        <v>166</v>
      </c>
    </row>
    <row r="155" spans="1:29" x14ac:dyDescent="0.35">
      <c r="A155" s="112" t="s">
        <v>95</v>
      </c>
      <c r="B155" s="52" t="s">
        <v>133</v>
      </c>
      <c r="C155" s="41" t="str">
        <f t="shared" si="2"/>
        <v>7</v>
      </c>
      <c r="D155" s="3"/>
      <c r="E155" s="32">
        <v>1</v>
      </c>
      <c r="F155" s="32"/>
      <c r="G155" s="32"/>
      <c r="H155" s="32"/>
      <c r="I155" s="32"/>
      <c r="J155" s="32"/>
      <c r="K155" s="32"/>
      <c r="L155" s="32"/>
      <c r="M155" s="87"/>
      <c r="N155" s="62" t="s">
        <v>166</v>
      </c>
      <c r="O155" s="32"/>
      <c r="P155" s="32"/>
      <c r="Q155" s="32"/>
      <c r="R155" s="32"/>
      <c r="S155" s="32"/>
      <c r="T155" s="32"/>
      <c r="U155" s="32"/>
      <c r="V155" s="32"/>
      <c r="W155" s="32"/>
      <c r="X155" s="32"/>
      <c r="Y155" s="32"/>
      <c r="Z155" s="32"/>
      <c r="AA155" s="32"/>
      <c r="AB155" s="32"/>
      <c r="AC155" s="6"/>
    </row>
    <row r="156" spans="1:29" ht="15" thickBot="1" x14ac:dyDescent="0.4">
      <c r="A156" s="67" t="s">
        <v>94</v>
      </c>
      <c r="B156" s="63" t="s">
        <v>133</v>
      </c>
      <c r="C156" s="44" t="str">
        <f t="shared" si="2"/>
        <v>7</v>
      </c>
      <c r="D156" s="16"/>
      <c r="E156" s="19">
        <v>1</v>
      </c>
      <c r="F156" s="19"/>
      <c r="G156" s="19"/>
      <c r="H156" s="19"/>
      <c r="I156" s="19"/>
      <c r="J156" s="19"/>
      <c r="K156" s="19"/>
      <c r="L156" s="19"/>
      <c r="M156" s="88"/>
      <c r="N156" s="76" t="s">
        <v>166</v>
      </c>
      <c r="O156" s="100"/>
      <c r="P156" s="100"/>
      <c r="Q156" s="100"/>
      <c r="R156" s="100"/>
      <c r="S156" s="100"/>
      <c r="T156" s="100"/>
      <c r="U156" s="100"/>
      <c r="V156" s="100"/>
      <c r="W156" s="100"/>
      <c r="X156" s="100"/>
      <c r="Y156" s="100"/>
      <c r="Z156" s="100"/>
      <c r="AA156" s="100"/>
      <c r="AB156" s="100"/>
      <c r="AC156" s="17"/>
    </row>
    <row r="157" spans="1:29" s="20" customFormat="1" ht="16" thickBot="1" x14ac:dyDescent="0.4">
      <c r="A157" s="60" t="s">
        <v>136</v>
      </c>
      <c r="B157" s="64" t="s">
        <v>133</v>
      </c>
      <c r="C157" s="64">
        <v>7</v>
      </c>
      <c r="D157" s="65">
        <f t="shared" ref="D157:AC157" si="28">SUBTOTAL(3,D153:D156)</f>
        <v>0</v>
      </c>
      <c r="E157" s="65">
        <f t="shared" si="28"/>
        <v>3</v>
      </c>
      <c r="F157" s="65">
        <f t="shared" si="28"/>
        <v>0</v>
      </c>
      <c r="G157" s="65">
        <f t="shared" si="28"/>
        <v>0</v>
      </c>
      <c r="H157" s="65">
        <f t="shared" si="28"/>
        <v>0</v>
      </c>
      <c r="I157" s="65">
        <f t="shared" si="28"/>
        <v>0</v>
      </c>
      <c r="J157" s="65">
        <f t="shared" si="28"/>
        <v>0</v>
      </c>
      <c r="K157" s="65">
        <f t="shared" si="28"/>
        <v>0</v>
      </c>
      <c r="L157" s="65">
        <f t="shared" si="28"/>
        <v>0</v>
      </c>
      <c r="M157" s="89">
        <f t="shared" si="28"/>
        <v>1</v>
      </c>
      <c r="N157" s="82">
        <f t="shared" si="28"/>
        <v>3</v>
      </c>
      <c r="O157" s="66">
        <f t="shared" si="28"/>
        <v>0</v>
      </c>
      <c r="P157" s="66">
        <f t="shared" si="28"/>
        <v>0</v>
      </c>
      <c r="Q157" s="66">
        <f t="shared" si="28"/>
        <v>0</v>
      </c>
      <c r="R157" s="66">
        <f t="shared" si="28"/>
        <v>0</v>
      </c>
      <c r="S157" s="66">
        <f t="shared" si="28"/>
        <v>0</v>
      </c>
      <c r="T157" s="66">
        <f t="shared" si="28"/>
        <v>0</v>
      </c>
      <c r="U157" s="66">
        <f t="shared" si="28"/>
        <v>0</v>
      </c>
      <c r="V157" s="66">
        <f t="shared" si="28"/>
        <v>0</v>
      </c>
      <c r="W157" s="66">
        <f t="shared" si="28"/>
        <v>0</v>
      </c>
      <c r="X157" s="66">
        <f t="shared" si="28"/>
        <v>0</v>
      </c>
      <c r="Y157" s="66">
        <f t="shared" si="28"/>
        <v>0</v>
      </c>
      <c r="Z157" s="66">
        <f t="shared" si="28"/>
        <v>0</v>
      </c>
      <c r="AA157" s="66">
        <f t="shared" si="28"/>
        <v>0</v>
      </c>
      <c r="AB157" s="66">
        <f t="shared" si="28"/>
        <v>0</v>
      </c>
      <c r="AC157" s="96">
        <f t="shared" si="28"/>
        <v>1</v>
      </c>
    </row>
    <row r="158" spans="1:29" x14ac:dyDescent="0.35">
      <c r="A158" s="56" t="s">
        <v>93</v>
      </c>
      <c r="B158" s="51" t="s">
        <v>133</v>
      </c>
      <c r="C158" s="31" t="str">
        <f t="shared" si="2"/>
        <v>8</v>
      </c>
      <c r="D158" s="13"/>
      <c r="E158" s="14">
        <v>1</v>
      </c>
      <c r="F158" s="14"/>
      <c r="G158" s="14"/>
      <c r="H158" s="14"/>
      <c r="I158" s="14"/>
      <c r="J158" s="14"/>
      <c r="K158" s="14"/>
      <c r="L158" s="14"/>
      <c r="M158" s="49"/>
      <c r="N158" s="55" t="s">
        <v>166</v>
      </c>
      <c r="O158" s="101"/>
      <c r="P158" s="101"/>
      <c r="Q158" s="101"/>
      <c r="R158" s="101"/>
      <c r="S158" s="101"/>
      <c r="T158" s="101"/>
      <c r="U158" s="101"/>
      <c r="V158" s="101"/>
      <c r="W158" s="101"/>
      <c r="X158" s="101"/>
      <c r="Y158" s="101"/>
      <c r="Z158" s="101"/>
      <c r="AA158" s="101"/>
      <c r="AB158" s="101"/>
      <c r="AC158" s="77"/>
    </row>
    <row r="159" spans="1:29" x14ac:dyDescent="0.35">
      <c r="A159" s="112" t="s">
        <v>92</v>
      </c>
      <c r="B159" s="52" t="s">
        <v>133</v>
      </c>
      <c r="C159" s="41" t="str">
        <f t="shared" si="2"/>
        <v>8</v>
      </c>
      <c r="D159" s="3"/>
      <c r="E159" s="32"/>
      <c r="F159" s="32"/>
      <c r="G159" s="32"/>
      <c r="H159" s="32"/>
      <c r="I159" s="32"/>
      <c r="J159" s="32" t="s">
        <v>166</v>
      </c>
      <c r="K159" s="32"/>
      <c r="L159" s="32"/>
      <c r="M159" s="87"/>
      <c r="N159" s="62"/>
      <c r="O159" s="32"/>
      <c r="P159" s="32"/>
      <c r="Q159" s="32"/>
      <c r="R159" s="32"/>
      <c r="S159" s="32"/>
      <c r="T159" s="32"/>
      <c r="U159" s="32"/>
      <c r="V159" s="32"/>
      <c r="W159" s="32"/>
      <c r="X159" s="32"/>
      <c r="Y159" s="32"/>
      <c r="Z159" s="32"/>
      <c r="AA159" s="32"/>
      <c r="AB159" s="32"/>
      <c r="AC159" s="6" t="s">
        <v>166</v>
      </c>
    </row>
    <row r="160" spans="1:29" ht="15" thickBot="1" x14ac:dyDescent="0.4">
      <c r="A160" s="115" t="s">
        <v>91</v>
      </c>
      <c r="B160" s="53" t="s">
        <v>133</v>
      </c>
      <c r="C160" s="42" t="str">
        <f t="shared" si="2"/>
        <v>8</v>
      </c>
      <c r="D160" s="7"/>
      <c r="E160" s="8"/>
      <c r="F160" s="8"/>
      <c r="G160" s="8">
        <v>1</v>
      </c>
      <c r="H160" s="8"/>
      <c r="I160" s="8"/>
      <c r="J160" s="8"/>
      <c r="K160" s="8"/>
      <c r="L160" s="8"/>
      <c r="M160" s="50"/>
      <c r="N160" s="104"/>
      <c r="O160" s="8"/>
      <c r="P160" s="8"/>
      <c r="Q160" s="8"/>
      <c r="R160" s="8"/>
      <c r="S160" s="8"/>
      <c r="T160" s="8"/>
      <c r="U160" s="8" t="s">
        <v>166</v>
      </c>
      <c r="V160" s="8"/>
      <c r="W160" s="8"/>
      <c r="X160" s="8"/>
      <c r="Y160" s="8"/>
      <c r="Z160" s="8"/>
      <c r="AA160" s="8"/>
      <c r="AB160" s="8"/>
      <c r="AC160" s="9"/>
    </row>
    <row r="161" spans="1:29" s="20" customFormat="1" ht="16" thickBot="1" x14ac:dyDescent="0.4">
      <c r="A161" s="116" t="s">
        <v>136</v>
      </c>
      <c r="B161" s="58" t="s">
        <v>133</v>
      </c>
      <c r="C161" s="57">
        <v>8</v>
      </c>
      <c r="D161" s="70">
        <f t="shared" ref="D161:M161" si="29">SUBTOTAL(3,D158:D160)</f>
        <v>0</v>
      </c>
      <c r="E161" s="71">
        <f t="shared" si="29"/>
        <v>1</v>
      </c>
      <c r="F161" s="71">
        <f t="shared" si="29"/>
        <v>0</v>
      </c>
      <c r="G161" s="71">
        <f t="shared" si="29"/>
        <v>1</v>
      </c>
      <c r="H161" s="71">
        <f t="shared" si="29"/>
        <v>0</v>
      </c>
      <c r="I161" s="71">
        <f t="shared" si="29"/>
        <v>0</v>
      </c>
      <c r="J161" s="71">
        <f t="shared" si="29"/>
        <v>1</v>
      </c>
      <c r="K161" s="71">
        <f t="shared" si="29"/>
        <v>0</v>
      </c>
      <c r="L161" s="71">
        <f t="shared" si="29"/>
        <v>0</v>
      </c>
      <c r="M161" s="59">
        <f t="shared" si="29"/>
        <v>0</v>
      </c>
      <c r="N161" s="82">
        <f t="shared" ref="N161:AC161" si="30">SUBTOTAL(3,N157:N160)</f>
        <v>1</v>
      </c>
      <c r="O161" s="66">
        <f t="shared" si="30"/>
        <v>0</v>
      </c>
      <c r="P161" s="66">
        <f t="shared" si="30"/>
        <v>0</v>
      </c>
      <c r="Q161" s="66">
        <f t="shared" si="30"/>
        <v>0</v>
      </c>
      <c r="R161" s="66">
        <f t="shared" si="30"/>
        <v>0</v>
      </c>
      <c r="S161" s="66">
        <f t="shared" si="30"/>
        <v>0</v>
      </c>
      <c r="T161" s="66">
        <f t="shared" si="30"/>
        <v>0</v>
      </c>
      <c r="U161" s="66">
        <f t="shared" si="30"/>
        <v>1</v>
      </c>
      <c r="V161" s="66">
        <f t="shared" si="30"/>
        <v>0</v>
      </c>
      <c r="W161" s="66">
        <f t="shared" si="30"/>
        <v>0</v>
      </c>
      <c r="X161" s="66">
        <f t="shared" si="30"/>
        <v>0</v>
      </c>
      <c r="Y161" s="66">
        <f t="shared" si="30"/>
        <v>0</v>
      </c>
      <c r="Z161" s="66">
        <f t="shared" si="30"/>
        <v>0</v>
      </c>
      <c r="AA161" s="66">
        <f t="shared" si="30"/>
        <v>0</v>
      </c>
      <c r="AB161" s="66">
        <f t="shared" si="30"/>
        <v>0</v>
      </c>
      <c r="AC161" s="96">
        <f t="shared" si="30"/>
        <v>1</v>
      </c>
    </row>
    <row r="162" spans="1:29" ht="18.5" x14ac:dyDescent="0.45">
      <c r="A162" s="117" t="s">
        <v>137</v>
      </c>
      <c r="B162" s="118"/>
      <c r="C162" s="119"/>
      <c r="D162" s="120">
        <f t="shared" ref="D162:AC162" si="31">SUBTOTAL(3,D20:D161)</f>
        <v>0</v>
      </c>
      <c r="E162" s="121">
        <f t="shared" si="31"/>
        <v>29</v>
      </c>
      <c r="F162" s="121">
        <f t="shared" si="31"/>
        <v>26</v>
      </c>
      <c r="G162" s="121">
        <f t="shared" si="31"/>
        <v>44</v>
      </c>
      <c r="H162" s="121">
        <f t="shared" si="31"/>
        <v>7</v>
      </c>
      <c r="I162" s="121">
        <f t="shared" si="31"/>
        <v>5</v>
      </c>
      <c r="J162" s="121">
        <f t="shared" si="31"/>
        <v>1</v>
      </c>
      <c r="K162" s="121">
        <f t="shared" si="31"/>
        <v>1</v>
      </c>
      <c r="L162" s="121">
        <f t="shared" si="31"/>
        <v>1</v>
      </c>
      <c r="M162" s="107">
        <f t="shared" si="31"/>
        <v>2</v>
      </c>
      <c r="N162" s="120">
        <f t="shared" si="31"/>
        <v>27</v>
      </c>
      <c r="O162" s="121">
        <f t="shared" si="31"/>
        <v>1</v>
      </c>
      <c r="P162" s="121">
        <f t="shared" si="31"/>
        <v>11</v>
      </c>
      <c r="Q162" s="121">
        <f t="shared" si="31"/>
        <v>3</v>
      </c>
      <c r="R162" s="121">
        <f t="shared" si="31"/>
        <v>18</v>
      </c>
      <c r="S162" s="121">
        <f t="shared" si="31"/>
        <v>10</v>
      </c>
      <c r="T162" s="121">
        <f t="shared" si="31"/>
        <v>8</v>
      </c>
      <c r="U162" s="121">
        <f t="shared" si="31"/>
        <v>5</v>
      </c>
      <c r="V162" s="121">
        <f t="shared" si="31"/>
        <v>5</v>
      </c>
      <c r="W162" s="120">
        <f t="shared" si="31"/>
        <v>3</v>
      </c>
      <c r="X162" s="121">
        <f t="shared" si="31"/>
        <v>2</v>
      </c>
      <c r="Y162" s="121">
        <f t="shared" si="31"/>
        <v>2</v>
      </c>
      <c r="Z162" s="121">
        <f t="shared" si="31"/>
        <v>2</v>
      </c>
      <c r="AA162" s="121">
        <f t="shared" si="31"/>
        <v>3</v>
      </c>
      <c r="AB162" s="121">
        <f t="shared" si="31"/>
        <v>2</v>
      </c>
      <c r="AC162" s="107">
        <f t="shared" si="31"/>
        <v>14</v>
      </c>
    </row>
    <row r="163" spans="1:29" x14ac:dyDescent="0.35">
      <c r="D163" s="39"/>
      <c r="E163" s="39"/>
      <c r="F163" s="39"/>
      <c r="G163" s="39"/>
      <c r="H163" s="39"/>
      <c r="I163" s="39"/>
      <c r="J163" s="39"/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39"/>
      <c r="W163" s="39"/>
      <c r="X163" s="39"/>
      <c r="Y163" s="39"/>
      <c r="Z163" s="39"/>
      <c r="AA163" s="39"/>
      <c r="AB163" s="39"/>
      <c r="AC163" s="39"/>
    </row>
    <row r="164" spans="1:29" s="20" customFormat="1" x14ac:dyDescent="0.35">
      <c r="D164" s="39"/>
      <c r="E164" s="39"/>
      <c r="F164" s="39"/>
      <c r="G164" s="39"/>
      <c r="H164" s="39"/>
      <c r="I164" s="39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  <c r="W164" s="39"/>
      <c r="X164" s="39"/>
      <c r="Y164" s="39"/>
      <c r="Z164" s="39"/>
      <c r="AA164" s="39"/>
      <c r="AB164" s="39"/>
      <c r="AC164" s="39"/>
    </row>
    <row r="165" spans="1:29" s="20" customFormat="1" x14ac:dyDescent="0.35">
      <c r="D165" s="39"/>
      <c r="E165" s="39"/>
      <c r="F165" s="39"/>
      <c r="G165" s="39"/>
      <c r="H165" s="39"/>
      <c r="I165" s="39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39"/>
      <c r="AA165" s="39"/>
      <c r="AB165" s="39"/>
      <c r="AC165" s="39"/>
    </row>
    <row r="166" spans="1:29" s="20" customFormat="1" x14ac:dyDescent="0.35">
      <c r="D166" s="39"/>
      <c r="E166" s="39"/>
      <c r="F166" s="39"/>
      <c r="G166" s="39"/>
      <c r="H166" s="39"/>
      <c r="I166" s="39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  <c r="W166" s="39"/>
      <c r="X166" s="39"/>
      <c r="Y166" s="39"/>
      <c r="Z166" s="39"/>
      <c r="AA166" s="39"/>
      <c r="AB166" s="39"/>
      <c r="AC166" s="39"/>
    </row>
    <row r="167" spans="1:29" s="20" customFormat="1" x14ac:dyDescent="0.35">
      <c r="A167" s="29"/>
      <c r="B167" s="29"/>
      <c r="C167" s="29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  <c r="W167" s="36"/>
      <c r="X167" s="36"/>
      <c r="Y167" s="36"/>
      <c r="Z167" s="36"/>
      <c r="AA167" s="36"/>
      <c r="AB167" s="36"/>
      <c r="AC167" s="36"/>
    </row>
    <row r="168" spans="1:29" s="20" customFormat="1" ht="18" customHeight="1" x14ac:dyDescent="0.35">
      <c r="A168" s="29"/>
      <c r="B168" s="29"/>
      <c r="C168" s="29"/>
      <c r="D168" s="29"/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  <c r="Y168" s="29"/>
      <c r="Z168" s="29"/>
      <c r="AA168" s="29"/>
      <c r="AB168" s="29"/>
      <c r="AC168" s="29"/>
    </row>
    <row r="169" spans="1:29" s="20" customFormat="1" x14ac:dyDescent="0.35">
      <c r="A169" s="128"/>
      <c r="B169" s="128"/>
      <c r="C169" s="128"/>
      <c r="D169" s="128"/>
      <c r="E169" s="128"/>
      <c r="F169" s="128"/>
      <c r="G169" s="128"/>
      <c r="H169" s="128"/>
      <c r="I169" s="128"/>
      <c r="J169" s="128"/>
      <c r="K169" s="128"/>
      <c r="L169" s="128"/>
      <c r="M169" s="128"/>
      <c r="N169" s="36"/>
      <c r="O169" s="36"/>
      <c r="P169" s="36"/>
      <c r="Q169" s="36"/>
      <c r="R169" s="36"/>
      <c r="S169" s="36"/>
      <c r="T169" s="36"/>
      <c r="U169" s="36"/>
      <c r="V169" s="36"/>
      <c r="W169" s="36"/>
      <c r="X169" s="36"/>
      <c r="Y169" s="36"/>
      <c r="Z169" s="36"/>
      <c r="AA169" s="36"/>
      <c r="AB169" s="36"/>
      <c r="AC169" s="36"/>
    </row>
    <row r="170" spans="1:29" x14ac:dyDescent="0.35">
      <c r="A170" s="128"/>
      <c r="B170" s="128"/>
      <c r="C170" s="128"/>
      <c r="D170" s="128"/>
      <c r="E170" s="128"/>
      <c r="F170" s="128"/>
      <c r="G170" s="128"/>
      <c r="H170" s="128"/>
      <c r="I170" s="128"/>
      <c r="J170" s="128"/>
      <c r="K170" s="128"/>
      <c r="L170" s="128"/>
      <c r="M170" s="128"/>
      <c r="N170" s="36"/>
      <c r="O170" s="36"/>
      <c r="P170" s="36"/>
      <c r="Q170" s="36"/>
      <c r="R170" s="36"/>
      <c r="S170" s="36"/>
      <c r="T170" s="36"/>
      <c r="U170" s="36"/>
      <c r="V170" s="36"/>
      <c r="W170" s="36"/>
      <c r="X170" s="36"/>
      <c r="Y170" s="36"/>
      <c r="Z170" s="36"/>
      <c r="AA170" s="36"/>
      <c r="AB170" s="36"/>
      <c r="AC170" s="36"/>
    </row>
    <row r="171" spans="1:29" x14ac:dyDescent="0.35">
      <c r="A171" s="105"/>
      <c r="B171" s="102"/>
      <c r="C171" s="102"/>
      <c r="D171" s="102"/>
      <c r="E171" s="102"/>
      <c r="F171" s="102"/>
      <c r="G171" s="102"/>
      <c r="H171" s="102"/>
      <c r="I171" s="102"/>
      <c r="J171" s="102"/>
      <c r="K171" s="102"/>
      <c r="L171" s="102"/>
      <c r="M171" s="102"/>
      <c r="N171" s="102"/>
      <c r="O171" s="102"/>
      <c r="P171" s="102"/>
      <c r="Q171" s="102"/>
      <c r="R171" s="102"/>
      <c r="S171" s="102"/>
      <c r="T171" s="102"/>
      <c r="U171" s="102"/>
      <c r="V171" s="102"/>
      <c r="W171" s="102"/>
      <c r="X171" s="102"/>
      <c r="Y171" s="102"/>
      <c r="Z171" s="102"/>
      <c r="AA171" s="102"/>
      <c r="AB171" s="102"/>
      <c r="AC171" s="102"/>
    </row>
    <row r="172" spans="1:29" s="20" customFormat="1" x14ac:dyDescent="0.35">
      <c r="A172" s="105"/>
      <c r="B172" s="102"/>
      <c r="C172" s="102"/>
      <c r="D172" s="102"/>
      <c r="E172" s="102"/>
      <c r="F172" s="102"/>
      <c r="G172" s="102"/>
      <c r="H172" s="102"/>
      <c r="I172" s="102"/>
      <c r="J172" s="102"/>
      <c r="K172" s="102"/>
      <c r="L172" s="102"/>
      <c r="M172" s="102"/>
      <c r="N172" s="102"/>
      <c r="O172" s="102"/>
      <c r="P172" s="102"/>
      <c r="Q172" s="102"/>
      <c r="R172" s="102"/>
      <c r="S172" s="102"/>
      <c r="T172" s="102"/>
      <c r="U172" s="102"/>
      <c r="V172" s="102"/>
      <c r="W172" s="102"/>
      <c r="X172" s="102"/>
      <c r="Y172" s="102"/>
      <c r="Z172" s="102"/>
      <c r="AA172" s="102"/>
      <c r="AB172" s="102"/>
      <c r="AC172" s="102"/>
    </row>
    <row r="173" spans="1:29" x14ac:dyDescent="0.35">
      <c r="A173" s="106"/>
      <c r="B173" s="102"/>
      <c r="C173" s="102"/>
      <c r="D173" s="102"/>
      <c r="E173" s="102"/>
      <c r="F173" s="102"/>
      <c r="G173" s="102"/>
      <c r="H173" s="102"/>
      <c r="I173" s="102"/>
      <c r="J173" s="102"/>
      <c r="K173" s="102"/>
      <c r="L173" s="102"/>
      <c r="M173" s="102"/>
      <c r="N173" s="102"/>
      <c r="O173" s="102"/>
      <c r="P173" s="102"/>
      <c r="Q173" s="102"/>
      <c r="R173" s="102"/>
      <c r="S173" s="102"/>
      <c r="T173" s="102"/>
      <c r="U173" s="102"/>
      <c r="V173" s="102"/>
      <c r="W173" s="102"/>
      <c r="X173" s="102"/>
      <c r="Y173" s="102"/>
      <c r="Z173" s="102"/>
      <c r="AA173" s="102"/>
      <c r="AB173" s="102"/>
      <c r="AC173" s="102"/>
    </row>
    <row r="174" spans="1:29" x14ac:dyDescent="0.35">
      <c r="A174" s="106"/>
      <c r="B174" s="102"/>
      <c r="C174" s="102"/>
      <c r="D174" s="102"/>
      <c r="E174" s="102"/>
      <c r="F174" s="102"/>
      <c r="G174" s="102"/>
      <c r="H174" s="102"/>
      <c r="I174" s="102"/>
      <c r="J174" s="102"/>
      <c r="K174" s="102"/>
      <c r="L174" s="102"/>
      <c r="M174" s="102"/>
      <c r="N174" s="102"/>
      <c r="O174" s="102"/>
      <c r="P174" s="102"/>
      <c r="Q174" s="102"/>
      <c r="R174" s="102"/>
      <c r="S174" s="102"/>
      <c r="T174" s="102"/>
      <c r="U174" s="102"/>
      <c r="V174" s="102"/>
      <c r="W174" s="102"/>
      <c r="X174" s="102"/>
      <c r="Y174" s="102"/>
      <c r="Z174" s="102"/>
      <c r="AA174" s="102"/>
      <c r="AB174" s="102"/>
      <c r="AC174" s="102"/>
    </row>
    <row r="175" spans="1:29" ht="18.5" x14ac:dyDescent="0.35">
      <c r="A175" s="107"/>
      <c r="B175" s="107"/>
      <c r="C175" s="107"/>
      <c r="D175" s="107"/>
      <c r="E175" s="107"/>
      <c r="F175" s="107"/>
      <c r="G175" s="107"/>
      <c r="H175" s="107"/>
      <c r="I175" s="107"/>
      <c r="J175" s="107"/>
      <c r="K175" s="107"/>
      <c r="L175" s="107"/>
      <c r="M175" s="107"/>
      <c r="N175" s="107"/>
      <c r="O175" s="107"/>
      <c r="P175" s="107"/>
      <c r="Q175" s="107"/>
      <c r="R175" s="107"/>
      <c r="S175" s="107"/>
      <c r="T175" s="107"/>
      <c r="U175" s="107"/>
      <c r="V175" s="107"/>
      <c r="W175" s="107"/>
      <c r="X175" s="107"/>
      <c r="Y175" s="107"/>
      <c r="Z175" s="107"/>
      <c r="AA175" s="107"/>
      <c r="AB175" s="107"/>
      <c r="AC175" s="107"/>
    </row>
    <row r="177" spans="4:29" ht="9.75" customHeight="1" x14ac:dyDescent="0.35"/>
    <row r="180" spans="4:29" x14ac:dyDescent="0.35">
      <c r="D180" s="39"/>
      <c r="E180" s="39"/>
      <c r="F180" s="39"/>
      <c r="G180" s="39"/>
      <c r="H180" s="39"/>
      <c r="I180" s="39"/>
      <c r="J180" s="39"/>
      <c r="K180" s="39"/>
      <c r="L180" s="39"/>
      <c r="M180" s="39"/>
      <c r="N180" s="39"/>
      <c r="O180" s="39"/>
      <c r="P180" s="39"/>
      <c r="Q180" s="39"/>
      <c r="R180" s="39"/>
      <c r="S180" s="39"/>
      <c r="T180" s="39"/>
      <c r="U180" s="39"/>
      <c r="V180" s="39"/>
      <c r="W180" s="39"/>
      <c r="X180" s="39"/>
      <c r="Y180" s="39"/>
      <c r="Z180" s="39"/>
      <c r="AA180" s="39"/>
      <c r="AB180" s="39"/>
      <c r="AC180" s="39"/>
    </row>
    <row r="181" spans="4:29" x14ac:dyDescent="0.35">
      <c r="D181" s="39"/>
      <c r="E181" s="39"/>
      <c r="F181" s="39"/>
      <c r="G181" s="39"/>
      <c r="H181" s="39"/>
      <c r="I181" s="39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  <c r="W181" s="39"/>
      <c r="X181" s="39"/>
      <c r="Y181" s="39"/>
      <c r="Z181" s="39"/>
      <c r="AA181" s="39"/>
      <c r="AB181" s="39"/>
      <c r="AC181" s="39"/>
    </row>
    <row r="182" spans="4:29" x14ac:dyDescent="0.35">
      <c r="D182" s="39"/>
      <c r="E182" s="39"/>
      <c r="F182" s="39"/>
      <c r="G182" s="39"/>
      <c r="H182" s="39"/>
      <c r="I182" s="39"/>
      <c r="J182" s="39"/>
      <c r="K182" s="39"/>
      <c r="L182" s="39"/>
      <c r="M182" s="39"/>
      <c r="N182" s="39"/>
      <c r="O182" s="39"/>
      <c r="P182" s="39"/>
      <c r="Q182" s="39"/>
      <c r="R182" s="39"/>
      <c r="S182" s="39"/>
      <c r="T182" s="39"/>
      <c r="U182" s="39"/>
      <c r="V182" s="39"/>
      <c r="W182" s="39"/>
      <c r="X182" s="39"/>
      <c r="Y182" s="39"/>
      <c r="Z182" s="39"/>
      <c r="AA182" s="39"/>
      <c r="AB182" s="39"/>
      <c r="AC182" s="39"/>
    </row>
    <row r="183" spans="4:29" x14ac:dyDescent="0.35">
      <c r="D183" s="39"/>
      <c r="E183" s="39"/>
      <c r="F183" s="39"/>
      <c r="G183" s="39"/>
      <c r="H183" s="39"/>
      <c r="I183" s="39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39"/>
      <c r="W183" s="39"/>
      <c r="X183" s="39"/>
      <c r="Y183" s="39"/>
      <c r="Z183" s="39"/>
      <c r="AA183" s="39"/>
      <c r="AB183" s="39"/>
      <c r="AC183" s="39"/>
    </row>
    <row r="184" spans="4:29" x14ac:dyDescent="0.35">
      <c r="D184" s="39"/>
      <c r="E184" s="39"/>
      <c r="F184" s="39"/>
      <c r="G184" s="39"/>
      <c r="H184" s="39"/>
      <c r="I184" s="39"/>
      <c r="J184" s="39"/>
      <c r="K184" s="39"/>
      <c r="L184" s="39"/>
      <c r="M184" s="39"/>
      <c r="N184" s="39"/>
      <c r="O184" s="39"/>
      <c r="P184" s="39"/>
      <c r="Q184" s="39"/>
      <c r="R184" s="39"/>
      <c r="S184" s="39"/>
      <c r="T184" s="39"/>
      <c r="U184" s="39"/>
      <c r="V184" s="39"/>
      <c r="W184" s="39"/>
      <c r="X184" s="39"/>
      <c r="Y184" s="39"/>
      <c r="Z184" s="39"/>
      <c r="AA184" s="39"/>
      <c r="AB184" s="39"/>
      <c r="AC184" s="39"/>
    </row>
    <row r="185" spans="4:29" x14ac:dyDescent="0.35">
      <c r="D185" s="39"/>
      <c r="E185" s="39"/>
      <c r="F185" s="39"/>
      <c r="G185" s="39"/>
      <c r="H185" s="39"/>
      <c r="I185" s="39"/>
      <c r="J185" s="39"/>
      <c r="K185" s="39"/>
      <c r="L185" s="39"/>
      <c r="M185" s="39"/>
      <c r="N185" s="39"/>
      <c r="O185" s="39"/>
      <c r="P185" s="39"/>
      <c r="Q185" s="39"/>
      <c r="R185" s="39"/>
      <c r="S185" s="39"/>
      <c r="T185" s="39"/>
      <c r="U185" s="39"/>
      <c r="V185" s="39"/>
      <c r="W185" s="39"/>
      <c r="X185" s="39"/>
      <c r="Y185" s="39"/>
      <c r="Z185" s="39"/>
      <c r="AA185" s="39"/>
      <c r="AB185" s="39"/>
      <c r="AC185" s="39"/>
    </row>
    <row r="186" spans="4:29" x14ac:dyDescent="0.35">
      <c r="D186" s="39"/>
      <c r="E186" s="39"/>
      <c r="F186" s="39"/>
      <c r="G186" s="39"/>
      <c r="H186" s="39"/>
      <c r="I186" s="39"/>
      <c r="J186" s="39"/>
      <c r="K186" s="39"/>
      <c r="L186" s="39"/>
      <c r="M186" s="39"/>
      <c r="N186" s="39"/>
      <c r="O186" s="39"/>
      <c r="P186" s="39"/>
      <c r="Q186" s="39"/>
      <c r="R186" s="39"/>
      <c r="S186" s="39"/>
      <c r="T186" s="39"/>
      <c r="U186" s="39"/>
      <c r="V186" s="39"/>
      <c r="W186" s="39"/>
      <c r="X186" s="39"/>
      <c r="Y186" s="39"/>
      <c r="Z186" s="39"/>
      <c r="AA186" s="39"/>
      <c r="AB186" s="39"/>
      <c r="AC186" s="39"/>
    </row>
    <row r="187" spans="4:29" x14ac:dyDescent="0.35">
      <c r="D187" s="39"/>
      <c r="E187" s="39"/>
      <c r="F187" s="39"/>
      <c r="G187" s="39"/>
      <c r="H187" s="39"/>
      <c r="I187" s="39"/>
      <c r="J187" s="39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39"/>
      <c r="V187" s="39"/>
      <c r="W187" s="39"/>
      <c r="X187" s="39"/>
      <c r="Y187" s="39"/>
      <c r="Z187" s="39"/>
      <c r="AA187" s="39"/>
      <c r="AB187" s="39"/>
      <c r="AC187" s="39"/>
    </row>
    <row r="188" spans="4:29" x14ac:dyDescent="0.35">
      <c r="D188" s="39"/>
      <c r="E188" s="39"/>
      <c r="F188" s="39"/>
      <c r="G188" s="39"/>
      <c r="H188" s="39"/>
      <c r="I188" s="39"/>
      <c r="J188" s="39"/>
      <c r="K188" s="39"/>
      <c r="L188" s="39"/>
      <c r="M188" s="39"/>
      <c r="N188" s="39"/>
      <c r="O188" s="39"/>
      <c r="P188" s="39"/>
      <c r="Q188" s="39"/>
      <c r="R188" s="39"/>
      <c r="S188" s="39"/>
      <c r="T188" s="39"/>
      <c r="U188" s="39"/>
      <c r="V188" s="39"/>
      <c r="W188" s="39"/>
      <c r="X188" s="39"/>
      <c r="Y188" s="39"/>
      <c r="Z188" s="39"/>
      <c r="AA188" s="39"/>
      <c r="AB188" s="39"/>
      <c r="AC188" s="39"/>
    </row>
    <row r="189" spans="4:29" x14ac:dyDescent="0.35">
      <c r="D189" s="39"/>
      <c r="E189" s="39"/>
      <c r="F189" s="39"/>
      <c r="G189" s="39"/>
      <c r="H189" s="39"/>
      <c r="I189" s="39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39"/>
      <c r="V189" s="39"/>
      <c r="W189" s="39"/>
      <c r="X189" s="39"/>
      <c r="Y189" s="39"/>
      <c r="Z189" s="39"/>
      <c r="AA189" s="39"/>
      <c r="AB189" s="39"/>
      <c r="AC189" s="39"/>
    </row>
    <row r="190" spans="4:29" x14ac:dyDescent="0.35">
      <c r="D190" s="39"/>
      <c r="E190" s="39"/>
      <c r="F190" s="39"/>
      <c r="G190" s="39"/>
      <c r="H190" s="39"/>
      <c r="I190" s="39"/>
      <c r="J190" s="39"/>
      <c r="K190" s="39"/>
      <c r="L190" s="39"/>
      <c r="M190" s="39"/>
      <c r="N190" s="39"/>
      <c r="O190" s="39"/>
      <c r="P190" s="39"/>
      <c r="Q190" s="39"/>
      <c r="R190" s="39"/>
      <c r="S190" s="39"/>
      <c r="T190" s="39"/>
      <c r="U190" s="39"/>
      <c r="V190" s="39"/>
      <c r="W190" s="39"/>
      <c r="X190" s="39"/>
      <c r="Y190" s="39"/>
      <c r="Z190" s="39"/>
      <c r="AA190" s="39"/>
      <c r="AB190" s="39"/>
      <c r="AC190" s="39"/>
    </row>
    <row r="191" spans="4:29" x14ac:dyDescent="0.35">
      <c r="D191" s="39"/>
      <c r="E191" s="39"/>
      <c r="F191" s="39"/>
      <c r="G191" s="39"/>
      <c r="H191" s="39"/>
      <c r="I191" s="39"/>
      <c r="J191" s="39"/>
      <c r="K191" s="39"/>
      <c r="L191" s="39"/>
      <c r="M191" s="39"/>
      <c r="N191" s="39"/>
      <c r="O191" s="39"/>
      <c r="P191" s="39"/>
      <c r="Q191" s="39"/>
      <c r="R191" s="39"/>
      <c r="S191" s="39"/>
      <c r="T191" s="39"/>
      <c r="U191" s="39"/>
      <c r="V191" s="39"/>
      <c r="W191" s="39"/>
      <c r="X191" s="39"/>
      <c r="Y191" s="39"/>
      <c r="Z191" s="39"/>
      <c r="AA191" s="39"/>
      <c r="AB191" s="39"/>
      <c r="AC191" s="39"/>
    </row>
    <row r="192" spans="4:29" x14ac:dyDescent="0.35">
      <c r="D192" s="39"/>
      <c r="E192" s="39"/>
      <c r="F192" s="39"/>
      <c r="G192" s="39"/>
      <c r="H192" s="39"/>
      <c r="I192" s="39"/>
      <c r="J192" s="39"/>
      <c r="K192" s="39"/>
      <c r="L192" s="39"/>
      <c r="M192" s="39"/>
      <c r="N192" s="39"/>
      <c r="O192" s="39"/>
      <c r="P192" s="39"/>
      <c r="Q192" s="39"/>
      <c r="R192" s="39"/>
      <c r="S192" s="39"/>
      <c r="T192" s="39"/>
      <c r="U192" s="39"/>
      <c r="V192" s="39"/>
      <c r="W192" s="39"/>
      <c r="X192" s="39"/>
      <c r="Y192" s="39"/>
      <c r="Z192" s="39"/>
      <c r="AA192" s="39"/>
      <c r="AB192" s="39"/>
      <c r="AC192" s="39"/>
    </row>
    <row r="193" spans="4:29" x14ac:dyDescent="0.35">
      <c r="D193" s="39"/>
      <c r="E193" s="39"/>
      <c r="F193" s="39"/>
      <c r="G193" s="39"/>
      <c r="H193" s="39"/>
      <c r="I193" s="39"/>
      <c r="J193" s="39"/>
      <c r="K193" s="39"/>
      <c r="L193" s="39"/>
      <c r="M193" s="39"/>
      <c r="N193" s="39"/>
      <c r="O193" s="39"/>
      <c r="P193" s="39"/>
      <c r="Q193" s="39"/>
      <c r="R193" s="39"/>
      <c r="S193" s="39"/>
      <c r="T193" s="39"/>
      <c r="U193" s="39"/>
      <c r="V193" s="39"/>
      <c r="W193" s="39"/>
      <c r="X193" s="39"/>
      <c r="Y193" s="39"/>
      <c r="Z193" s="39"/>
      <c r="AA193" s="39"/>
      <c r="AB193" s="39"/>
      <c r="AC193" s="39"/>
    </row>
    <row r="194" spans="4:29" x14ac:dyDescent="0.35">
      <c r="D194" s="39"/>
      <c r="E194" s="39"/>
      <c r="F194" s="39"/>
      <c r="G194" s="39"/>
      <c r="H194" s="39"/>
      <c r="I194" s="39"/>
      <c r="J194" s="39"/>
      <c r="K194" s="39"/>
      <c r="L194" s="39"/>
      <c r="M194" s="39"/>
      <c r="N194" s="39"/>
      <c r="O194" s="39"/>
      <c r="P194" s="39"/>
      <c r="Q194" s="39"/>
      <c r="R194" s="39"/>
      <c r="S194" s="39"/>
      <c r="T194" s="39"/>
      <c r="U194" s="39"/>
      <c r="V194" s="39"/>
      <c r="W194" s="39"/>
      <c r="X194" s="39"/>
      <c r="Y194" s="39"/>
      <c r="Z194" s="39"/>
      <c r="AA194" s="39"/>
      <c r="AB194" s="39"/>
      <c r="AC194" s="39"/>
    </row>
    <row r="195" spans="4:29" x14ac:dyDescent="0.35">
      <c r="D195" s="39"/>
      <c r="E195" s="39"/>
      <c r="F195" s="39"/>
      <c r="G195" s="39"/>
      <c r="H195" s="39"/>
      <c r="I195" s="39"/>
      <c r="J195" s="39"/>
      <c r="K195" s="39"/>
      <c r="L195" s="39"/>
      <c r="M195" s="39"/>
      <c r="N195" s="39"/>
      <c r="O195" s="39"/>
      <c r="P195" s="39"/>
      <c r="Q195" s="39"/>
      <c r="R195" s="39"/>
      <c r="S195" s="39"/>
      <c r="T195" s="39"/>
      <c r="U195" s="39"/>
      <c r="V195" s="39"/>
      <c r="W195" s="39"/>
      <c r="X195" s="39"/>
      <c r="Y195" s="39"/>
      <c r="Z195" s="39"/>
      <c r="AA195" s="39"/>
      <c r="AB195" s="39"/>
      <c r="AC195" s="39"/>
    </row>
    <row r="196" spans="4:29" x14ac:dyDescent="0.35">
      <c r="D196" s="39"/>
      <c r="E196" s="39"/>
      <c r="F196" s="39"/>
      <c r="G196" s="39"/>
      <c r="H196" s="39"/>
      <c r="I196" s="39"/>
      <c r="J196" s="39"/>
      <c r="K196" s="39"/>
      <c r="L196" s="39"/>
      <c r="M196" s="39"/>
      <c r="N196" s="39"/>
      <c r="O196" s="39"/>
      <c r="P196" s="39"/>
      <c r="Q196" s="39"/>
      <c r="R196" s="39"/>
      <c r="S196" s="39"/>
      <c r="T196" s="39"/>
      <c r="U196" s="39"/>
      <c r="V196" s="39"/>
      <c r="W196" s="39"/>
      <c r="X196" s="39"/>
      <c r="Y196" s="39"/>
      <c r="Z196" s="39"/>
      <c r="AA196" s="39"/>
      <c r="AB196" s="39"/>
      <c r="AC196" s="39"/>
    </row>
    <row r="197" spans="4:29" x14ac:dyDescent="0.35">
      <c r="D197" s="39"/>
      <c r="E197" s="39"/>
      <c r="F197" s="39"/>
      <c r="G197" s="39"/>
      <c r="H197" s="39"/>
      <c r="I197" s="39"/>
      <c r="J197" s="39"/>
      <c r="K197" s="39"/>
      <c r="L197" s="39"/>
      <c r="M197" s="39"/>
      <c r="N197" s="39"/>
      <c r="O197" s="39"/>
      <c r="P197" s="39"/>
      <c r="Q197" s="39"/>
      <c r="R197" s="39"/>
      <c r="S197" s="39"/>
      <c r="T197" s="39"/>
      <c r="U197" s="39"/>
      <c r="V197" s="39"/>
      <c r="W197" s="39"/>
      <c r="X197" s="39"/>
      <c r="Y197" s="39"/>
      <c r="Z197" s="39"/>
      <c r="AA197" s="39"/>
      <c r="AB197" s="39"/>
      <c r="AC197" s="39"/>
    </row>
    <row r="198" spans="4:29" x14ac:dyDescent="0.35">
      <c r="D198" s="39"/>
      <c r="E198" s="39"/>
      <c r="F198" s="39"/>
      <c r="G198" s="39"/>
      <c r="H198" s="39"/>
      <c r="I198" s="39"/>
      <c r="J198" s="39"/>
      <c r="K198" s="39"/>
      <c r="L198" s="39"/>
      <c r="M198" s="39"/>
      <c r="N198" s="39"/>
      <c r="O198" s="39"/>
      <c r="P198" s="39"/>
      <c r="Q198" s="39"/>
      <c r="R198" s="39"/>
      <c r="S198" s="39"/>
      <c r="T198" s="39"/>
      <c r="U198" s="39"/>
      <c r="V198" s="39"/>
      <c r="W198" s="39"/>
      <c r="X198" s="39"/>
      <c r="Y198" s="39"/>
      <c r="Z198" s="39"/>
      <c r="AA198" s="39"/>
      <c r="AB198" s="39"/>
      <c r="AC198" s="39"/>
    </row>
    <row r="199" spans="4:29" x14ac:dyDescent="0.35">
      <c r="D199" s="39"/>
      <c r="E199" s="39"/>
      <c r="F199" s="39"/>
      <c r="G199" s="39"/>
      <c r="H199" s="39"/>
      <c r="I199" s="39"/>
      <c r="J199" s="39"/>
      <c r="K199" s="39"/>
      <c r="L199" s="39"/>
      <c r="M199" s="39"/>
      <c r="N199" s="39"/>
      <c r="O199" s="39"/>
      <c r="P199" s="39"/>
      <c r="Q199" s="39"/>
      <c r="R199" s="39"/>
      <c r="S199" s="39"/>
      <c r="T199" s="39"/>
      <c r="U199" s="39"/>
      <c r="V199" s="39"/>
      <c r="W199" s="39"/>
      <c r="X199" s="39"/>
      <c r="Y199" s="39"/>
      <c r="Z199" s="39"/>
      <c r="AA199" s="39"/>
      <c r="AB199" s="39"/>
      <c r="AC199" s="39"/>
    </row>
  </sheetData>
  <mergeCells count="7">
    <mergeCell ref="N18:AC18"/>
    <mergeCell ref="I1:AC2"/>
    <mergeCell ref="A169:A170"/>
    <mergeCell ref="B169:B170"/>
    <mergeCell ref="C169:C170"/>
    <mergeCell ref="D18:M18"/>
    <mergeCell ref="D169:M170"/>
  </mergeCells>
  <pageMargins left="0.70866141732283472" right="0.70866141732283472" top="0.74803149606299213" bottom="0.74803149606299213" header="0.31496062992125984" footer="0.31496062992125984"/>
  <pageSetup paperSize="9" scale="42" fitToHeight="4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2"/>
  <sheetViews>
    <sheetView tabSelected="1" workbookViewId="0"/>
  </sheetViews>
  <sheetFormatPr baseColWidth="10" defaultColWidth="8.54296875" defaultRowHeight="14.5" x14ac:dyDescent="0.35"/>
  <cols>
    <col min="14" max="14" width="9.26953125" bestFit="1" customWidth="1"/>
    <col min="17" max="17" width="11.08984375" bestFit="1" customWidth="1"/>
  </cols>
  <sheetData>
    <row r="1" spans="1:17" x14ac:dyDescent="0.35">
      <c r="A1" t="s">
        <v>161</v>
      </c>
      <c r="B1" s="129" t="str">
        <f>'appareils sanitaires'!N19</f>
        <v>n°1</v>
      </c>
      <c r="C1" s="129" t="str">
        <f>'appareils sanitaires'!O19</f>
        <v>n°1 PMR</v>
      </c>
      <c r="D1" s="129" t="str">
        <f>'appareils sanitaires'!P19</f>
        <v>n°2</v>
      </c>
      <c r="E1" s="129" t="str">
        <f>'appareils sanitaires'!Q19</f>
        <v>n°2bis</v>
      </c>
      <c r="F1" s="129" t="str">
        <f>'appareils sanitaires'!R19</f>
        <v>n°3</v>
      </c>
      <c r="G1" s="129" t="str">
        <f>'appareils sanitaires'!S19</f>
        <v>n°4</v>
      </c>
      <c r="H1" s="129" t="str">
        <f>'appareils sanitaires'!T19</f>
        <v>n°5</v>
      </c>
      <c r="I1" s="129" t="str">
        <f>'appareils sanitaires'!U19</f>
        <v>n°6</v>
      </c>
      <c r="J1" s="129" t="str">
        <f>'appareils sanitaires'!V19</f>
        <v>n°7</v>
      </c>
      <c r="K1" s="129" t="str">
        <f>'appareils sanitaires'!W19</f>
        <v>n°8</v>
      </c>
      <c r="L1" s="129" t="str">
        <f>'appareils sanitaires'!X19</f>
        <v>n°9</v>
      </c>
      <c r="M1" s="129" t="str">
        <f>'appareils sanitaires'!Y19</f>
        <v>n°10</v>
      </c>
      <c r="N1" s="129" t="str">
        <f>'appareils sanitaires'!Z19</f>
        <v>n°11</v>
      </c>
      <c r="O1" s="129" t="str">
        <f>'appareils sanitaires'!AA19</f>
        <v>n°12</v>
      </c>
      <c r="P1" s="129" t="str">
        <f>'appareils sanitaires'!AB19</f>
        <v>n°13</v>
      </c>
      <c r="Q1" s="129" t="str">
        <f>'appareils sanitaires'!AC19</f>
        <v>Atypique</v>
      </c>
    </row>
    <row r="2" spans="1:17" x14ac:dyDescent="0.35">
      <c r="A2" t="s">
        <v>164</v>
      </c>
      <c r="B2" s="122" t="s">
        <v>166</v>
      </c>
      <c r="C2" s="122" t="s">
        <v>166</v>
      </c>
      <c r="D2" s="122" t="s">
        <v>166</v>
      </c>
      <c r="E2" s="122" t="s">
        <v>166</v>
      </c>
      <c r="F2" s="122" t="s">
        <v>166</v>
      </c>
      <c r="G2" s="122" t="s">
        <v>166</v>
      </c>
      <c r="H2" s="122" t="s">
        <v>166</v>
      </c>
      <c r="I2" s="122" t="s">
        <v>166</v>
      </c>
      <c r="J2" s="122" t="s">
        <v>166</v>
      </c>
      <c r="K2" s="122" t="s">
        <v>166</v>
      </c>
      <c r="L2" s="122" t="s">
        <v>166</v>
      </c>
      <c r="M2" s="122" t="s">
        <v>166</v>
      </c>
      <c r="N2" s="122" t="s">
        <v>166</v>
      </c>
      <c r="O2" s="122" t="s">
        <v>166</v>
      </c>
      <c r="P2" s="122" t="s">
        <v>166</v>
      </c>
      <c r="Q2" s="122" t="s">
        <v>166</v>
      </c>
    </row>
    <row r="3" spans="1:17" x14ac:dyDescent="0.35">
      <c r="A3" t="s">
        <v>165</v>
      </c>
      <c r="B3" s="123" t="str">
        <f t="array" aca="1" ref="B3" ca="1">IF(ROW($A1)&gt;COUNTIF(INDIRECT("TabAppart["&amp;B$1&amp;"]"),B$2),"",INDEX(TabAppart[Numéro appart],-1+SMALL(IF(INDIRECT("TabAppart["&amp;B$1&amp;"]")=B$2,ROW(TabAppart[Numéro appart])+1-ROW(TabAppart[[#Headers],[Numéro appart]]),""),ROW($A1))))</f>
        <v>A004</v>
      </c>
      <c r="C3" s="123" t="str">
        <f t="array" aca="1" ref="C3" ca="1">IF(ROW($A1)&gt;COUNTIF(INDIRECT("TabAppart["&amp;C$1&amp;"]"),C$2),"",INDEX(TabAppart[Numéro appart],-1+SMALL(IF(INDIRECT("TabAppart["&amp;C$1&amp;"]")=C$2,ROW(TabAppart[Numéro appart])+1-ROW(TabAppart[[#Headers],[Numéro appart]]),""),ROW($A1))))</f>
        <v>A504 PMR</v>
      </c>
      <c r="D3" s="123" t="str">
        <f t="array" aca="1" ref="D3" ca="1">IF(ROW($A1)&gt;COUNTIF(INDIRECT("TabAppart["&amp;D$1&amp;"]"),D$2),"",INDEX(TabAppart[Numéro appart],-1+SMALL(IF(INDIRECT("TabAppart["&amp;D$1&amp;"]")=D$2,ROW(TabAppart[Numéro appart])+1-ROW(TabAppart[[#Headers],[Numéro appart]]),""),ROW($A1))))</f>
        <v>A107</v>
      </c>
      <c r="E3" s="123" t="str">
        <f t="array" aca="1" ref="E3" ca="1">IF(ROW($A1)&gt;COUNTIF(INDIRECT("TabAppart["&amp;E$1&amp;"]"),E$2),"",INDEX(TabAppart[Numéro appart],-1+SMALL(IF(INDIRECT("TabAppart["&amp;E$1&amp;"]")=E$2,ROW(TabAppart[Numéro appart])+1-ROW(TabAppart[[#Headers],[Numéro appart]]),""),ROW($A1))))</f>
        <v>A616</v>
      </c>
      <c r="F3" s="123" t="str">
        <f t="array" aca="1" ref="F3" ca="1">IF(ROW($A1)&gt;COUNTIF(INDIRECT("TabAppart["&amp;F$1&amp;"]"),F$2),"",INDEX(TabAppart[Numéro appart],-1+SMALL(IF(INDIRECT("TabAppart["&amp;F$1&amp;"]")=F$2,ROW(TabAppart[Numéro appart])+1-ROW(TabAppart[[#Headers],[Numéro appart]]),""),ROW($A1))))</f>
        <v>A106</v>
      </c>
      <c r="G3" s="123" t="str">
        <f t="array" aca="1" ref="G3" ca="1">IF(ROW($A1)&gt;COUNTIF(INDIRECT("TabAppart["&amp;G$1&amp;"]"),G$2),"",INDEX(TabAppart[Numéro appart],-1+SMALL(IF(INDIRECT("TabAppart["&amp;G$1&amp;"]")=G$2,ROW(TabAppart[Numéro appart])+1-ROW(TabAppart[[#Headers],[Numéro appart]]),""),ROW($A1))))</f>
        <v>A002</v>
      </c>
      <c r="H3" s="123" t="str">
        <f t="array" aca="1" ref="H3" ca="1">IF(ROW($A1)&gt;COUNTIF(INDIRECT("TabAppart["&amp;H$1&amp;"]"),H$2),"",INDEX(TabAppart[Numéro appart],-1+SMALL(IF(INDIRECT("TabAppart["&amp;H$1&amp;"]")=H$2,ROW(TabAppart[Numéro appart])+1-ROW(TabAppart[[#Headers],[Numéro appart]]),""),ROW($A1))))</f>
        <v>A001</v>
      </c>
      <c r="I3" s="123" t="str">
        <f t="array" aca="1" ref="I3" ca="1">IF(ROW($A1)&gt;COUNTIF(INDIRECT("TabAppart["&amp;I$1&amp;"]"),I$2),"",INDEX(TabAppart[Numéro appart],-1+SMALL(IF(INDIRECT("TabAppart["&amp;I$1&amp;"]")=I$2,ROW(TabAppart[Numéro appart])+1-ROW(TabAppart[[#Headers],[Numéro appart]]),""),ROW($A1))))</f>
        <v>A101</v>
      </c>
      <c r="J3" s="123" t="str">
        <f t="array" aca="1" ref="J3" ca="1">IF(ROW($A1)&gt;COUNTIF(INDIRECT("TabAppart["&amp;J$1&amp;"]"),J$2),"",INDEX(TabAppart[Numéro appart],-1+SMALL(IF(INDIRECT("TabAppart["&amp;J$1&amp;"]")=J$2,ROW(TabAppart[Numéro appart])+1-ROW(TabAppart[[#Headers],[Numéro appart]]),""),ROW($A1))))</f>
        <v>A110</v>
      </c>
      <c r="K3" s="123" t="str">
        <f t="array" aca="1" ref="K3" ca="1">IF(ROW($A1)&gt;COUNTIF(INDIRECT("TabAppart["&amp;K$1&amp;"]"),K$2),"",INDEX(TabAppart[Numéro appart],-1+SMALL(IF(INDIRECT("TabAppart["&amp;K$1&amp;"]")=K$2,ROW(TabAppart[Numéro appart])+1-ROW(TabAppart[[#Headers],[Numéro appart]]),""),ROW($A1))))</f>
        <v>A212-3</v>
      </c>
      <c r="L3" s="123" t="str">
        <f t="array" aca="1" ref="L3" ca="1">IF(ROW($A1)&gt;COUNTIF(INDIRECT("TabAppart["&amp;L$1&amp;"]"),L$2),"",INDEX(TabAppart[Numéro appart],-1+SMALL(IF(INDIRECT("TabAppart["&amp;L$1&amp;"]")=L$2,ROW(TabAppart[Numéro appart])+1-ROW(TabAppart[[#Headers],[Numéro appart]]),""),ROW($A1))))</f>
        <v>A310</v>
      </c>
      <c r="M3" s="123" t="str">
        <f t="array" aca="1" ref="M3" ca="1">IF(ROW($A1)&gt;COUNTIF(INDIRECT("TabAppart["&amp;M$1&amp;"]"),M$2),"",INDEX(TabAppart[Numéro appart],-1+SMALL(IF(INDIRECT("TabAppart["&amp;M$1&amp;"]")=M$2,ROW(TabAppart[Numéro appart])+1-ROW(TabAppart[[#Headers],[Numéro appart]]),""),ROW($A1))))</f>
        <v>A620</v>
      </c>
      <c r="N3" s="123" t="str">
        <f t="array" aca="1" ref="N3" ca="1">IF(ROW($A1)&gt;COUNTIF(INDIRECT("TabAppart["&amp;N$1&amp;"]"),N$2),"",INDEX(TabAppart[Numéro appart],-1+SMALL(IF(INDIRECT("TabAppart["&amp;N$1&amp;"]")=N$2,ROW(TabAppart[Numéro appart])+1-ROW(TabAppart[[#Headers],[Numéro appart]]),""),ROW($A1))))</f>
        <v>A619 PMR</v>
      </c>
      <c r="O3" s="123" t="str">
        <f t="array" aca="1" ref="O3" ca="1">IF(ROW($A1)&gt;COUNTIF(INDIRECT("TabAppart["&amp;O$1&amp;"]"),O$2),"",INDEX(TabAppart[Numéro appart],-1+SMALL(IF(INDIRECT("TabAppart["&amp;O$1&amp;"]")=O$2,ROW(TabAppart[Numéro appart])+1-ROW(TabAppart[[#Headers],[Numéro appart]]),""),ROW($A1))))</f>
        <v>A613</v>
      </c>
      <c r="P3" s="123" t="str">
        <f t="array" aca="1" ref="P3" ca="1">IF(ROW($A1)&gt;COUNTIF(INDIRECT("TabAppart["&amp;P$1&amp;"]"),P$2),"",INDEX(TabAppart[Numéro appart],-1+SMALL(IF(INDIRECT("TabAppart["&amp;P$1&amp;"]")=P$2,ROW(TabAppart[Numéro appart])+1-ROW(TabAppart[[#Headers],[Numéro appart]]),""),ROW($A1))))</f>
        <v>A612</v>
      </c>
      <c r="Q3" s="123" t="str">
        <f t="array" aca="1" ref="Q3" ca="1">IF(ROW($A1)&gt;COUNTIF(INDIRECT("TabAppart["&amp;Q$1&amp;"]"),Q$2),"",INDEX(TabAppart[Numéro appart],-1+SMALL(IF(INDIRECT("TabAppart["&amp;Q$1&amp;"]")=Q$2,ROW(TabAppart[Numéro appart])+1-ROW(TabAppart[[#Headers],[Numéro appart]]),""),ROW($A1))))</f>
        <v>A501</v>
      </c>
    </row>
    <row r="4" spans="1:17" x14ac:dyDescent="0.35">
      <c r="B4" s="123" t="str">
        <f t="array" aca="1" ref="B4" ca="1">IF(ROW($A2)&gt;COUNTIF(INDIRECT("TabAppart["&amp;B$1&amp;"]"),B$2),"",INDEX(TabAppart[Numéro appart],-1+SMALL(IF(INDIRECT("TabAppart["&amp;B$1&amp;"]")=B$2,ROW(TabAppart[Numéro appart])+1-ROW(TabAppart[[#Headers],[Numéro appart]]),""),ROW($A2))))</f>
        <v>A105</v>
      </c>
      <c r="C4" s="123" t="str">
        <f t="array" aca="1" ref="C4" ca="1">IF(ROW($A2)&gt;COUNTIF(INDIRECT("TabAppart["&amp;C$1&amp;"]"),C$2),"",INDEX(TabAppart[Numéro appart],-1+SMALL(IF(INDIRECT("TabAppart["&amp;C$1&amp;"]")=C$2,ROW(TabAppart[Numéro appart])+1-ROW(TabAppart[[#Headers],[Numéro appart]]),""),ROW($A2))))</f>
        <v/>
      </c>
      <c r="D4" s="123" t="str">
        <f t="array" aca="1" ref="D4" ca="1">IF(ROW($A2)&gt;COUNTIF(INDIRECT("TabAppart["&amp;D$1&amp;"]"),D$2),"",INDEX(TabAppart[Numéro appart],-1+SMALL(IF(INDIRECT("TabAppart["&amp;D$1&amp;"]")=D$2,ROW(TabAppart[Numéro appart])+1-ROW(TabAppart[[#Headers],[Numéro appart]]),""),ROW($A2))))</f>
        <v>A207</v>
      </c>
      <c r="E4" s="123" t="str">
        <f t="array" aca="1" ref="E4" ca="1">IF(ROW($A2)&gt;COUNTIF(INDIRECT("TabAppart["&amp;E$1&amp;"]"),E$2),"",INDEX(TabAppart[Numéro appart],-1+SMALL(IF(INDIRECT("TabAppart["&amp;E$1&amp;"]")=E$2,ROW(TabAppart[Numéro appart])+1-ROW(TabAppart[[#Headers],[Numéro appart]]),""),ROW($A2))))</f>
        <v>A716</v>
      </c>
      <c r="F4" s="123" t="str">
        <f t="array" aca="1" ref="F4" ca="1">IF(ROW($A2)&gt;COUNTIF(INDIRECT("TabAppart["&amp;F$1&amp;"]"),F$2),"",INDEX(TabAppart[Numéro appart],-1+SMALL(IF(INDIRECT("TabAppart["&amp;F$1&amp;"]")=F$2,ROW(TabAppart[Numéro appart])+1-ROW(TabAppart[[#Headers],[Numéro appart]]),""),ROW($A2))))</f>
        <v>A206</v>
      </c>
      <c r="G4" s="123" t="str">
        <f t="array" aca="1" ref="G4" ca="1">IF(ROW($A2)&gt;COUNTIF(INDIRECT("TabAppart["&amp;G$1&amp;"]"),G$2),"",INDEX(TabAppart[Numéro appart],-1+SMALL(IF(INDIRECT("TabAppart["&amp;G$1&amp;"]")=G$2,ROW(TabAppart[Numéro appart])+1-ROW(TabAppart[[#Headers],[Numéro appart]]),""),ROW($A2))))</f>
        <v>A003</v>
      </c>
      <c r="H4" s="123" t="str">
        <f t="array" aca="1" ref="H4" ca="1">IF(ROW($A2)&gt;COUNTIF(INDIRECT("TabAppart["&amp;H$1&amp;"]"),H$2),"",INDEX(TabAppart[Numéro appart],-1+SMALL(IF(INDIRECT("TabAppart["&amp;H$1&amp;"]")=H$2,ROW(TabAppart[Numéro appart])+1-ROW(TabAppart[[#Headers],[Numéro appart]]),""),ROW($A2))))</f>
        <v>A102</v>
      </c>
      <c r="I4" s="123" t="str">
        <f t="array" aca="1" ref="I4" ca="1">IF(ROW($A2)&gt;COUNTIF(INDIRECT("TabAppart["&amp;I$1&amp;"]"),I$2),"",INDEX(TabAppart[Numéro appart],-1+SMALL(IF(INDIRECT("TabAppart["&amp;I$1&amp;"]")=I$2,ROW(TabAppart[Numéro appart])+1-ROW(TabAppart[[#Headers],[Numéro appart]]),""),ROW($A2))))</f>
        <v>A201</v>
      </c>
      <c r="J4" s="123" t="str">
        <f t="array" aca="1" ref="J4" ca="1">IF(ROW($A2)&gt;COUNTIF(INDIRECT("TabAppart["&amp;J$1&amp;"]"),J$2),"",INDEX(TabAppart[Numéro appart],-1+SMALL(IF(INDIRECT("TabAppart["&amp;J$1&amp;"]")=J$2,ROW(TabAppart[Numéro appart])+1-ROW(TabAppart[[#Headers],[Numéro appart]]),""),ROW($A2))))</f>
        <v>A210</v>
      </c>
      <c r="K4" s="123" t="str">
        <f t="array" aca="1" ref="K4" ca="1">IF(ROW($A2)&gt;COUNTIF(INDIRECT("TabAppart["&amp;K$1&amp;"]"),K$2),"",INDEX(TabAppart[Numéro appart],-1+SMALL(IF(INDIRECT("TabAppart["&amp;K$1&amp;"]")=K$2,ROW(TabAppart[Numéro appart])+1-ROW(TabAppart[[#Headers],[Numéro appart]]),""),ROW($A2))))</f>
        <v>A312-3</v>
      </c>
      <c r="L4" s="123" t="str">
        <f t="array" aca="1" ref="L4" ca="1">IF(ROW($A2)&gt;COUNTIF(INDIRECT("TabAppart["&amp;L$1&amp;"]"),L$2),"",INDEX(TabAppart[Numéro appart],-1+SMALL(IF(INDIRECT("TabAppart["&amp;L$1&amp;"]")=L$2,ROW(TabAppart[Numéro appart])+1-ROW(TabAppart[[#Headers],[Numéro appart]]),""),ROW($A2))))</f>
        <v>A410</v>
      </c>
      <c r="M4" s="123" t="str">
        <f t="array" aca="1" ref="M4" ca="1">IF(ROW($A2)&gt;COUNTIF(INDIRECT("TabAppart["&amp;M$1&amp;"]"),M$2),"",INDEX(TabAppart[Numéro appart],-1+SMALL(IF(INDIRECT("TabAppart["&amp;M$1&amp;"]")=M$2,ROW(TabAppart[Numéro appart])+1-ROW(TabAppart[[#Headers],[Numéro appart]]),""),ROW($A2))))</f>
        <v>A720</v>
      </c>
      <c r="N4" s="123" t="str">
        <f t="array" aca="1" ref="N4" ca="1">IF(ROW($A2)&gt;COUNTIF(INDIRECT("TabAppart["&amp;N$1&amp;"]"),N$2),"",INDEX(TabAppart[Numéro appart],-1+SMALL(IF(INDIRECT("TabAppart["&amp;N$1&amp;"]")=N$2,ROW(TabAppart[Numéro appart])+1-ROW(TabAppart[[#Headers],[Numéro appart]]),""),ROW($A2))))</f>
        <v>A719 PMR</v>
      </c>
      <c r="O4" s="123" t="str">
        <f t="array" aca="1" ref="O4" ca="1">IF(ROW($A2)&gt;COUNTIF(INDIRECT("TabAppart["&amp;O$1&amp;"]"),O$2),"",INDEX(TabAppart[Numéro appart],-1+SMALL(IF(INDIRECT("TabAppart["&amp;O$1&amp;"]")=O$2,ROW(TabAppart[Numéro appart])+1-ROW(TabAppart[[#Headers],[Numéro appart]]),""),ROW($A2))))</f>
        <v>A713</v>
      </c>
      <c r="P4" s="123" t="str">
        <f t="array" aca="1" ref="P4" ca="1">IF(ROW($A2)&gt;COUNTIF(INDIRECT("TabAppart["&amp;P$1&amp;"]"),P$2),"",INDEX(TabAppart[Numéro appart],-1+SMALL(IF(INDIRECT("TabAppart["&amp;P$1&amp;"]")=P$2,ROW(TabAppart[Numéro appart])+1-ROW(TabAppart[[#Headers],[Numéro appart]]),""),ROW($A2))))</f>
        <v>A809</v>
      </c>
      <c r="Q4" s="123" t="str">
        <f t="array" aca="1" ref="Q4" ca="1">IF(ROW($A2)&gt;COUNTIF(INDIRECT("TabAppart["&amp;Q$1&amp;"]"),Q$2),"",INDEX(TabAppart[Numéro appart],-1+SMALL(IF(INDIRECT("TabAppart["&amp;Q$1&amp;"]")=Q$2,ROW(TabAppart[Numéro appart])+1-ROW(TabAppart[[#Headers],[Numéro appart]]),""),ROW($A2))))</f>
        <v>A506-7</v>
      </c>
    </row>
    <row r="5" spans="1:17" x14ac:dyDescent="0.35">
      <c r="B5" s="123" t="str">
        <f t="array" aca="1" ref="B5" ca="1">IF(ROW($A3)&gt;COUNTIF(INDIRECT("TabAppart["&amp;B$1&amp;"]"),B$2),"",INDEX(TabAppart[Numéro appart],-1+SMALL(IF(INDIRECT("TabAppart["&amp;B$1&amp;"]")=B$2,ROW(TabAppart[Numéro appart])+1-ROW(TabAppart[[#Headers],[Numéro appart]]),""),ROW($A3))))</f>
        <v>A205</v>
      </c>
      <c r="C5" s="123" t="str">
        <f t="array" aca="1" ref="C5" ca="1">IF(ROW($A3)&gt;COUNTIF(INDIRECT("TabAppart["&amp;C$1&amp;"]"),C$2),"",INDEX(TabAppart[Numéro appart],-1+SMALL(IF(INDIRECT("TabAppart["&amp;C$1&amp;"]")=C$2,ROW(TabAppart[Numéro appart])+1-ROW(TabAppart[[#Headers],[Numéro appart]]),""),ROW($A3))))</f>
        <v/>
      </c>
      <c r="D5" s="123" t="str">
        <f t="array" aca="1" ref="D5" ca="1">IF(ROW($A3)&gt;COUNTIF(INDIRECT("TabAppart["&amp;D$1&amp;"]"),D$2),"",INDEX(TabAppart[Numéro appart],-1+SMALL(IF(INDIRECT("TabAppart["&amp;D$1&amp;"]")=D$2,ROW(TabAppart[Numéro appart])+1-ROW(TabAppart[[#Headers],[Numéro appart]]),""),ROW($A3))))</f>
        <v>A307</v>
      </c>
      <c r="E5" s="123" t="str">
        <f t="array" aca="1" ref="E5" ca="1">IF(ROW($A3)&gt;COUNTIF(INDIRECT("TabAppart["&amp;E$1&amp;"]"),E$2),"",INDEX(TabAppart[Numéro appart],-1+SMALL(IF(INDIRECT("TabAppart["&amp;E$1&amp;"]")=E$2,ROW(TabAppart[Numéro appart])+1-ROW(TabAppart[[#Headers],[Numéro appart]]),""),ROW($A3))))</f>
        <v>A813</v>
      </c>
      <c r="F5" s="123" t="str">
        <f t="array" aca="1" ref="F5" ca="1">IF(ROW($A3)&gt;COUNTIF(INDIRECT("TabAppart["&amp;F$1&amp;"]"),F$2),"",INDEX(TabAppart[Numéro appart],-1+SMALL(IF(INDIRECT("TabAppart["&amp;F$1&amp;"]")=F$2,ROW(TabAppart[Numéro appart])+1-ROW(TabAppart[[#Headers],[Numéro appart]]),""),ROW($A3))))</f>
        <v>A306</v>
      </c>
      <c r="G5" s="123" t="str">
        <f t="array" aca="1" ref="G5" ca="1">IF(ROW($A3)&gt;COUNTIF(INDIRECT("TabAppart["&amp;G$1&amp;"]"),G$2),"",INDEX(TabAppart[Numéro appart],-1+SMALL(IF(INDIRECT("TabAppart["&amp;G$1&amp;"]")=G$2,ROW(TabAppart[Numéro appart])+1-ROW(TabAppart[[#Headers],[Numéro appart]]),""),ROW($A3))))</f>
        <v>A103</v>
      </c>
      <c r="H5" s="123" t="str">
        <f t="array" aca="1" ref="H5" ca="1">IF(ROW($A3)&gt;COUNTIF(INDIRECT("TabAppart["&amp;H$1&amp;"]"),H$2),"",INDEX(TabAppart[Numéro appart],-1+SMALL(IF(INDIRECT("TabAppart["&amp;H$1&amp;"]")=H$2,ROW(TabAppart[Numéro appart])+1-ROW(TabAppart[[#Headers],[Numéro appart]]),""),ROW($A3))))</f>
        <v>A202</v>
      </c>
      <c r="I5" s="123" t="str">
        <f t="array" aca="1" ref="I5" ca="1">IF(ROW($A3)&gt;COUNTIF(INDIRECT("TabAppart["&amp;I$1&amp;"]"),I$2),"",INDEX(TabAppart[Numéro appart],-1+SMALL(IF(INDIRECT("TabAppart["&amp;I$1&amp;"]")=I$2,ROW(TabAppart[Numéro appart])+1-ROW(TabAppart[[#Headers],[Numéro appart]]),""),ROW($A3))))</f>
        <v>A301</v>
      </c>
      <c r="J5" s="123" t="str">
        <f t="array" aca="1" ref="J5" ca="1">IF(ROW($A3)&gt;COUNTIF(INDIRECT("TabAppart["&amp;J$1&amp;"]"),J$2),"",INDEX(TabAppart[Numéro appart],-1+SMALL(IF(INDIRECT("TabAppart["&amp;J$1&amp;"]")=J$2,ROW(TabAppart[Numéro appart])+1-ROW(TabAppart[[#Headers],[Numéro appart]]),""),ROW($A3))))</f>
        <v>A604</v>
      </c>
      <c r="K5" s="123" t="str">
        <f t="array" aca="1" ref="K5" ca="1">IF(ROW($A3)&gt;COUNTIF(INDIRECT("TabAppart["&amp;K$1&amp;"]"),K$2),"",INDEX(TabAppart[Numéro appart],-1+SMALL(IF(INDIRECT("TabAppart["&amp;K$1&amp;"]")=K$2,ROW(TabAppart[Numéro appart])+1-ROW(TabAppart[[#Headers],[Numéro appart]]),""),ROW($A3))))</f>
        <v>A412-3</v>
      </c>
      <c r="L5" s="123" t="str">
        <f t="array" aca="1" ref="L5" ca="1">IF(ROW($A3)&gt;COUNTIF(INDIRECT("TabAppart["&amp;L$1&amp;"]"),L$2),"",INDEX(TabAppart[Numéro appart],-1+SMALL(IF(INDIRECT("TabAppart["&amp;L$1&amp;"]")=L$2,ROW(TabAppart[Numéro appart])+1-ROW(TabAppart[[#Headers],[Numéro appart]]),""),ROW($A3))))</f>
        <v/>
      </c>
      <c r="M5" s="123" t="str">
        <f t="array" aca="1" ref="M5" ca="1">IF(ROW($A3)&gt;COUNTIF(INDIRECT("TabAppart["&amp;M$1&amp;"]"),M$2),"",INDEX(TabAppart[Numéro appart],-1+SMALL(IF(INDIRECT("TabAppart["&amp;M$1&amp;"]")=M$2,ROW(TabAppart[Numéro appart])+1-ROW(TabAppart[[#Headers],[Numéro appart]]),""),ROW($A3))))</f>
        <v/>
      </c>
      <c r="N5" s="123" t="str">
        <f t="array" aca="1" ref="N5" ca="1">IF(ROW($A3)&gt;COUNTIF(INDIRECT("TabAppart["&amp;N$1&amp;"]"),N$2),"",INDEX(TabAppart[Numéro appart],-1+SMALL(IF(INDIRECT("TabAppart["&amp;N$1&amp;"]")=N$2,ROW(TabAppart[Numéro appart])+1-ROW(TabAppart[[#Headers],[Numéro appart]]),""),ROW($A3))))</f>
        <v/>
      </c>
      <c r="O5" s="123" t="str">
        <f t="array" aca="1" ref="O5" ca="1">IF(ROW($A3)&gt;COUNTIF(INDIRECT("TabAppart["&amp;O$1&amp;"]"),O$2),"",INDEX(TabAppart[Numéro appart],-1+SMALL(IF(INDIRECT("TabAppart["&amp;O$1&amp;"]")=O$2,ROW(TabAppart[Numéro appart])+1-ROW(TabAppart[[#Headers],[Numéro appart]]),""),ROW($A3))))</f>
        <v>A810</v>
      </c>
      <c r="P5" s="123" t="str">
        <f t="array" aca="1" ref="P5" ca="1">IF(ROW($A3)&gt;COUNTIF(INDIRECT("TabAppart["&amp;P$1&amp;"]"),P$2),"",INDEX(TabAppart[Numéro appart],-1+SMALL(IF(INDIRECT("TabAppart["&amp;P$1&amp;"]")=P$2,ROW(TabAppart[Numéro appart])+1-ROW(TabAppart[[#Headers],[Numéro appart]]),""),ROW($A3))))</f>
        <v/>
      </c>
      <c r="Q5" s="123" t="str">
        <f t="array" aca="1" ref="Q5" ca="1">IF(ROW($A3)&gt;COUNTIF(INDIRECT("TabAppart["&amp;Q$1&amp;"]"),Q$2),"",INDEX(TabAppart[Numéro appart],-1+SMALL(IF(INDIRECT("TabAppart["&amp;Q$1&amp;"]")=Q$2,ROW(TabAppart[Numéro appart])+1-ROW(TabAppart[[#Headers],[Numéro appart]]),""),ROW($A3))))</f>
        <v>A815 duplex</v>
      </c>
    </row>
    <row r="6" spans="1:17" x14ac:dyDescent="0.35">
      <c r="B6" s="123" t="str">
        <f t="array" aca="1" ref="B6" ca="1">IF(ROW($A4)&gt;COUNTIF(INDIRECT("TabAppart["&amp;B$1&amp;"]"),B$2),"",INDEX(TabAppart[Numéro appart],-1+SMALL(IF(INDIRECT("TabAppart["&amp;B$1&amp;"]")=B$2,ROW(TabAppart[Numéro appart])+1-ROW(TabAppart[[#Headers],[Numéro appart]]),""),ROW($A4))))</f>
        <v>A305</v>
      </c>
      <c r="C6" s="123" t="str">
        <f t="array" aca="1" ref="C6" ca="1">IF(ROW($A4)&gt;COUNTIF(INDIRECT("TabAppart["&amp;C$1&amp;"]"),C$2),"",INDEX(TabAppart[Numéro appart],-1+SMALL(IF(INDIRECT("TabAppart["&amp;C$1&amp;"]")=C$2,ROW(TabAppart[Numéro appart])+1-ROW(TabAppart[[#Headers],[Numéro appart]]),""),ROW($A4))))</f>
        <v/>
      </c>
      <c r="D6" s="123" t="str">
        <f t="array" aca="1" ref="D6" ca="1">IF(ROW($A4)&gt;COUNTIF(INDIRECT("TabAppart["&amp;D$1&amp;"]"),D$2),"",INDEX(TabAppart[Numéro appart],-1+SMALL(IF(INDIRECT("TabAppart["&amp;D$1&amp;"]")=D$2,ROW(TabAppart[Numéro appart])+1-ROW(TabAppart[[#Headers],[Numéro appart]]),""),ROW($A4))))</f>
        <v>A407</v>
      </c>
      <c r="E6" s="123" t="str">
        <f t="array" aca="1" ref="E6" ca="1">IF(ROW($A4)&gt;COUNTIF(INDIRECT("TabAppart["&amp;E$1&amp;"]"),E$2),"",INDEX(TabAppart[Numéro appart],-1+SMALL(IF(INDIRECT("TabAppart["&amp;E$1&amp;"]")=E$2,ROW(TabAppart[Numéro appart])+1-ROW(TabAppart[[#Headers],[Numéro appart]]),""),ROW($A4))))</f>
        <v/>
      </c>
      <c r="F6" s="123" t="str">
        <f t="array" aca="1" ref="F6" ca="1">IF(ROW($A4)&gt;COUNTIF(INDIRECT("TabAppart["&amp;F$1&amp;"]"),F$2),"",INDEX(TabAppart[Numéro appart],-1+SMALL(IF(INDIRECT("TabAppart["&amp;F$1&amp;"]")=F$2,ROW(TabAppart[Numéro appart])+1-ROW(TabAppart[[#Headers],[Numéro appart]]),""),ROW($A4))))</f>
        <v>A406</v>
      </c>
      <c r="G6" s="123" t="str">
        <f t="array" aca="1" ref="G6" ca="1">IF(ROW($A4)&gt;COUNTIF(INDIRECT("TabAppart["&amp;G$1&amp;"]"),G$2),"",INDEX(TabAppart[Numéro appart],-1+SMALL(IF(INDIRECT("TabAppart["&amp;G$1&amp;"]")=G$2,ROW(TabAppart[Numéro appart])+1-ROW(TabAppart[[#Headers],[Numéro appart]]),""),ROW($A4))))</f>
        <v>A104</v>
      </c>
      <c r="H6" s="123" t="str">
        <f t="array" aca="1" ref="H6" ca="1">IF(ROW($A4)&gt;COUNTIF(INDIRECT("TabAppart["&amp;H$1&amp;"]"),H$2),"",INDEX(TabAppart[Numéro appart],-1+SMALL(IF(INDIRECT("TabAppart["&amp;H$1&amp;"]")=H$2,ROW(TabAppart[Numéro appart])+1-ROW(TabAppart[[#Headers],[Numéro appart]]),""),ROW($A4))))</f>
        <v>A302</v>
      </c>
      <c r="I6" s="123" t="str">
        <f t="array" aca="1" ref="I6" ca="1">IF(ROW($A4)&gt;COUNTIF(INDIRECT("TabAppart["&amp;I$1&amp;"]"),I$2),"",INDEX(TabAppart[Numéro appart],-1+SMALL(IF(INDIRECT("TabAppart["&amp;I$1&amp;"]")=I$2,ROW(TabAppart[Numéro appart])+1-ROW(TabAppart[[#Headers],[Numéro appart]]),""),ROW($A4))))</f>
        <v>A401</v>
      </c>
      <c r="J6" s="123" t="str">
        <f t="array" aca="1" ref="J6" ca="1">IF(ROW($A4)&gt;COUNTIF(INDIRECT("TabAppart["&amp;J$1&amp;"]"),J$2),"",INDEX(TabAppart[Numéro appart],-1+SMALL(IF(INDIRECT("TabAppart["&amp;J$1&amp;"]")=J$2,ROW(TabAppart[Numéro appart])+1-ROW(TabAppart[[#Headers],[Numéro appart]]),""),ROW($A4))))</f>
        <v>A704</v>
      </c>
      <c r="K6" s="123" t="str">
        <f t="array" aca="1" ref="K6" ca="1">IF(ROW($A4)&gt;COUNTIF(INDIRECT("TabAppart["&amp;K$1&amp;"]"),K$2),"",INDEX(TabAppart[Numéro appart],-1+SMALL(IF(INDIRECT("TabAppart["&amp;K$1&amp;"]")=K$2,ROW(TabAppart[Numéro appart])+1-ROW(TabAppart[[#Headers],[Numéro appart]]),""),ROW($A4))))</f>
        <v/>
      </c>
      <c r="L6" s="123" t="str">
        <f t="array" aca="1" ref="L6" ca="1">IF(ROW($A4)&gt;COUNTIF(INDIRECT("TabAppart["&amp;L$1&amp;"]"),L$2),"",INDEX(TabAppart[Numéro appart],-1+SMALL(IF(INDIRECT("TabAppart["&amp;L$1&amp;"]")=L$2,ROW(TabAppart[Numéro appart])+1-ROW(TabAppart[[#Headers],[Numéro appart]]),""),ROW($A4))))</f>
        <v/>
      </c>
      <c r="M6" s="123" t="str">
        <f t="array" aca="1" ref="M6" ca="1">IF(ROW($A4)&gt;COUNTIF(INDIRECT("TabAppart["&amp;M$1&amp;"]"),M$2),"",INDEX(TabAppart[Numéro appart],-1+SMALL(IF(INDIRECT("TabAppart["&amp;M$1&amp;"]")=M$2,ROW(TabAppart[Numéro appart])+1-ROW(TabAppart[[#Headers],[Numéro appart]]),""),ROW($A4))))</f>
        <v/>
      </c>
      <c r="N6" s="123" t="str">
        <f t="array" aca="1" ref="N6" ca="1">IF(ROW($A4)&gt;COUNTIF(INDIRECT("TabAppart["&amp;N$1&amp;"]"),N$2),"",INDEX(TabAppart[Numéro appart],-1+SMALL(IF(INDIRECT("TabAppart["&amp;N$1&amp;"]")=N$2,ROW(TabAppart[Numéro appart])+1-ROW(TabAppart[[#Headers],[Numéro appart]]),""),ROW($A4))))</f>
        <v/>
      </c>
      <c r="O6" s="123" t="str">
        <f t="array" aca="1" ref="O6" ca="1">IF(ROW($A4)&gt;COUNTIF(INDIRECT("TabAppart["&amp;O$1&amp;"]"),O$2),"",INDEX(TabAppart[Numéro appart],-1+SMALL(IF(INDIRECT("TabAppart["&amp;O$1&amp;"]")=O$2,ROW(TabAppart[Numéro appart])+1-ROW(TabAppart[[#Headers],[Numéro appart]]),""),ROW($A4))))</f>
        <v/>
      </c>
      <c r="P6" s="123" t="str">
        <f t="array" aca="1" ref="P6" ca="1">IF(ROW($A4)&gt;COUNTIF(INDIRECT("TabAppart["&amp;P$1&amp;"]"),P$2),"",INDEX(TabAppart[Numéro appart],-1+SMALL(IF(INDIRECT("TabAppart["&amp;P$1&amp;"]")=P$2,ROW(TabAppart[Numéro appart])+1-ROW(TabAppart[[#Headers],[Numéro appart]]),""),ROW($A4))))</f>
        <v/>
      </c>
      <c r="Q6" s="123" t="str">
        <f t="array" aca="1" ref="Q6" ca="1">IF(ROW($A4)&gt;COUNTIF(INDIRECT("TabAppart["&amp;Q$1&amp;"]"),Q$2),"",INDEX(TabAppart[Numéro appart],-1+SMALL(IF(INDIRECT("TabAppart["&amp;Q$1&amp;"]")=Q$2,ROW(TabAppart[Numéro appart])+1-ROW(TabAppart[[#Headers],[Numéro appart]]),""),ROW($A4))))</f>
        <v>A816 duplex</v>
      </c>
    </row>
    <row r="7" spans="1:17" x14ac:dyDescent="0.35">
      <c r="B7" s="123" t="str">
        <f t="array" aca="1" ref="B7" ca="1">IF(ROW($A5)&gt;COUNTIF(INDIRECT("TabAppart["&amp;B$1&amp;"]"),B$2),"",INDEX(TabAppart[Numéro appart],-1+SMALL(IF(INDIRECT("TabAppart["&amp;B$1&amp;"]")=B$2,ROW(TabAppart[Numéro appart])+1-ROW(TabAppart[[#Headers],[Numéro appart]]),""),ROW($A5))))</f>
        <v>A405</v>
      </c>
      <c r="C7" s="123" t="str">
        <f t="array" aca="1" ref="C7" ca="1">IF(ROW($A5)&gt;COUNTIF(INDIRECT("TabAppart["&amp;C$1&amp;"]"),C$2),"",INDEX(TabAppart[Numéro appart],-1+SMALL(IF(INDIRECT("TabAppart["&amp;C$1&amp;"]")=C$2,ROW(TabAppart[Numéro appart])+1-ROW(TabAppart[[#Headers],[Numéro appart]]),""),ROW($A5))))</f>
        <v/>
      </c>
      <c r="D7" s="123" t="str">
        <f t="array" aca="1" ref="D7" ca="1">IF(ROW($A5)&gt;COUNTIF(INDIRECT("TabAppart["&amp;D$1&amp;"]"),D$2),"",INDEX(TabAppart[Numéro appart],-1+SMALL(IF(INDIRECT("TabAppart["&amp;D$1&amp;"]")=D$2,ROW(TabAppart[Numéro appart])+1-ROW(TabAppart[[#Headers],[Numéro appart]]),""),ROW($A5))))</f>
        <v>A503</v>
      </c>
      <c r="E7" s="123" t="str">
        <f t="array" aca="1" ref="E7" ca="1">IF(ROW($A5)&gt;COUNTIF(INDIRECT("TabAppart["&amp;E$1&amp;"]"),E$2),"",INDEX(TabAppart[Numéro appart],-1+SMALL(IF(INDIRECT("TabAppart["&amp;E$1&amp;"]")=E$2,ROW(TabAppart[Numéro appart])+1-ROW(TabAppart[[#Headers],[Numéro appart]]),""),ROW($A5))))</f>
        <v/>
      </c>
      <c r="F7" s="123" t="str">
        <f t="array" aca="1" ref="F7" ca="1">IF(ROW($A5)&gt;COUNTIF(INDIRECT("TabAppart["&amp;F$1&amp;"]"),F$2),"",INDEX(TabAppart[Numéro appart],-1+SMALL(IF(INDIRECT("TabAppart["&amp;F$1&amp;"]")=F$2,ROW(TabAppart[Numéro appart])+1-ROW(TabAppart[[#Headers],[Numéro appart]]),""),ROW($A5))))</f>
        <v>A109</v>
      </c>
      <c r="G7" s="123" t="str">
        <f t="array" aca="1" ref="G7" ca="1">IF(ROW($A5)&gt;COUNTIF(INDIRECT("TabAppart["&amp;G$1&amp;"]"),G$2),"",INDEX(TabAppart[Numéro appart],-1+SMALL(IF(INDIRECT("TabAppart["&amp;G$1&amp;"]")=G$2,ROW(TabAppart[Numéro appart])+1-ROW(TabAppart[[#Headers],[Numéro appart]]),""),ROW($A5))))</f>
        <v>A203</v>
      </c>
      <c r="H7" s="123" t="str">
        <f t="array" aca="1" ref="H7" ca="1">IF(ROW($A5)&gt;COUNTIF(INDIRECT("TabAppart["&amp;H$1&amp;"]"),H$2),"",INDEX(TabAppart[Numéro appart],-1+SMALL(IF(INDIRECT("TabAppart["&amp;H$1&amp;"]")=H$2,ROW(TabAppart[Numéro appart])+1-ROW(TabAppart[[#Headers],[Numéro appart]]),""),ROW($A5))))</f>
        <v>A402</v>
      </c>
      <c r="I7" s="123" t="str">
        <f t="array" aca="1" ref="I7" ca="1">IF(ROW($A5)&gt;COUNTIF(INDIRECT("TabAppart["&amp;I$1&amp;"]"),I$2),"",INDEX(TabAppart[Numéro appart],-1+SMALL(IF(INDIRECT("TabAppart["&amp;I$1&amp;"]")=I$2,ROW(TabAppart[Numéro appart])+1-ROW(TabAppart[[#Headers],[Numéro appart]]),""),ROW($A5))))</f>
        <v>A807</v>
      </c>
      <c r="J7" s="123" t="str">
        <f t="array" aca="1" ref="J7" ca="1">IF(ROW($A5)&gt;COUNTIF(INDIRECT("TabAppart["&amp;J$1&amp;"]"),J$2),"",INDEX(TabAppart[Numéro appart],-1+SMALL(IF(INDIRECT("TabAppart["&amp;J$1&amp;"]")=J$2,ROW(TabAppart[Numéro appart])+1-ROW(TabAppart[[#Headers],[Numéro appart]]),""),ROW($A5))))</f>
        <v>A804</v>
      </c>
      <c r="K7" s="123" t="str">
        <f t="array" aca="1" ref="K7" ca="1">IF(ROW($A5)&gt;COUNTIF(INDIRECT("TabAppart["&amp;K$1&amp;"]"),K$2),"",INDEX(TabAppart[Numéro appart],-1+SMALL(IF(INDIRECT("TabAppart["&amp;K$1&amp;"]")=K$2,ROW(TabAppart[Numéro appart])+1-ROW(TabAppart[[#Headers],[Numéro appart]]),""),ROW($A5))))</f>
        <v/>
      </c>
      <c r="L7" s="123" t="str">
        <f t="array" aca="1" ref="L7" ca="1">IF(ROW($A5)&gt;COUNTIF(INDIRECT("TabAppart["&amp;L$1&amp;"]"),L$2),"",INDEX(TabAppart[Numéro appart],-1+SMALL(IF(INDIRECT("TabAppart["&amp;L$1&amp;"]")=L$2,ROW(TabAppart[Numéro appart])+1-ROW(TabAppart[[#Headers],[Numéro appart]]),""),ROW($A5))))</f>
        <v/>
      </c>
      <c r="M7" s="123" t="str">
        <f t="array" aca="1" ref="M7" ca="1">IF(ROW($A5)&gt;COUNTIF(INDIRECT("TabAppart["&amp;M$1&amp;"]"),M$2),"",INDEX(TabAppart[Numéro appart],-1+SMALL(IF(INDIRECT("TabAppart["&amp;M$1&amp;"]")=M$2,ROW(TabAppart[Numéro appart])+1-ROW(TabAppart[[#Headers],[Numéro appart]]),""),ROW($A5))))</f>
        <v/>
      </c>
      <c r="N7" s="123" t="str">
        <f t="array" aca="1" ref="N7" ca="1">IF(ROW($A5)&gt;COUNTIF(INDIRECT("TabAppart["&amp;N$1&amp;"]"),N$2),"",INDEX(TabAppart[Numéro appart],-1+SMALL(IF(INDIRECT("TabAppart["&amp;N$1&amp;"]")=N$2,ROW(TabAppart[Numéro appart])+1-ROW(TabAppart[[#Headers],[Numéro appart]]),""),ROW($A5))))</f>
        <v/>
      </c>
      <c r="O7" s="123" t="str">
        <f t="array" aca="1" ref="O7" ca="1">IF(ROW($A5)&gt;COUNTIF(INDIRECT("TabAppart["&amp;O$1&amp;"]"),O$2),"",INDEX(TabAppart[Numéro appart],-1+SMALL(IF(INDIRECT("TabAppart["&amp;O$1&amp;"]")=O$2,ROW(TabAppart[Numéro appart])+1-ROW(TabAppart[[#Headers],[Numéro appart]]),""),ROW($A5))))</f>
        <v/>
      </c>
      <c r="P7" s="123" t="str">
        <f t="array" aca="1" ref="P7" ca="1">IF(ROW($A5)&gt;COUNTIF(INDIRECT("TabAppart["&amp;P$1&amp;"]"),P$2),"",INDEX(TabAppart[Numéro appart],-1+SMALL(IF(INDIRECT("TabAppart["&amp;P$1&amp;"]")=P$2,ROW(TabAppart[Numéro appart])+1-ROW(TabAppart[[#Headers],[Numéro appart]]),""),ROW($A5))))</f>
        <v/>
      </c>
      <c r="Q7" s="123" t="str">
        <f t="array" aca="1" ref="Q7" ca="1">IF(ROW($A5)&gt;COUNTIF(INDIRECT("TabAppart["&amp;Q$1&amp;"]"),Q$2),"",INDEX(TabAppart[Numéro appart],-1+SMALL(IF(INDIRECT("TabAppart["&amp;Q$1&amp;"]")=Q$2,ROW(TabAppart[Numéro appart])+1-ROW(TabAppart[[#Headers],[Numéro appart]]),""),ROW($A5))))</f>
        <v>A817</v>
      </c>
    </row>
    <row r="8" spans="1:17" x14ac:dyDescent="0.35">
      <c r="B8" s="123" t="str">
        <f t="array" aca="1" ref="B8" ca="1">IF(ROW($A6)&gt;COUNTIF(INDIRECT("TabAppart["&amp;B$1&amp;"]"),B$2),"",INDEX(TabAppart[Numéro appart],-1+SMALL(IF(INDIRECT("TabAppart["&amp;B$1&amp;"]")=B$2,ROW(TabAppart[Numéro appart])+1-ROW(TabAppart[[#Headers],[Numéro appart]]),""),ROW($A6))))</f>
        <v>A108</v>
      </c>
      <c r="C8" s="123" t="str">
        <f t="array" aca="1" ref="C8" ca="1">IF(ROW($A6)&gt;COUNTIF(INDIRECT("TabAppart["&amp;C$1&amp;"]"),C$2),"",INDEX(TabAppart[Numéro appart],-1+SMALL(IF(INDIRECT("TabAppart["&amp;C$1&amp;"]")=C$2,ROW(TabAppart[Numéro appart])+1-ROW(TabAppart[[#Headers],[Numéro appart]]),""),ROW($A6))))</f>
        <v/>
      </c>
      <c r="D8" s="123" t="str">
        <f t="array" aca="1" ref="D8" ca="1">IF(ROW($A6)&gt;COUNTIF(INDIRECT("TabAppart["&amp;D$1&amp;"]"),D$2),"",INDEX(TabAppart[Numéro appart],-1+SMALL(IF(INDIRECT("TabAppart["&amp;D$1&amp;"]")=D$2,ROW(TabAppart[Numéro appart])+1-ROW(TabAppart[[#Headers],[Numéro appart]]),""),ROW($A6))))</f>
        <v>A601</v>
      </c>
      <c r="E8" s="123" t="str">
        <f t="array" aca="1" ref="E8" ca="1">IF(ROW($A6)&gt;COUNTIF(INDIRECT("TabAppart["&amp;E$1&amp;"]"),E$2),"",INDEX(TabAppart[Numéro appart],-1+SMALL(IF(INDIRECT("TabAppart["&amp;E$1&amp;"]")=E$2,ROW(TabAppart[Numéro appart])+1-ROW(TabAppart[[#Headers],[Numéro appart]]),""),ROW($A6))))</f>
        <v/>
      </c>
      <c r="F8" s="123" t="str">
        <f t="array" aca="1" ref="F8" ca="1">IF(ROW($A6)&gt;COUNTIF(INDIRECT("TabAppart["&amp;F$1&amp;"]"),F$2),"",INDEX(TabAppart[Numéro appart],-1+SMALL(IF(INDIRECT("TabAppart["&amp;F$1&amp;"]")=F$2,ROW(TabAppart[Numéro appart])+1-ROW(TabAppart[[#Headers],[Numéro appart]]),""),ROW($A6))))</f>
        <v>A209</v>
      </c>
      <c r="G8" s="123" t="str">
        <f t="array" aca="1" ref="G8" ca="1">IF(ROW($A6)&gt;COUNTIF(INDIRECT("TabAppart["&amp;G$1&amp;"]"),G$2),"",INDEX(TabAppart[Numéro appart],-1+SMALL(IF(INDIRECT("TabAppart["&amp;G$1&amp;"]")=G$2,ROW(TabAppart[Numéro appart])+1-ROW(TabAppart[[#Headers],[Numéro appart]]),""),ROW($A6))))</f>
        <v>A204</v>
      </c>
      <c r="H8" s="123" t="str">
        <f t="array" aca="1" ref="H8" ca="1">IF(ROW($A6)&gt;COUNTIF(INDIRECT("TabAppart["&amp;H$1&amp;"]"),H$2),"",INDEX(TabAppart[Numéro appart],-1+SMALL(IF(INDIRECT("TabAppart["&amp;H$1&amp;"]")=H$2,ROW(TabAppart[Numéro appart])+1-ROW(TabAppart[[#Headers],[Numéro appart]]),""),ROW($A6))))</f>
        <v>A614</v>
      </c>
      <c r="I8" s="123" t="str">
        <f t="array" aca="1" ref="I8" ca="1">IF(ROW($A6)&gt;COUNTIF(INDIRECT("TabAppart["&amp;I$1&amp;"]"),I$2),"",INDEX(TabAppart[Numéro appart],-1+SMALL(IF(INDIRECT("TabAppart["&amp;I$1&amp;"]")=I$2,ROW(TabAppart[Numéro appart])+1-ROW(TabAppart[[#Headers],[Numéro appart]]),""),ROW($A6))))</f>
        <v/>
      </c>
      <c r="J8" s="123" t="str">
        <f t="array" aca="1" ref="J8" ca="1">IF(ROW($A6)&gt;COUNTIF(INDIRECT("TabAppart["&amp;J$1&amp;"]"),J$2),"",INDEX(TabAppart[Numéro appart],-1+SMALL(IF(INDIRECT("TabAppart["&amp;J$1&amp;"]")=J$2,ROW(TabAppart[Numéro appart])+1-ROW(TabAppart[[#Headers],[Numéro appart]]),""),ROW($A6))))</f>
        <v/>
      </c>
      <c r="K8" s="123" t="str">
        <f t="array" aca="1" ref="K8" ca="1">IF(ROW($A6)&gt;COUNTIF(INDIRECT("TabAppart["&amp;K$1&amp;"]"),K$2),"",INDEX(TabAppart[Numéro appart],-1+SMALL(IF(INDIRECT("TabAppart["&amp;K$1&amp;"]")=K$2,ROW(TabAppart[Numéro appart])+1-ROW(TabAppart[[#Headers],[Numéro appart]]),""),ROW($A6))))</f>
        <v/>
      </c>
      <c r="L8" s="123" t="str">
        <f t="array" aca="1" ref="L8" ca="1">IF(ROW($A6)&gt;COUNTIF(INDIRECT("TabAppart["&amp;L$1&amp;"]"),L$2),"",INDEX(TabAppart[Numéro appart],-1+SMALL(IF(INDIRECT("TabAppart["&amp;L$1&amp;"]")=L$2,ROW(TabAppart[Numéro appart])+1-ROW(TabAppart[[#Headers],[Numéro appart]]),""),ROW($A6))))</f>
        <v/>
      </c>
      <c r="M8" s="123" t="str">
        <f t="array" aca="1" ref="M8" ca="1">IF(ROW($A6)&gt;COUNTIF(INDIRECT("TabAppart["&amp;M$1&amp;"]"),M$2),"",INDEX(TabAppart[Numéro appart],-1+SMALL(IF(INDIRECT("TabAppart["&amp;M$1&amp;"]")=M$2,ROW(TabAppart[Numéro appart])+1-ROW(TabAppart[[#Headers],[Numéro appart]]),""),ROW($A6))))</f>
        <v/>
      </c>
      <c r="N8" s="123" t="str">
        <f t="array" aca="1" ref="N8" ca="1">IF(ROW($A6)&gt;COUNTIF(INDIRECT("TabAppart["&amp;N$1&amp;"]"),N$2),"",INDEX(TabAppart[Numéro appart],-1+SMALL(IF(INDIRECT("TabAppart["&amp;N$1&amp;"]")=N$2,ROW(TabAppart[Numéro appart])+1-ROW(TabAppart[[#Headers],[Numéro appart]]),""),ROW($A6))))</f>
        <v/>
      </c>
      <c r="O8" s="123" t="str">
        <f t="array" aca="1" ref="O8" ca="1">IF(ROW($A6)&gt;COUNTIF(INDIRECT("TabAppart["&amp;O$1&amp;"]"),O$2),"",INDEX(TabAppart[Numéro appart],-1+SMALL(IF(INDIRECT("TabAppart["&amp;O$1&amp;"]")=O$2,ROW(TabAppart[Numéro appart])+1-ROW(TabAppart[[#Headers],[Numéro appart]]),""),ROW($A6))))</f>
        <v/>
      </c>
      <c r="P8" s="123" t="str">
        <f t="array" aca="1" ref="P8" ca="1">IF(ROW($A6)&gt;COUNTIF(INDIRECT("TabAppart["&amp;P$1&amp;"]"),P$2),"",INDEX(TabAppart[Numéro appart],-1+SMALL(IF(INDIRECT("TabAppart["&amp;P$1&amp;"]")=P$2,ROW(TabAppart[Numéro appart])+1-ROW(TabAppart[[#Headers],[Numéro appart]]),""),ROW($A6))))</f>
        <v/>
      </c>
      <c r="Q8" s="123" t="str">
        <f t="array" aca="1" ref="Q8" ca="1">IF(ROW($A6)&gt;COUNTIF(INDIRECT("TabAppart["&amp;Q$1&amp;"]"),Q$2),"",INDEX(TabAppart[Numéro appart],-1+SMALL(IF(INDIRECT("TabAppart["&amp;Q$1&amp;"]")=Q$2,ROW(TabAppart[Numéro appart])+1-ROW(TabAppart[[#Headers],[Numéro appart]]),""),ROW($A6))))</f>
        <v>A712</v>
      </c>
    </row>
    <row r="9" spans="1:17" x14ac:dyDescent="0.35">
      <c r="B9" s="123" t="str">
        <f t="array" aca="1" ref="B9" ca="1">IF(ROW($A7)&gt;COUNTIF(INDIRECT("TabAppart["&amp;B$1&amp;"]"),B$2),"",INDEX(TabAppart[Numéro appart],-1+SMALL(IF(INDIRECT("TabAppart["&amp;B$1&amp;"]")=B$2,ROW(TabAppart[Numéro appart])+1-ROW(TabAppart[[#Headers],[Numéro appart]]),""),ROW($A7))))</f>
        <v>A208</v>
      </c>
      <c r="C9" s="123" t="str">
        <f t="array" aca="1" ref="C9" ca="1">IF(ROW($A7)&gt;COUNTIF(INDIRECT("TabAppart["&amp;C$1&amp;"]"),C$2),"",INDEX(TabAppart[Numéro appart],-1+SMALL(IF(INDIRECT("TabAppart["&amp;C$1&amp;"]")=C$2,ROW(TabAppart[Numéro appart])+1-ROW(TabAppart[[#Headers],[Numéro appart]]),""),ROW($A7))))</f>
        <v/>
      </c>
      <c r="D9" s="123" t="str">
        <f t="array" aca="1" ref="D9" ca="1">IF(ROW($A7)&gt;COUNTIF(INDIRECT("TabAppart["&amp;D$1&amp;"]"),D$2),"",INDEX(TabAppart[Numéro appart],-1+SMALL(IF(INDIRECT("TabAppart["&amp;D$1&amp;"]")=D$2,ROW(TabAppart[Numéro appart])+1-ROW(TabAppart[[#Headers],[Numéro appart]]),""),ROW($A7))))</f>
        <v>A701</v>
      </c>
      <c r="E9" s="123" t="str">
        <f t="array" aca="1" ref="E9" ca="1">IF(ROW($A7)&gt;COUNTIF(INDIRECT("TabAppart["&amp;E$1&amp;"]"),E$2),"",INDEX(TabAppart[Numéro appart],-1+SMALL(IF(INDIRECT("TabAppart["&amp;E$1&amp;"]")=E$2,ROW(TabAppart[Numéro appart])+1-ROW(TabAppart[[#Headers],[Numéro appart]]),""),ROW($A7))))</f>
        <v/>
      </c>
      <c r="F9" s="123" t="str">
        <f t="array" aca="1" ref="F9" ca="1">IF(ROW($A7)&gt;COUNTIF(INDIRECT("TabAppart["&amp;F$1&amp;"]"),F$2),"",INDEX(TabAppart[Numéro appart],-1+SMALL(IF(INDIRECT("TabAppart["&amp;F$1&amp;"]")=F$2,ROW(TabAppart[Numéro appart])+1-ROW(TabAppart[[#Headers],[Numéro appart]]),""),ROW($A7))))</f>
        <v>A309</v>
      </c>
      <c r="G9" s="123" t="str">
        <f t="array" aca="1" ref="G9" ca="1">IF(ROW($A7)&gt;COUNTIF(INDIRECT("TabAppart["&amp;G$1&amp;"]"),G$2),"",INDEX(TabAppart[Numéro appart],-1+SMALL(IF(INDIRECT("TabAppart["&amp;G$1&amp;"]")=G$2,ROW(TabAppart[Numéro appart])+1-ROW(TabAppart[[#Headers],[Numéro appart]]),""),ROW($A7))))</f>
        <v>A303</v>
      </c>
      <c r="H9" s="123" t="str">
        <f t="array" aca="1" ref="H9" ca="1">IF(ROW($A7)&gt;COUNTIF(INDIRECT("TabAppart["&amp;H$1&amp;"]"),H$2),"",INDEX(TabAppart[Numéro appart],-1+SMALL(IF(INDIRECT("TabAppart["&amp;H$1&amp;"]")=H$2,ROW(TabAppart[Numéro appart])+1-ROW(TabAppart[[#Headers],[Numéro appart]]),""),ROW($A7))))</f>
        <v>A714</v>
      </c>
      <c r="I9" s="123" t="str">
        <f t="array" aca="1" ref="I9" ca="1">IF(ROW($A7)&gt;COUNTIF(INDIRECT("TabAppart["&amp;I$1&amp;"]"),I$2),"",INDEX(TabAppart[Numéro appart],-1+SMALL(IF(INDIRECT("TabAppart["&amp;I$1&amp;"]")=I$2,ROW(TabAppart[Numéro appart])+1-ROW(TabAppart[[#Headers],[Numéro appart]]),""),ROW($A7))))</f>
        <v/>
      </c>
      <c r="J9" s="123" t="str">
        <f t="array" aca="1" ref="J9" ca="1">IF(ROW($A7)&gt;COUNTIF(INDIRECT("TabAppart["&amp;J$1&amp;"]"),J$2),"",INDEX(TabAppart[Numéro appart],-1+SMALL(IF(INDIRECT("TabAppart["&amp;J$1&amp;"]")=J$2,ROW(TabAppart[Numéro appart])+1-ROW(TabAppart[[#Headers],[Numéro appart]]),""),ROW($A7))))</f>
        <v/>
      </c>
      <c r="K9" s="123" t="str">
        <f t="array" aca="1" ref="K9" ca="1">IF(ROW($A7)&gt;COUNTIF(INDIRECT("TabAppart["&amp;K$1&amp;"]"),K$2),"",INDEX(TabAppart[Numéro appart],-1+SMALL(IF(INDIRECT("TabAppart["&amp;K$1&amp;"]")=K$2,ROW(TabAppart[Numéro appart])+1-ROW(TabAppart[[#Headers],[Numéro appart]]),""),ROW($A7))))</f>
        <v/>
      </c>
      <c r="L9" s="123" t="str">
        <f t="array" aca="1" ref="L9" ca="1">IF(ROW($A7)&gt;COUNTIF(INDIRECT("TabAppart["&amp;L$1&amp;"]"),L$2),"",INDEX(TabAppart[Numéro appart],-1+SMALL(IF(INDIRECT("TabAppart["&amp;L$1&amp;"]")=L$2,ROW(TabAppart[Numéro appart])+1-ROW(TabAppart[[#Headers],[Numéro appart]]),""),ROW($A7))))</f>
        <v/>
      </c>
      <c r="M9" s="123" t="str">
        <f t="array" aca="1" ref="M9" ca="1">IF(ROW($A7)&gt;COUNTIF(INDIRECT("TabAppart["&amp;M$1&amp;"]"),M$2),"",INDEX(TabAppart[Numéro appart],-1+SMALL(IF(INDIRECT("TabAppart["&amp;M$1&amp;"]")=M$2,ROW(TabAppart[Numéro appart])+1-ROW(TabAppart[[#Headers],[Numéro appart]]),""),ROW($A7))))</f>
        <v/>
      </c>
      <c r="N9" s="123" t="str">
        <f t="array" aca="1" ref="N9" ca="1">IF(ROW($A7)&gt;COUNTIF(INDIRECT("TabAppart["&amp;N$1&amp;"]"),N$2),"",INDEX(TabAppart[Numéro appart],-1+SMALL(IF(INDIRECT("TabAppart["&amp;N$1&amp;"]")=N$2,ROW(TabAppart[Numéro appart])+1-ROW(TabAppart[[#Headers],[Numéro appart]]),""),ROW($A7))))</f>
        <v/>
      </c>
      <c r="O9" s="123" t="str">
        <f t="array" aca="1" ref="O9" ca="1">IF(ROW($A7)&gt;COUNTIF(INDIRECT("TabAppart["&amp;O$1&amp;"]"),O$2),"",INDEX(TabAppart[Numéro appart],-1+SMALL(IF(INDIRECT("TabAppart["&amp;O$1&amp;"]")=O$2,ROW(TabAppart[Numéro appart])+1-ROW(TabAppart[[#Headers],[Numéro appart]]),""),ROW($A7))))</f>
        <v/>
      </c>
      <c r="P9" s="123" t="str">
        <f t="array" aca="1" ref="P9" ca="1">IF(ROW($A7)&gt;COUNTIF(INDIRECT("TabAppart["&amp;P$1&amp;"]"),P$2),"",INDEX(TabAppart[Numéro appart],-1+SMALL(IF(INDIRECT("TabAppart["&amp;P$1&amp;"]")=P$2,ROW(TabAppart[Numéro appart])+1-ROW(TabAppart[[#Headers],[Numéro appart]]),""),ROW($A7))))</f>
        <v/>
      </c>
      <c r="Q9" s="123" t="str">
        <f t="array" aca="1" ref="Q9" ca="1">IF(ROW($A7)&gt;COUNTIF(INDIRECT("TabAppart["&amp;Q$1&amp;"]"),Q$2),"",INDEX(TabAppart[Numéro appart],-1+SMALL(IF(INDIRECT("TabAppart["&amp;Q$1&amp;"]")=Q$2,ROW(TabAppart[Numéro appart])+1-ROW(TabAppart[[#Headers],[Numéro appart]]),""),ROW($A7))))</f>
        <v>A901</v>
      </c>
    </row>
    <row r="10" spans="1:17" x14ac:dyDescent="0.35">
      <c r="B10" s="123" t="str">
        <f t="array" aca="1" ref="B10" ca="1">IF(ROW($A8)&gt;COUNTIF(INDIRECT("TabAppart["&amp;B$1&amp;"]"),B$2),"",INDEX(TabAppart[Numéro appart],-1+SMALL(IF(INDIRECT("TabAppart["&amp;B$1&amp;"]")=B$2,ROW(TabAppart[Numéro appart])+1-ROW(TabAppart[[#Headers],[Numéro appart]]),""),ROW($A8))))</f>
        <v>A308</v>
      </c>
      <c r="C10" s="123" t="str">
        <f t="array" aca="1" ref="C10" ca="1">IF(ROW($A8)&gt;COUNTIF(INDIRECT("TabAppart["&amp;C$1&amp;"]"),C$2),"",INDEX(TabAppart[Numéro appart],-1+SMALL(IF(INDIRECT("TabAppart["&amp;C$1&amp;"]")=C$2,ROW(TabAppart[Numéro appart])+1-ROW(TabAppart[[#Headers],[Numéro appart]]),""),ROW($A8))))</f>
        <v/>
      </c>
      <c r="D10" s="123" t="str">
        <f t="array" aca="1" ref="D10" ca="1">IF(ROW($A8)&gt;COUNTIF(INDIRECT("TabAppart["&amp;D$1&amp;"]"),D$2),"",INDEX(TabAppart[Numéro appart],-1+SMALL(IF(INDIRECT("TabAppart["&amp;D$1&amp;"]")=D$2,ROW(TabAppart[Numéro appart])+1-ROW(TabAppart[[#Headers],[Numéro appart]]),""),ROW($A8))))</f>
        <v>A801</v>
      </c>
      <c r="E10" s="123" t="str">
        <f t="array" aca="1" ref="E10" ca="1">IF(ROW($A8)&gt;COUNTIF(INDIRECT("TabAppart["&amp;E$1&amp;"]"),E$2),"",INDEX(TabAppart[Numéro appart],-1+SMALL(IF(INDIRECT("TabAppart["&amp;E$1&amp;"]")=E$2,ROW(TabAppart[Numéro appart])+1-ROW(TabAppart[[#Headers],[Numéro appart]]),""),ROW($A8))))</f>
        <v/>
      </c>
      <c r="F10" s="123" t="str">
        <f t="array" aca="1" ref="F10" ca="1">IF(ROW($A8)&gt;COUNTIF(INDIRECT("TabAppart["&amp;F$1&amp;"]"),F$2),"",INDEX(TabAppart[Numéro appart],-1+SMALL(IF(INDIRECT("TabAppart["&amp;F$1&amp;"]")=F$2,ROW(TabAppart[Numéro appart])+1-ROW(TabAppart[[#Headers],[Numéro appart]]),""),ROW($A8))))</f>
        <v>A409</v>
      </c>
      <c r="G10" s="123" t="str">
        <f t="array" aca="1" ref="G10" ca="1">IF(ROW($A8)&gt;COUNTIF(INDIRECT("TabAppart["&amp;G$1&amp;"]"),G$2),"",INDEX(TabAppart[Numéro appart],-1+SMALL(IF(INDIRECT("TabAppart["&amp;G$1&amp;"]")=G$2,ROW(TabAppart[Numéro appart])+1-ROW(TabAppart[[#Headers],[Numéro appart]]),""),ROW($A8))))</f>
        <v>A304</v>
      </c>
      <c r="H10" s="123" t="str">
        <f t="array" aca="1" ref="H10" ca="1">IF(ROW($A8)&gt;COUNTIF(INDIRECT("TabAppart["&amp;H$1&amp;"]"),H$2),"",INDEX(TabAppart[Numéro appart],-1+SMALL(IF(INDIRECT("TabAppart["&amp;H$1&amp;"]")=H$2,ROW(TabAppart[Numéro appart])+1-ROW(TabAppart[[#Headers],[Numéro appart]]),""),ROW($A8))))</f>
        <v>A811</v>
      </c>
      <c r="I10" s="123" t="str">
        <f t="array" aca="1" ref="I10" ca="1">IF(ROW($A8)&gt;COUNTIF(INDIRECT("TabAppart["&amp;I$1&amp;"]"),I$2),"",INDEX(TabAppart[Numéro appart],-1+SMALL(IF(INDIRECT("TabAppart["&amp;I$1&amp;"]")=I$2,ROW(TabAppart[Numéro appart])+1-ROW(TabAppart[[#Headers],[Numéro appart]]),""),ROW($A8))))</f>
        <v/>
      </c>
      <c r="J10" s="123" t="str">
        <f t="array" aca="1" ref="J10" ca="1">IF(ROW($A8)&gt;COUNTIF(INDIRECT("TabAppart["&amp;J$1&amp;"]"),J$2),"",INDEX(TabAppart[Numéro appart],-1+SMALL(IF(INDIRECT("TabAppart["&amp;J$1&amp;"]")=J$2,ROW(TabAppart[Numéro appart])+1-ROW(TabAppart[[#Headers],[Numéro appart]]),""),ROW($A8))))</f>
        <v/>
      </c>
      <c r="K10" s="123" t="str">
        <f t="array" aca="1" ref="K10" ca="1">IF(ROW($A8)&gt;COUNTIF(INDIRECT("TabAppart["&amp;K$1&amp;"]"),K$2),"",INDEX(TabAppart[Numéro appart],-1+SMALL(IF(INDIRECT("TabAppart["&amp;K$1&amp;"]")=K$2,ROW(TabAppart[Numéro appart])+1-ROW(TabAppart[[#Headers],[Numéro appart]]),""),ROW($A8))))</f>
        <v/>
      </c>
      <c r="L10" s="123" t="str">
        <f t="array" aca="1" ref="L10" ca="1">IF(ROW($A8)&gt;COUNTIF(INDIRECT("TabAppart["&amp;L$1&amp;"]"),L$2),"",INDEX(TabAppart[Numéro appart],-1+SMALL(IF(INDIRECT("TabAppart["&amp;L$1&amp;"]")=L$2,ROW(TabAppart[Numéro appart])+1-ROW(TabAppart[[#Headers],[Numéro appart]]),""),ROW($A8))))</f>
        <v/>
      </c>
      <c r="M10" s="123" t="str">
        <f t="array" aca="1" ref="M10" ca="1">IF(ROW($A8)&gt;COUNTIF(INDIRECT("TabAppart["&amp;M$1&amp;"]"),M$2),"",INDEX(TabAppart[Numéro appart],-1+SMALL(IF(INDIRECT("TabAppart["&amp;M$1&amp;"]")=M$2,ROW(TabAppart[Numéro appart])+1-ROW(TabAppart[[#Headers],[Numéro appart]]),""),ROW($A8))))</f>
        <v/>
      </c>
      <c r="N10" s="123" t="str">
        <f t="array" aca="1" ref="N10" ca="1">IF(ROW($A8)&gt;COUNTIF(INDIRECT("TabAppart["&amp;N$1&amp;"]"),N$2),"",INDEX(TabAppart[Numéro appart],-1+SMALL(IF(INDIRECT("TabAppart["&amp;N$1&amp;"]")=N$2,ROW(TabAppart[Numéro appart])+1-ROW(TabAppart[[#Headers],[Numéro appart]]),""),ROW($A8))))</f>
        <v/>
      </c>
      <c r="O10" s="123" t="str">
        <f t="array" aca="1" ref="O10" ca="1">IF(ROW($A8)&gt;COUNTIF(INDIRECT("TabAppart["&amp;O$1&amp;"]"),O$2),"",INDEX(TabAppart[Numéro appart],-1+SMALL(IF(INDIRECT("TabAppart["&amp;O$1&amp;"]")=O$2,ROW(TabAppart[Numéro appart])+1-ROW(TabAppart[[#Headers],[Numéro appart]]),""),ROW($A8))))</f>
        <v/>
      </c>
      <c r="P10" s="123" t="str">
        <f t="array" aca="1" ref="P10" ca="1">IF(ROW($A8)&gt;COUNTIF(INDIRECT("TabAppart["&amp;P$1&amp;"]"),P$2),"",INDEX(TabAppart[Numéro appart],-1+SMALL(IF(INDIRECT("TabAppart["&amp;P$1&amp;"]")=P$2,ROW(TabAppart[Numéro appart])+1-ROW(TabAppart[[#Headers],[Numéro appart]]),""),ROW($A8))))</f>
        <v/>
      </c>
      <c r="Q10" s="123" t="str">
        <f t="array" aca="1" ref="Q10" ca="1">IF(ROW($A8)&gt;COUNTIF(INDIRECT("TabAppart["&amp;Q$1&amp;"]"),Q$2),"",INDEX(TabAppart[Numéro appart],-1+SMALL(IF(INDIRECT("TabAppart["&amp;Q$1&amp;"]")=Q$2,ROW(TabAppart[Numéro appart])+1-ROW(TabAppart[[#Headers],[Numéro appart]]),""),ROW($A8))))</f>
        <v>A902 PMR</v>
      </c>
    </row>
    <row r="11" spans="1:17" x14ac:dyDescent="0.35">
      <c r="B11" s="123" t="str">
        <f t="array" aca="1" ref="B11" ca="1">IF(ROW($A9)&gt;COUNTIF(INDIRECT("TabAppart["&amp;B$1&amp;"]"),B$2),"",INDEX(TabAppart[Numéro appart],-1+SMALL(IF(INDIRECT("TabAppart["&amp;B$1&amp;"]")=B$2,ROW(TabAppart[Numéro appart])+1-ROW(TabAppart[[#Headers],[Numéro appart]]),""),ROW($A9))))</f>
        <v>A408</v>
      </c>
      <c r="C11" s="123" t="str">
        <f t="array" aca="1" ref="C11" ca="1">IF(ROW($A9)&gt;COUNTIF(INDIRECT("TabAppart["&amp;C$1&amp;"]"),C$2),"",INDEX(TabAppart[Numéro appart],-1+SMALL(IF(INDIRECT("TabAppart["&amp;C$1&amp;"]")=C$2,ROW(TabAppart[Numéro appart])+1-ROW(TabAppart[[#Headers],[Numéro appart]]),""),ROW($A9))))</f>
        <v/>
      </c>
      <c r="D11" s="123" t="str">
        <f t="array" aca="1" ref="D11" ca="1">IF(ROW($A9)&gt;COUNTIF(INDIRECT("TabAppart["&amp;D$1&amp;"]"),D$2),"",INDEX(TabAppart[Numéro appart],-1+SMALL(IF(INDIRECT("TabAppart["&amp;D$1&amp;"]")=D$2,ROW(TabAppart[Numéro appart])+1-ROW(TabAppart[[#Headers],[Numéro appart]]),""),ROW($A9))))</f>
        <v>A611</v>
      </c>
      <c r="E11" s="123" t="str">
        <f t="array" aca="1" ref="E11" ca="1">IF(ROW($A9)&gt;COUNTIF(INDIRECT("TabAppart["&amp;E$1&amp;"]"),E$2),"",INDEX(TabAppart[Numéro appart],-1+SMALL(IF(INDIRECT("TabAppart["&amp;E$1&amp;"]")=E$2,ROW(TabAppart[Numéro appart])+1-ROW(TabAppart[[#Headers],[Numéro appart]]),""),ROW($A9))))</f>
        <v/>
      </c>
      <c r="F11" s="123" t="str">
        <f t="array" aca="1" ref="F11" ca="1">IF(ROW($A9)&gt;COUNTIF(INDIRECT("TabAppart["&amp;F$1&amp;"]"),F$2),"",INDEX(TabAppart[Numéro appart],-1+SMALL(IF(INDIRECT("TabAppart["&amp;F$1&amp;"]")=F$2,ROW(TabAppart[Numéro appart])+1-ROW(TabAppart[[#Headers],[Numéro appart]]),""),ROW($A9))))</f>
        <v>A502</v>
      </c>
      <c r="G11" s="123" t="str">
        <f t="array" aca="1" ref="G11" ca="1">IF(ROW($A9)&gt;COUNTIF(INDIRECT("TabAppart["&amp;G$1&amp;"]"),G$2),"",INDEX(TabAppart[Numéro appart],-1+SMALL(IF(INDIRECT("TabAppart["&amp;G$1&amp;"]")=G$2,ROW(TabAppart[Numéro appart])+1-ROW(TabAppart[[#Headers],[Numéro appart]]),""),ROW($A9))))</f>
        <v>A403</v>
      </c>
      <c r="H11" s="123" t="str">
        <f t="array" aca="1" ref="H11" ca="1">IF(ROW($A9)&gt;COUNTIF(INDIRECT("TabAppart["&amp;H$1&amp;"]"),H$2),"",INDEX(TabAppart[Numéro appart],-1+SMALL(IF(INDIRECT("TabAppart["&amp;H$1&amp;"]")=H$2,ROW(TabAppart[Numéro appart])+1-ROW(TabAppart[[#Headers],[Numéro appart]]),""),ROW($A9))))</f>
        <v/>
      </c>
      <c r="I11" s="123" t="str">
        <f t="array" aca="1" ref="I11" ca="1">IF(ROW($A9)&gt;COUNTIF(INDIRECT("TabAppart["&amp;I$1&amp;"]"),I$2),"",INDEX(TabAppart[Numéro appart],-1+SMALL(IF(INDIRECT("TabAppart["&amp;I$1&amp;"]")=I$2,ROW(TabAppart[Numéro appart])+1-ROW(TabAppart[[#Headers],[Numéro appart]]),""),ROW($A9))))</f>
        <v/>
      </c>
      <c r="J11" s="123" t="str">
        <f t="array" aca="1" ref="J11" ca="1">IF(ROW($A9)&gt;COUNTIF(INDIRECT("TabAppart["&amp;J$1&amp;"]"),J$2),"",INDEX(TabAppart[Numéro appart],-1+SMALL(IF(INDIRECT("TabAppart["&amp;J$1&amp;"]")=J$2,ROW(TabAppart[Numéro appart])+1-ROW(TabAppart[[#Headers],[Numéro appart]]),""),ROW($A9))))</f>
        <v/>
      </c>
      <c r="K11" s="123" t="str">
        <f t="array" aca="1" ref="K11" ca="1">IF(ROW($A9)&gt;COUNTIF(INDIRECT("TabAppart["&amp;K$1&amp;"]"),K$2),"",INDEX(TabAppart[Numéro appart],-1+SMALL(IF(INDIRECT("TabAppart["&amp;K$1&amp;"]")=K$2,ROW(TabAppart[Numéro appart])+1-ROW(TabAppart[[#Headers],[Numéro appart]]),""),ROW($A9))))</f>
        <v/>
      </c>
      <c r="L11" s="123" t="str">
        <f t="array" aca="1" ref="L11" ca="1">IF(ROW($A9)&gt;COUNTIF(INDIRECT("TabAppart["&amp;L$1&amp;"]"),L$2),"",INDEX(TabAppart[Numéro appart],-1+SMALL(IF(INDIRECT("TabAppart["&amp;L$1&amp;"]")=L$2,ROW(TabAppart[Numéro appart])+1-ROW(TabAppart[[#Headers],[Numéro appart]]),""),ROW($A9))))</f>
        <v/>
      </c>
      <c r="M11" s="123" t="str">
        <f t="array" aca="1" ref="M11" ca="1">IF(ROW($A9)&gt;COUNTIF(INDIRECT("TabAppart["&amp;M$1&amp;"]"),M$2),"",INDEX(TabAppart[Numéro appart],-1+SMALL(IF(INDIRECT("TabAppart["&amp;M$1&amp;"]")=M$2,ROW(TabAppart[Numéro appart])+1-ROW(TabAppart[[#Headers],[Numéro appart]]),""),ROW($A9))))</f>
        <v/>
      </c>
      <c r="N11" s="123" t="str">
        <f t="array" aca="1" ref="N11" ca="1">IF(ROW($A9)&gt;COUNTIF(INDIRECT("TabAppart["&amp;N$1&amp;"]"),N$2),"",INDEX(TabAppart[Numéro appart],-1+SMALL(IF(INDIRECT("TabAppart["&amp;N$1&amp;"]")=N$2,ROW(TabAppart[Numéro appart])+1-ROW(TabAppart[[#Headers],[Numéro appart]]),""),ROW($A9))))</f>
        <v/>
      </c>
      <c r="O11" s="123" t="str">
        <f t="array" aca="1" ref="O11" ca="1">IF(ROW($A9)&gt;COUNTIF(INDIRECT("TabAppart["&amp;O$1&amp;"]"),O$2),"",INDEX(TabAppart[Numéro appart],-1+SMALL(IF(INDIRECT("TabAppart["&amp;O$1&amp;"]")=O$2,ROW(TabAppart[Numéro appart])+1-ROW(TabAppart[[#Headers],[Numéro appart]]),""),ROW($A9))))</f>
        <v/>
      </c>
      <c r="P11" s="123" t="str">
        <f t="array" aca="1" ref="P11" ca="1">IF(ROW($A9)&gt;COUNTIF(INDIRECT("TabAppart["&amp;P$1&amp;"]"),P$2),"",INDEX(TabAppart[Numéro appart],-1+SMALL(IF(INDIRECT("TabAppart["&amp;P$1&amp;"]")=P$2,ROW(TabAppart[Numéro appart])+1-ROW(TabAppart[[#Headers],[Numéro appart]]),""),ROW($A9))))</f>
        <v/>
      </c>
      <c r="Q11" s="123" t="str">
        <f t="array" aca="1" ref="Q11" ca="1">IF(ROW($A9)&gt;COUNTIF(INDIRECT("TabAppart["&amp;Q$1&amp;"]"),Q$2),"",INDEX(TabAppart[Numéro appart],-1+SMALL(IF(INDIRECT("TabAppart["&amp;Q$1&amp;"]")=Q$2,ROW(TabAppart[Numéro appart])+1-ROW(TabAppart[[#Headers],[Numéro appart]]),""),ROW($A9))))</f>
        <v>A903</v>
      </c>
    </row>
    <row r="12" spans="1:17" x14ac:dyDescent="0.35">
      <c r="B12" s="123" t="str">
        <f t="array" aca="1" ref="B12" ca="1">IF(ROW($A10)&gt;COUNTIF(INDIRECT("TabAppart["&amp;B$1&amp;"]"),B$2),"",INDEX(TabAppart[Numéro appart],-1+SMALL(IF(INDIRECT("TabAppart["&amp;B$1&amp;"]")=B$2,ROW(TabAppart[Numéro appart])+1-ROW(TabAppart[[#Headers],[Numéro appart]]),""),ROW($A10))))</f>
        <v>A602</v>
      </c>
      <c r="C12" s="123" t="str">
        <f t="array" aca="1" ref="C12" ca="1">IF(ROW($A10)&gt;COUNTIF(INDIRECT("TabAppart["&amp;C$1&amp;"]"),C$2),"",INDEX(TabAppart[Numéro appart],-1+SMALL(IF(INDIRECT("TabAppart["&amp;C$1&amp;"]")=C$2,ROW(TabAppart[Numéro appart])+1-ROW(TabAppart[[#Headers],[Numéro appart]]),""),ROW($A10))))</f>
        <v/>
      </c>
      <c r="D12" s="123" t="str">
        <f t="array" aca="1" ref="D12" ca="1">IF(ROW($A10)&gt;COUNTIF(INDIRECT("TabAppart["&amp;D$1&amp;"]"),D$2),"",INDEX(TabAppart[Numéro appart],-1+SMALL(IF(INDIRECT("TabAppart["&amp;D$1&amp;"]")=D$2,ROW(TabAppart[Numéro appart])+1-ROW(TabAppart[[#Headers],[Numéro appart]]),""),ROW($A10))))</f>
        <v>A711</v>
      </c>
      <c r="E12" s="123" t="str">
        <f t="array" aca="1" ref="E12" ca="1">IF(ROW($A10)&gt;COUNTIF(INDIRECT("TabAppart["&amp;E$1&amp;"]"),E$2),"",INDEX(TabAppart[Numéro appart],-1+SMALL(IF(INDIRECT("TabAppart["&amp;E$1&amp;"]")=E$2,ROW(TabAppart[Numéro appart])+1-ROW(TabAppart[[#Headers],[Numéro appart]]),""),ROW($A10))))</f>
        <v/>
      </c>
      <c r="F12" s="123" t="str">
        <f t="array" aca="1" ref="F12" ca="1">IF(ROW($A10)&gt;COUNTIF(INDIRECT("TabAppart["&amp;F$1&amp;"]"),F$2),"",INDEX(TabAppart[Numéro appart],-1+SMALL(IF(INDIRECT("TabAppart["&amp;F$1&amp;"]")=F$2,ROW(TabAppart[Numéro appart])+1-ROW(TabAppart[[#Headers],[Numéro appart]]),""),ROW($A10))))</f>
        <v>A505</v>
      </c>
      <c r="G12" s="123" t="str">
        <f t="array" aca="1" ref="G12" ca="1">IF(ROW($A10)&gt;COUNTIF(INDIRECT("TabAppart["&amp;G$1&amp;"]"),G$2),"",INDEX(TabAppart[Numéro appart],-1+SMALL(IF(INDIRECT("TabAppart["&amp;G$1&amp;"]")=G$2,ROW(TabAppart[Numéro appart])+1-ROW(TabAppart[[#Headers],[Numéro appart]]),""),ROW($A10))))</f>
        <v>A404</v>
      </c>
      <c r="H12" s="123" t="str">
        <f t="array" aca="1" ref="H12" ca="1">IF(ROW($A10)&gt;COUNTIF(INDIRECT("TabAppart["&amp;H$1&amp;"]"),H$2),"",INDEX(TabAppart[Numéro appart],-1+SMALL(IF(INDIRECT("TabAppart["&amp;H$1&amp;"]")=H$2,ROW(TabAppart[Numéro appart])+1-ROW(TabAppart[[#Headers],[Numéro appart]]),""),ROW($A10))))</f>
        <v/>
      </c>
      <c r="I12" s="123" t="str">
        <f t="array" aca="1" ref="I12" ca="1">IF(ROW($A10)&gt;COUNTIF(INDIRECT("TabAppart["&amp;I$1&amp;"]"),I$2),"",INDEX(TabAppart[Numéro appart],-1+SMALL(IF(INDIRECT("TabAppart["&amp;I$1&amp;"]")=I$2,ROW(TabAppart[Numéro appart])+1-ROW(TabAppart[[#Headers],[Numéro appart]]),""),ROW($A10))))</f>
        <v/>
      </c>
      <c r="J12" s="123" t="str">
        <f t="array" aca="1" ref="J12" ca="1">IF(ROW($A10)&gt;COUNTIF(INDIRECT("TabAppart["&amp;J$1&amp;"]"),J$2),"",INDEX(TabAppart[Numéro appart],-1+SMALL(IF(INDIRECT("TabAppart["&amp;J$1&amp;"]")=J$2,ROW(TabAppart[Numéro appart])+1-ROW(TabAppart[[#Headers],[Numéro appart]]),""),ROW($A10))))</f>
        <v/>
      </c>
      <c r="K12" s="123" t="str">
        <f t="array" aca="1" ref="K12" ca="1">IF(ROW($A10)&gt;COUNTIF(INDIRECT("TabAppart["&amp;K$1&amp;"]"),K$2),"",INDEX(TabAppart[Numéro appart],-1+SMALL(IF(INDIRECT("TabAppart["&amp;K$1&amp;"]")=K$2,ROW(TabAppart[Numéro appart])+1-ROW(TabAppart[[#Headers],[Numéro appart]]),""),ROW($A10))))</f>
        <v/>
      </c>
      <c r="L12" s="123" t="str">
        <f t="array" aca="1" ref="L12" ca="1">IF(ROW($A10)&gt;COUNTIF(INDIRECT("TabAppart["&amp;L$1&amp;"]"),L$2),"",INDEX(TabAppart[Numéro appart],-1+SMALL(IF(INDIRECT("TabAppart["&amp;L$1&amp;"]")=L$2,ROW(TabAppart[Numéro appart])+1-ROW(TabAppart[[#Headers],[Numéro appart]]),""),ROW($A10))))</f>
        <v/>
      </c>
      <c r="M12" s="123" t="str">
        <f t="array" aca="1" ref="M12" ca="1">IF(ROW($A10)&gt;COUNTIF(INDIRECT("TabAppart["&amp;M$1&amp;"]"),M$2),"",INDEX(TabAppart[Numéro appart],-1+SMALL(IF(INDIRECT("TabAppart["&amp;M$1&amp;"]")=M$2,ROW(TabAppart[Numéro appart])+1-ROW(TabAppart[[#Headers],[Numéro appart]]),""),ROW($A10))))</f>
        <v/>
      </c>
      <c r="N12" s="123" t="str">
        <f t="array" aca="1" ref="N12" ca="1">IF(ROW($A10)&gt;COUNTIF(INDIRECT("TabAppart["&amp;N$1&amp;"]"),N$2),"",INDEX(TabAppart[Numéro appart],-1+SMALL(IF(INDIRECT("TabAppart["&amp;N$1&amp;"]")=N$2,ROW(TabAppart[Numéro appart])+1-ROW(TabAppart[[#Headers],[Numéro appart]]),""),ROW($A10))))</f>
        <v/>
      </c>
      <c r="O12" s="123" t="str">
        <f t="array" aca="1" ref="O12" ca="1">IF(ROW($A10)&gt;COUNTIF(INDIRECT("TabAppart["&amp;O$1&amp;"]"),O$2),"",INDEX(TabAppart[Numéro appart],-1+SMALL(IF(INDIRECT("TabAppart["&amp;O$1&amp;"]")=O$2,ROW(TabAppart[Numéro appart])+1-ROW(TabAppart[[#Headers],[Numéro appart]]),""),ROW($A10))))</f>
        <v/>
      </c>
      <c r="P12" s="123" t="str">
        <f t="array" aca="1" ref="P12" ca="1">IF(ROW($A10)&gt;COUNTIF(INDIRECT("TabAppart["&amp;P$1&amp;"]"),P$2),"",INDEX(TabAppart[Numéro appart],-1+SMALL(IF(INDIRECT("TabAppart["&amp;P$1&amp;"]")=P$2,ROW(TabAppart[Numéro appart])+1-ROW(TabAppart[[#Headers],[Numéro appart]]),""),ROW($A10))))</f>
        <v/>
      </c>
      <c r="Q12" s="123" t="str">
        <f t="array" aca="1" ref="Q12" ca="1">IF(ROW($A10)&gt;COUNTIF(INDIRECT("TabAppart["&amp;Q$1&amp;"]"),Q$2),"",INDEX(TabAppart[Numéro appart],-1+SMALL(IF(INDIRECT("TabAppart["&amp;Q$1&amp;"]")=Q$2,ROW(TabAppart[Numéro appart])+1-ROW(TabAppart[[#Headers],[Numéro appart]]),""),ROW($A10))))</f>
        <v>A904</v>
      </c>
    </row>
    <row r="13" spans="1:17" x14ac:dyDescent="0.35">
      <c r="B13" s="123" t="str">
        <f t="array" aca="1" ref="B13" ca="1">IF(ROW($A11)&gt;COUNTIF(INDIRECT("TabAppart["&amp;B$1&amp;"]"),B$2),"",INDEX(TabAppart[Numéro appart],-1+SMALL(IF(INDIRECT("TabAppart["&amp;B$1&amp;"]")=B$2,ROW(TabAppart[Numéro appart])+1-ROW(TabAppart[[#Headers],[Numéro appart]]),""),ROW($A11))))</f>
        <v>A702</v>
      </c>
      <c r="C13" s="123" t="str">
        <f t="array" aca="1" ref="C13" ca="1">IF(ROW($A11)&gt;COUNTIF(INDIRECT("TabAppart["&amp;C$1&amp;"]"),C$2),"",INDEX(TabAppart[Numéro appart],-1+SMALL(IF(INDIRECT("TabAppart["&amp;C$1&amp;"]")=C$2,ROW(TabAppart[Numéro appart])+1-ROW(TabAppart[[#Headers],[Numéro appart]]),""),ROW($A11))))</f>
        <v/>
      </c>
      <c r="D13" s="123" t="str">
        <f t="array" aca="1" ref="D13" ca="1">IF(ROW($A11)&gt;COUNTIF(INDIRECT("TabAppart["&amp;D$1&amp;"]"),D$2),"",INDEX(TabAppart[Numéro appart],-1+SMALL(IF(INDIRECT("TabAppart["&amp;D$1&amp;"]")=D$2,ROW(TabAppart[Numéro appart])+1-ROW(TabAppart[[#Headers],[Numéro appart]]),""),ROW($A11))))</f>
        <v>A808</v>
      </c>
      <c r="E13" s="123" t="str">
        <f t="array" aca="1" ref="E13" ca="1">IF(ROW($A11)&gt;COUNTIF(INDIRECT("TabAppart["&amp;E$1&amp;"]"),E$2),"",INDEX(TabAppart[Numéro appart],-1+SMALL(IF(INDIRECT("TabAppart["&amp;E$1&amp;"]")=E$2,ROW(TabAppart[Numéro appart])+1-ROW(TabAppart[[#Headers],[Numéro appart]]),""),ROW($A11))))</f>
        <v/>
      </c>
      <c r="F13" s="123" t="str">
        <f t="array" aca="1" ref="F13" ca="1">IF(ROW($A11)&gt;COUNTIF(INDIRECT("TabAppart["&amp;F$1&amp;"]"),F$2),"",INDEX(TabAppart[Numéro appart],-1+SMALL(IF(INDIRECT("TabAppart["&amp;F$1&amp;"]")=F$2,ROW(TabAppart[Numéro appart])+1-ROW(TabAppart[[#Headers],[Numéro appart]]),""),ROW($A11))))</f>
        <v>A603</v>
      </c>
      <c r="G13" s="123" t="str">
        <f t="array" aca="1" ref="G13" ca="1">IF(ROW($A11)&gt;COUNTIF(INDIRECT("TabAppart["&amp;G$1&amp;"]"),G$2),"",INDEX(TabAppart[Numéro appart],-1+SMALL(IF(INDIRECT("TabAppart["&amp;G$1&amp;"]")=G$2,ROW(TabAppart[Numéro appart])+1-ROW(TabAppart[[#Headers],[Numéro appart]]),""),ROW($A11))))</f>
        <v/>
      </c>
      <c r="H13" s="123" t="str">
        <f t="array" aca="1" ref="H13" ca="1">IF(ROW($A11)&gt;COUNTIF(INDIRECT("TabAppart["&amp;H$1&amp;"]"),H$2),"",INDEX(TabAppart[Numéro appart],-1+SMALL(IF(INDIRECT("TabAppart["&amp;H$1&amp;"]")=H$2,ROW(TabAppart[Numéro appart])+1-ROW(TabAppart[[#Headers],[Numéro appart]]),""),ROW($A11))))</f>
        <v/>
      </c>
      <c r="I13" s="123" t="str">
        <f t="array" aca="1" ref="I13" ca="1">IF(ROW($A11)&gt;COUNTIF(INDIRECT("TabAppart["&amp;I$1&amp;"]"),I$2),"",INDEX(TabAppart[Numéro appart],-1+SMALL(IF(INDIRECT("TabAppart["&amp;I$1&amp;"]")=I$2,ROW(TabAppart[Numéro appart])+1-ROW(TabAppart[[#Headers],[Numéro appart]]),""),ROW($A11))))</f>
        <v/>
      </c>
      <c r="J13" s="123" t="str">
        <f t="array" aca="1" ref="J13" ca="1">IF(ROW($A11)&gt;COUNTIF(INDIRECT("TabAppart["&amp;J$1&amp;"]"),J$2),"",INDEX(TabAppart[Numéro appart],-1+SMALL(IF(INDIRECT("TabAppart["&amp;J$1&amp;"]")=J$2,ROW(TabAppart[Numéro appart])+1-ROW(TabAppart[[#Headers],[Numéro appart]]),""),ROW($A11))))</f>
        <v/>
      </c>
      <c r="K13" s="123" t="str">
        <f t="array" aca="1" ref="K13" ca="1">IF(ROW($A11)&gt;COUNTIF(INDIRECT("TabAppart["&amp;K$1&amp;"]"),K$2),"",INDEX(TabAppart[Numéro appart],-1+SMALL(IF(INDIRECT("TabAppart["&amp;K$1&amp;"]")=K$2,ROW(TabAppart[Numéro appart])+1-ROW(TabAppart[[#Headers],[Numéro appart]]),""),ROW($A11))))</f>
        <v/>
      </c>
      <c r="L13" s="123" t="str">
        <f t="array" aca="1" ref="L13" ca="1">IF(ROW($A11)&gt;COUNTIF(INDIRECT("TabAppart["&amp;L$1&amp;"]"),L$2),"",INDEX(TabAppart[Numéro appart],-1+SMALL(IF(INDIRECT("TabAppart["&amp;L$1&amp;"]")=L$2,ROW(TabAppart[Numéro appart])+1-ROW(TabAppart[[#Headers],[Numéro appart]]),""),ROW($A11))))</f>
        <v/>
      </c>
      <c r="M13" s="123" t="str">
        <f t="array" aca="1" ref="M13" ca="1">IF(ROW($A11)&gt;COUNTIF(INDIRECT("TabAppart["&amp;M$1&amp;"]"),M$2),"",INDEX(TabAppart[Numéro appart],-1+SMALL(IF(INDIRECT("TabAppart["&amp;M$1&amp;"]")=M$2,ROW(TabAppart[Numéro appart])+1-ROW(TabAppart[[#Headers],[Numéro appart]]),""),ROW($A11))))</f>
        <v/>
      </c>
      <c r="N13" s="123" t="str">
        <f t="array" aca="1" ref="N13" ca="1">IF(ROW($A11)&gt;COUNTIF(INDIRECT("TabAppart["&amp;N$1&amp;"]"),N$2),"",INDEX(TabAppart[Numéro appart],-1+SMALL(IF(INDIRECT("TabAppart["&amp;N$1&amp;"]")=N$2,ROW(TabAppart[Numéro appart])+1-ROW(TabAppart[[#Headers],[Numéro appart]]),""),ROW($A11))))</f>
        <v/>
      </c>
      <c r="O13" s="123" t="str">
        <f t="array" aca="1" ref="O13" ca="1">IF(ROW($A11)&gt;COUNTIF(INDIRECT("TabAppart["&amp;O$1&amp;"]"),O$2),"",INDEX(TabAppart[Numéro appart],-1+SMALL(IF(INDIRECT("TabAppart["&amp;O$1&amp;"]")=O$2,ROW(TabAppart[Numéro appart])+1-ROW(TabAppart[[#Headers],[Numéro appart]]),""),ROW($A11))))</f>
        <v/>
      </c>
      <c r="P13" s="123" t="str">
        <f t="array" aca="1" ref="P13" ca="1">IF(ROW($A11)&gt;COUNTIF(INDIRECT("TabAppart["&amp;P$1&amp;"]"),P$2),"",INDEX(TabAppart[Numéro appart],-1+SMALL(IF(INDIRECT("TabAppart["&amp;P$1&amp;"]")=P$2,ROW(TabAppart[Numéro appart])+1-ROW(TabAppart[[#Headers],[Numéro appart]]),""),ROW($A11))))</f>
        <v/>
      </c>
      <c r="Q13" s="123" t="str">
        <f t="array" aca="1" ref="Q13" ca="1">IF(ROW($A11)&gt;COUNTIF(INDIRECT("TabAppart["&amp;Q$1&amp;"]"),Q$2),"",INDEX(TabAppart[Numéro appart],-1+SMALL(IF(INDIRECT("TabAppart["&amp;Q$1&amp;"]")=Q$2,ROW(TabAppart[Numéro appart])+1-ROW(TabAppart[[#Headers],[Numéro appart]]),""),ROW($A11))))</f>
        <v>A905</v>
      </c>
    </row>
    <row r="14" spans="1:17" x14ac:dyDescent="0.35">
      <c r="B14" s="123" t="str">
        <f t="array" aca="1" ref="B14" ca="1">IF(ROW($A12)&gt;COUNTIF(INDIRECT("TabAppart["&amp;B$1&amp;"]"),B$2),"",INDEX(TabAppart[Numéro appart],-1+SMALL(IF(INDIRECT("TabAppart["&amp;B$1&amp;"]")=B$2,ROW(TabAppart[Numéro appart])+1-ROW(TabAppart[[#Headers],[Numéro appart]]),""),ROW($A12))))</f>
        <v>A802</v>
      </c>
      <c r="C14" s="123" t="str">
        <f t="array" aca="1" ref="C14" ca="1">IF(ROW($A12)&gt;COUNTIF(INDIRECT("TabAppart["&amp;C$1&amp;"]"),C$2),"",INDEX(TabAppart[Numéro appart],-1+SMALL(IF(INDIRECT("TabAppart["&amp;C$1&amp;"]")=C$2,ROW(TabAppart[Numéro appart])+1-ROW(TabAppart[[#Headers],[Numéro appart]]),""),ROW($A12))))</f>
        <v/>
      </c>
      <c r="D14" s="123" t="str">
        <f t="array" aca="1" ref="D14" ca="1">IF(ROW($A12)&gt;COUNTIF(INDIRECT("TabAppart["&amp;D$1&amp;"]"),D$2),"",INDEX(TabAppart[Numéro appart],-1+SMALL(IF(INDIRECT("TabAppart["&amp;D$1&amp;"]")=D$2,ROW(TabAppart[Numéro appart])+1-ROW(TabAppart[[#Headers],[Numéro appart]]),""),ROW($A12))))</f>
        <v/>
      </c>
      <c r="E14" s="123" t="str">
        <f t="array" aca="1" ref="E14" ca="1">IF(ROW($A12)&gt;COUNTIF(INDIRECT("TabAppart["&amp;E$1&amp;"]"),E$2),"",INDEX(TabAppart[Numéro appart],-1+SMALL(IF(INDIRECT("TabAppart["&amp;E$1&amp;"]")=E$2,ROW(TabAppart[Numéro appart])+1-ROW(TabAppart[[#Headers],[Numéro appart]]),""),ROW($A12))))</f>
        <v/>
      </c>
      <c r="F14" s="123" t="str">
        <f t="array" aca="1" ref="F14" ca="1">IF(ROW($A12)&gt;COUNTIF(INDIRECT("TabAppart["&amp;F$1&amp;"]"),F$2),"",INDEX(TabAppart[Numéro appart],-1+SMALL(IF(INDIRECT("TabAppart["&amp;F$1&amp;"]")=F$2,ROW(TabAppart[Numéro appart])+1-ROW(TabAppart[[#Headers],[Numéro appart]]),""),ROW($A12))))</f>
        <v>A617</v>
      </c>
      <c r="G14" s="123" t="str">
        <f t="array" aca="1" ref="G14" ca="1">IF(ROW($A12)&gt;COUNTIF(INDIRECT("TabAppart["&amp;G$1&amp;"]"),G$2),"",INDEX(TabAppart[Numéro appart],-1+SMALL(IF(INDIRECT("TabAppart["&amp;G$1&amp;"]")=G$2,ROW(TabAppart[Numéro appart])+1-ROW(TabAppart[[#Headers],[Numéro appart]]),""),ROW($A12))))</f>
        <v/>
      </c>
      <c r="H14" s="123" t="str">
        <f t="array" aca="1" ref="H14" ca="1">IF(ROW($A12)&gt;COUNTIF(INDIRECT("TabAppart["&amp;H$1&amp;"]"),H$2),"",INDEX(TabAppart[Numéro appart],-1+SMALL(IF(INDIRECT("TabAppart["&amp;H$1&amp;"]")=H$2,ROW(TabAppart[Numéro appart])+1-ROW(TabAppart[[#Headers],[Numéro appart]]),""),ROW($A12))))</f>
        <v/>
      </c>
      <c r="I14" s="123" t="str">
        <f t="array" aca="1" ref="I14" ca="1">IF(ROW($A12)&gt;COUNTIF(INDIRECT("TabAppart["&amp;I$1&amp;"]"),I$2),"",INDEX(TabAppart[Numéro appart],-1+SMALL(IF(INDIRECT("TabAppart["&amp;I$1&amp;"]")=I$2,ROW(TabAppart[Numéro appart])+1-ROW(TabAppart[[#Headers],[Numéro appart]]),""),ROW($A12))))</f>
        <v/>
      </c>
      <c r="J14" s="123" t="str">
        <f t="array" aca="1" ref="J14" ca="1">IF(ROW($A12)&gt;COUNTIF(INDIRECT("TabAppart["&amp;J$1&amp;"]"),J$2),"",INDEX(TabAppart[Numéro appart],-1+SMALL(IF(INDIRECT("TabAppart["&amp;J$1&amp;"]")=J$2,ROW(TabAppart[Numéro appart])+1-ROW(TabAppart[[#Headers],[Numéro appart]]),""),ROW($A12))))</f>
        <v/>
      </c>
      <c r="K14" s="123" t="str">
        <f t="array" aca="1" ref="K14" ca="1">IF(ROW($A12)&gt;COUNTIF(INDIRECT("TabAppart["&amp;K$1&amp;"]"),K$2),"",INDEX(TabAppart[Numéro appart],-1+SMALL(IF(INDIRECT("TabAppart["&amp;K$1&amp;"]")=K$2,ROW(TabAppart[Numéro appart])+1-ROW(TabAppart[[#Headers],[Numéro appart]]),""),ROW($A12))))</f>
        <v/>
      </c>
      <c r="L14" s="123" t="str">
        <f t="array" aca="1" ref="L14" ca="1">IF(ROW($A12)&gt;COUNTIF(INDIRECT("TabAppart["&amp;L$1&amp;"]"),L$2),"",INDEX(TabAppart[Numéro appart],-1+SMALL(IF(INDIRECT("TabAppart["&amp;L$1&amp;"]")=L$2,ROW(TabAppart[Numéro appart])+1-ROW(TabAppart[[#Headers],[Numéro appart]]),""),ROW($A12))))</f>
        <v/>
      </c>
      <c r="M14" s="123" t="str">
        <f t="array" aca="1" ref="M14" ca="1">IF(ROW($A12)&gt;COUNTIF(INDIRECT("TabAppart["&amp;M$1&amp;"]"),M$2),"",INDEX(TabAppart[Numéro appart],-1+SMALL(IF(INDIRECT("TabAppart["&amp;M$1&amp;"]")=M$2,ROW(TabAppart[Numéro appart])+1-ROW(TabAppart[[#Headers],[Numéro appart]]),""),ROW($A12))))</f>
        <v/>
      </c>
      <c r="N14" s="123" t="str">
        <f t="array" aca="1" ref="N14" ca="1">IF(ROW($A12)&gt;COUNTIF(INDIRECT("TabAppart["&amp;N$1&amp;"]"),N$2),"",INDEX(TabAppart[Numéro appart],-1+SMALL(IF(INDIRECT("TabAppart["&amp;N$1&amp;"]")=N$2,ROW(TabAppart[Numéro appart])+1-ROW(TabAppart[[#Headers],[Numéro appart]]),""),ROW($A12))))</f>
        <v/>
      </c>
      <c r="O14" s="123" t="str">
        <f t="array" aca="1" ref="O14" ca="1">IF(ROW($A12)&gt;COUNTIF(INDIRECT("TabAppart["&amp;O$1&amp;"]"),O$2),"",INDEX(TabAppart[Numéro appart],-1+SMALL(IF(INDIRECT("TabAppart["&amp;O$1&amp;"]")=O$2,ROW(TabAppart[Numéro appart])+1-ROW(TabAppart[[#Headers],[Numéro appart]]),""),ROW($A12))))</f>
        <v/>
      </c>
      <c r="P14" s="123" t="str">
        <f t="array" aca="1" ref="P14" ca="1">IF(ROW($A12)&gt;COUNTIF(INDIRECT("TabAppart["&amp;P$1&amp;"]"),P$2),"",INDEX(TabAppart[Numéro appart],-1+SMALL(IF(INDIRECT("TabAppart["&amp;P$1&amp;"]")=P$2,ROW(TabAppart[Numéro appart])+1-ROW(TabAppart[[#Headers],[Numéro appart]]),""),ROW($A12))))</f>
        <v/>
      </c>
      <c r="Q14" s="123" t="str">
        <f t="array" aca="1" ref="Q14" ca="1">IF(ROW($A12)&gt;COUNTIF(INDIRECT("TabAppart["&amp;Q$1&amp;"]"),Q$2),"",INDEX(TabAppart[Numéro appart],-1+SMALL(IF(INDIRECT("TabAppart["&amp;Q$1&amp;"]")=Q$2,ROW(TabAppart[Numéro appart])+1-ROW(TabAppart[[#Headers],[Numéro appart]]),""),ROW($A12))))</f>
        <v>A606-7-8</v>
      </c>
    </row>
    <row r="15" spans="1:17" x14ac:dyDescent="0.35">
      <c r="B15" s="123" t="str">
        <f t="array" aca="1" ref="B15" ca="1">IF(ROW($A13)&gt;COUNTIF(INDIRECT("TabAppart["&amp;B$1&amp;"]"),B$2),"",INDEX(TabAppart[Numéro appart],-1+SMALL(IF(INDIRECT("TabAppart["&amp;B$1&amp;"]")=B$2,ROW(TabAppart[Numéro appart])+1-ROW(TabAppart[[#Headers],[Numéro appart]]),""),ROW($A13))))</f>
        <v>A615</v>
      </c>
      <c r="C15" s="123" t="str">
        <f t="array" aca="1" ref="C15" ca="1">IF(ROW($A13)&gt;COUNTIF(INDIRECT("TabAppart["&amp;C$1&amp;"]"),C$2),"",INDEX(TabAppart[Numéro appart],-1+SMALL(IF(INDIRECT("TabAppart["&amp;C$1&amp;"]")=C$2,ROW(TabAppart[Numéro appart])+1-ROW(TabAppart[[#Headers],[Numéro appart]]),""),ROW($A13))))</f>
        <v/>
      </c>
      <c r="D15" s="123" t="str">
        <f t="array" aca="1" ref="D15" ca="1">IF(ROW($A13)&gt;COUNTIF(INDIRECT("TabAppart["&amp;D$1&amp;"]"),D$2),"",INDEX(TabAppart[Numéro appart],-1+SMALL(IF(INDIRECT("TabAppart["&amp;D$1&amp;"]")=D$2,ROW(TabAppart[Numéro appart])+1-ROW(TabAppart[[#Headers],[Numéro appart]]),""),ROW($A13))))</f>
        <v/>
      </c>
      <c r="E15" s="123" t="str">
        <f t="array" aca="1" ref="E15" ca="1">IF(ROW($A13)&gt;COUNTIF(INDIRECT("TabAppart["&amp;E$1&amp;"]"),E$2),"",INDEX(TabAppart[Numéro appart],-1+SMALL(IF(INDIRECT("TabAppart["&amp;E$1&amp;"]")=E$2,ROW(TabAppart[Numéro appart])+1-ROW(TabAppart[[#Headers],[Numéro appart]]),""),ROW($A13))))</f>
        <v/>
      </c>
      <c r="F15" s="123" t="str">
        <f t="array" aca="1" ref="F15" ca="1">IF(ROW($A13)&gt;COUNTIF(INDIRECT("TabAppart["&amp;F$1&amp;"]"),F$2),"",INDEX(TabAppart[Numéro appart],-1+SMALL(IF(INDIRECT("TabAppart["&amp;F$1&amp;"]")=F$2,ROW(TabAppart[Numéro appart])+1-ROW(TabAppart[[#Headers],[Numéro appart]]),""),ROW($A13))))</f>
        <v>A618</v>
      </c>
      <c r="G15" s="123" t="str">
        <f t="array" aca="1" ref="G15" ca="1">IF(ROW($A13)&gt;COUNTIF(INDIRECT("TabAppart["&amp;G$1&amp;"]"),G$2),"",INDEX(TabAppart[Numéro appart],-1+SMALL(IF(INDIRECT("TabAppart["&amp;G$1&amp;"]")=G$2,ROW(TabAppart[Numéro appart])+1-ROW(TabAppart[[#Headers],[Numéro appart]]),""),ROW($A13))))</f>
        <v/>
      </c>
      <c r="H15" s="123" t="str">
        <f t="array" aca="1" ref="H15" ca="1">IF(ROW($A13)&gt;COUNTIF(INDIRECT("TabAppart["&amp;H$1&amp;"]"),H$2),"",INDEX(TabAppart[Numéro appart],-1+SMALL(IF(INDIRECT("TabAppart["&amp;H$1&amp;"]")=H$2,ROW(TabAppart[Numéro appart])+1-ROW(TabAppart[[#Headers],[Numéro appart]]),""),ROW($A13))))</f>
        <v/>
      </c>
      <c r="I15" s="123" t="str">
        <f t="array" aca="1" ref="I15" ca="1">IF(ROW($A13)&gt;COUNTIF(INDIRECT("TabAppart["&amp;I$1&amp;"]"),I$2),"",INDEX(TabAppart[Numéro appart],-1+SMALL(IF(INDIRECT("TabAppart["&amp;I$1&amp;"]")=I$2,ROW(TabAppart[Numéro appart])+1-ROW(TabAppart[[#Headers],[Numéro appart]]),""),ROW($A13))))</f>
        <v/>
      </c>
      <c r="J15" s="123" t="str">
        <f t="array" aca="1" ref="J15" ca="1">IF(ROW($A13)&gt;COUNTIF(INDIRECT("TabAppart["&amp;J$1&amp;"]"),J$2),"",INDEX(TabAppart[Numéro appart],-1+SMALL(IF(INDIRECT("TabAppart["&amp;J$1&amp;"]")=J$2,ROW(TabAppart[Numéro appart])+1-ROW(TabAppart[[#Headers],[Numéro appart]]),""),ROW($A13))))</f>
        <v/>
      </c>
      <c r="K15" s="123" t="str">
        <f t="array" aca="1" ref="K15" ca="1">IF(ROW($A13)&gt;COUNTIF(INDIRECT("TabAppart["&amp;K$1&amp;"]"),K$2),"",INDEX(TabAppart[Numéro appart],-1+SMALL(IF(INDIRECT("TabAppart["&amp;K$1&amp;"]")=K$2,ROW(TabAppart[Numéro appart])+1-ROW(TabAppart[[#Headers],[Numéro appart]]),""),ROW($A13))))</f>
        <v/>
      </c>
      <c r="L15" s="123" t="str">
        <f t="array" aca="1" ref="L15" ca="1">IF(ROW($A13)&gt;COUNTIF(INDIRECT("TabAppart["&amp;L$1&amp;"]"),L$2),"",INDEX(TabAppart[Numéro appart],-1+SMALL(IF(INDIRECT("TabAppart["&amp;L$1&amp;"]")=L$2,ROW(TabAppart[Numéro appart])+1-ROW(TabAppart[[#Headers],[Numéro appart]]),""),ROW($A13))))</f>
        <v/>
      </c>
      <c r="M15" s="123" t="str">
        <f t="array" aca="1" ref="M15" ca="1">IF(ROW($A13)&gt;COUNTIF(INDIRECT("TabAppart["&amp;M$1&amp;"]"),M$2),"",INDEX(TabAppart[Numéro appart],-1+SMALL(IF(INDIRECT("TabAppart["&amp;M$1&amp;"]")=M$2,ROW(TabAppart[Numéro appart])+1-ROW(TabAppart[[#Headers],[Numéro appart]]),""),ROW($A13))))</f>
        <v/>
      </c>
      <c r="N15" s="123" t="str">
        <f t="array" aca="1" ref="N15" ca="1">IF(ROW($A13)&gt;COUNTIF(INDIRECT("TabAppart["&amp;N$1&amp;"]"),N$2),"",INDEX(TabAppart[Numéro appart],-1+SMALL(IF(INDIRECT("TabAppart["&amp;N$1&amp;"]")=N$2,ROW(TabAppart[Numéro appart])+1-ROW(TabAppart[[#Headers],[Numéro appart]]),""),ROW($A13))))</f>
        <v/>
      </c>
      <c r="O15" s="123" t="str">
        <f t="array" aca="1" ref="O15" ca="1">IF(ROW($A13)&gt;COUNTIF(INDIRECT("TabAppart["&amp;O$1&amp;"]"),O$2),"",INDEX(TabAppart[Numéro appart],-1+SMALL(IF(INDIRECT("TabAppart["&amp;O$1&amp;"]")=O$2,ROW(TabAppart[Numéro appart])+1-ROW(TabAppart[[#Headers],[Numéro appart]]),""),ROW($A13))))</f>
        <v/>
      </c>
      <c r="P15" s="123" t="str">
        <f t="array" aca="1" ref="P15" ca="1">IF(ROW($A13)&gt;COUNTIF(INDIRECT("TabAppart["&amp;P$1&amp;"]"),P$2),"",INDEX(TabAppart[Numéro appart],-1+SMALL(IF(INDIRECT("TabAppart["&amp;P$1&amp;"]")=P$2,ROW(TabAppart[Numéro appart])+1-ROW(TabAppart[[#Headers],[Numéro appart]]),""),ROW($A13))))</f>
        <v/>
      </c>
      <c r="Q15" s="123" t="str">
        <f t="array" aca="1" ref="Q15" ca="1">IF(ROW($A13)&gt;COUNTIF(INDIRECT("TabAppart["&amp;Q$1&amp;"]"),Q$2),"",INDEX(TabAppart[Numéro appart],-1+SMALL(IF(INDIRECT("TabAppart["&amp;Q$1&amp;"]")=Q$2,ROW(TabAppart[Numéro appart])+1-ROW(TabAppart[[#Headers],[Numéro appart]]),""),ROW($A13))))</f>
        <v>A706-7-8</v>
      </c>
    </row>
    <row r="16" spans="1:17" x14ac:dyDescent="0.35">
      <c r="B16" s="123" t="str">
        <f t="array" aca="1" ref="B16" ca="1">IF(ROW($A14)&gt;COUNTIF(INDIRECT("TabAppart["&amp;B$1&amp;"]"),B$2),"",INDEX(TabAppart[Numéro appart],-1+SMALL(IF(INDIRECT("TabAppart["&amp;B$1&amp;"]")=B$2,ROW(TabAppart[Numéro appart])+1-ROW(TabAppart[[#Headers],[Numéro appart]]),""),ROW($A14))))</f>
        <v>A715</v>
      </c>
      <c r="C16" s="123" t="str">
        <f t="array" aca="1" ref="C16" ca="1">IF(ROW($A14)&gt;COUNTIF(INDIRECT("TabAppart["&amp;C$1&amp;"]"),C$2),"",INDEX(TabAppart[Numéro appart],-1+SMALL(IF(INDIRECT("TabAppart["&amp;C$1&amp;"]")=C$2,ROW(TabAppart[Numéro appart])+1-ROW(TabAppart[[#Headers],[Numéro appart]]),""),ROW($A14))))</f>
        <v/>
      </c>
      <c r="D16" s="123" t="str">
        <f t="array" aca="1" ref="D16" ca="1">IF(ROW($A14)&gt;COUNTIF(INDIRECT("TabAppart["&amp;D$1&amp;"]"),D$2),"",INDEX(TabAppart[Numéro appart],-1+SMALL(IF(INDIRECT("TabAppart["&amp;D$1&amp;"]")=D$2,ROW(TabAppart[Numéro appart])+1-ROW(TabAppart[[#Headers],[Numéro appart]]),""),ROW($A14))))</f>
        <v/>
      </c>
      <c r="E16" s="123" t="str">
        <f t="array" aca="1" ref="E16" ca="1">IF(ROW($A14)&gt;COUNTIF(INDIRECT("TabAppart["&amp;E$1&amp;"]"),E$2),"",INDEX(TabAppart[Numéro appart],-1+SMALL(IF(INDIRECT("TabAppart["&amp;E$1&amp;"]")=E$2,ROW(TabAppart[Numéro appart])+1-ROW(TabAppart[[#Headers],[Numéro appart]]),""),ROW($A14))))</f>
        <v/>
      </c>
      <c r="F16" s="123" t="str">
        <f t="array" aca="1" ref="F16" ca="1">IF(ROW($A14)&gt;COUNTIF(INDIRECT("TabAppart["&amp;F$1&amp;"]"),F$2),"",INDEX(TabAppart[Numéro appart],-1+SMALL(IF(INDIRECT("TabAppart["&amp;F$1&amp;"]")=F$2,ROW(TabAppart[Numéro appart])+1-ROW(TabAppart[[#Headers],[Numéro appart]]),""),ROW($A14))))</f>
        <v>A703</v>
      </c>
      <c r="G16" s="123" t="str">
        <f t="array" aca="1" ref="G16" ca="1">IF(ROW($A14)&gt;COUNTIF(INDIRECT("TabAppart["&amp;G$1&amp;"]"),G$2),"",INDEX(TabAppart[Numéro appart],-1+SMALL(IF(INDIRECT("TabAppart["&amp;G$1&amp;"]")=G$2,ROW(TabAppart[Numéro appart])+1-ROW(TabAppart[[#Headers],[Numéro appart]]),""),ROW($A14))))</f>
        <v/>
      </c>
      <c r="H16" s="123" t="str">
        <f t="array" aca="1" ref="H16" ca="1">IF(ROW($A14)&gt;COUNTIF(INDIRECT("TabAppart["&amp;H$1&amp;"]"),H$2),"",INDEX(TabAppart[Numéro appart],-1+SMALL(IF(INDIRECT("TabAppart["&amp;H$1&amp;"]")=H$2,ROW(TabAppart[Numéro appart])+1-ROW(TabAppart[[#Headers],[Numéro appart]]),""),ROW($A14))))</f>
        <v/>
      </c>
      <c r="I16" s="123" t="str">
        <f t="array" aca="1" ref="I16" ca="1">IF(ROW($A14)&gt;COUNTIF(INDIRECT("TabAppart["&amp;I$1&amp;"]"),I$2),"",INDEX(TabAppart[Numéro appart],-1+SMALL(IF(INDIRECT("TabAppart["&amp;I$1&amp;"]")=I$2,ROW(TabAppart[Numéro appart])+1-ROW(TabAppart[[#Headers],[Numéro appart]]),""),ROW($A14))))</f>
        <v/>
      </c>
      <c r="J16" s="123" t="str">
        <f t="array" aca="1" ref="J16" ca="1">IF(ROW($A14)&gt;COUNTIF(INDIRECT("TabAppart["&amp;J$1&amp;"]"),J$2),"",INDEX(TabAppart[Numéro appart],-1+SMALL(IF(INDIRECT("TabAppart["&amp;J$1&amp;"]")=J$2,ROW(TabAppart[Numéro appart])+1-ROW(TabAppart[[#Headers],[Numéro appart]]),""),ROW($A14))))</f>
        <v/>
      </c>
      <c r="K16" s="123" t="str">
        <f t="array" aca="1" ref="K16" ca="1">IF(ROW($A14)&gt;COUNTIF(INDIRECT("TabAppart["&amp;K$1&amp;"]"),K$2),"",INDEX(TabAppart[Numéro appart],-1+SMALL(IF(INDIRECT("TabAppart["&amp;K$1&amp;"]")=K$2,ROW(TabAppart[Numéro appart])+1-ROW(TabAppart[[#Headers],[Numéro appart]]),""),ROW($A14))))</f>
        <v/>
      </c>
      <c r="L16" s="123" t="str">
        <f t="array" aca="1" ref="L16" ca="1">IF(ROW($A14)&gt;COUNTIF(INDIRECT("TabAppart["&amp;L$1&amp;"]"),L$2),"",INDEX(TabAppart[Numéro appart],-1+SMALL(IF(INDIRECT("TabAppart["&amp;L$1&amp;"]")=L$2,ROW(TabAppart[Numéro appart])+1-ROW(TabAppart[[#Headers],[Numéro appart]]),""),ROW($A14))))</f>
        <v/>
      </c>
      <c r="M16" s="123" t="str">
        <f t="array" aca="1" ref="M16" ca="1">IF(ROW($A14)&gt;COUNTIF(INDIRECT("TabAppart["&amp;M$1&amp;"]"),M$2),"",INDEX(TabAppart[Numéro appart],-1+SMALL(IF(INDIRECT("TabAppart["&amp;M$1&amp;"]")=M$2,ROW(TabAppart[Numéro appart])+1-ROW(TabAppart[[#Headers],[Numéro appart]]),""),ROW($A14))))</f>
        <v/>
      </c>
      <c r="N16" s="123" t="str">
        <f t="array" aca="1" ref="N16" ca="1">IF(ROW($A14)&gt;COUNTIF(INDIRECT("TabAppart["&amp;N$1&amp;"]"),N$2),"",INDEX(TabAppart[Numéro appart],-1+SMALL(IF(INDIRECT("TabAppart["&amp;N$1&amp;"]")=N$2,ROW(TabAppart[Numéro appart])+1-ROW(TabAppart[[#Headers],[Numéro appart]]),""),ROW($A14))))</f>
        <v/>
      </c>
      <c r="O16" s="123" t="str">
        <f t="array" aca="1" ref="O16" ca="1">IF(ROW($A14)&gt;COUNTIF(INDIRECT("TabAppart["&amp;O$1&amp;"]"),O$2),"",INDEX(TabAppart[Numéro appart],-1+SMALL(IF(INDIRECT("TabAppart["&amp;O$1&amp;"]")=O$2,ROW(TabAppart[Numéro appart])+1-ROW(TabAppart[[#Headers],[Numéro appart]]),""),ROW($A14))))</f>
        <v/>
      </c>
      <c r="P16" s="123" t="str">
        <f t="array" aca="1" ref="P16" ca="1">IF(ROW($A14)&gt;COUNTIF(INDIRECT("TabAppart["&amp;P$1&amp;"]"),P$2),"",INDEX(TabAppart[Numéro appart],-1+SMALL(IF(INDIRECT("TabAppart["&amp;P$1&amp;"]")=P$2,ROW(TabAppart[Numéro appart])+1-ROW(TabAppart[[#Headers],[Numéro appart]]),""),ROW($A14))))</f>
        <v/>
      </c>
      <c r="Q16" s="123" t="str">
        <f t="array" aca="1" ref="Q16" ca="1">IF(ROW($A14)&gt;COUNTIF(INDIRECT("TabAppart["&amp;Q$1&amp;"]"),Q$2),"",INDEX(TabAppart[Numéro appart],-1+SMALL(IF(INDIRECT("TabAppart["&amp;Q$1&amp;"]")=Q$2,ROW(TabAppart[Numéro appart])+1-ROW(TabAppart[[#Headers],[Numéro appart]]),""),ROW($A14))))</f>
        <v>A806</v>
      </c>
    </row>
    <row r="17" spans="2:17" x14ac:dyDescent="0.35">
      <c r="B17" s="123" t="str">
        <f t="array" aca="1" ref="B17" ca="1">IF(ROW($A15)&gt;COUNTIF(INDIRECT("TabAppart["&amp;B$1&amp;"]"),B$2),"",INDEX(TabAppart[Numéro appart],-1+SMALL(IF(INDIRECT("TabAppart["&amp;B$1&amp;"]")=B$2,ROW(TabAppart[Numéro appart])+1-ROW(TabAppart[[#Headers],[Numéro appart]]),""),ROW($A15))))</f>
        <v>A812</v>
      </c>
      <c r="C17" s="123" t="str">
        <f t="array" aca="1" ref="C17" ca="1">IF(ROW($A15)&gt;COUNTIF(INDIRECT("TabAppart["&amp;C$1&amp;"]"),C$2),"",INDEX(TabAppart[Numéro appart],-1+SMALL(IF(INDIRECT("TabAppart["&amp;C$1&amp;"]")=C$2,ROW(TabAppart[Numéro appart])+1-ROW(TabAppart[[#Headers],[Numéro appart]]),""),ROW($A15))))</f>
        <v/>
      </c>
      <c r="D17" s="123" t="str">
        <f t="array" aca="1" ref="D17" ca="1">IF(ROW($A15)&gt;COUNTIF(INDIRECT("TabAppart["&amp;D$1&amp;"]"),D$2),"",INDEX(TabAppart[Numéro appart],-1+SMALL(IF(INDIRECT("TabAppart["&amp;D$1&amp;"]")=D$2,ROW(TabAppart[Numéro appart])+1-ROW(TabAppart[[#Headers],[Numéro appart]]),""),ROW($A15))))</f>
        <v/>
      </c>
      <c r="E17" s="123" t="str">
        <f t="array" aca="1" ref="E17" ca="1">IF(ROW($A15)&gt;COUNTIF(INDIRECT("TabAppart["&amp;E$1&amp;"]"),E$2),"",INDEX(TabAppart[Numéro appart],-1+SMALL(IF(INDIRECT("TabAppart["&amp;E$1&amp;"]")=E$2,ROW(TabAppart[Numéro appart])+1-ROW(TabAppart[[#Headers],[Numéro appart]]),""),ROW($A15))))</f>
        <v/>
      </c>
      <c r="F17" s="123" t="str">
        <f t="array" aca="1" ref="F17" ca="1">IF(ROW($A15)&gt;COUNTIF(INDIRECT("TabAppart["&amp;F$1&amp;"]"),F$2),"",INDEX(TabAppart[Numéro appart],-1+SMALL(IF(INDIRECT("TabAppart["&amp;F$1&amp;"]")=F$2,ROW(TabAppart[Numéro appart])+1-ROW(TabAppart[[#Headers],[Numéro appart]]),""),ROW($A15))))</f>
        <v>A717</v>
      </c>
      <c r="G17" s="123" t="str">
        <f t="array" aca="1" ref="G17" ca="1">IF(ROW($A15)&gt;COUNTIF(INDIRECT("TabAppart["&amp;G$1&amp;"]"),G$2),"",INDEX(TabAppart[Numéro appart],-1+SMALL(IF(INDIRECT("TabAppart["&amp;G$1&amp;"]")=G$2,ROW(TabAppart[Numéro appart])+1-ROW(TabAppart[[#Headers],[Numéro appart]]),""),ROW($A15))))</f>
        <v/>
      </c>
      <c r="H17" s="123" t="str">
        <f t="array" aca="1" ref="H17" ca="1">IF(ROW($A15)&gt;COUNTIF(INDIRECT("TabAppart["&amp;H$1&amp;"]"),H$2),"",INDEX(TabAppart[Numéro appart],-1+SMALL(IF(INDIRECT("TabAppart["&amp;H$1&amp;"]")=H$2,ROW(TabAppart[Numéro appart])+1-ROW(TabAppart[[#Headers],[Numéro appart]]),""),ROW($A15))))</f>
        <v/>
      </c>
      <c r="I17" s="123" t="str">
        <f t="array" aca="1" ref="I17" ca="1">IF(ROW($A15)&gt;COUNTIF(INDIRECT("TabAppart["&amp;I$1&amp;"]"),I$2),"",INDEX(TabAppart[Numéro appart],-1+SMALL(IF(INDIRECT("TabAppart["&amp;I$1&amp;"]")=I$2,ROW(TabAppart[Numéro appart])+1-ROW(TabAppart[[#Headers],[Numéro appart]]),""),ROW($A15))))</f>
        <v/>
      </c>
      <c r="J17" s="123" t="str">
        <f t="array" aca="1" ref="J17" ca="1">IF(ROW($A15)&gt;COUNTIF(INDIRECT("TabAppart["&amp;J$1&amp;"]"),J$2),"",INDEX(TabAppart[Numéro appart],-1+SMALL(IF(INDIRECT("TabAppart["&amp;J$1&amp;"]")=J$2,ROW(TabAppart[Numéro appart])+1-ROW(TabAppart[[#Headers],[Numéro appart]]),""),ROW($A15))))</f>
        <v/>
      </c>
      <c r="K17" s="123" t="str">
        <f t="array" aca="1" ref="K17" ca="1">IF(ROW($A15)&gt;COUNTIF(INDIRECT("TabAppart["&amp;K$1&amp;"]"),K$2),"",INDEX(TabAppart[Numéro appart],-1+SMALL(IF(INDIRECT("TabAppart["&amp;K$1&amp;"]")=K$2,ROW(TabAppart[Numéro appart])+1-ROW(TabAppart[[#Headers],[Numéro appart]]),""),ROW($A15))))</f>
        <v/>
      </c>
      <c r="L17" s="123" t="str">
        <f t="array" aca="1" ref="L17" ca="1">IF(ROW($A15)&gt;COUNTIF(INDIRECT("TabAppart["&amp;L$1&amp;"]"),L$2),"",INDEX(TabAppart[Numéro appart],-1+SMALL(IF(INDIRECT("TabAppart["&amp;L$1&amp;"]")=L$2,ROW(TabAppart[Numéro appart])+1-ROW(TabAppart[[#Headers],[Numéro appart]]),""),ROW($A15))))</f>
        <v/>
      </c>
      <c r="M17" s="123" t="str">
        <f t="array" aca="1" ref="M17" ca="1">IF(ROW($A15)&gt;COUNTIF(INDIRECT("TabAppart["&amp;M$1&amp;"]"),M$2),"",INDEX(TabAppart[Numéro appart],-1+SMALL(IF(INDIRECT("TabAppart["&amp;M$1&amp;"]")=M$2,ROW(TabAppart[Numéro appart])+1-ROW(TabAppart[[#Headers],[Numéro appart]]),""),ROW($A15))))</f>
        <v/>
      </c>
      <c r="N17" s="123" t="str">
        <f t="array" aca="1" ref="N17" ca="1">IF(ROW($A15)&gt;COUNTIF(INDIRECT("TabAppart["&amp;N$1&amp;"]"),N$2),"",INDEX(TabAppart[Numéro appart],-1+SMALL(IF(INDIRECT("TabAppart["&amp;N$1&amp;"]")=N$2,ROW(TabAppart[Numéro appart])+1-ROW(TabAppart[[#Headers],[Numéro appart]]),""),ROW($A15))))</f>
        <v/>
      </c>
      <c r="O17" s="123" t="str">
        <f t="array" aca="1" ref="O17" ca="1">IF(ROW($A15)&gt;COUNTIF(INDIRECT("TabAppart["&amp;O$1&amp;"]"),O$2),"",INDEX(TabAppart[Numéro appart],-1+SMALL(IF(INDIRECT("TabAppart["&amp;O$1&amp;"]")=O$2,ROW(TabAppart[Numéro appart])+1-ROW(TabAppart[[#Headers],[Numéro appart]]),""),ROW($A15))))</f>
        <v/>
      </c>
      <c r="P17" s="123" t="str">
        <f t="array" aca="1" ref="P17" ca="1">IF(ROW($A15)&gt;COUNTIF(INDIRECT("TabAppart["&amp;P$1&amp;"]"),P$2),"",INDEX(TabAppart[Numéro appart],-1+SMALL(IF(INDIRECT("TabAppart["&amp;P$1&amp;"]")=P$2,ROW(TabAppart[Numéro appart])+1-ROW(TabAppart[[#Headers],[Numéro appart]]),""),ROW($A15))))</f>
        <v/>
      </c>
      <c r="Q17" s="123" t="str">
        <f t="array" aca="1" ref="Q17" ca="1">IF(ROW($A15)&gt;COUNTIF(INDIRECT("TabAppart["&amp;Q$1&amp;"]"),Q$2),"",INDEX(TabAppart[Numéro appart],-1+SMALL(IF(INDIRECT("TabAppart["&amp;Q$1&amp;"]")=Q$2,ROW(TabAppart[Numéro appart])+1-ROW(TabAppart[[#Headers],[Numéro appart]]),""),ROW($A15))))</f>
        <v/>
      </c>
    </row>
    <row r="18" spans="2:17" x14ac:dyDescent="0.35">
      <c r="B18" s="123" t="str">
        <f t="array" aca="1" ref="B18" ca="1">IF(ROW($A16)&gt;COUNTIF(INDIRECT("TabAppart["&amp;B$1&amp;"]"),B$2),"",INDEX(TabAppart[Numéro appart],-1+SMALL(IF(INDIRECT("TabAppart["&amp;B$1&amp;"]")=B$2,ROW(TabAppart[Numéro appart])+1-ROW(TabAppart[[#Headers],[Numéro appart]]),""),ROW($A16))))</f>
        <v>A111</v>
      </c>
      <c r="C18" s="123" t="str">
        <f t="array" aca="1" ref="C18" ca="1">IF(ROW($A16)&gt;COUNTIF(INDIRECT("TabAppart["&amp;C$1&amp;"]"),C$2),"",INDEX(TabAppart[Numéro appart],-1+SMALL(IF(INDIRECT("TabAppart["&amp;C$1&amp;"]")=C$2,ROW(TabAppart[Numéro appart])+1-ROW(TabAppart[[#Headers],[Numéro appart]]),""),ROW($A16))))</f>
        <v/>
      </c>
      <c r="D18" s="123" t="str">
        <f t="array" aca="1" ref="D18" ca="1">IF(ROW($A16)&gt;COUNTIF(INDIRECT("TabAppart["&amp;D$1&amp;"]"),D$2),"",INDEX(TabAppart[Numéro appart],-1+SMALL(IF(INDIRECT("TabAppart["&amp;D$1&amp;"]")=D$2,ROW(TabAppart[Numéro appart])+1-ROW(TabAppart[[#Headers],[Numéro appart]]),""),ROW($A16))))</f>
        <v/>
      </c>
      <c r="E18" s="123" t="str">
        <f t="array" aca="1" ref="E18" ca="1">IF(ROW($A16)&gt;COUNTIF(INDIRECT("TabAppart["&amp;E$1&amp;"]"),E$2),"",INDEX(TabAppart[Numéro appart],-1+SMALL(IF(INDIRECT("TabAppart["&amp;E$1&amp;"]")=E$2,ROW(TabAppart[Numéro appart])+1-ROW(TabAppart[[#Headers],[Numéro appart]]),""),ROW($A16))))</f>
        <v/>
      </c>
      <c r="F18" s="123" t="str">
        <f t="array" aca="1" ref="F18" ca="1">IF(ROW($A16)&gt;COUNTIF(INDIRECT("TabAppart["&amp;F$1&amp;"]"),F$2),"",INDEX(TabAppart[Numéro appart],-1+SMALL(IF(INDIRECT("TabAppart["&amp;F$1&amp;"]")=F$2,ROW(TabAppart[Numéro appart])+1-ROW(TabAppart[[#Headers],[Numéro appart]]),""),ROW($A16))))</f>
        <v>A718</v>
      </c>
      <c r="G18" s="123" t="str">
        <f t="array" aca="1" ref="G18" ca="1">IF(ROW($A16)&gt;COUNTIF(INDIRECT("TabAppart["&amp;G$1&amp;"]"),G$2),"",INDEX(TabAppart[Numéro appart],-1+SMALL(IF(INDIRECT("TabAppart["&amp;G$1&amp;"]")=G$2,ROW(TabAppart[Numéro appart])+1-ROW(TabAppart[[#Headers],[Numéro appart]]),""),ROW($A16))))</f>
        <v/>
      </c>
      <c r="H18" s="123" t="str">
        <f t="array" aca="1" ref="H18" ca="1">IF(ROW($A16)&gt;COUNTIF(INDIRECT("TabAppart["&amp;H$1&amp;"]"),H$2),"",INDEX(TabAppart[Numéro appart],-1+SMALL(IF(INDIRECT("TabAppart["&amp;H$1&amp;"]")=H$2,ROW(TabAppart[Numéro appart])+1-ROW(TabAppart[[#Headers],[Numéro appart]]),""),ROW($A16))))</f>
        <v/>
      </c>
      <c r="I18" s="123" t="str">
        <f t="array" aca="1" ref="I18" ca="1">IF(ROW($A16)&gt;COUNTIF(INDIRECT("TabAppart["&amp;I$1&amp;"]"),I$2),"",INDEX(TabAppart[Numéro appart],-1+SMALL(IF(INDIRECT("TabAppart["&amp;I$1&amp;"]")=I$2,ROW(TabAppart[Numéro appart])+1-ROW(TabAppart[[#Headers],[Numéro appart]]),""),ROW($A16))))</f>
        <v/>
      </c>
      <c r="J18" s="123" t="str">
        <f t="array" aca="1" ref="J18" ca="1">IF(ROW($A16)&gt;COUNTIF(INDIRECT("TabAppart["&amp;J$1&amp;"]"),J$2),"",INDEX(TabAppart[Numéro appart],-1+SMALL(IF(INDIRECT("TabAppart["&amp;J$1&amp;"]")=J$2,ROW(TabAppart[Numéro appart])+1-ROW(TabAppart[[#Headers],[Numéro appart]]),""),ROW($A16))))</f>
        <v/>
      </c>
      <c r="K18" s="123" t="str">
        <f t="array" aca="1" ref="K18" ca="1">IF(ROW($A16)&gt;COUNTIF(INDIRECT("TabAppart["&amp;K$1&amp;"]"),K$2),"",INDEX(TabAppart[Numéro appart],-1+SMALL(IF(INDIRECT("TabAppart["&amp;K$1&amp;"]")=K$2,ROW(TabAppart[Numéro appart])+1-ROW(TabAppart[[#Headers],[Numéro appart]]),""),ROW($A16))))</f>
        <v/>
      </c>
      <c r="L18" s="123" t="str">
        <f t="array" aca="1" ref="L18" ca="1">IF(ROW($A16)&gt;COUNTIF(INDIRECT("TabAppart["&amp;L$1&amp;"]"),L$2),"",INDEX(TabAppart[Numéro appart],-1+SMALL(IF(INDIRECT("TabAppart["&amp;L$1&amp;"]")=L$2,ROW(TabAppart[Numéro appart])+1-ROW(TabAppart[[#Headers],[Numéro appart]]),""),ROW($A16))))</f>
        <v/>
      </c>
      <c r="M18" s="123" t="str">
        <f t="array" aca="1" ref="M18" ca="1">IF(ROW($A16)&gt;COUNTIF(INDIRECT("TabAppart["&amp;M$1&amp;"]"),M$2),"",INDEX(TabAppart[Numéro appart],-1+SMALL(IF(INDIRECT("TabAppart["&amp;M$1&amp;"]")=M$2,ROW(TabAppart[Numéro appart])+1-ROW(TabAppart[[#Headers],[Numéro appart]]),""),ROW($A16))))</f>
        <v/>
      </c>
      <c r="N18" s="123" t="str">
        <f t="array" aca="1" ref="N18" ca="1">IF(ROW($A16)&gt;COUNTIF(INDIRECT("TabAppart["&amp;N$1&amp;"]"),N$2),"",INDEX(TabAppart[Numéro appart],-1+SMALL(IF(INDIRECT("TabAppart["&amp;N$1&amp;"]")=N$2,ROW(TabAppart[Numéro appart])+1-ROW(TabAppart[[#Headers],[Numéro appart]]),""),ROW($A16))))</f>
        <v/>
      </c>
      <c r="O18" s="123" t="str">
        <f t="array" aca="1" ref="O18" ca="1">IF(ROW($A16)&gt;COUNTIF(INDIRECT("TabAppart["&amp;O$1&amp;"]"),O$2),"",INDEX(TabAppart[Numéro appart],-1+SMALL(IF(INDIRECT("TabAppart["&amp;O$1&amp;"]")=O$2,ROW(TabAppart[Numéro appart])+1-ROW(TabAppart[[#Headers],[Numéro appart]]),""),ROW($A16))))</f>
        <v/>
      </c>
      <c r="P18" s="123" t="str">
        <f t="array" aca="1" ref="P18" ca="1">IF(ROW($A16)&gt;COUNTIF(INDIRECT("TabAppart["&amp;P$1&amp;"]"),P$2),"",INDEX(TabAppart[Numéro appart],-1+SMALL(IF(INDIRECT("TabAppart["&amp;P$1&amp;"]")=P$2,ROW(TabAppart[Numéro appart])+1-ROW(TabAppart[[#Headers],[Numéro appart]]),""),ROW($A16))))</f>
        <v/>
      </c>
      <c r="Q18" s="123" t="str">
        <f t="array" aca="1" ref="Q18" ca="1">IF(ROW($A16)&gt;COUNTIF(INDIRECT("TabAppart["&amp;Q$1&amp;"]"),Q$2),"",INDEX(TabAppart[Numéro appart],-1+SMALL(IF(INDIRECT("TabAppart["&amp;Q$1&amp;"]")=Q$2,ROW(TabAppart[Numéro appart])+1-ROW(TabAppart[[#Headers],[Numéro appart]]),""),ROW($A16))))</f>
        <v/>
      </c>
    </row>
    <row r="19" spans="2:17" x14ac:dyDescent="0.35">
      <c r="B19" s="123" t="str">
        <f t="array" aca="1" ref="B19" ca="1">IF(ROW($A17)&gt;COUNTIF(INDIRECT("TabAppart["&amp;B$1&amp;"]"),B$2),"",INDEX(TabAppart[Numéro appart],-1+SMALL(IF(INDIRECT("TabAppart["&amp;B$1&amp;"]")=B$2,ROW(TabAppart[Numéro appart])+1-ROW(TabAppart[[#Headers],[Numéro appart]]),""),ROW($A17))))</f>
        <v>A112</v>
      </c>
      <c r="C19" s="123" t="str">
        <f t="array" aca="1" ref="C19" ca="1">IF(ROW($A17)&gt;COUNTIF(INDIRECT("TabAppart["&amp;C$1&amp;"]"),C$2),"",INDEX(TabAppart[Numéro appart],-1+SMALL(IF(INDIRECT("TabAppart["&amp;C$1&amp;"]")=C$2,ROW(TabAppart[Numéro appart])+1-ROW(TabAppart[[#Headers],[Numéro appart]]),""),ROW($A17))))</f>
        <v/>
      </c>
      <c r="D19" s="123" t="str">
        <f t="array" aca="1" ref="D19" ca="1">IF(ROW($A17)&gt;COUNTIF(INDIRECT("TabAppart["&amp;D$1&amp;"]"),D$2),"",INDEX(TabAppart[Numéro appart],-1+SMALL(IF(INDIRECT("TabAppart["&amp;D$1&amp;"]")=D$2,ROW(TabAppart[Numéro appart])+1-ROW(TabAppart[[#Headers],[Numéro appart]]),""),ROW($A17))))</f>
        <v/>
      </c>
      <c r="E19" s="123" t="str">
        <f t="array" aca="1" ref="E19" ca="1">IF(ROW($A17)&gt;COUNTIF(INDIRECT("TabAppart["&amp;E$1&amp;"]"),E$2),"",INDEX(TabAppart[Numéro appart],-1+SMALL(IF(INDIRECT("TabAppart["&amp;E$1&amp;"]")=E$2,ROW(TabAppart[Numéro appart])+1-ROW(TabAppart[[#Headers],[Numéro appart]]),""),ROW($A17))))</f>
        <v/>
      </c>
      <c r="F19" s="123" t="str">
        <f t="array" aca="1" ref="F19" ca="1">IF(ROW($A17)&gt;COUNTIF(INDIRECT("TabAppart["&amp;F$1&amp;"]"),F$2),"",INDEX(TabAppart[Numéro appart],-1+SMALL(IF(INDIRECT("TabAppart["&amp;F$1&amp;"]")=F$2,ROW(TabAppart[Numéro appart])+1-ROW(TabAppart[[#Headers],[Numéro appart]]),""),ROW($A17))))</f>
        <v>A803</v>
      </c>
      <c r="G19" s="123" t="str">
        <f t="array" aca="1" ref="G19" ca="1">IF(ROW($A17)&gt;COUNTIF(INDIRECT("TabAppart["&amp;G$1&amp;"]"),G$2),"",INDEX(TabAppart[Numéro appart],-1+SMALL(IF(INDIRECT("TabAppart["&amp;G$1&amp;"]")=G$2,ROW(TabAppart[Numéro appart])+1-ROW(TabAppart[[#Headers],[Numéro appart]]),""),ROW($A17))))</f>
        <v/>
      </c>
      <c r="H19" s="123" t="str">
        <f t="array" aca="1" ref="H19" ca="1">IF(ROW($A17)&gt;COUNTIF(INDIRECT("TabAppart["&amp;H$1&amp;"]"),H$2),"",INDEX(TabAppart[Numéro appart],-1+SMALL(IF(INDIRECT("TabAppart["&amp;H$1&amp;"]")=H$2,ROW(TabAppart[Numéro appart])+1-ROW(TabAppart[[#Headers],[Numéro appart]]),""),ROW($A17))))</f>
        <v/>
      </c>
      <c r="I19" s="123" t="str">
        <f t="array" aca="1" ref="I19" ca="1">IF(ROW($A17)&gt;COUNTIF(INDIRECT("TabAppart["&amp;I$1&amp;"]"),I$2),"",INDEX(TabAppart[Numéro appart],-1+SMALL(IF(INDIRECT("TabAppart["&amp;I$1&amp;"]")=I$2,ROW(TabAppart[Numéro appart])+1-ROW(TabAppart[[#Headers],[Numéro appart]]),""),ROW($A17))))</f>
        <v/>
      </c>
      <c r="J19" s="123" t="str">
        <f t="array" aca="1" ref="J19" ca="1">IF(ROW($A17)&gt;COUNTIF(INDIRECT("TabAppart["&amp;J$1&amp;"]"),J$2),"",INDEX(TabAppart[Numéro appart],-1+SMALL(IF(INDIRECT("TabAppart["&amp;J$1&amp;"]")=J$2,ROW(TabAppart[Numéro appart])+1-ROW(TabAppart[[#Headers],[Numéro appart]]),""),ROW($A17))))</f>
        <v/>
      </c>
      <c r="K19" s="123" t="str">
        <f t="array" aca="1" ref="K19" ca="1">IF(ROW($A17)&gt;COUNTIF(INDIRECT("TabAppart["&amp;K$1&amp;"]"),K$2),"",INDEX(TabAppart[Numéro appart],-1+SMALL(IF(INDIRECT("TabAppart["&amp;K$1&amp;"]")=K$2,ROW(TabAppart[Numéro appart])+1-ROW(TabAppart[[#Headers],[Numéro appart]]),""),ROW($A17))))</f>
        <v/>
      </c>
      <c r="L19" s="123" t="str">
        <f t="array" aca="1" ref="L19" ca="1">IF(ROW($A17)&gt;COUNTIF(INDIRECT("TabAppart["&amp;L$1&amp;"]"),L$2),"",INDEX(TabAppart[Numéro appart],-1+SMALL(IF(INDIRECT("TabAppart["&amp;L$1&amp;"]")=L$2,ROW(TabAppart[Numéro appart])+1-ROW(TabAppart[[#Headers],[Numéro appart]]),""),ROW($A17))))</f>
        <v/>
      </c>
      <c r="M19" s="123" t="str">
        <f t="array" aca="1" ref="M19" ca="1">IF(ROW($A17)&gt;COUNTIF(INDIRECT("TabAppart["&amp;M$1&amp;"]"),M$2),"",INDEX(TabAppart[Numéro appart],-1+SMALL(IF(INDIRECT("TabAppart["&amp;M$1&amp;"]")=M$2,ROW(TabAppart[Numéro appart])+1-ROW(TabAppart[[#Headers],[Numéro appart]]),""),ROW($A17))))</f>
        <v/>
      </c>
      <c r="N19" s="123" t="str">
        <f t="array" aca="1" ref="N19" ca="1">IF(ROW($A17)&gt;COUNTIF(INDIRECT("TabAppart["&amp;N$1&amp;"]"),N$2),"",INDEX(TabAppart[Numéro appart],-1+SMALL(IF(INDIRECT("TabAppart["&amp;N$1&amp;"]")=N$2,ROW(TabAppart[Numéro appart])+1-ROW(TabAppart[[#Headers],[Numéro appart]]),""),ROW($A17))))</f>
        <v/>
      </c>
      <c r="O19" s="123" t="str">
        <f t="array" aca="1" ref="O19" ca="1">IF(ROW($A17)&gt;COUNTIF(INDIRECT("TabAppart["&amp;O$1&amp;"]"),O$2),"",INDEX(TabAppart[Numéro appart],-1+SMALL(IF(INDIRECT("TabAppart["&amp;O$1&amp;"]")=O$2,ROW(TabAppart[Numéro appart])+1-ROW(TabAppart[[#Headers],[Numéro appart]]),""),ROW($A17))))</f>
        <v/>
      </c>
      <c r="P19" s="123" t="str">
        <f t="array" aca="1" ref="P19" ca="1">IF(ROW($A17)&gt;COUNTIF(INDIRECT("TabAppart["&amp;P$1&amp;"]"),P$2),"",INDEX(TabAppart[Numéro appart],-1+SMALL(IF(INDIRECT("TabAppart["&amp;P$1&amp;"]")=P$2,ROW(TabAppart[Numéro appart])+1-ROW(TabAppart[[#Headers],[Numéro appart]]),""),ROW($A17))))</f>
        <v/>
      </c>
      <c r="Q19" s="123" t="str">
        <f t="array" aca="1" ref="Q19" ca="1">IF(ROW($A17)&gt;COUNTIF(INDIRECT("TabAppart["&amp;Q$1&amp;"]"),Q$2),"",INDEX(TabAppart[Numéro appart],-1+SMALL(IF(INDIRECT("TabAppart["&amp;Q$1&amp;"]")=Q$2,ROW(TabAppart[Numéro appart])+1-ROW(TabAppart[[#Headers],[Numéro appart]]),""),ROW($A17))))</f>
        <v/>
      </c>
    </row>
    <row r="20" spans="2:17" x14ac:dyDescent="0.35">
      <c r="B20" s="123" t="str">
        <f t="array" aca="1" ref="B20" ca="1">IF(ROW($A18)&gt;COUNTIF(INDIRECT("TabAppart["&amp;B$1&amp;"]"),B$2),"",INDEX(TabAppart[Numéro appart],-1+SMALL(IF(INDIRECT("TabAppart["&amp;B$1&amp;"]")=B$2,ROW(TabAppart[Numéro appart])+1-ROW(TabAppart[[#Headers],[Numéro appart]]),""),ROW($A18))))</f>
        <v>A211</v>
      </c>
      <c r="C20" s="123" t="str">
        <f t="array" aca="1" ref="C20" ca="1">IF(ROW($A18)&gt;COUNTIF(INDIRECT("TabAppart["&amp;C$1&amp;"]"),C$2),"",INDEX(TabAppart[Numéro appart],-1+SMALL(IF(INDIRECT("TabAppart["&amp;C$1&amp;"]")=C$2,ROW(TabAppart[Numéro appart])+1-ROW(TabAppart[[#Headers],[Numéro appart]]),""),ROW($A18))))</f>
        <v/>
      </c>
      <c r="D20" s="123" t="str">
        <f t="array" aca="1" ref="D20" ca="1">IF(ROW($A18)&gt;COUNTIF(INDIRECT("TabAppart["&amp;D$1&amp;"]"),D$2),"",INDEX(TabAppart[Numéro appart],-1+SMALL(IF(INDIRECT("TabAppart["&amp;D$1&amp;"]")=D$2,ROW(TabAppart[Numéro appart])+1-ROW(TabAppart[[#Headers],[Numéro appart]]),""),ROW($A18))))</f>
        <v/>
      </c>
      <c r="E20" s="123" t="str">
        <f t="array" aca="1" ref="E20" ca="1">IF(ROW($A18)&gt;COUNTIF(INDIRECT("TabAppart["&amp;E$1&amp;"]"),E$2),"",INDEX(TabAppart[Numéro appart],-1+SMALL(IF(INDIRECT("TabAppart["&amp;E$1&amp;"]")=E$2,ROW(TabAppart[Numéro appart])+1-ROW(TabAppart[[#Headers],[Numéro appart]]),""),ROW($A18))))</f>
        <v/>
      </c>
      <c r="F20" s="123" t="str">
        <f t="array" aca="1" ref="F20" ca="1">IF(ROW($A18)&gt;COUNTIF(INDIRECT("TabAppart["&amp;F$1&amp;"]"),F$2),"",INDEX(TabAppart[Numéro appart],-1+SMALL(IF(INDIRECT("TabAppart["&amp;F$1&amp;"]")=F$2,ROW(TabAppart[Numéro appart])+1-ROW(TabAppart[[#Headers],[Numéro appart]]),""),ROW($A18))))</f>
        <v>A814</v>
      </c>
      <c r="G20" s="123" t="str">
        <f t="array" aca="1" ref="G20" ca="1">IF(ROW($A18)&gt;COUNTIF(INDIRECT("TabAppart["&amp;G$1&amp;"]"),G$2),"",INDEX(TabAppart[Numéro appart],-1+SMALL(IF(INDIRECT("TabAppart["&amp;G$1&amp;"]")=G$2,ROW(TabAppart[Numéro appart])+1-ROW(TabAppart[[#Headers],[Numéro appart]]),""),ROW($A18))))</f>
        <v/>
      </c>
      <c r="H20" s="123" t="str">
        <f t="array" aca="1" ref="H20" ca="1">IF(ROW($A18)&gt;COUNTIF(INDIRECT("TabAppart["&amp;H$1&amp;"]"),H$2),"",INDEX(TabAppart[Numéro appart],-1+SMALL(IF(INDIRECT("TabAppart["&amp;H$1&amp;"]")=H$2,ROW(TabAppart[Numéro appart])+1-ROW(TabAppart[[#Headers],[Numéro appart]]),""),ROW($A18))))</f>
        <v/>
      </c>
      <c r="I20" s="123" t="str">
        <f t="array" aca="1" ref="I20" ca="1">IF(ROW($A18)&gt;COUNTIF(INDIRECT("TabAppart["&amp;I$1&amp;"]"),I$2),"",INDEX(TabAppart[Numéro appart],-1+SMALL(IF(INDIRECT("TabAppart["&amp;I$1&amp;"]")=I$2,ROW(TabAppart[Numéro appart])+1-ROW(TabAppart[[#Headers],[Numéro appart]]),""),ROW($A18))))</f>
        <v/>
      </c>
      <c r="J20" s="123" t="str">
        <f t="array" aca="1" ref="J20" ca="1">IF(ROW($A18)&gt;COUNTIF(INDIRECT("TabAppart["&amp;J$1&amp;"]"),J$2),"",INDEX(TabAppart[Numéro appart],-1+SMALL(IF(INDIRECT("TabAppart["&amp;J$1&amp;"]")=J$2,ROW(TabAppart[Numéro appart])+1-ROW(TabAppart[[#Headers],[Numéro appart]]),""),ROW($A18))))</f>
        <v/>
      </c>
      <c r="K20" s="123" t="str">
        <f t="array" aca="1" ref="K20" ca="1">IF(ROW($A18)&gt;COUNTIF(INDIRECT("TabAppart["&amp;K$1&amp;"]"),K$2),"",INDEX(TabAppart[Numéro appart],-1+SMALL(IF(INDIRECT("TabAppart["&amp;K$1&amp;"]")=K$2,ROW(TabAppart[Numéro appart])+1-ROW(TabAppart[[#Headers],[Numéro appart]]),""),ROW($A18))))</f>
        <v/>
      </c>
      <c r="L20" s="123" t="str">
        <f t="array" aca="1" ref="L20" ca="1">IF(ROW($A18)&gt;COUNTIF(INDIRECT("TabAppart["&amp;L$1&amp;"]"),L$2),"",INDEX(TabAppart[Numéro appart],-1+SMALL(IF(INDIRECT("TabAppart["&amp;L$1&amp;"]")=L$2,ROW(TabAppart[Numéro appart])+1-ROW(TabAppart[[#Headers],[Numéro appart]]),""),ROW($A18))))</f>
        <v/>
      </c>
      <c r="M20" s="123" t="str">
        <f t="array" aca="1" ref="M20" ca="1">IF(ROW($A18)&gt;COUNTIF(INDIRECT("TabAppart["&amp;M$1&amp;"]"),M$2),"",INDEX(TabAppart[Numéro appart],-1+SMALL(IF(INDIRECT("TabAppart["&amp;M$1&amp;"]")=M$2,ROW(TabAppart[Numéro appart])+1-ROW(TabAppart[[#Headers],[Numéro appart]]),""),ROW($A18))))</f>
        <v/>
      </c>
      <c r="N20" s="123" t="str">
        <f t="array" aca="1" ref="N20" ca="1">IF(ROW($A18)&gt;COUNTIF(INDIRECT("TabAppart["&amp;N$1&amp;"]"),N$2),"",INDEX(TabAppart[Numéro appart],-1+SMALL(IF(INDIRECT("TabAppart["&amp;N$1&amp;"]")=N$2,ROW(TabAppart[Numéro appart])+1-ROW(TabAppart[[#Headers],[Numéro appart]]),""),ROW($A18))))</f>
        <v/>
      </c>
      <c r="O20" s="123" t="str">
        <f t="array" aca="1" ref="O20" ca="1">IF(ROW($A18)&gt;COUNTIF(INDIRECT("TabAppart["&amp;O$1&amp;"]"),O$2),"",INDEX(TabAppart[Numéro appart],-1+SMALL(IF(INDIRECT("TabAppart["&amp;O$1&amp;"]")=O$2,ROW(TabAppart[Numéro appart])+1-ROW(TabAppart[[#Headers],[Numéro appart]]),""),ROW($A18))))</f>
        <v/>
      </c>
      <c r="P20" s="123" t="str">
        <f t="array" aca="1" ref="P20" ca="1">IF(ROW($A18)&gt;COUNTIF(INDIRECT("TabAppart["&amp;P$1&amp;"]"),P$2),"",INDEX(TabAppart[Numéro appart],-1+SMALL(IF(INDIRECT("TabAppart["&amp;P$1&amp;"]")=P$2,ROW(TabAppart[Numéro appart])+1-ROW(TabAppart[[#Headers],[Numéro appart]]),""),ROW($A18))))</f>
        <v/>
      </c>
      <c r="Q20" s="123" t="str">
        <f t="array" aca="1" ref="Q20" ca="1">IF(ROW($A18)&gt;COUNTIF(INDIRECT("TabAppart["&amp;Q$1&amp;"]"),Q$2),"",INDEX(TabAppart[Numéro appart],-1+SMALL(IF(INDIRECT("TabAppart["&amp;Q$1&amp;"]")=Q$2,ROW(TabAppart[Numéro appart])+1-ROW(TabAppart[[#Headers],[Numéro appart]]),""),ROW($A18))))</f>
        <v/>
      </c>
    </row>
    <row r="21" spans="2:17" x14ac:dyDescent="0.35">
      <c r="B21" s="123" t="str">
        <f t="array" aca="1" ref="B21" ca="1">IF(ROW($A19)&gt;COUNTIF(INDIRECT("TabAppart["&amp;B$1&amp;"]"),B$2),"",INDEX(TabAppart[Numéro appart],-1+SMALL(IF(INDIRECT("TabAppart["&amp;B$1&amp;"]")=B$2,ROW(TabAppart[Numéro appart])+1-ROW(TabAppart[[#Headers],[Numéro appart]]),""),ROW($A19))))</f>
        <v>A311</v>
      </c>
      <c r="C21" s="123" t="str">
        <f t="array" aca="1" ref="C21" ca="1">IF(ROW($A19)&gt;COUNTIF(INDIRECT("TabAppart["&amp;C$1&amp;"]"),C$2),"",INDEX(TabAppart[Numéro appart],-1+SMALL(IF(INDIRECT("TabAppart["&amp;C$1&amp;"]")=C$2,ROW(TabAppart[Numéro appart])+1-ROW(TabAppart[[#Headers],[Numéro appart]]),""),ROW($A19))))</f>
        <v/>
      </c>
      <c r="D21" s="123" t="str">
        <f t="array" aca="1" ref="D21" ca="1">IF(ROW($A19)&gt;COUNTIF(INDIRECT("TabAppart["&amp;D$1&amp;"]"),D$2),"",INDEX(TabAppart[Numéro appart],-1+SMALL(IF(INDIRECT("TabAppart["&amp;D$1&amp;"]")=D$2,ROW(TabAppart[Numéro appart])+1-ROW(TabAppart[[#Headers],[Numéro appart]]),""),ROW($A19))))</f>
        <v/>
      </c>
      <c r="E21" s="123" t="str">
        <f t="array" aca="1" ref="E21" ca="1">IF(ROW($A19)&gt;COUNTIF(INDIRECT("TabAppart["&amp;E$1&amp;"]"),E$2),"",INDEX(TabAppart[Numéro appart],-1+SMALL(IF(INDIRECT("TabAppart["&amp;E$1&amp;"]")=E$2,ROW(TabAppart[Numéro appart])+1-ROW(TabAppart[[#Headers],[Numéro appart]]),""),ROW($A19))))</f>
        <v/>
      </c>
      <c r="F21" s="123" t="str">
        <f t="array" aca="1" ref="F21" ca="1">IF(ROW($A19)&gt;COUNTIF(INDIRECT("TabAppart["&amp;F$1&amp;"]"),F$2),"",INDEX(TabAppart[Numéro appart],-1+SMALL(IF(INDIRECT("TabAppart["&amp;F$1&amp;"]")=F$2,ROW(TabAppart[Numéro appart])+1-ROW(TabAppart[[#Headers],[Numéro appart]]),""),ROW($A19))))</f>
        <v/>
      </c>
      <c r="G21" s="123" t="str">
        <f t="array" aca="1" ref="G21" ca="1">IF(ROW($A19)&gt;COUNTIF(INDIRECT("TabAppart["&amp;G$1&amp;"]"),G$2),"",INDEX(TabAppart[Numéro appart],-1+SMALL(IF(INDIRECT("TabAppart["&amp;G$1&amp;"]")=G$2,ROW(TabAppart[Numéro appart])+1-ROW(TabAppart[[#Headers],[Numéro appart]]),""),ROW($A19))))</f>
        <v/>
      </c>
      <c r="H21" s="123" t="str">
        <f t="array" aca="1" ref="H21" ca="1">IF(ROW($A19)&gt;COUNTIF(INDIRECT("TabAppart["&amp;H$1&amp;"]"),H$2),"",INDEX(TabAppart[Numéro appart],-1+SMALL(IF(INDIRECT("TabAppart["&amp;H$1&amp;"]")=H$2,ROW(TabAppart[Numéro appart])+1-ROW(TabAppart[[#Headers],[Numéro appart]]),""),ROW($A19))))</f>
        <v/>
      </c>
      <c r="I21" s="123" t="str">
        <f t="array" aca="1" ref="I21" ca="1">IF(ROW($A19)&gt;COUNTIF(INDIRECT("TabAppart["&amp;I$1&amp;"]"),I$2),"",INDEX(TabAppart[Numéro appart],-1+SMALL(IF(INDIRECT("TabAppart["&amp;I$1&amp;"]")=I$2,ROW(TabAppart[Numéro appart])+1-ROW(TabAppart[[#Headers],[Numéro appart]]),""),ROW($A19))))</f>
        <v/>
      </c>
      <c r="J21" s="123" t="str">
        <f t="array" aca="1" ref="J21" ca="1">IF(ROW($A19)&gt;COUNTIF(INDIRECT("TabAppart["&amp;J$1&amp;"]"),J$2),"",INDEX(TabAppart[Numéro appart],-1+SMALL(IF(INDIRECT("TabAppart["&amp;J$1&amp;"]")=J$2,ROW(TabAppart[Numéro appart])+1-ROW(TabAppart[[#Headers],[Numéro appart]]),""),ROW($A19))))</f>
        <v/>
      </c>
      <c r="K21" s="123" t="str">
        <f t="array" aca="1" ref="K21" ca="1">IF(ROW($A19)&gt;COUNTIF(INDIRECT("TabAppart["&amp;K$1&amp;"]"),K$2),"",INDEX(TabAppart[Numéro appart],-1+SMALL(IF(INDIRECT("TabAppart["&amp;K$1&amp;"]")=K$2,ROW(TabAppart[Numéro appart])+1-ROW(TabAppart[[#Headers],[Numéro appart]]),""),ROW($A19))))</f>
        <v/>
      </c>
      <c r="L21" s="123" t="str">
        <f t="array" aca="1" ref="L21" ca="1">IF(ROW($A19)&gt;COUNTIF(INDIRECT("TabAppart["&amp;L$1&amp;"]"),L$2),"",INDEX(TabAppart[Numéro appart],-1+SMALL(IF(INDIRECT("TabAppart["&amp;L$1&amp;"]")=L$2,ROW(TabAppart[Numéro appart])+1-ROW(TabAppart[[#Headers],[Numéro appart]]),""),ROW($A19))))</f>
        <v/>
      </c>
      <c r="M21" s="123" t="str">
        <f t="array" aca="1" ref="M21" ca="1">IF(ROW($A19)&gt;COUNTIF(INDIRECT("TabAppart["&amp;M$1&amp;"]"),M$2),"",INDEX(TabAppart[Numéro appart],-1+SMALL(IF(INDIRECT("TabAppart["&amp;M$1&amp;"]")=M$2,ROW(TabAppart[Numéro appart])+1-ROW(TabAppart[[#Headers],[Numéro appart]]),""),ROW($A19))))</f>
        <v/>
      </c>
      <c r="N21" s="123" t="str">
        <f t="array" aca="1" ref="N21" ca="1">IF(ROW($A19)&gt;COUNTIF(INDIRECT("TabAppart["&amp;N$1&amp;"]"),N$2),"",INDEX(TabAppart[Numéro appart],-1+SMALL(IF(INDIRECT("TabAppart["&amp;N$1&amp;"]")=N$2,ROW(TabAppart[Numéro appart])+1-ROW(TabAppart[[#Headers],[Numéro appart]]),""),ROW($A19))))</f>
        <v/>
      </c>
      <c r="O21" s="123" t="str">
        <f t="array" aca="1" ref="O21" ca="1">IF(ROW($A19)&gt;COUNTIF(INDIRECT("TabAppart["&amp;O$1&amp;"]"),O$2),"",INDEX(TabAppart[Numéro appart],-1+SMALL(IF(INDIRECT("TabAppart["&amp;O$1&amp;"]")=O$2,ROW(TabAppart[Numéro appart])+1-ROW(TabAppart[[#Headers],[Numéro appart]]),""),ROW($A19))))</f>
        <v/>
      </c>
      <c r="P21" s="123" t="str">
        <f t="array" aca="1" ref="P21" ca="1">IF(ROW($A19)&gt;COUNTIF(INDIRECT("TabAppart["&amp;P$1&amp;"]"),P$2),"",INDEX(TabAppart[Numéro appart],-1+SMALL(IF(INDIRECT("TabAppart["&amp;P$1&amp;"]")=P$2,ROW(TabAppart[Numéro appart])+1-ROW(TabAppart[[#Headers],[Numéro appart]]),""),ROW($A19))))</f>
        <v/>
      </c>
      <c r="Q21" s="123" t="str">
        <f t="array" aca="1" ref="Q21" ca="1">IF(ROW($A19)&gt;COUNTIF(INDIRECT("TabAppart["&amp;Q$1&amp;"]"),Q$2),"",INDEX(TabAppart[Numéro appart],-1+SMALL(IF(INDIRECT("TabAppart["&amp;Q$1&amp;"]")=Q$2,ROW(TabAppart[Numéro appart])+1-ROW(TabAppart[[#Headers],[Numéro appart]]),""),ROW($A19))))</f>
        <v/>
      </c>
    </row>
    <row r="22" spans="2:17" x14ac:dyDescent="0.35">
      <c r="B22" s="123" t="str">
        <f t="array" aca="1" ref="B22" ca="1">IF(ROW($A20)&gt;COUNTIF(INDIRECT("TabAppart["&amp;B$1&amp;"]"),B$2),"",INDEX(TabAppart[Numéro appart],-1+SMALL(IF(INDIRECT("TabAppart["&amp;B$1&amp;"]")=B$2,ROW(TabAppart[Numéro appart])+1-ROW(TabAppart[[#Headers],[Numéro appart]]),""),ROW($A20))))</f>
        <v>A411</v>
      </c>
      <c r="C22" s="123" t="str">
        <f t="array" aca="1" ref="C22" ca="1">IF(ROW($A20)&gt;COUNTIF(INDIRECT("TabAppart["&amp;C$1&amp;"]"),C$2),"",INDEX(TabAppart[Numéro appart],-1+SMALL(IF(INDIRECT("TabAppart["&amp;C$1&amp;"]")=C$2,ROW(TabAppart[Numéro appart])+1-ROW(TabAppart[[#Headers],[Numéro appart]]),""),ROW($A20))))</f>
        <v/>
      </c>
      <c r="D22" s="123" t="str">
        <f t="array" aca="1" ref="D22" ca="1">IF(ROW($A20)&gt;COUNTIF(INDIRECT("TabAppart["&amp;D$1&amp;"]"),D$2),"",INDEX(TabAppart[Numéro appart],-1+SMALL(IF(INDIRECT("TabAppart["&amp;D$1&amp;"]")=D$2,ROW(TabAppart[Numéro appart])+1-ROW(TabAppart[[#Headers],[Numéro appart]]),""),ROW($A20))))</f>
        <v/>
      </c>
      <c r="E22" s="123" t="str">
        <f t="array" aca="1" ref="E22" ca="1">IF(ROW($A20)&gt;COUNTIF(INDIRECT("TabAppart["&amp;E$1&amp;"]"),E$2),"",INDEX(TabAppart[Numéro appart],-1+SMALL(IF(INDIRECT("TabAppart["&amp;E$1&amp;"]")=E$2,ROW(TabAppart[Numéro appart])+1-ROW(TabAppart[[#Headers],[Numéro appart]]),""),ROW($A20))))</f>
        <v/>
      </c>
      <c r="F22" s="123" t="str">
        <f t="array" aca="1" ref="F22" ca="1">IF(ROW($A20)&gt;COUNTIF(INDIRECT("TabAppart["&amp;F$1&amp;"]"),F$2),"",INDEX(TabAppart[Numéro appart],-1+SMALL(IF(INDIRECT("TabAppart["&amp;F$1&amp;"]")=F$2,ROW(TabAppart[Numéro appart])+1-ROW(TabAppart[[#Headers],[Numéro appart]]),""),ROW($A20))))</f>
        <v/>
      </c>
      <c r="G22" s="123" t="str">
        <f t="array" aca="1" ref="G22" ca="1">IF(ROW($A20)&gt;COUNTIF(INDIRECT("TabAppart["&amp;G$1&amp;"]"),G$2),"",INDEX(TabAppart[Numéro appart],-1+SMALL(IF(INDIRECT("TabAppart["&amp;G$1&amp;"]")=G$2,ROW(TabAppart[Numéro appart])+1-ROW(TabAppart[[#Headers],[Numéro appart]]),""),ROW($A20))))</f>
        <v/>
      </c>
      <c r="H22" s="123" t="str">
        <f t="array" aca="1" ref="H22" ca="1">IF(ROW($A20)&gt;COUNTIF(INDIRECT("TabAppart["&amp;H$1&amp;"]"),H$2),"",INDEX(TabAppart[Numéro appart],-1+SMALL(IF(INDIRECT("TabAppart["&amp;H$1&amp;"]")=H$2,ROW(TabAppart[Numéro appart])+1-ROW(TabAppart[[#Headers],[Numéro appart]]),""),ROW($A20))))</f>
        <v/>
      </c>
      <c r="I22" s="123" t="str">
        <f t="array" aca="1" ref="I22" ca="1">IF(ROW($A20)&gt;COUNTIF(INDIRECT("TabAppart["&amp;I$1&amp;"]"),I$2),"",INDEX(TabAppart[Numéro appart],-1+SMALL(IF(INDIRECT("TabAppart["&amp;I$1&amp;"]")=I$2,ROW(TabAppart[Numéro appart])+1-ROW(TabAppart[[#Headers],[Numéro appart]]),""),ROW($A20))))</f>
        <v/>
      </c>
      <c r="J22" s="123" t="str">
        <f t="array" aca="1" ref="J22" ca="1">IF(ROW($A20)&gt;COUNTIF(INDIRECT("TabAppart["&amp;J$1&amp;"]"),J$2),"",INDEX(TabAppart[Numéro appart],-1+SMALL(IF(INDIRECT("TabAppart["&amp;J$1&amp;"]")=J$2,ROW(TabAppart[Numéro appart])+1-ROW(TabAppart[[#Headers],[Numéro appart]]),""),ROW($A20))))</f>
        <v/>
      </c>
      <c r="K22" s="123" t="str">
        <f t="array" aca="1" ref="K22" ca="1">IF(ROW($A20)&gt;COUNTIF(INDIRECT("TabAppart["&amp;K$1&amp;"]"),K$2),"",INDEX(TabAppart[Numéro appart],-1+SMALL(IF(INDIRECT("TabAppart["&amp;K$1&amp;"]")=K$2,ROW(TabAppart[Numéro appart])+1-ROW(TabAppart[[#Headers],[Numéro appart]]),""),ROW($A20))))</f>
        <v/>
      </c>
      <c r="L22" s="123" t="str">
        <f t="array" aca="1" ref="L22" ca="1">IF(ROW($A20)&gt;COUNTIF(INDIRECT("TabAppart["&amp;L$1&amp;"]"),L$2),"",INDEX(TabAppart[Numéro appart],-1+SMALL(IF(INDIRECT("TabAppart["&amp;L$1&amp;"]")=L$2,ROW(TabAppart[Numéro appart])+1-ROW(TabAppart[[#Headers],[Numéro appart]]),""),ROW($A20))))</f>
        <v/>
      </c>
      <c r="M22" s="123" t="str">
        <f t="array" aca="1" ref="M22" ca="1">IF(ROW($A20)&gt;COUNTIF(INDIRECT("TabAppart["&amp;M$1&amp;"]"),M$2),"",INDEX(TabAppart[Numéro appart],-1+SMALL(IF(INDIRECT("TabAppart["&amp;M$1&amp;"]")=M$2,ROW(TabAppart[Numéro appart])+1-ROW(TabAppart[[#Headers],[Numéro appart]]),""),ROW($A20))))</f>
        <v/>
      </c>
      <c r="N22" s="123" t="str">
        <f t="array" aca="1" ref="N22" ca="1">IF(ROW($A20)&gt;COUNTIF(INDIRECT("TabAppart["&amp;N$1&amp;"]"),N$2),"",INDEX(TabAppart[Numéro appart],-1+SMALL(IF(INDIRECT("TabAppart["&amp;N$1&amp;"]")=N$2,ROW(TabAppart[Numéro appart])+1-ROW(TabAppart[[#Headers],[Numéro appart]]),""),ROW($A20))))</f>
        <v/>
      </c>
      <c r="O22" s="123" t="str">
        <f t="array" aca="1" ref="O22" ca="1">IF(ROW($A20)&gt;COUNTIF(INDIRECT("TabAppart["&amp;O$1&amp;"]"),O$2),"",INDEX(TabAppart[Numéro appart],-1+SMALL(IF(INDIRECT("TabAppart["&amp;O$1&amp;"]")=O$2,ROW(TabAppart[Numéro appart])+1-ROW(TabAppart[[#Headers],[Numéro appart]]),""),ROW($A20))))</f>
        <v/>
      </c>
      <c r="P22" s="123" t="str">
        <f t="array" aca="1" ref="P22" ca="1">IF(ROW($A20)&gt;COUNTIF(INDIRECT("TabAppart["&amp;P$1&amp;"]"),P$2),"",INDEX(TabAppart[Numéro appart],-1+SMALL(IF(INDIRECT("TabAppart["&amp;P$1&amp;"]")=P$2,ROW(TabAppart[Numéro appart])+1-ROW(TabAppart[[#Headers],[Numéro appart]]),""),ROW($A20))))</f>
        <v/>
      </c>
      <c r="Q22" s="123" t="str">
        <f t="array" aca="1" ref="Q22" ca="1">IF(ROW($A20)&gt;COUNTIF(INDIRECT("TabAppart["&amp;Q$1&amp;"]"),Q$2),"",INDEX(TabAppart[Numéro appart],-1+SMALL(IF(INDIRECT("TabAppart["&amp;Q$1&amp;"]")=Q$2,ROW(TabAppart[Numéro appart])+1-ROW(TabAppart[[#Headers],[Numéro appart]]),""),ROW($A20))))</f>
        <v/>
      </c>
    </row>
    <row r="23" spans="2:17" x14ac:dyDescent="0.35">
      <c r="B23" s="123" t="str">
        <f t="array" aca="1" ref="B23" ca="1">IF(ROW($A21)&gt;COUNTIF(INDIRECT("TabAppart["&amp;B$1&amp;"]"),B$2),"",INDEX(TabAppart[Numéro appart],-1+SMALL(IF(INDIRECT("TabAppart["&amp;B$1&amp;"]")=B$2,ROW(TabAppart[Numéro appart])+1-ROW(TabAppart[[#Headers],[Numéro appart]]),""),ROW($A21))))</f>
        <v>A605</v>
      </c>
      <c r="C23" s="123" t="str">
        <f t="array" aca="1" ref="C23" ca="1">IF(ROW($A21)&gt;COUNTIF(INDIRECT("TabAppart["&amp;C$1&amp;"]"),C$2),"",INDEX(TabAppart[Numéro appart],-1+SMALL(IF(INDIRECT("TabAppart["&amp;C$1&amp;"]")=C$2,ROW(TabAppart[Numéro appart])+1-ROW(TabAppart[[#Headers],[Numéro appart]]),""),ROW($A21))))</f>
        <v/>
      </c>
      <c r="D23" s="123" t="str">
        <f t="array" aca="1" ref="D23" ca="1">IF(ROW($A21)&gt;COUNTIF(INDIRECT("TabAppart["&amp;D$1&amp;"]"),D$2),"",INDEX(TabAppart[Numéro appart],-1+SMALL(IF(INDIRECT("TabAppart["&amp;D$1&amp;"]")=D$2,ROW(TabAppart[Numéro appart])+1-ROW(TabAppart[[#Headers],[Numéro appart]]),""),ROW($A21))))</f>
        <v/>
      </c>
      <c r="E23" s="123" t="str">
        <f t="array" aca="1" ref="E23" ca="1">IF(ROW($A21)&gt;COUNTIF(INDIRECT("TabAppart["&amp;E$1&amp;"]"),E$2),"",INDEX(TabAppart[Numéro appart],-1+SMALL(IF(INDIRECT("TabAppart["&amp;E$1&amp;"]")=E$2,ROW(TabAppart[Numéro appart])+1-ROW(TabAppart[[#Headers],[Numéro appart]]),""),ROW($A21))))</f>
        <v/>
      </c>
      <c r="F23" s="123" t="str">
        <f t="array" aca="1" ref="F23" ca="1">IF(ROW($A21)&gt;COUNTIF(INDIRECT("TabAppart["&amp;F$1&amp;"]"),F$2),"",INDEX(TabAppart[Numéro appart],-1+SMALL(IF(INDIRECT("TabAppart["&amp;F$1&amp;"]")=F$2,ROW(TabAppart[Numéro appart])+1-ROW(TabAppart[[#Headers],[Numéro appart]]),""),ROW($A21))))</f>
        <v/>
      </c>
      <c r="G23" s="123" t="str">
        <f t="array" aca="1" ref="G23" ca="1">IF(ROW($A21)&gt;COUNTIF(INDIRECT("TabAppart["&amp;G$1&amp;"]"),G$2),"",INDEX(TabAppart[Numéro appart],-1+SMALL(IF(INDIRECT("TabAppart["&amp;G$1&amp;"]")=G$2,ROW(TabAppart[Numéro appart])+1-ROW(TabAppart[[#Headers],[Numéro appart]]),""),ROW($A21))))</f>
        <v/>
      </c>
      <c r="H23" s="123" t="str">
        <f t="array" aca="1" ref="H23" ca="1">IF(ROW($A21)&gt;COUNTIF(INDIRECT("TabAppart["&amp;H$1&amp;"]"),H$2),"",INDEX(TabAppart[Numéro appart],-1+SMALL(IF(INDIRECT("TabAppart["&amp;H$1&amp;"]")=H$2,ROW(TabAppart[Numéro appart])+1-ROW(TabAppart[[#Headers],[Numéro appart]]),""),ROW($A21))))</f>
        <v/>
      </c>
      <c r="I23" s="123" t="str">
        <f t="array" aca="1" ref="I23" ca="1">IF(ROW($A21)&gt;COUNTIF(INDIRECT("TabAppart["&amp;I$1&amp;"]"),I$2),"",INDEX(TabAppart[Numéro appart],-1+SMALL(IF(INDIRECT("TabAppart["&amp;I$1&amp;"]")=I$2,ROW(TabAppart[Numéro appart])+1-ROW(TabAppart[[#Headers],[Numéro appart]]),""),ROW($A21))))</f>
        <v/>
      </c>
      <c r="J23" s="123" t="str">
        <f t="array" aca="1" ref="J23" ca="1">IF(ROW($A21)&gt;COUNTIF(INDIRECT("TabAppart["&amp;J$1&amp;"]"),J$2),"",INDEX(TabAppart[Numéro appart],-1+SMALL(IF(INDIRECT("TabAppart["&amp;J$1&amp;"]")=J$2,ROW(TabAppart[Numéro appart])+1-ROW(TabAppart[[#Headers],[Numéro appart]]),""),ROW($A21))))</f>
        <v/>
      </c>
      <c r="K23" s="123" t="str">
        <f t="array" aca="1" ref="K23" ca="1">IF(ROW($A21)&gt;COUNTIF(INDIRECT("TabAppart["&amp;K$1&amp;"]"),K$2),"",INDEX(TabAppart[Numéro appart],-1+SMALL(IF(INDIRECT("TabAppart["&amp;K$1&amp;"]")=K$2,ROW(TabAppart[Numéro appart])+1-ROW(TabAppart[[#Headers],[Numéro appart]]),""),ROW($A21))))</f>
        <v/>
      </c>
      <c r="L23" s="123" t="str">
        <f t="array" aca="1" ref="L23" ca="1">IF(ROW($A21)&gt;COUNTIF(INDIRECT("TabAppart["&amp;L$1&amp;"]"),L$2),"",INDEX(TabAppart[Numéro appart],-1+SMALL(IF(INDIRECT("TabAppart["&amp;L$1&amp;"]")=L$2,ROW(TabAppart[Numéro appart])+1-ROW(TabAppart[[#Headers],[Numéro appart]]),""),ROW($A21))))</f>
        <v/>
      </c>
      <c r="M23" s="123" t="str">
        <f t="array" aca="1" ref="M23" ca="1">IF(ROW($A21)&gt;COUNTIF(INDIRECT("TabAppart["&amp;M$1&amp;"]"),M$2),"",INDEX(TabAppart[Numéro appart],-1+SMALL(IF(INDIRECT("TabAppart["&amp;M$1&amp;"]")=M$2,ROW(TabAppart[Numéro appart])+1-ROW(TabAppart[[#Headers],[Numéro appart]]),""),ROW($A21))))</f>
        <v/>
      </c>
      <c r="N23" s="123" t="str">
        <f t="array" aca="1" ref="N23" ca="1">IF(ROW($A21)&gt;COUNTIF(INDIRECT("TabAppart["&amp;N$1&amp;"]"),N$2),"",INDEX(TabAppart[Numéro appart],-1+SMALL(IF(INDIRECT("TabAppart["&amp;N$1&amp;"]")=N$2,ROW(TabAppart[Numéro appart])+1-ROW(TabAppart[[#Headers],[Numéro appart]]),""),ROW($A21))))</f>
        <v/>
      </c>
      <c r="O23" s="123" t="str">
        <f t="array" aca="1" ref="O23" ca="1">IF(ROW($A21)&gt;COUNTIF(INDIRECT("TabAppart["&amp;O$1&amp;"]"),O$2),"",INDEX(TabAppart[Numéro appart],-1+SMALL(IF(INDIRECT("TabAppart["&amp;O$1&amp;"]")=O$2,ROW(TabAppart[Numéro appart])+1-ROW(TabAppart[[#Headers],[Numéro appart]]),""),ROW($A21))))</f>
        <v/>
      </c>
      <c r="P23" s="123" t="str">
        <f t="array" aca="1" ref="P23" ca="1">IF(ROW($A21)&gt;COUNTIF(INDIRECT("TabAppart["&amp;P$1&amp;"]"),P$2),"",INDEX(TabAppart[Numéro appart],-1+SMALL(IF(INDIRECT("TabAppart["&amp;P$1&amp;"]")=P$2,ROW(TabAppart[Numéro appart])+1-ROW(TabAppart[[#Headers],[Numéro appart]]),""),ROW($A21))))</f>
        <v/>
      </c>
      <c r="Q23" s="123" t="str">
        <f t="array" aca="1" ref="Q23" ca="1">IF(ROW($A21)&gt;COUNTIF(INDIRECT("TabAppart["&amp;Q$1&amp;"]"),Q$2),"",INDEX(TabAppart[Numéro appart],-1+SMALL(IF(INDIRECT("TabAppart["&amp;Q$1&amp;"]")=Q$2,ROW(TabAppart[Numéro appart])+1-ROW(TabAppart[[#Headers],[Numéro appart]]),""),ROW($A21))))</f>
        <v/>
      </c>
    </row>
    <row r="24" spans="2:17" x14ac:dyDescent="0.35">
      <c r="B24" s="123" t="str">
        <f t="array" aca="1" ref="B24" ca="1">IF(ROW($A22)&gt;COUNTIF(INDIRECT("TabAppart["&amp;B$1&amp;"]"),B$2),"",INDEX(TabAppart[Numéro appart],-1+SMALL(IF(INDIRECT("TabAppart["&amp;B$1&amp;"]")=B$2,ROW(TabAppart[Numéro appart])+1-ROW(TabAppart[[#Headers],[Numéro appart]]),""),ROW($A22))))</f>
        <v>A609</v>
      </c>
      <c r="C24" s="123" t="str">
        <f t="array" aca="1" ref="C24" ca="1">IF(ROW($A22)&gt;COUNTIF(INDIRECT("TabAppart["&amp;C$1&amp;"]"),C$2),"",INDEX(TabAppart[Numéro appart],-1+SMALL(IF(INDIRECT("TabAppart["&amp;C$1&amp;"]")=C$2,ROW(TabAppart[Numéro appart])+1-ROW(TabAppart[[#Headers],[Numéro appart]]),""),ROW($A22))))</f>
        <v/>
      </c>
      <c r="D24" s="123" t="str">
        <f t="array" aca="1" ref="D24" ca="1">IF(ROW($A22)&gt;COUNTIF(INDIRECT("TabAppart["&amp;D$1&amp;"]"),D$2),"",INDEX(TabAppart[Numéro appart],-1+SMALL(IF(INDIRECT("TabAppart["&amp;D$1&amp;"]")=D$2,ROW(TabAppart[Numéro appart])+1-ROW(TabAppart[[#Headers],[Numéro appart]]),""),ROW($A22))))</f>
        <v/>
      </c>
      <c r="E24" s="123" t="str">
        <f t="array" aca="1" ref="E24" ca="1">IF(ROW($A22)&gt;COUNTIF(INDIRECT("TabAppart["&amp;E$1&amp;"]"),E$2),"",INDEX(TabAppart[Numéro appart],-1+SMALL(IF(INDIRECT("TabAppart["&amp;E$1&amp;"]")=E$2,ROW(TabAppart[Numéro appart])+1-ROW(TabAppart[[#Headers],[Numéro appart]]),""),ROW($A22))))</f>
        <v/>
      </c>
      <c r="F24" s="123" t="str">
        <f t="array" aca="1" ref="F24" ca="1">IF(ROW($A22)&gt;COUNTIF(INDIRECT("TabAppart["&amp;F$1&amp;"]"),F$2),"",INDEX(TabAppart[Numéro appart],-1+SMALL(IF(INDIRECT("TabAppart["&amp;F$1&amp;"]")=F$2,ROW(TabAppart[Numéro appart])+1-ROW(TabAppart[[#Headers],[Numéro appart]]),""),ROW($A22))))</f>
        <v/>
      </c>
      <c r="G24" s="123" t="str">
        <f t="array" aca="1" ref="G24" ca="1">IF(ROW($A22)&gt;COUNTIF(INDIRECT("TabAppart["&amp;G$1&amp;"]"),G$2),"",INDEX(TabAppart[Numéro appart],-1+SMALL(IF(INDIRECT("TabAppart["&amp;G$1&amp;"]")=G$2,ROW(TabAppart[Numéro appart])+1-ROW(TabAppart[[#Headers],[Numéro appart]]),""),ROW($A22))))</f>
        <v/>
      </c>
      <c r="H24" s="123" t="str">
        <f t="array" aca="1" ref="H24" ca="1">IF(ROW($A22)&gt;COUNTIF(INDIRECT("TabAppart["&amp;H$1&amp;"]"),H$2),"",INDEX(TabAppart[Numéro appart],-1+SMALL(IF(INDIRECT("TabAppart["&amp;H$1&amp;"]")=H$2,ROW(TabAppart[Numéro appart])+1-ROW(TabAppart[[#Headers],[Numéro appart]]),""),ROW($A22))))</f>
        <v/>
      </c>
      <c r="I24" s="123" t="str">
        <f t="array" aca="1" ref="I24" ca="1">IF(ROW($A22)&gt;COUNTIF(INDIRECT("TabAppart["&amp;I$1&amp;"]"),I$2),"",INDEX(TabAppart[Numéro appart],-1+SMALL(IF(INDIRECT("TabAppart["&amp;I$1&amp;"]")=I$2,ROW(TabAppart[Numéro appart])+1-ROW(TabAppart[[#Headers],[Numéro appart]]),""),ROW($A22))))</f>
        <v/>
      </c>
      <c r="J24" s="123" t="str">
        <f t="array" aca="1" ref="J24" ca="1">IF(ROW($A22)&gt;COUNTIF(INDIRECT("TabAppart["&amp;J$1&amp;"]"),J$2),"",INDEX(TabAppart[Numéro appart],-1+SMALL(IF(INDIRECT("TabAppart["&amp;J$1&amp;"]")=J$2,ROW(TabAppart[Numéro appart])+1-ROW(TabAppart[[#Headers],[Numéro appart]]),""),ROW($A22))))</f>
        <v/>
      </c>
      <c r="K24" s="123" t="str">
        <f t="array" aca="1" ref="K24" ca="1">IF(ROW($A22)&gt;COUNTIF(INDIRECT("TabAppart["&amp;K$1&amp;"]"),K$2),"",INDEX(TabAppart[Numéro appart],-1+SMALL(IF(INDIRECT("TabAppart["&amp;K$1&amp;"]")=K$2,ROW(TabAppart[Numéro appart])+1-ROW(TabAppart[[#Headers],[Numéro appart]]),""),ROW($A22))))</f>
        <v/>
      </c>
      <c r="L24" s="123" t="str">
        <f t="array" aca="1" ref="L24" ca="1">IF(ROW($A22)&gt;COUNTIF(INDIRECT("TabAppart["&amp;L$1&amp;"]"),L$2),"",INDEX(TabAppart[Numéro appart],-1+SMALL(IF(INDIRECT("TabAppart["&amp;L$1&amp;"]")=L$2,ROW(TabAppart[Numéro appart])+1-ROW(TabAppart[[#Headers],[Numéro appart]]),""),ROW($A22))))</f>
        <v/>
      </c>
      <c r="M24" s="123" t="str">
        <f t="array" aca="1" ref="M24" ca="1">IF(ROW($A22)&gt;COUNTIF(INDIRECT("TabAppart["&amp;M$1&amp;"]"),M$2),"",INDEX(TabAppart[Numéro appart],-1+SMALL(IF(INDIRECT("TabAppart["&amp;M$1&amp;"]")=M$2,ROW(TabAppart[Numéro appart])+1-ROW(TabAppart[[#Headers],[Numéro appart]]),""),ROW($A22))))</f>
        <v/>
      </c>
      <c r="N24" s="123" t="str">
        <f t="array" aca="1" ref="N24" ca="1">IF(ROW($A22)&gt;COUNTIF(INDIRECT("TabAppart["&amp;N$1&amp;"]"),N$2),"",INDEX(TabAppart[Numéro appart],-1+SMALL(IF(INDIRECT("TabAppart["&amp;N$1&amp;"]")=N$2,ROW(TabAppart[Numéro appart])+1-ROW(TabAppart[[#Headers],[Numéro appart]]),""),ROW($A22))))</f>
        <v/>
      </c>
      <c r="O24" s="123" t="str">
        <f t="array" aca="1" ref="O24" ca="1">IF(ROW($A22)&gt;COUNTIF(INDIRECT("TabAppart["&amp;O$1&amp;"]"),O$2),"",INDEX(TabAppart[Numéro appart],-1+SMALL(IF(INDIRECT("TabAppart["&amp;O$1&amp;"]")=O$2,ROW(TabAppart[Numéro appart])+1-ROW(TabAppart[[#Headers],[Numéro appart]]),""),ROW($A22))))</f>
        <v/>
      </c>
      <c r="P24" s="123" t="str">
        <f t="array" aca="1" ref="P24" ca="1">IF(ROW($A22)&gt;COUNTIF(INDIRECT("TabAppart["&amp;P$1&amp;"]"),P$2),"",INDEX(TabAppart[Numéro appart],-1+SMALL(IF(INDIRECT("TabAppart["&amp;P$1&amp;"]")=P$2,ROW(TabAppart[Numéro appart])+1-ROW(TabAppart[[#Headers],[Numéro appart]]),""),ROW($A22))))</f>
        <v/>
      </c>
      <c r="Q24" s="123" t="str">
        <f t="array" aca="1" ref="Q24" ca="1">IF(ROW($A22)&gt;COUNTIF(INDIRECT("TabAppart["&amp;Q$1&amp;"]"),Q$2),"",INDEX(TabAppart[Numéro appart],-1+SMALL(IF(INDIRECT("TabAppart["&amp;Q$1&amp;"]")=Q$2,ROW(TabAppart[Numéro appart])+1-ROW(TabAppart[[#Headers],[Numéro appart]]),""),ROW($A22))))</f>
        <v/>
      </c>
    </row>
    <row r="25" spans="2:17" x14ac:dyDescent="0.35">
      <c r="B25" s="123" t="str">
        <f t="array" aca="1" ref="B25" ca="1">IF(ROW($A23)&gt;COUNTIF(INDIRECT("TabAppart["&amp;B$1&amp;"]"),B$2),"",INDEX(TabAppart[Numéro appart],-1+SMALL(IF(INDIRECT("TabAppart["&amp;B$1&amp;"]")=B$2,ROW(TabAppart[Numéro appart])+1-ROW(TabAppart[[#Headers],[Numéro appart]]),""),ROW($A23))))</f>
        <v>A610</v>
      </c>
      <c r="C25" s="123" t="str">
        <f t="array" aca="1" ref="C25" ca="1">IF(ROW($A23)&gt;COUNTIF(INDIRECT("TabAppart["&amp;C$1&amp;"]"),C$2),"",INDEX(TabAppart[Numéro appart],-1+SMALL(IF(INDIRECT("TabAppart["&amp;C$1&amp;"]")=C$2,ROW(TabAppart[Numéro appart])+1-ROW(TabAppart[[#Headers],[Numéro appart]]),""),ROW($A23))))</f>
        <v/>
      </c>
      <c r="D25" s="123" t="str">
        <f t="array" aca="1" ref="D25" ca="1">IF(ROW($A23)&gt;COUNTIF(INDIRECT("TabAppart["&amp;D$1&amp;"]"),D$2),"",INDEX(TabAppart[Numéro appart],-1+SMALL(IF(INDIRECT("TabAppart["&amp;D$1&amp;"]")=D$2,ROW(TabAppart[Numéro appart])+1-ROW(TabAppart[[#Headers],[Numéro appart]]),""),ROW($A23))))</f>
        <v/>
      </c>
      <c r="E25" s="123" t="str">
        <f t="array" aca="1" ref="E25" ca="1">IF(ROW($A23)&gt;COUNTIF(INDIRECT("TabAppart["&amp;E$1&amp;"]"),E$2),"",INDEX(TabAppart[Numéro appart],-1+SMALL(IF(INDIRECT("TabAppart["&amp;E$1&amp;"]")=E$2,ROW(TabAppart[Numéro appart])+1-ROW(TabAppart[[#Headers],[Numéro appart]]),""),ROW($A23))))</f>
        <v/>
      </c>
      <c r="F25" s="123" t="str">
        <f t="array" aca="1" ref="F25" ca="1">IF(ROW($A23)&gt;COUNTIF(INDIRECT("TabAppart["&amp;F$1&amp;"]"),F$2),"",INDEX(TabAppart[Numéro appart],-1+SMALL(IF(INDIRECT("TabAppart["&amp;F$1&amp;"]")=F$2,ROW(TabAppart[Numéro appart])+1-ROW(TabAppart[[#Headers],[Numéro appart]]),""),ROW($A23))))</f>
        <v/>
      </c>
      <c r="G25" s="123" t="str">
        <f t="array" aca="1" ref="G25" ca="1">IF(ROW($A23)&gt;COUNTIF(INDIRECT("TabAppart["&amp;G$1&amp;"]"),G$2),"",INDEX(TabAppart[Numéro appart],-1+SMALL(IF(INDIRECT("TabAppart["&amp;G$1&amp;"]")=G$2,ROW(TabAppart[Numéro appart])+1-ROW(TabAppart[[#Headers],[Numéro appart]]),""),ROW($A23))))</f>
        <v/>
      </c>
      <c r="H25" s="123" t="str">
        <f t="array" aca="1" ref="H25" ca="1">IF(ROW($A23)&gt;COUNTIF(INDIRECT("TabAppart["&amp;H$1&amp;"]"),H$2),"",INDEX(TabAppart[Numéro appart],-1+SMALL(IF(INDIRECT("TabAppart["&amp;H$1&amp;"]")=H$2,ROW(TabAppart[Numéro appart])+1-ROW(TabAppart[[#Headers],[Numéro appart]]),""),ROW($A23))))</f>
        <v/>
      </c>
      <c r="I25" s="123" t="str">
        <f t="array" aca="1" ref="I25" ca="1">IF(ROW($A23)&gt;COUNTIF(INDIRECT("TabAppart["&amp;I$1&amp;"]"),I$2),"",INDEX(TabAppart[Numéro appart],-1+SMALL(IF(INDIRECT("TabAppart["&amp;I$1&amp;"]")=I$2,ROW(TabAppart[Numéro appart])+1-ROW(TabAppart[[#Headers],[Numéro appart]]),""),ROW($A23))))</f>
        <v/>
      </c>
      <c r="J25" s="123" t="str">
        <f t="array" aca="1" ref="J25" ca="1">IF(ROW($A23)&gt;COUNTIF(INDIRECT("TabAppart["&amp;J$1&amp;"]"),J$2),"",INDEX(TabAppart[Numéro appart],-1+SMALL(IF(INDIRECT("TabAppart["&amp;J$1&amp;"]")=J$2,ROW(TabAppart[Numéro appart])+1-ROW(TabAppart[[#Headers],[Numéro appart]]),""),ROW($A23))))</f>
        <v/>
      </c>
      <c r="K25" s="123" t="str">
        <f t="array" aca="1" ref="K25" ca="1">IF(ROW($A23)&gt;COUNTIF(INDIRECT("TabAppart["&amp;K$1&amp;"]"),K$2),"",INDEX(TabAppart[Numéro appart],-1+SMALL(IF(INDIRECT("TabAppart["&amp;K$1&amp;"]")=K$2,ROW(TabAppart[Numéro appart])+1-ROW(TabAppart[[#Headers],[Numéro appart]]),""),ROW($A23))))</f>
        <v/>
      </c>
      <c r="L25" s="123" t="str">
        <f t="array" aca="1" ref="L25" ca="1">IF(ROW($A23)&gt;COUNTIF(INDIRECT("TabAppart["&amp;L$1&amp;"]"),L$2),"",INDEX(TabAppart[Numéro appart],-1+SMALL(IF(INDIRECT("TabAppart["&amp;L$1&amp;"]")=L$2,ROW(TabAppart[Numéro appart])+1-ROW(TabAppart[[#Headers],[Numéro appart]]),""),ROW($A23))))</f>
        <v/>
      </c>
      <c r="M25" s="123" t="str">
        <f t="array" aca="1" ref="M25" ca="1">IF(ROW($A23)&gt;COUNTIF(INDIRECT("TabAppart["&amp;M$1&amp;"]"),M$2),"",INDEX(TabAppart[Numéro appart],-1+SMALL(IF(INDIRECT("TabAppart["&amp;M$1&amp;"]")=M$2,ROW(TabAppart[Numéro appart])+1-ROW(TabAppart[[#Headers],[Numéro appart]]),""),ROW($A23))))</f>
        <v/>
      </c>
      <c r="N25" s="123" t="str">
        <f t="array" aca="1" ref="N25" ca="1">IF(ROW($A23)&gt;COUNTIF(INDIRECT("TabAppart["&amp;N$1&amp;"]"),N$2),"",INDEX(TabAppart[Numéro appart],-1+SMALL(IF(INDIRECT("TabAppart["&amp;N$1&amp;"]")=N$2,ROW(TabAppart[Numéro appart])+1-ROW(TabAppart[[#Headers],[Numéro appart]]),""),ROW($A23))))</f>
        <v/>
      </c>
      <c r="O25" s="123" t="str">
        <f t="array" aca="1" ref="O25" ca="1">IF(ROW($A23)&gt;COUNTIF(INDIRECT("TabAppart["&amp;O$1&amp;"]"),O$2),"",INDEX(TabAppart[Numéro appart],-1+SMALL(IF(INDIRECT("TabAppart["&amp;O$1&amp;"]")=O$2,ROW(TabAppart[Numéro appart])+1-ROW(TabAppart[[#Headers],[Numéro appart]]),""),ROW($A23))))</f>
        <v/>
      </c>
      <c r="P25" s="123" t="str">
        <f t="array" aca="1" ref="P25" ca="1">IF(ROW($A23)&gt;COUNTIF(INDIRECT("TabAppart["&amp;P$1&amp;"]"),P$2),"",INDEX(TabAppart[Numéro appart],-1+SMALL(IF(INDIRECT("TabAppart["&amp;P$1&amp;"]")=P$2,ROW(TabAppart[Numéro appart])+1-ROW(TabAppart[[#Headers],[Numéro appart]]),""),ROW($A23))))</f>
        <v/>
      </c>
      <c r="Q25" s="123" t="str">
        <f t="array" aca="1" ref="Q25" ca="1">IF(ROW($A23)&gt;COUNTIF(INDIRECT("TabAppart["&amp;Q$1&amp;"]"),Q$2),"",INDEX(TabAppart[Numéro appart],-1+SMALL(IF(INDIRECT("TabAppart["&amp;Q$1&amp;"]")=Q$2,ROW(TabAppart[Numéro appart])+1-ROW(TabAppart[[#Headers],[Numéro appart]]),""),ROW($A23))))</f>
        <v/>
      </c>
    </row>
    <row r="26" spans="2:17" x14ac:dyDescent="0.35">
      <c r="B26" s="123" t="str">
        <f t="array" aca="1" ref="B26" ca="1">IF(ROW($A24)&gt;COUNTIF(INDIRECT("TabAppart["&amp;B$1&amp;"]"),B$2),"",INDEX(TabAppart[Numéro appart],-1+SMALL(IF(INDIRECT("TabAppart["&amp;B$1&amp;"]")=B$2,ROW(TabAppart[Numéro appart])+1-ROW(TabAppart[[#Headers],[Numéro appart]]),""),ROW($A24))))</f>
        <v>A705</v>
      </c>
      <c r="C26" s="123" t="str">
        <f t="array" aca="1" ref="C26" ca="1">IF(ROW($A24)&gt;COUNTIF(INDIRECT("TabAppart["&amp;C$1&amp;"]"),C$2),"",INDEX(TabAppart[Numéro appart],-1+SMALL(IF(INDIRECT("TabAppart["&amp;C$1&amp;"]")=C$2,ROW(TabAppart[Numéro appart])+1-ROW(TabAppart[[#Headers],[Numéro appart]]),""),ROW($A24))))</f>
        <v/>
      </c>
      <c r="D26" s="123" t="str">
        <f t="array" aca="1" ref="D26" ca="1">IF(ROW($A24)&gt;COUNTIF(INDIRECT("TabAppart["&amp;D$1&amp;"]"),D$2),"",INDEX(TabAppart[Numéro appart],-1+SMALL(IF(INDIRECT("TabAppart["&amp;D$1&amp;"]")=D$2,ROW(TabAppart[Numéro appart])+1-ROW(TabAppart[[#Headers],[Numéro appart]]),""),ROW($A24))))</f>
        <v/>
      </c>
      <c r="E26" s="123" t="str">
        <f t="array" aca="1" ref="E26" ca="1">IF(ROW($A24)&gt;COUNTIF(INDIRECT("TabAppart["&amp;E$1&amp;"]"),E$2),"",INDEX(TabAppart[Numéro appart],-1+SMALL(IF(INDIRECT("TabAppart["&amp;E$1&amp;"]")=E$2,ROW(TabAppart[Numéro appart])+1-ROW(TabAppart[[#Headers],[Numéro appart]]),""),ROW($A24))))</f>
        <v/>
      </c>
      <c r="F26" s="123" t="str">
        <f t="array" aca="1" ref="F26" ca="1">IF(ROW($A24)&gt;COUNTIF(INDIRECT("TabAppart["&amp;F$1&amp;"]"),F$2),"",INDEX(TabAppart[Numéro appart],-1+SMALL(IF(INDIRECT("TabAppart["&amp;F$1&amp;"]")=F$2,ROW(TabAppart[Numéro appart])+1-ROW(TabAppart[[#Headers],[Numéro appart]]),""),ROW($A24))))</f>
        <v/>
      </c>
      <c r="G26" s="123" t="str">
        <f t="array" aca="1" ref="G26" ca="1">IF(ROW($A24)&gt;COUNTIF(INDIRECT("TabAppart["&amp;G$1&amp;"]"),G$2),"",INDEX(TabAppart[Numéro appart],-1+SMALL(IF(INDIRECT("TabAppart["&amp;G$1&amp;"]")=G$2,ROW(TabAppart[Numéro appart])+1-ROW(TabAppart[[#Headers],[Numéro appart]]),""),ROW($A24))))</f>
        <v/>
      </c>
      <c r="H26" s="123" t="str">
        <f t="array" aca="1" ref="H26" ca="1">IF(ROW($A24)&gt;COUNTIF(INDIRECT("TabAppart["&amp;H$1&amp;"]"),H$2),"",INDEX(TabAppart[Numéro appart],-1+SMALL(IF(INDIRECT("TabAppart["&amp;H$1&amp;"]")=H$2,ROW(TabAppart[Numéro appart])+1-ROW(TabAppart[[#Headers],[Numéro appart]]),""),ROW($A24))))</f>
        <v/>
      </c>
      <c r="I26" s="123" t="str">
        <f t="array" aca="1" ref="I26" ca="1">IF(ROW($A24)&gt;COUNTIF(INDIRECT("TabAppart["&amp;I$1&amp;"]"),I$2),"",INDEX(TabAppart[Numéro appart],-1+SMALL(IF(INDIRECT("TabAppart["&amp;I$1&amp;"]")=I$2,ROW(TabAppart[Numéro appart])+1-ROW(TabAppart[[#Headers],[Numéro appart]]),""),ROW($A24))))</f>
        <v/>
      </c>
      <c r="J26" s="123" t="str">
        <f t="array" aca="1" ref="J26" ca="1">IF(ROW($A24)&gt;COUNTIF(INDIRECT("TabAppart["&amp;J$1&amp;"]"),J$2),"",INDEX(TabAppart[Numéro appart],-1+SMALL(IF(INDIRECT("TabAppart["&amp;J$1&amp;"]")=J$2,ROW(TabAppart[Numéro appart])+1-ROW(TabAppart[[#Headers],[Numéro appart]]),""),ROW($A24))))</f>
        <v/>
      </c>
      <c r="K26" s="123" t="str">
        <f t="array" aca="1" ref="K26" ca="1">IF(ROW($A24)&gt;COUNTIF(INDIRECT("TabAppart["&amp;K$1&amp;"]"),K$2),"",INDEX(TabAppart[Numéro appart],-1+SMALL(IF(INDIRECT("TabAppart["&amp;K$1&amp;"]")=K$2,ROW(TabAppart[Numéro appart])+1-ROW(TabAppart[[#Headers],[Numéro appart]]),""),ROW($A24))))</f>
        <v/>
      </c>
      <c r="L26" s="123" t="str">
        <f t="array" aca="1" ref="L26" ca="1">IF(ROW($A24)&gt;COUNTIF(INDIRECT("TabAppart["&amp;L$1&amp;"]"),L$2),"",INDEX(TabAppart[Numéro appart],-1+SMALL(IF(INDIRECT("TabAppart["&amp;L$1&amp;"]")=L$2,ROW(TabAppart[Numéro appart])+1-ROW(TabAppart[[#Headers],[Numéro appart]]),""),ROW($A24))))</f>
        <v/>
      </c>
      <c r="M26" s="123" t="str">
        <f t="array" aca="1" ref="M26" ca="1">IF(ROW($A24)&gt;COUNTIF(INDIRECT("TabAppart["&amp;M$1&amp;"]"),M$2),"",INDEX(TabAppart[Numéro appart],-1+SMALL(IF(INDIRECT("TabAppart["&amp;M$1&amp;"]")=M$2,ROW(TabAppart[Numéro appart])+1-ROW(TabAppart[[#Headers],[Numéro appart]]),""),ROW($A24))))</f>
        <v/>
      </c>
      <c r="N26" s="123" t="str">
        <f t="array" aca="1" ref="N26" ca="1">IF(ROW($A24)&gt;COUNTIF(INDIRECT("TabAppart["&amp;N$1&amp;"]"),N$2),"",INDEX(TabAppart[Numéro appart],-1+SMALL(IF(INDIRECT("TabAppart["&amp;N$1&amp;"]")=N$2,ROW(TabAppart[Numéro appart])+1-ROW(TabAppart[[#Headers],[Numéro appart]]),""),ROW($A24))))</f>
        <v/>
      </c>
      <c r="O26" s="123" t="str">
        <f t="array" aca="1" ref="O26" ca="1">IF(ROW($A24)&gt;COUNTIF(INDIRECT("TabAppart["&amp;O$1&amp;"]"),O$2),"",INDEX(TabAppart[Numéro appart],-1+SMALL(IF(INDIRECT("TabAppart["&amp;O$1&amp;"]")=O$2,ROW(TabAppart[Numéro appart])+1-ROW(TabAppart[[#Headers],[Numéro appart]]),""),ROW($A24))))</f>
        <v/>
      </c>
      <c r="P26" s="123" t="str">
        <f t="array" aca="1" ref="P26" ca="1">IF(ROW($A24)&gt;COUNTIF(INDIRECT("TabAppart["&amp;P$1&amp;"]"),P$2),"",INDEX(TabAppart[Numéro appart],-1+SMALL(IF(INDIRECT("TabAppart["&amp;P$1&amp;"]")=P$2,ROW(TabAppart[Numéro appart])+1-ROW(TabAppart[[#Headers],[Numéro appart]]),""),ROW($A24))))</f>
        <v/>
      </c>
      <c r="Q26" s="123" t="str">
        <f t="array" aca="1" ref="Q26" ca="1">IF(ROW($A24)&gt;COUNTIF(INDIRECT("TabAppart["&amp;Q$1&amp;"]"),Q$2),"",INDEX(TabAppart[Numéro appart],-1+SMALL(IF(INDIRECT("TabAppart["&amp;Q$1&amp;"]")=Q$2,ROW(TabAppart[Numéro appart])+1-ROW(TabAppart[[#Headers],[Numéro appart]]),""),ROW($A24))))</f>
        <v/>
      </c>
    </row>
    <row r="27" spans="2:17" x14ac:dyDescent="0.35">
      <c r="B27" s="123" t="str">
        <f t="array" aca="1" ref="B27" ca="1">IF(ROW($A25)&gt;COUNTIF(INDIRECT("TabAppart["&amp;B$1&amp;"]"),B$2),"",INDEX(TabAppart[Numéro appart],-1+SMALL(IF(INDIRECT("TabAppart["&amp;B$1&amp;"]")=B$2,ROW(TabAppart[Numéro appart])+1-ROW(TabAppart[[#Headers],[Numéro appart]]),""),ROW($A25))))</f>
        <v>A709</v>
      </c>
      <c r="C27" s="123" t="str">
        <f t="array" aca="1" ref="C27" ca="1">IF(ROW($A25)&gt;COUNTIF(INDIRECT("TabAppart["&amp;C$1&amp;"]"),C$2),"",INDEX(TabAppart[Numéro appart],-1+SMALL(IF(INDIRECT("TabAppart["&amp;C$1&amp;"]")=C$2,ROW(TabAppart[Numéro appart])+1-ROW(TabAppart[[#Headers],[Numéro appart]]),""),ROW($A25))))</f>
        <v/>
      </c>
      <c r="D27" s="123" t="str">
        <f t="array" aca="1" ref="D27" ca="1">IF(ROW($A25)&gt;COUNTIF(INDIRECT("TabAppart["&amp;D$1&amp;"]"),D$2),"",INDEX(TabAppart[Numéro appart],-1+SMALL(IF(INDIRECT("TabAppart["&amp;D$1&amp;"]")=D$2,ROW(TabAppart[Numéro appart])+1-ROW(TabAppart[[#Headers],[Numéro appart]]),""),ROW($A25))))</f>
        <v/>
      </c>
      <c r="E27" s="123" t="str">
        <f t="array" aca="1" ref="E27" ca="1">IF(ROW($A25)&gt;COUNTIF(INDIRECT("TabAppart["&amp;E$1&amp;"]"),E$2),"",INDEX(TabAppart[Numéro appart],-1+SMALL(IF(INDIRECT("TabAppart["&amp;E$1&amp;"]")=E$2,ROW(TabAppart[Numéro appart])+1-ROW(TabAppart[[#Headers],[Numéro appart]]),""),ROW($A25))))</f>
        <v/>
      </c>
      <c r="F27" s="123" t="str">
        <f t="array" aca="1" ref="F27" ca="1">IF(ROW($A25)&gt;COUNTIF(INDIRECT("TabAppart["&amp;F$1&amp;"]"),F$2),"",INDEX(TabAppart[Numéro appart],-1+SMALL(IF(INDIRECT("TabAppart["&amp;F$1&amp;"]")=F$2,ROW(TabAppart[Numéro appart])+1-ROW(TabAppart[[#Headers],[Numéro appart]]),""),ROW($A25))))</f>
        <v/>
      </c>
      <c r="G27" s="123" t="str">
        <f t="array" aca="1" ref="G27" ca="1">IF(ROW($A25)&gt;COUNTIF(INDIRECT("TabAppart["&amp;G$1&amp;"]"),G$2),"",INDEX(TabAppart[Numéro appart],-1+SMALL(IF(INDIRECT("TabAppart["&amp;G$1&amp;"]")=G$2,ROW(TabAppart[Numéro appart])+1-ROW(TabAppart[[#Headers],[Numéro appart]]),""),ROW($A25))))</f>
        <v/>
      </c>
      <c r="H27" s="123" t="str">
        <f t="array" aca="1" ref="H27" ca="1">IF(ROW($A25)&gt;COUNTIF(INDIRECT("TabAppart["&amp;H$1&amp;"]"),H$2),"",INDEX(TabAppart[Numéro appart],-1+SMALL(IF(INDIRECT("TabAppart["&amp;H$1&amp;"]")=H$2,ROW(TabAppart[Numéro appart])+1-ROW(TabAppart[[#Headers],[Numéro appart]]),""),ROW($A25))))</f>
        <v/>
      </c>
      <c r="I27" s="123" t="str">
        <f t="array" aca="1" ref="I27" ca="1">IF(ROW($A25)&gt;COUNTIF(INDIRECT("TabAppart["&amp;I$1&amp;"]"),I$2),"",INDEX(TabAppart[Numéro appart],-1+SMALL(IF(INDIRECT("TabAppart["&amp;I$1&amp;"]")=I$2,ROW(TabAppart[Numéro appart])+1-ROW(TabAppart[[#Headers],[Numéro appart]]),""),ROW($A25))))</f>
        <v/>
      </c>
      <c r="J27" s="123" t="str">
        <f t="array" aca="1" ref="J27" ca="1">IF(ROW($A25)&gt;COUNTIF(INDIRECT("TabAppart["&amp;J$1&amp;"]"),J$2),"",INDEX(TabAppart[Numéro appart],-1+SMALL(IF(INDIRECT("TabAppart["&amp;J$1&amp;"]")=J$2,ROW(TabAppart[Numéro appart])+1-ROW(TabAppart[[#Headers],[Numéro appart]]),""),ROW($A25))))</f>
        <v/>
      </c>
      <c r="K27" s="123" t="str">
        <f t="array" aca="1" ref="K27" ca="1">IF(ROW($A25)&gt;COUNTIF(INDIRECT("TabAppart["&amp;K$1&amp;"]"),K$2),"",INDEX(TabAppart[Numéro appart],-1+SMALL(IF(INDIRECT("TabAppart["&amp;K$1&amp;"]")=K$2,ROW(TabAppart[Numéro appart])+1-ROW(TabAppart[[#Headers],[Numéro appart]]),""),ROW($A25))))</f>
        <v/>
      </c>
      <c r="L27" s="123" t="str">
        <f t="array" aca="1" ref="L27" ca="1">IF(ROW($A25)&gt;COUNTIF(INDIRECT("TabAppart["&amp;L$1&amp;"]"),L$2),"",INDEX(TabAppart[Numéro appart],-1+SMALL(IF(INDIRECT("TabAppart["&amp;L$1&amp;"]")=L$2,ROW(TabAppart[Numéro appart])+1-ROW(TabAppart[[#Headers],[Numéro appart]]),""),ROW($A25))))</f>
        <v/>
      </c>
      <c r="M27" s="123" t="str">
        <f t="array" aca="1" ref="M27" ca="1">IF(ROW($A25)&gt;COUNTIF(INDIRECT("TabAppart["&amp;M$1&amp;"]"),M$2),"",INDEX(TabAppart[Numéro appart],-1+SMALL(IF(INDIRECT("TabAppart["&amp;M$1&amp;"]")=M$2,ROW(TabAppart[Numéro appart])+1-ROW(TabAppart[[#Headers],[Numéro appart]]),""),ROW($A25))))</f>
        <v/>
      </c>
      <c r="N27" s="123" t="str">
        <f t="array" aca="1" ref="N27" ca="1">IF(ROW($A25)&gt;COUNTIF(INDIRECT("TabAppart["&amp;N$1&amp;"]"),N$2),"",INDEX(TabAppart[Numéro appart],-1+SMALL(IF(INDIRECT("TabAppart["&amp;N$1&amp;"]")=N$2,ROW(TabAppart[Numéro appart])+1-ROW(TabAppart[[#Headers],[Numéro appart]]),""),ROW($A25))))</f>
        <v/>
      </c>
      <c r="O27" s="123" t="str">
        <f t="array" aca="1" ref="O27" ca="1">IF(ROW($A25)&gt;COUNTIF(INDIRECT("TabAppart["&amp;O$1&amp;"]"),O$2),"",INDEX(TabAppart[Numéro appart],-1+SMALL(IF(INDIRECT("TabAppart["&amp;O$1&amp;"]")=O$2,ROW(TabAppart[Numéro appart])+1-ROW(TabAppart[[#Headers],[Numéro appart]]),""),ROW($A25))))</f>
        <v/>
      </c>
      <c r="P27" s="123" t="str">
        <f t="array" aca="1" ref="P27" ca="1">IF(ROW($A25)&gt;COUNTIF(INDIRECT("TabAppart["&amp;P$1&amp;"]"),P$2),"",INDEX(TabAppart[Numéro appart],-1+SMALL(IF(INDIRECT("TabAppart["&amp;P$1&amp;"]")=P$2,ROW(TabAppart[Numéro appart])+1-ROW(TabAppart[[#Headers],[Numéro appart]]),""),ROW($A25))))</f>
        <v/>
      </c>
      <c r="Q27" s="123" t="str">
        <f t="array" aca="1" ref="Q27" ca="1">IF(ROW($A25)&gt;COUNTIF(INDIRECT("TabAppart["&amp;Q$1&amp;"]"),Q$2),"",INDEX(TabAppart[Numéro appart],-1+SMALL(IF(INDIRECT("TabAppart["&amp;Q$1&amp;"]")=Q$2,ROW(TabAppart[Numéro appart])+1-ROW(TabAppart[[#Headers],[Numéro appart]]),""),ROW($A25))))</f>
        <v/>
      </c>
    </row>
    <row r="28" spans="2:17" x14ac:dyDescent="0.35">
      <c r="B28" s="123" t="str">
        <f t="array" aca="1" ref="B28" ca="1">IF(ROW($A26)&gt;COUNTIF(INDIRECT("TabAppart["&amp;B$1&amp;"]"),B$2),"",INDEX(TabAppart[Numéro appart],-1+SMALL(IF(INDIRECT("TabAppart["&amp;B$1&amp;"]")=B$2,ROW(TabAppart[Numéro appart])+1-ROW(TabAppart[[#Headers],[Numéro appart]]),""),ROW($A26))))</f>
        <v>A710</v>
      </c>
      <c r="C28" s="123" t="str">
        <f t="array" aca="1" ref="C28" ca="1">IF(ROW($A26)&gt;COUNTIF(INDIRECT("TabAppart["&amp;C$1&amp;"]"),C$2),"",INDEX(TabAppart[Numéro appart],-1+SMALL(IF(INDIRECT("TabAppart["&amp;C$1&amp;"]")=C$2,ROW(TabAppart[Numéro appart])+1-ROW(TabAppart[[#Headers],[Numéro appart]]),""),ROW($A26))))</f>
        <v/>
      </c>
      <c r="D28" s="123" t="str">
        <f t="array" aca="1" ref="D28" ca="1">IF(ROW($A26)&gt;COUNTIF(INDIRECT("TabAppart["&amp;D$1&amp;"]"),D$2),"",INDEX(TabAppart[Numéro appart],-1+SMALL(IF(INDIRECT("TabAppart["&amp;D$1&amp;"]")=D$2,ROW(TabAppart[Numéro appart])+1-ROW(TabAppart[[#Headers],[Numéro appart]]),""),ROW($A26))))</f>
        <v/>
      </c>
      <c r="E28" s="123" t="str">
        <f t="array" aca="1" ref="E28" ca="1">IF(ROW($A26)&gt;COUNTIF(INDIRECT("TabAppart["&amp;E$1&amp;"]"),E$2),"",INDEX(TabAppart[Numéro appart],-1+SMALL(IF(INDIRECT("TabAppart["&amp;E$1&amp;"]")=E$2,ROW(TabAppart[Numéro appart])+1-ROW(TabAppart[[#Headers],[Numéro appart]]),""),ROW($A26))))</f>
        <v/>
      </c>
      <c r="F28" s="123" t="str">
        <f t="array" aca="1" ref="F28" ca="1">IF(ROW($A26)&gt;COUNTIF(INDIRECT("TabAppart["&amp;F$1&amp;"]"),F$2),"",INDEX(TabAppart[Numéro appart],-1+SMALL(IF(INDIRECT("TabAppart["&amp;F$1&amp;"]")=F$2,ROW(TabAppart[Numéro appart])+1-ROW(TabAppart[[#Headers],[Numéro appart]]),""),ROW($A26))))</f>
        <v/>
      </c>
      <c r="G28" s="123" t="str">
        <f t="array" aca="1" ref="G28" ca="1">IF(ROW($A26)&gt;COUNTIF(INDIRECT("TabAppart["&amp;G$1&amp;"]"),G$2),"",INDEX(TabAppart[Numéro appart],-1+SMALL(IF(INDIRECT("TabAppart["&amp;G$1&amp;"]")=G$2,ROW(TabAppart[Numéro appart])+1-ROW(TabAppart[[#Headers],[Numéro appart]]),""),ROW($A26))))</f>
        <v/>
      </c>
      <c r="H28" s="123" t="str">
        <f t="array" aca="1" ref="H28" ca="1">IF(ROW($A26)&gt;COUNTIF(INDIRECT("TabAppart["&amp;H$1&amp;"]"),H$2),"",INDEX(TabAppart[Numéro appart],-1+SMALL(IF(INDIRECT("TabAppart["&amp;H$1&amp;"]")=H$2,ROW(TabAppart[Numéro appart])+1-ROW(TabAppart[[#Headers],[Numéro appart]]),""),ROW($A26))))</f>
        <v/>
      </c>
      <c r="I28" s="123" t="str">
        <f t="array" aca="1" ref="I28" ca="1">IF(ROW($A26)&gt;COUNTIF(INDIRECT("TabAppart["&amp;I$1&amp;"]"),I$2),"",INDEX(TabAppart[Numéro appart],-1+SMALL(IF(INDIRECT("TabAppart["&amp;I$1&amp;"]")=I$2,ROW(TabAppart[Numéro appart])+1-ROW(TabAppart[[#Headers],[Numéro appart]]),""),ROW($A26))))</f>
        <v/>
      </c>
      <c r="J28" s="123" t="str">
        <f t="array" aca="1" ref="J28" ca="1">IF(ROW($A26)&gt;COUNTIF(INDIRECT("TabAppart["&amp;J$1&amp;"]"),J$2),"",INDEX(TabAppart[Numéro appart],-1+SMALL(IF(INDIRECT("TabAppart["&amp;J$1&amp;"]")=J$2,ROW(TabAppart[Numéro appart])+1-ROW(TabAppart[[#Headers],[Numéro appart]]),""),ROW($A26))))</f>
        <v/>
      </c>
      <c r="K28" s="123" t="str">
        <f t="array" aca="1" ref="K28" ca="1">IF(ROW($A26)&gt;COUNTIF(INDIRECT("TabAppart["&amp;K$1&amp;"]"),K$2),"",INDEX(TabAppart[Numéro appart],-1+SMALL(IF(INDIRECT("TabAppart["&amp;K$1&amp;"]")=K$2,ROW(TabAppart[Numéro appart])+1-ROW(TabAppart[[#Headers],[Numéro appart]]),""),ROW($A26))))</f>
        <v/>
      </c>
      <c r="L28" s="123" t="str">
        <f t="array" aca="1" ref="L28" ca="1">IF(ROW($A26)&gt;COUNTIF(INDIRECT("TabAppart["&amp;L$1&amp;"]"),L$2),"",INDEX(TabAppart[Numéro appart],-1+SMALL(IF(INDIRECT("TabAppart["&amp;L$1&amp;"]")=L$2,ROW(TabAppart[Numéro appart])+1-ROW(TabAppart[[#Headers],[Numéro appart]]),""),ROW($A26))))</f>
        <v/>
      </c>
      <c r="M28" s="123" t="str">
        <f t="array" aca="1" ref="M28" ca="1">IF(ROW($A26)&gt;COUNTIF(INDIRECT("TabAppart["&amp;M$1&amp;"]"),M$2),"",INDEX(TabAppart[Numéro appart],-1+SMALL(IF(INDIRECT("TabAppart["&amp;M$1&amp;"]")=M$2,ROW(TabAppart[Numéro appart])+1-ROW(TabAppart[[#Headers],[Numéro appart]]),""),ROW($A26))))</f>
        <v/>
      </c>
      <c r="N28" s="123" t="str">
        <f t="array" aca="1" ref="N28" ca="1">IF(ROW($A26)&gt;COUNTIF(INDIRECT("TabAppart["&amp;N$1&amp;"]"),N$2),"",INDEX(TabAppart[Numéro appart],-1+SMALL(IF(INDIRECT("TabAppart["&amp;N$1&amp;"]")=N$2,ROW(TabAppart[Numéro appart])+1-ROW(TabAppart[[#Headers],[Numéro appart]]),""),ROW($A26))))</f>
        <v/>
      </c>
      <c r="O28" s="123" t="str">
        <f t="array" aca="1" ref="O28" ca="1">IF(ROW($A26)&gt;COUNTIF(INDIRECT("TabAppart["&amp;O$1&amp;"]"),O$2),"",INDEX(TabAppart[Numéro appart],-1+SMALL(IF(INDIRECT("TabAppart["&amp;O$1&amp;"]")=O$2,ROW(TabAppart[Numéro appart])+1-ROW(TabAppart[[#Headers],[Numéro appart]]),""),ROW($A26))))</f>
        <v/>
      </c>
      <c r="P28" s="123" t="str">
        <f t="array" aca="1" ref="P28" ca="1">IF(ROW($A26)&gt;COUNTIF(INDIRECT("TabAppart["&amp;P$1&amp;"]"),P$2),"",INDEX(TabAppart[Numéro appart],-1+SMALL(IF(INDIRECT("TabAppart["&amp;P$1&amp;"]")=P$2,ROW(TabAppart[Numéro appart])+1-ROW(TabAppart[[#Headers],[Numéro appart]]),""),ROW($A26))))</f>
        <v/>
      </c>
      <c r="Q28" s="123" t="str">
        <f t="array" aca="1" ref="Q28" ca="1">IF(ROW($A26)&gt;COUNTIF(INDIRECT("TabAppart["&amp;Q$1&amp;"]"),Q$2),"",INDEX(TabAppart[Numéro appart],-1+SMALL(IF(INDIRECT("TabAppart["&amp;Q$1&amp;"]")=Q$2,ROW(TabAppart[Numéro appart])+1-ROW(TabAppart[[#Headers],[Numéro appart]]),""),ROW($A26))))</f>
        <v/>
      </c>
    </row>
    <row r="29" spans="2:17" x14ac:dyDescent="0.35">
      <c r="B29" s="123" t="str">
        <f t="array" aca="1" ref="B29" ca="1">IF(ROW($A27)&gt;COUNTIF(INDIRECT("TabAppart["&amp;B$1&amp;"]"),B$2),"",INDEX(TabAppart[Numéro appart],-1+SMALL(IF(INDIRECT("TabAppart["&amp;B$1&amp;"]")=B$2,ROW(TabAppart[Numéro appart])+1-ROW(TabAppart[[#Headers],[Numéro appart]]),""),ROW($A27))))</f>
        <v>A805</v>
      </c>
      <c r="C29" s="123" t="str">
        <f t="array" aca="1" ref="C29" ca="1">IF(ROW($A27)&gt;COUNTIF(INDIRECT("TabAppart["&amp;C$1&amp;"]"),C$2),"",INDEX(TabAppart[Numéro appart],-1+SMALL(IF(INDIRECT("TabAppart["&amp;C$1&amp;"]")=C$2,ROW(TabAppart[Numéro appart])+1-ROW(TabAppart[[#Headers],[Numéro appart]]),""),ROW($A27))))</f>
        <v/>
      </c>
      <c r="D29" s="123" t="str">
        <f t="array" aca="1" ref="D29" ca="1">IF(ROW($A27)&gt;COUNTIF(INDIRECT("TabAppart["&amp;D$1&amp;"]"),D$2),"",INDEX(TabAppart[Numéro appart],-1+SMALL(IF(INDIRECT("TabAppart["&amp;D$1&amp;"]")=D$2,ROW(TabAppart[Numéro appart])+1-ROW(TabAppart[[#Headers],[Numéro appart]]),""),ROW($A27))))</f>
        <v/>
      </c>
      <c r="E29" s="123" t="str">
        <f t="array" aca="1" ref="E29" ca="1">IF(ROW($A27)&gt;COUNTIF(INDIRECT("TabAppart["&amp;E$1&amp;"]"),E$2),"",INDEX(TabAppart[Numéro appart],-1+SMALL(IF(INDIRECT("TabAppart["&amp;E$1&amp;"]")=E$2,ROW(TabAppart[Numéro appart])+1-ROW(TabAppart[[#Headers],[Numéro appart]]),""),ROW($A27))))</f>
        <v/>
      </c>
      <c r="F29" s="123" t="str">
        <f t="array" aca="1" ref="F29" ca="1">IF(ROW($A27)&gt;COUNTIF(INDIRECT("TabAppart["&amp;F$1&amp;"]"),F$2),"",INDEX(TabAppart[Numéro appart],-1+SMALL(IF(INDIRECT("TabAppart["&amp;F$1&amp;"]")=F$2,ROW(TabAppart[Numéro appart])+1-ROW(TabAppart[[#Headers],[Numéro appart]]),""),ROW($A27))))</f>
        <v/>
      </c>
      <c r="G29" s="123" t="str">
        <f t="array" aca="1" ref="G29" ca="1">IF(ROW($A27)&gt;COUNTIF(INDIRECT("TabAppart["&amp;G$1&amp;"]"),G$2),"",INDEX(TabAppart[Numéro appart],-1+SMALL(IF(INDIRECT("TabAppart["&amp;G$1&amp;"]")=G$2,ROW(TabAppart[Numéro appart])+1-ROW(TabAppart[[#Headers],[Numéro appart]]),""),ROW($A27))))</f>
        <v/>
      </c>
      <c r="H29" s="123" t="str">
        <f t="array" aca="1" ref="H29" ca="1">IF(ROW($A27)&gt;COUNTIF(INDIRECT("TabAppart["&amp;H$1&amp;"]"),H$2),"",INDEX(TabAppart[Numéro appart],-1+SMALL(IF(INDIRECT("TabAppart["&amp;H$1&amp;"]")=H$2,ROW(TabAppart[Numéro appart])+1-ROW(TabAppart[[#Headers],[Numéro appart]]),""),ROW($A27))))</f>
        <v/>
      </c>
      <c r="I29" s="123" t="str">
        <f t="array" aca="1" ref="I29" ca="1">IF(ROW($A27)&gt;COUNTIF(INDIRECT("TabAppart["&amp;I$1&amp;"]"),I$2),"",INDEX(TabAppart[Numéro appart],-1+SMALL(IF(INDIRECT("TabAppart["&amp;I$1&amp;"]")=I$2,ROW(TabAppart[Numéro appart])+1-ROW(TabAppart[[#Headers],[Numéro appart]]),""),ROW($A27))))</f>
        <v/>
      </c>
      <c r="J29" s="123" t="str">
        <f t="array" aca="1" ref="J29" ca="1">IF(ROW($A27)&gt;COUNTIF(INDIRECT("TabAppart["&amp;J$1&amp;"]"),J$2),"",INDEX(TabAppart[Numéro appart],-1+SMALL(IF(INDIRECT("TabAppart["&amp;J$1&amp;"]")=J$2,ROW(TabAppart[Numéro appart])+1-ROW(TabAppart[[#Headers],[Numéro appart]]),""),ROW($A27))))</f>
        <v/>
      </c>
      <c r="K29" s="123" t="str">
        <f t="array" aca="1" ref="K29" ca="1">IF(ROW($A27)&gt;COUNTIF(INDIRECT("TabAppart["&amp;K$1&amp;"]"),K$2),"",INDEX(TabAppart[Numéro appart],-1+SMALL(IF(INDIRECT("TabAppart["&amp;K$1&amp;"]")=K$2,ROW(TabAppart[Numéro appart])+1-ROW(TabAppart[[#Headers],[Numéro appart]]),""),ROW($A27))))</f>
        <v/>
      </c>
      <c r="L29" s="123" t="str">
        <f t="array" aca="1" ref="L29" ca="1">IF(ROW($A27)&gt;COUNTIF(INDIRECT("TabAppart["&amp;L$1&amp;"]"),L$2),"",INDEX(TabAppart[Numéro appart],-1+SMALL(IF(INDIRECT("TabAppart["&amp;L$1&amp;"]")=L$2,ROW(TabAppart[Numéro appart])+1-ROW(TabAppart[[#Headers],[Numéro appart]]),""),ROW($A27))))</f>
        <v/>
      </c>
      <c r="M29" s="123" t="str">
        <f t="array" aca="1" ref="M29" ca="1">IF(ROW($A27)&gt;COUNTIF(INDIRECT("TabAppart["&amp;M$1&amp;"]"),M$2),"",INDEX(TabAppart[Numéro appart],-1+SMALL(IF(INDIRECT("TabAppart["&amp;M$1&amp;"]")=M$2,ROW(TabAppart[Numéro appart])+1-ROW(TabAppart[[#Headers],[Numéro appart]]),""),ROW($A27))))</f>
        <v/>
      </c>
      <c r="N29" s="123" t="str">
        <f t="array" aca="1" ref="N29" ca="1">IF(ROW($A27)&gt;COUNTIF(INDIRECT("TabAppart["&amp;N$1&amp;"]"),N$2),"",INDEX(TabAppart[Numéro appart],-1+SMALL(IF(INDIRECT("TabAppart["&amp;N$1&amp;"]")=N$2,ROW(TabAppart[Numéro appart])+1-ROW(TabAppart[[#Headers],[Numéro appart]]),""),ROW($A27))))</f>
        <v/>
      </c>
      <c r="O29" s="123" t="str">
        <f t="array" aca="1" ref="O29" ca="1">IF(ROW($A27)&gt;COUNTIF(INDIRECT("TabAppart["&amp;O$1&amp;"]"),O$2),"",INDEX(TabAppart[Numéro appart],-1+SMALL(IF(INDIRECT("TabAppart["&amp;O$1&amp;"]")=O$2,ROW(TabAppart[Numéro appart])+1-ROW(TabAppart[[#Headers],[Numéro appart]]),""),ROW($A27))))</f>
        <v/>
      </c>
      <c r="P29" s="123" t="str">
        <f t="array" aca="1" ref="P29" ca="1">IF(ROW($A27)&gt;COUNTIF(INDIRECT("TabAppart["&amp;P$1&amp;"]"),P$2),"",INDEX(TabAppart[Numéro appart],-1+SMALL(IF(INDIRECT("TabAppart["&amp;P$1&amp;"]")=P$2,ROW(TabAppart[Numéro appart])+1-ROW(TabAppart[[#Headers],[Numéro appart]]),""),ROW($A27))))</f>
        <v/>
      </c>
      <c r="Q29" s="123" t="str">
        <f t="array" aca="1" ref="Q29" ca="1">IF(ROW($A27)&gt;COUNTIF(INDIRECT("TabAppart["&amp;Q$1&amp;"]"),Q$2),"",INDEX(TabAppart[Numéro appart],-1+SMALL(IF(INDIRECT("TabAppart["&amp;Q$1&amp;"]")=Q$2,ROW(TabAppart[Numéro appart])+1-ROW(TabAppart[[#Headers],[Numéro appart]]),""),ROW($A27))))</f>
        <v/>
      </c>
    </row>
    <row r="30" spans="2:17" x14ac:dyDescent="0.35">
      <c r="B30" s="123" t="str">
        <f t="array" aca="1" ref="B30" ca="1">IF(ROW($A28)&gt;COUNTIF(INDIRECT("TabAppart["&amp;B$1&amp;"]"),B$2),"",INDEX(TabAppart[Numéro appart],-1+SMALL(IF(INDIRECT("TabAppart["&amp;B$1&amp;"]")=B$2,ROW(TabAppart[Numéro appart])+1-ROW(TabAppart[[#Headers],[Numéro appart]]),""),ROW($A28))))</f>
        <v/>
      </c>
      <c r="C30" s="123" t="str">
        <f t="array" aca="1" ref="C30" ca="1">IF(ROW($A28)&gt;COUNTIF(INDIRECT("TabAppart["&amp;C$1&amp;"]"),C$2),"",INDEX(TabAppart[Numéro appart],-1+SMALL(IF(INDIRECT("TabAppart["&amp;C$1&amp;"]")=C$2,ROW(TabAppart[Numéro appart])+1-ROW(TabAppart[[#Headers],[Numéro appart]]),""),ROW($A28))))</f>
        <v/>
      </c>
      <c r="D30" s="123" t="str">
        <f t="array" aca="1" ref="D30" ca="1">IF(ROW($A28)&gt;COUNTIF(INDIRECT("TabAppart["&amp;D$1&amp;"]"),D$2),"",INDEX(TabAppart[Numéro appart],-1+SMALL(IF(INDIRECT("TabAppart["&amp;D$1&amp;"]")=D$2,ROW(TabAppart[Numéro appart])+1-ROW(TabAppart[[#Headers],[Numéro appart]]),""),ROW($A28))))</f>
        <v/>
      </c>
      <c r="E30" s="123" t="str">
        <f t="array" aca="1" ref="E30" ca="1">IF(ROW($A28)&gt;COUNTIF(INDIRECT("TabAppart["&amp;E$1&amp;"]"),E$2),"",INDEX(TabAppart[Numéro appart],-1+SMALL(IF(INDIRECT("TabAppart["&amp;E$1&amp;"]")=E$2,ROW(TabAppart[Numéro appart])+1-ROW(TabAppart[[#Headers],[Numéro appart]]),""),ROW($A28))))</f>
        <v/>
      </c>
      <c r="F30" s="123" t="str">
        <f t="array" aca="1" ref="F30" ca="1">IF(ROW($A28)&gt;COUNTIF(INDIRECT("TabAppart["&amp;F$1&amp;"]"),F$2),"",INDEX(TabAppart[Numéro appart],-1+SMALL(IF(INDIRECT("TabAppart["&amp;F$1&amp;"]")=F$2,ROW(TabAppart[Numéro appart])+1-ROW(TabAppart[[#Headers],[Numéro appart]]),""),ROW($A28))))</f>
        <v/>
      </c>
      <c r="G30" s="123" t="str">
        <f t="array" aca="1" ref="G30" ca="1">IF(ROW($A28)&gt;COUNTIF(INDIRECT("TabAppart["&amp;G$1&amp;"]"),G$2),"",INDEX(TabAppart[Numéro appart],-1+SMALL(IF(INDIRECT("TabAppart["&amp;G$1&amp;"]")=G$2,ROW(TabAppart[Numéro appart])+1-ROW(TabAppart[[#Headers],[Numéro appart]]),""),ROW($A28))))</f>
        <v/>
      </c>
      <c r="H30" s="123" t="str">
        <f t="array" aca="1" ref="H30" ca="1">IF(ROW($A28)&gt;COUNTIF(INDIRECT("TabAppart["&amp;H$1&amp;"]"),H$2),"",INDEX(TabAppart[Numéro appart],-1+SMALL(IF(INDIRECT("TabAppart["&amp;H$1&amp;"]")=H$2,ROW(TabAppart[Numéro appart])+1-ROW(TabAppart[[#Headers],[Numéro appart]]),""),ROW($A28))))</f>
        <v/>
      </c>
      <c r="I30" s="123" t="str">
        <f t="array" aca="1" ref="I30" ca="1">IF(ROW($A28)&gt;COUNTIF(INDIRECT("TabAppart["&amp;I$1&amp;"]"),I$2),"",INDEX(TabAppart[Numéro appart],-1+SMALL(IF(INDIRECT("TabAppart["&amp;I$1&amp;"]")=I$2,ROW(TabAppart[Numéro appart])+1-ROW(TabAppart[[#Headers],[Numéro appart]]),""),ROW($A28))))</f>
        <v/>
      </c>
      <c r="J30" s="123" t="str">
        <f t="array" aca="1" ref="J30" ca="1">IF(ROW($A28)&gt;COUNTIF(INDIRECT("TabAppart["&amp;J$1&amp;"]"),J$2),"",INDEX(TabAppart[Numéro appart],-1+SMALL(IF(INDIRECT("TabAppart["&amp;J$1&amp;"]")=J$2,ROW(TabAppart[Numéro appart])+1-ROW(TabAppart[[#Headers],[Numéro appart]]),""),ROW($A28))))</f>
        <v/>
      </c>
      <c r="K30" s="123" t="str">
        <f t="array" aca="1" ref="K30" ca="1">IF(ROW($A28)&gt;COUNTIF(INDIRECT("TabAppart["&amp;K$1&amp;"]"),K$2),"",INDEX(TabAppart[Numéro appart],-1+SMALL(IF(INDIRECT("TabAppart["&amp;K$1&amp;"]")=K$2,ROW(TabAppart[Numéro appart])+1-ROW(TabAppart[[#Headers],[Numéro appart]]),""),ROW($A28))))</f>
        <v/>
      </c>
      <c r="L30" s="123" t="str">
        <f t="array" aca="1" ref="L30" ca="1">IF(ROW($A28)&gt;COUNTIF(INDIRECT("TabAppart["&amp;L$1&amp;"]"),L$2),"",INDEX(TabAppart[Numéro appart],-1+SMALL(IF(INDIRECT("TabAppart["&amp;L$1&amp;"]")=L$2,ROW(TabAppart[Numéro appart])+1-ROW(TabAppart[[#Headers],[Numéro appart]]),""),ROW($A28))))</f>
        <v/>
      </c>
      <c r="M30" s="123" t="str">
        <f t="array" aca="1" ref="M30" ca="1">IF(ROW($A28)&gt;COUNTIF(INDIRECT("TabAppart["&amp;M$1&amp;"]"),M$2),"",INDEX(TabAppart[Numéro appart],-1+SMALL(IF(INDIRECT("TabAppart["&amp;M$1&amp;"]")=M$2,ROW(TabAppart[Numéro appart])+1-ROW(TabAppart[[#Headers],[Numéro appart]]),""),ROW($A28))))</f>
        <v/>
      </c>
      <c r="N30" s="123" t="str">
        <f t="array" aca="1" ref="N30" ca="1">IF(ROW($A28)&gt;COUNTIF(INDIRECT("TabAppart["&amp;N$1&amp;"]"),N$2),"",INDEX(TabAppart[Numéro appart],-1+SMALL(IF(INDIRECT("TabAppart["&amp;N$1&amp;"]")=N$2,ROW(TabAppart[Numéro appart])+1-ROW(TabAppart[[#Headers],[Numéro appart]]),""),ROW($A28))))</f>
        <v/>
      </c>
      <c r="O30" s="123" t="str">
        <f t="array" aca="1" ref="O30" ca="1">IF(ROW($A28)&gt;COUNTIF(INDIRECT("TabAppart["&amp;O$1&amp;"]"),O$2),"",INDEX(TabAppart[Numéro appart],-1+SMALL(IF(INDIRECT("TabAppart["&amp;O$1&amp;"]")=O$2,ROW(TabAppart[Numéro appart])+1-ROW(TabAppart[[#Headers],[Numéro appart]]),""),ROW($A28))))</f>
        <v/>
      </c>
      <c r="P30" s="123" t="str">
        <f t="array" aca="1" ref="P30" ca="1">IF(ROW($A28)&gt;COUNTIF(INDIRECT("TabAppart["&amp;P$1&amp;"]"),P$2),"",INDEX(TabAppart[Numéro appart],-1+SMALL(IF(INDIRECT("TabAppart["&amp;P$1&amp;"]")=P$2,ROW(TabAppart[Numéro appart])+1-ROW(TabAppart[[#Headers],[Numéro appart]]),""),ROW($A28))))</f>
        <v/>
      </c>
      <c r="Q30" s="123" t="str">
        <f t="array" aca="1" ref="Q30" ca="1">IF(ROW($A28)&gt;COUNTIF(INDIRECT("TabAppart["&amp;Q$1&amp;"]"),Q$2),"",INDEX(TabAppart[Numéro appart],-1+SMALL(IF(INDIRECT("TabAppart["&amp;Q$1&amp;"]")=Q$2,ROW(TabAppart[Numéro appart])+1-ROW(TabAppart[[#Headers],[Numéro appart]]),""),ROW($A28))))</f>
        <v/>
      </c>
    </row>
    <row r="31" spans="2:17" x14ac:dyDescent="0.35">
      <c r="B31" s="123" t="str">
        <f t="array" aca="1" ref="B31" ca="1">IF(ROW($A29)&gt;COUNTIF(INDIRECT("TabAppart["&amp;B$1&amp;"]"),B$2),"",INDEX(TabAppart[Numéro appart],-1+SMALL(IF(INDIRECT("TabAppart["&amp;B$1&amp;"]")=B$2,ROW(TabAppart[Numéro appart])+1-ROW(TabAppart[[#Headers],[Numéro appart]]),""),ROW($A29))))</f>
        <v/>
      </c>
      <c r="C31" s="123" t="str">
        <f t="array" aca="1" ref="C31" ca="1">IF(ROW($A29)&gt;COUNTIF(INDIRECT("TabAppart["&amp;C$1&amp;"]"),C$2),"",INDEX(TabAppart[Numéro appart],-1+SMALL(IF(INDIRECT("TabAppart["&amp;C$1&amp;"]")=C$2,ROW(TabAppart[Numéro appart])+1-ROW(TabAppart[[#Headers],[Numéro appart]]),""),ROW($A29))))</f>
        <v/>
      </c>
      <c r="D31" s="123" t="str">
        <f t="array" aca="1" ref="D31" ca="1">IF(ROW($A29)&gt;COUNTIF(INDIRECT("TabAppart["&amp;D$1&amp;"]"),D$2),"",INDEX(TabAppart[Numéro appart],-1+SMALL(IF(INDIRECT("TabAppart["&amp;D$1&amp;"]")=D$2,ROW(TabAppart[Numéro appart])+1-ROW(TabAppart[[#Headers],[Numéro appart]]),""),ROW($A29))))</f>
        <v/>
      </c>
      <c r="E31" s="123" t="str">
        <f t="array" aca="1" ref="E31" ca="1">IF(ROW($A29)&gt;COUNTIF(INDIRECT("TabAppart["&amp;E$1&amp;"]"),E$2),"",INDEX(TabAppart[Numéro appart],-1+SMALL(IF(INDIRECT("TabAppart["&amp;E$1&amp;"]")=E$2,ROW(TabAppart[Numéro appart])+1-ROW(TabAppart[[#Headers],[Numéro appart]]),""),ROW($A29))))</f>
        <v/>
      </c>
      <c r="F31" s="123" t="str">
        <f t="array" aca="1" ref="F31" ca="1">IF(ROW($A29)&gt;COUNTIF(INDIRECT("TabAppart["&amp;F$1&amp;"]"),F$2),"",INDEX(TabAppart[Numéro appart],-1+SMALL(IF(INDIRECT("TabAppart["&amp;F$1&amp;"]")=F$2,ROW(TabAppart[Numéro appart])+1-ROW(TabAppart[[#Headers],[Numéro appart]]),""),ROW($A29))))</f>
        <v/>
      </c>
      <c r="G31" s="123" t="str">
        <f t="array" aca="1" ref="G31" ca="1">IF(ROW($A29)&gt;COUNTIF(INDIRECT("TabAppart["&amp;G$1&amp;"]"),G$2),"",INDEX(TabAppart[Numéro appart],-1+SMALL(IF(INDIRECT("TabAppart["&amp;G$1&amp;"]")=G$2,ROW(TabAppart[Numéro appart])+1-ROW(TabAppart[[#Headers],[Numéro appart]]),""),ROW($A29))))</f>
        <v/>
      </c>
      <c r="H31" s="123" t="str">
        <f t="array" aca="1" ref="H31" ca="1">IF(ROW($A29)&gt;COUNTIF(INDIRECT("TabAppart["&amp;H$1&amp;"]"),H$2),"",INDEX(TabAppart[Numéro appart],-1+SMALL(IF(INDIRECT("TabAppart["&amp;H$1&amp;"]")=H$2,ROW(TabAppart[Numéro appart])+1-ROW(TabAppart[[#Headers],[Numéro appart]]),""),ROW($A29))))</f>
        <v/>
      </c>
      <c r="I31" s="123" t="str">
        <f t="array" aca="1" ref="I31" ca="1">IF(ROW($A29)&gt;COUNTIF(INDIRECT("TabAppart["&amp;I$1&amp;"]"),I$2),"",INDEX(TabAppart[Numéro appart],-1+SMALL(IF(INDIRECT("TabAppart["&amp;I$1&amp;"]")=I$2,ROW(TabAppart[Numéro appart])+1-ROW(TabAppart[[#Headers],[Numéro appart]]),""),ROW($A29))))</f>
        <v/>
      </c>
      <c r="J31" s="123" t="str">
        <f t="array" aca="1" ref="J31" ca="1">IF(ROW($A29)&gt;COUNTIF(INDIRECT("TabAppart["&amp;J$1&amp;"]"),J$2),"",INDEX(TabAppart[Numéro appart],-1+SMALL(IF(INDIRECT("TabAppart["&amp;J$1&amp;"]")=J$2,ROW(TabAppart[Numéro appart])+1-ROW(TabAppart[[#Headers],[Numéro appart]]),""),ROW($A29))))</f>
        <v/>
      </c>
      <c r="K31" s="123" t="str">
        <f t="array" aca="1" ref="K31" ca="1">IF(ROW($A29)&gt;COUNTIF(INDIRECT("TabAppart["&amp;K$1&amp;"]"),K$2),"",INDEX(TabAppart[Numéro appart],-1+SMALL(IF(INDIRECT("TabAppart["&amp;K$1&amp;"]")=K$2,ROW(TabAppart[Numéro appart])+1-ROW(TabAppart[[#Headers],[Numéro appart]]),""),ROW($A29))))</f>
        <v/>
      </c>
      <c r="L31" s="123" t="str">
        <f t="array" aca="1" ref="L31" ca="1">IF(ROW($A29)&gt;COUNTIF(INDIRECT("TabAppart["&amp;L$1&amp;"]"),L$2),"",INDEX(TabAppart[Numéro appart],-1+SMALL(IF(INDIRECT("TabAppart["&amp;L$1&amp;"]")=L$2,ROW(TabAppart[Numéro appart])+1-ROW(TabAppart[[#Headers],[Numéro appart]]),""),ROW($A29))))</f>
        <v/>
      </c>
      <c r="M31" s="123" t="str">
        <f t="array" aca="1" ref="M31" ca="1">IF(ROW($A29)&gt;COUNTIF(INDIRECT("TabAppart["&amp;M$1&amp;"]"),M$2),"",INDEX(TabAppart[Numéro appart],-1+SMALL(IF(INDIRECT("TabAppart["&amp;M$1&amp;"]")=M$2,ROW(TabAppart[Numéro appart])+1-ROW(TabAppart[[#Headers],[Numéro appart]]),""),ROW($A29))))</f>
        <v/>
      </c>
      <c r="N31" s="123" t="str">
        <f t="array" aca="1" ref="N31" ca="1">IF(ROW($A29)&gt;COUNTIF(INDIRECT("TabAppart["&amp;N$1&amp;"]"),N$2),"",INDEX(TabAppart[Numéro appart],-1+SMALL(IF(INDIRECT("TabAppart["&amp;N$1&amp;"]")=N$2,ROW(TabAppart[Numéro appart])+1-ROW(TabAppart[[#Headers],[Numéro appart]]),""),ROW($A29))))</f>
        <v/>
      </c>
      <c r="O31" s="123" t="str">
        <f t="array" aca="1" ref="O31" ca="1">IF(ROW($A29)&gt;COUNTIF(INDIRECT("TabAppart["&amp;O$1&amp;"]"),O$2),"",INDEX(TabAppart[Numéro appart],-1+SMALL(IF(INDIRECT("TabAppart["&amp;O$1&amp;"]")=O$2,ROW(TabAppart[Numéro appart])+1-ROW(TabAppart[[#Headers],[Numéro appart]]),""),ROW($A29))))</f>
        <v/>
      </c>
      <c r="P31" s="123" t="str">
        <f t="array" aca="1" ref="P31" ca="1">IF(ROW($A29)&gt;COUNTIF(INDIRECT("TabAppart["&amp;P$1&amp;"]"),P$2),"",INDEX(TabAppart[Numéro appart],-1+SMALL(IF(INDIRECT("TabAppart["&amp;P$1&amp;"]")=P$2,ROW(TabAppart[Numéro appart])+1-ROW(TabAppart[[#Headers],[Numéro appart]]),""),ROW($A29))))</f>
        <v/>
      </c>
      <c r="Q31" s="123" t="str">
        <f t="array" aca="1" ref="Q31" ca="1">IF(ROW($A29)&gt;COUNTIF(INDIRECT("TabAppart["&amp;Q$1&amp;"]"),Q$2),"",INDEX(TabAppart[Numéro appart],-1+SMALL(IF(INDIRECT("TabAppart["&amp;Q$1&amp;"]")=Q$2,ROW(TabAppart[Numéro appart])+1-ROW(TabAppart[[#Headers],[Numéro appart]]),""),ROW($A29))))</f>
        <v/>
      </c>
    </row>
    <row r="32" spans="2:17" x14ac:dyDescent="0.35">
      <c r="B32" s="123" t="str">
        <f t="array" aca="1" ref="B32" ca="1">IF(ROW($A30)&gt;COUNTIF(INDIRECT("TabAppart["&amp;B$1&amp;"]"),B$2),"",INDEX(TabAppart[Numéro appart],-1+SMALL(IF(INDIRECT("TabAppart["&amp;B$1&amp;"]")=B$2,ROW(TabAppart[Numéro appart])+1-ROW(TabAppart[[#Headers],[Numéro appart]]),""),ROW($A30))))</f>
        <v/>
      </c>
      <c r="C32" s="123" t="str">
        <f t="array" aca="1" ref="C32" ca="1">IF(ROW($A30)&gt;COUNTIF(INDIRECT("TabAppart["&amp;C$1&amp;"]"),C$2),"",INDEX(TabAppart[Numéro appart],-1+SMALL(IF(INDIRECT("TabAppart["&amp;C$1&amp;"]")=C$2,ROW(TabAppart[Numéro appart])+1-ROW(TabAppart[[#Headers],[Numéro appart]]),""),ROW($A30))))</f>
        <v/>
      </c>
      <c r="D32" s="123" t="str">
        <f t="array" aca="1" ref="D32" ca="1">IF(ROW($A30)&gt;COUNTIF(INDIRECT("TabAppart["&amp;D$1&amp;"]"),D$2),"",INDEX(TabAppart[Numéro appart],-1+SMALL(IF(INDIRECT("TabAppart["&amp;D$1&amp;"]")=D$2,ROW(TabAppart[Numéro appart])+1-ROW(TabAppart[[#Headers],[Numéro appart]]),""),ROW($A30))))</f>
        <v/>
      </c>
      <c r="E32" s="123" t="str">
        <f t="array" aca="1" ref="E32" ca="1">IF(ROW($A30)&gt;COUNTIF(INDIRECT("TabAppart["&amp;E$1&amp;"]"),E$2),"",INDEX(TabAppart[Numéro appart],-1+SMALL(IF(INDIRECT("TabAppart["&amp;E$1&amp;"]")=E$2,ROW(TabAppart[Numéro appart])+1-ROW(TabAppart[[#Headers],[Numéro appart]]),""),ROW($A30))))</f>
        <v/>
      </c>
      <c r="F32" s="123" t="str">
        <f t="array" aca="1" ref="F32" ca="1">IF(ROW($A30)&gt;COUNTIF(INDIRECT("TabAppart["&amp;F$1&amp;"]"),F$2),"",INDEX(TabAppart[Numéro appart],-1+SMALL(IF(INDIRECT("TabAppart["&amp;F$1&amp;"]")=F$2,ROW(TabAppart[Numéro appart])+1-ROW(TabAppart[[#Headers],[Numéro appart]]),""),ROW($A30))))</f>
        <v/>
      </c>
      <c r="G32" s="123" t="str">
        <f t="array" aca="1" ref="G32" ca="1">IF(ROW($A30)&gt;COUNTIF(INDIRECT("TabAppart["&amp;G$1&amp;"]"),G$2),"",INDEX(TabAppart[Numéro appart],-1+SMALL(IF(INDIRECT("TabAppart["&amp;G$1&amp;"]")=G$2,ROW(TabAppart[Numéro appart])+1-ROW(TabAppart[[#Headers],[Numéro appart]]),""),ROW($A30))))</f>
        <v/>
      </c>
      <c r="H32" s="123" t="str">
        <f t="array" aca="1" ref="H32" ca="1">IF(ROW($A30)&gt;COUNTIF(INDIRECT("TabAppart["&amp;H$1&amp;"]"),H$2),"",INDEX(TabAppart[Numéro appart],-1+SMALL(IF(INDIRECT("TabAppart["&amp;H$1&amp;"]")=H$2,ROW(TabAppart[Numéro appart])+1-ROW(TabAppart[[#Headers],[Numéro appart]]),""),ROW($A30))))</f>
        <v/>
      </c>
      <c r="I32" s="123" t="str">
        <f t="array" aca="1" ref="I32" ca="1">IF(ROW($A30)&gt;COUNTIF(INDIRECT("TabAppart["&amp;I$1&amp;"]"),I$2),"",INDEX(TabAppart[Numéro appart],-1+SMALL(IF(INDIRECT("TabAppart["&amp;I$1&amp;"]")=I$2,ROW(TabAppart[Numéro appart])+1-ROW(TabAppart[[#Headers],[Numéro appart]]),""),ROW($A30))))</f>
        <v/>
      </c>
      <c r="J32" s="123" t="str">
        <f t="array" aca="1" ref="J32" ca="1">IF(ROW($A30)&gt;COUNTIF(INDIRECT("TabAppart["&amp;J$1&amp;"]"),J$2),"",INDEX(TabAppart[Numéro appart],-1+SMALL(IF(INDIRECT("TabAppart["&amp;J$1&amp;"]")=J$2,ROW(TabAppart[Numéro appart])+1-ROW(TabAppart[[#Headers],[Numéro appart]]),""),ROW($A30))))</f>
        <v/>
      </c>
      <c r="K32" s="123" t="str">
        <f t="array" aca="1" ref="K32" ca="1">IF(ROW($A30)&gt;COUNTIF(INDIRECT("TabAppart["&amp;K$1&amp;"]"),K$2),"",INDEX(TabAppart[Numéro appart],-1+SMALL(IF(INDIRECT("TabAppart["&amp;K$1&amp;"]")=K$2,ROW(TabAppart[Numéro appart])+1-ROW(TabAppart[[#Headers],[Numéro appart]]),""),ROW($A30))))</f>
        <v/>
      </c>
      <c r="L32" s="123" t="str">
        <f t="array" aca="1" ref="L32" ca="1">IF(ROW($A30)&gt;COUNTIF(INDIRECT("TabAppart["&amp;L$1&amp;"]"),L$2),"",INDEX(TabAppart[Numéro appart],-1+SMALL(IF(INDIRECT("TabAppart["&amp;L$1&amp;"]")=L$2,ROW(TabAppart[Numéro appart])+1-ROW(TabAppart[[#Headers],[Numéro appart]]),""),ROW($A30))))</f>
        <v/>
      </c>
      <c r="M32" s="123" t="str">
        <f t="array" aca="1" ref="M32" ca="1">IF(ROW($A30)&gt;COUNTIF(INDIRECT("TabAppart["&amp;M$1&amp;"]"),M$2),"",INDEX(TabAppart[Numéro appart],-1+SMALL(IF(INDIRECT("TabAppart["&amp;M$1&amp;"]")=M$2,ROW(TabAppart[Numéro appart])+1-ROW(TabAppart[[#Headers],[Numéro appart]]),""),ROW($A30))))</f>
        <v/>
      </c>
      <c r="N32" s="123" t="str">
        <f t="array" aca="1" ref="N32" ca="1">IF(ROW($A30)&gt;COUNTIF(INDIRECT("TabAppart["&amp;N$1&amp;"]"),N$2),"",INDEX(TabAppart[Numéro appart],-1+SMALL(IF(INDIRECT("TabAppart["&amp;N$1&amp;"]")=N$2,ROW(TabAppart[Numéro appart])+1-ROW(TabAppart[[#Headers],[Numéro appart]]),""),ROW($A30))))</f>
        <v/>
      </c>
      <c r="O32" s="123" t="str">
        <f t="array" aca="1" ref="O32" ca="1">IF(ROW($A30)&gt;COUNTIF(INDIRECT("TabAppart["&amp;O$1&amp;"]"),O$2),"",INDEX(TabAppart[Numéro appart],-1+SMALL(IF(INDIRECT("TabAppart["&amp;O$1&amp;"]")=O$2,ROW(TabAppart[Numéro appart])+1-ROW(TabAppart[[#Headers],[Numéro appart]]),""),ROW($A30))))</f>
        <v/>
      </c>
      <c r="P32" s="123" t="str">
        <f t="array" aca="1" ref="P32" ca="1">IF(ROW($A30)&gt;COUNTIF(INDIRECT("TabAppart["&amp;P$1&amp;"]"),P$2),"",INDEX(TabAppart[Numéro appart],-1+SMALL(IF(INDIRECT("TabAppart["&amp;P$1&amp;"]")=P$2,ROW(TabAppart[Numéro appart])+1-ROW(TabAppart[[#Headers],[Numéro appart]]),""),ROW($A30))))</f>
        <v/>
      </c>
      <c r="Q32" s="123" t="str">
        <f t="array" aca="1" ref="Q32" ca="1">IF(ROW($A30)&gt;COUNTIF(INDIRECT("TabAppart["&amp;Q$1&amp;"]"),Q$2),"",INDEX(TabAppart[Numéro appart],-1+SMALL(IF(INDIRECT("TabAppart["&amp;Q$1&amp;"]")=Q$2,ROW(TabAppart[Numéro appart])+1-ROW(TabAppart[[#Headers],[Numéro appart]]),""),ROW($A30))))</f>
        <v/>
      </c>
    </row>
    <row r="33" spans="2:17" x14ac:dyDescent="0.35">
      <c r="B33" s="123" t="str">
        <f t="array" aca="1" ref="B33" ca="1">IF(ROW($A31)&gt;COUNTIF(INDIRECT("TabAppart["&amp;B$1&amp;"]"),B$2),"",INDEX(TabAppart[Numéro appart],-1+SMALL(IF(INDIRECT("TabAppart["&amp;B$1&amp;"]")=B$2,ROW(TabAppart[Numéro appart])+1-ROW(TabAppart[[#Headers],[Numéro appart]]),""),ROW($A31))))</f>
        <v/>
      </c>
      <c r="C33" s="123" t="str">
        <f t="array" aca="1" ref="C33" ca="1">IF(ROW($A31)&gt;COUNTIF(INDIRECT("TabAppart["&amp;C$1&amp;"]"),C$2),"",INDEX(TabAppart[Numéro appart],-1+SMALL(IF(INDIRECT("TabAppart["&amp;C$1&amp;"]")=C$2,ROW(TabAppart[Numéro appart])+1-ROW(TabAppart[[#Headers],[Numéro appart]]),""),ROW($A31))))</f>
        <v/>
      </c>
      <c r="D33" s="123" t="str">
        <f t="array" aca="1" ref="D33" ca="1">IF(ROW($A31)&gt;COUNTIF(INDIRECT("TabAppart["&amp;D$1&amp;"]"),D$2),"",INDEX(TabAppart[Numéro appart],-1+SMALL(IF(INDIRECT("TabAppart["&amp;D$1&amp;"]")=D$2,ROW(TabAppart[Numéro appart])+1-ROW(TabAppart[[#Headers],[Numéro appart]]),""),ROW($A31))))</f>
        <v/>
      </c>
      <c r="E33" s="123" t="str">
        <f t="array" aca="1" ref="E33" ca="1">IF(ROW($A31)&gt;COUNTIF(INDIRECT("TabAppart["&amp;E$1&amp;"]"),E$2),"",INDEX(TabAppart[Numéro appart],-1+SMALL(IF(INDIRECT("TabAppart["&amp;E$1&amp;"]")=E$2,ROW(TabAppart[Numéro appart])+1-ROW(TabAppart[[#Headers],[Numéro appart]]),""),ROW($A31))))</f>
        <v/>
      </c>
      <c r="F33" s="123" t="str">
        <f t="array" aca="1" ref="F33" ca="1">IF(ROW($A31)&gt;COUNTIF(INDIRECT("TabAppart["&amp;F$1&amp;"]"),F$2),"",INDEX(TabAppart[Numéro appart],-1+SMALL(IF(INDIRECT("TabAppart["&amp;F$1&amp;"]")=F$2,ROW(TabAppart[Numéro appart])+1-ROW(TabAppart[[#Headers],[Numéro appart]]),""),ROW($A31))))</f>
        <v/>
      </c>
      <c r="G33" s="123" t="str">
        <f t="array" aca="1" ref="G33" ca="1">IF(ROW($A31)&gt;COUNTIF(INDIRECT("TabAppart["&amp;G$1&amp;"]"),G$2),"",INDEX(TabAppart[Numéro appart],-1+SMALL(IF(INDIRECT("TabAppart["&amp;G$1&amp;"]")=G$2,ROW(TabAppart[Numéro appart])+1-ROW(TabAppart[[#Headers],[Numéro appart]]),""),ROW($A31))))</f>
        <v/>
      </c>
      <c r="H33" s="123" t="str">
        <f t="array" aca="1" ref="H33" ca="1">IF(ROW($A31)&gt;COUNTIF(INDIRECT("TabAppart["&amp;H$1&amp;"]"),H$2),"",INDEX(TabAppart[Numéro appart],-1+SMALL(IF(INDIRECT("TabAppart["&amp;H$1&amp;"]")=H$2,ROW(TabAppart[Numéro appart])+1-ROW(TabAppart[[#Headers],[Numéro appart]]),""),ROW($A31))))</f>
        <v/>
      </c>
      <c r="I33" s="123" t="str">
        <f t="array" aca="1" ref="I33" ca="1">IF(ROW($A31)&gt;COUNTIF(INDIRECT("TabAppart["&amp;I$1&amp;"]"),I$2),"",INDEX(TabAppart[Numéro appart],-1+SMALL(IF(INDIRECT("TabAppart["&amp;I$1&amp;"]")=I$2,ROW(TabAppart[Numéro appart])+1-ROW(TabAppart[[#Headers],[Numéro appart]]),""),ROW($A31))))</f>
        <v/>
      </c>
      <c r="J33" s="123" t="str">
        <f t="array" aca="1" ref="J33" ca="1">IF(ROW($A31)&gt;COUNTIF(INDIRECT("TabAppart["&amp;J$1&amp;"]"),J$2),"",INDEX(TabAppart[Numéro appart],-1+SMALL(IF(INDIRECT("TabAppart["&amp;J$1&amp;"]")=J$2,ROW(TabAppart[Numéro appart])+1-ROW(TabAppart[[#Headers],[Numéro appart]]),""),ROW($A31))))</f>
        <v/>
      </c>
      <c r="K33" s="123" t="str">
        <f t="array" aca="1" ref="K33" ca="1">IF(ROW($A31)&gt;COUNTIF(INDIRECT("TabAppart["&amp;K$1&amp;"]"),K$2),"",INDEX(TabAppart[Numéro appart],-1+SMALL(IF(INDIRECT("TabAppart["&amp;K$1&amp;"]")=K$2,ROW(TabAppart[Numéro appart])+1-ROW(TabAppart[[#Headers],[Numéro appart]]),""),ROW($A31))))</f>
        <v/>
      </c>
      <c r="L33" s="123" t="str">
        <f t="array" aca="1" ref="L33" ca="1">IF(ROW($A31)&gt;COUNTIF(INDIRECT("TabAppart["&amp;L$1&amp;"]"),L$2),"",INDEX(TabAppart[Numéro appart],-1+SMALL(IF(INDIRECT("TabAppart["&amp;L$1&amp;"]")=L$2,ROW(TabAppart[Numéro appart])+1-ROW(TabAppart[[#Headers],[Numéro appart]]),""),ROW($A31))))</f>
        <v/>
      </c>
      <c r="M33" s="123" t="str">
        <f t="array" aca="1" ref="M33" ca="1">IF(ROW($A31)&gt;COUNTIF(INDIRECT("TabAppart["&amp;M$1&amp;"]"),M$2),"",INDEX(TabAppart[Numéro appart],-1+SMALL(IF(INDIRECT("TabAppart["&amp;M$1&amp;"]")=M$2,ROW(TabAppart[Numéro appart])+1-ROW(TabAppart[[#Headers],[Numéro appart]]),""),ROW($A31))))</f>
        <v/>
      </c>
      <c r="N33" s="123" t="str">
        <f t="array" aca="1" ref="N33" ca="1">IF(ROW($A31)&gt;COUNTIF(INDIRECT("TabAppart["&amp;N$1&amp;"]"),N$2),"",INDEX(TabAppart[Numéro appart],-1+SMALL(IF(INDIRECT("TabAppart["&amp;N$1&amp;"]")=N$2,ROW(TabAppart[Numéro appart])+1-ROW(TabAppart[[#Headers],[Numéro appart]]),""),ROW($A31))))</f>
        <v/>
      </c>
      <c r="O33" s="123" t="str">
        <f t="array" aca="1" ref="O33" ca="1">IF(ROW($A31)&gt;COUNTIF(INDIRECT("TabAppart["&amp;O$1&amp;"]"),O$2),"",INDEX(TabAppart[Numéro appart],-1+SMALL(IF(INDIRECT("TabAppart["&amp;O$1&amp;"]")=O$2,ROW(TabAppart[Numéro appart])+1-ROW(TabAppart[[#Headers],[Numéro appart]]),""),ROW($A31))))</f>
        <v/>
      </c>
      <c r="P33" s="123" t="str">
        <f t="array" aca="1" ref="P33" ca="1">IF(ROW($A31)&gt;COUNTIF(INDIRECT("TabAppart["&amp;P$1&amp;"]"),P$2),"",INDEX(TabAppart[Numéro appart],-1+SMALL(IF(INDIRECT("TabAppart["&amp;P$1&amp;"]")=P$2,ROW(TabAppart[Numéro appart])+1-ROW(TabAppart[[#Headers],[Numéro appart]]),""),ROW($A31))))</f>
        <v/>
      </c>
      <c r="Q33" s="123" t="str">
        <f t="array" aca="1" ref="Q33" ca="1">IF(ROW($A31)&gt;COUNTIF(INDIRECT("TabAppart["&amp;Q$1&amp;"]"),Q$2),"",INDEX(TabAppart[Numéro appart],-1+SMALL(IF(INDIRECT("TabAppart["&amp;Q$1&amp;"]")=Q$2,ROW(TabAppart[Numéro appart])+1-ROW(TabAppart[[#Headers],[Numéro appart]]),""),ROW($A31))))</f>
        <v/>
      </c>
    </row>
    <row r="34" spans="2:17" x14ac:dyDescent="0.35">
      <c r="B34" s="123" t="str">
        <f t="array" aca="1" ref="B34" ca="1">IF(ROW($A32)&gt;COUNTIF(INDIRECT("TabAppart["&amp;B$1&amp;"]"),B$2),"",INDEX(TabAppart[Numéro appart],-1+SMALL(IF(INDIRECT("TabAppart["&amp;B$1&amp;"]")=B$2,ROW(TabAppart[Numéro appart])+1-ROW(TabAppart[[#Headers],[Numéro appart]]),""),ROW($A32))))</f>
        <v/>
      </c>
      <c r="C34" s="123" t="str">
        <f t="array" aca="1" ref="C34" ca="1">IF(ROW($A32)&gt;COUNTIF(INDIRECT("TabAppart["&amp;C$1&amp;"]"),C$2),"",INDEX(TabAppart[Numéro appart],-1+SMALL(IF(INDIRECT("TabAppart["&amp;C$1&amp;"]")=C$2,ROW(TabAppart[Numéro appart])+1-ROW(TabAppart[[#Headers],[Numéro appart]]),""),ROW($A32))))</f>
        <v/>
      </c>
      <c r="D34" s="123" t="str">
        <f t="array" aca="1" ref="D34" ca="1">IF(ROW($A32)&gt;COUNTIF(INDIRECT("TabAppart["&amp;D$1&amp;"]"),D$2),"",INDEX(TabAppart[Numéro appart],-1+SMALL(IF(INDIRECT("TabAppart["&amp;D$1&amp;"]")=D$2,ROW(TabAppart[Numéro appart])+1-ROW(TabAppart[[#Headers],[Numéro appart]]),""),ROW($A32))))</f>
        <v/>
      </c>
      <c r="E34" s="123" t="str">
        <f t="array" aca="1" ref="E34" ca="1">IF(ROW($A32)&gt;COUNTIF(INDIRECT("TabAppart["&amp;E$1&amp;"]"),E$2),"",INDEX(TabAppart[Numéro appart],-1+SMALL(IF(INDIRECT("TabAppart["&amp;E$1&amp;"]")=E$2,ROW(TabAppart[Numéro appart])+1-ROW(TabAppart[[#Headers],[Numéro appart]]),""),ROW($A32))))</f>
        <v/>
      </c>
      <c r="F34" s="123" t="str">
        <f t="array" aca="1" ref="F34" ca="1">IF(ROW($A32)&gt;COUNTIF(INDIRECT("TabAppart["&amp;F$1&amp;"]"),F$2),"",INDEX(TabAppart[Numéro appart],-1+SMALL(IF(INDIRECT("TabAppart["&amp;F$1&amp;"]")=F$2,ROW(TabAppart[Numéro appart])+1-ROW(TabAppart[[#Headers],[Numéro appart]]),""),ROW($A32))))</f>
        <v/>
      </c>
      <c r="G34" s="123" t="str">
        <f t="array" aca="1" ref="G34" ca="1">IF(ROW($A32)&gt;COUNTIF(INDIRECT("TabAppart["&amp;G$1&amp;"]"),G$2),"",INDEX(TabAppart[Numéro appart],-1+SMALL(IF(INDIRECT("TabAppart["&amp;G$1&amp;"]")=G$2,ROW(TabAppart[Numéro appart])+1-ROW(TabAppart[[#Headers],[Numéro appart]]),""),ROW($A32))))</f>
        <v/>
      </c>
      <c r="H34" s="123" t="str">
        <f t="array" aca="1" ref="H34" ca="1">IF(ROW($A32)&gt;COUNTIF(INDIRECT("TabAppart["&amp;H$1&amp;"]"),H$2),"",INDEX(TabAppart[Numéro appart],-1+SMALL(IF(INDIRECT("TabAppart["&amp;H$1&amp;"]")=H$2,ROW(TabAppart[Numéro appart])+1-ROW(TabAppart[[#Headers],[Numéro appart]]),""),ROW($A32))))</f>
        <v/>
      </c>
      <c r="I34" s="123" t="str">
        <f t="array" aca="1" ref="I34" ca="1">IF(ROW($A32)&gt;COUNTIF(INDIRECT("TabAppart["&amp;I$1&amp;"]"),I$2),"",INDEX(TabAppart[Numéro appart],-1+SMALL(IF(INDIRECT("TabAppart["&amp;I$1&amp;"]")=I$2,ROW(TabAppart[Numéro appart])+1-ROW(TabAppart[[#Headers],[Numéro appart]]),""),ROW($A32))))</f>
        <v/>
      </c>
      <c r="J34" s="123" t="str">
        <f t="array" aca="1" ref="J34" ca="1">IF(ROW($A32)&gt;COUNTIF(INDIRECT("TabAppart["&amp;J$1&amp;"]"),J$2),"",INDEX(TabAppart[Numéro appart],-1+SMALL(IF(INDIRECT("TabAppart["&amp;J$1&amp;"]")=J$2,ROW(TabAppart[Numéro appart])+1-ROW(TabAppart[[#Headers],[Numéro appart]]),""),ROW($A32))))</f>
        <v/>
      </c>
      <c r="K34" s="123" t="str">
        <f t="array" aca="1" ref="K34" ca="1">IF(ROW($A32)&gt;COUNTIF(INDIRECT("TabAppart["&amp;K$1&amp;"]"),K$2),"",INDEX(TabAppart[Numéro appart],-1+SMALL(IF(INDIRECT("TabAppart["&amp;K$1&amp;"]")=K$2,ROW(TabAppart[Numéro appart])+1-ROW(TabAppart[[#Headers],[Numéro appart]]),""),ROW($A32))))</f>
        <v/>
      </c>
      <c r="L34" s="123" t="str">
        <f t="array" aca="1" ref="L34" ca="1">IF(ROW($A32)&gt;COUNTIF(INDIRECT("TabAppart["&amp;L$1&amp;"]"),L$2),"",INDEX(TabAppart[Numéro appart],-1+SMALL(IF(INDIRECT("TabAppart["&amp;L$1&amp;"]")=L$2,ROW(TabAppart[Numéro appart])+1-ROW(TabAppart[[#Headers],[Numéro appart]]),""),ROW($A32))))</f>
        <v/>
      </c>
      <c r="M34" s="123" t="str">
        <f t="array" aca="1" ref="M34" ca="1">IF(ROW($A32)&gt;COUNTIF(INDIRECT("TabAppart["&amp;M$1&amp;"]"),M$2),"",INDEX(TabAppart[Numéro appart],-1+SMALL(IF(INDIRECT("TabAppart["&amp;M$1&amp;"]")=M$2,ROW(TabAppart[Numéro appart])+1-ROW(TabAppart[[#Headers],[Numéro appart]]),""),ROW($A32))))</f>
        <v/>
      </c>
      <c r="N34" s="123" t="str">
        <f t="array" aca="1" ref="N34" ca="1">IF(ROW($A32)&gt;COUNTIF(INDIRECT("TabAppart["&amp;N$1&amp;"]"),N$2),"",INDEX(TabAppart[Numéro appart],-1+SMALL(IF(INDIRECT("TabAppart["&amp;N$1&amp;"]")=N$2,ROW(TabAppart[Numéro appart])+1-ROW(TabAppart[[#Headers],[Numéro appart]]),""),ROW($A32))))</f>
        <v/>
      </c>
      <c r="O34" s="123" t="str">
        <f t="array" aca="1" ref="O34" ca="1">IF(ROW($A32)&gt;COUNTIF(INDIRECT("TabAppart["&amp;O$1&amp;"]"),O$2),"",INDEX(TabAppart[Numéro appart],-1+SMALL(IF(INDIRECT("TabAppart["&amp;O$1&amp;"]")=O$2,ROW(TabAppart[Numéro appart])+1-ROW(TabAppart[[#Headers],[Numéro appart]]),""),ROW($A32))))</f>
        <v/>
      </c>
      <c r="P34" s="123" t="str">
        <f t="array" aca="1" ref="P34" ca="1">IF(ROW($A32)&gt;COUNTIF(INDIRECT("TabAppart["&amp;P$1&amp;"]"),P$2),"",INDEX(TabAppart[Numéro appart],-1+SMALL(IF(INDIRECT("TabAppart["&amp;P$1&amp;"]")=P$2,ROW(TabAppart[Numéro appart])+1-ROW(TabAppart[[#Headers],[Numéro appart]]),""),ROW($A32))))</f>
        <v/>
      </c>
      <c r="Q34" s="123" t="str">
        <f t="array" aca="1" ref="Q34" ca="1">IF(ROW($A32)&gt;COUNTIF(INDIRECT("TabAppart["&amp;Q$1&amp;"]"),Q$2),"",INDEX(TabAppart[Numéro appart],-1+SMALL(IF(INDIRECT("TabAppart["&amp;Q$1&amp;"]")=Q$2,ROW(TabAppart[Numéro appart])+1-ROW(TabAppart[[#Headers],[Numéro appart]]),""),ROW($A32))))</f>
        <v/>
      </c>
    </row>
    <row r="35" spans="2:17" x14ac:dyDescent="0.35">
      <c r="B35" s="123" t="str">
        <f t="array" aca="1" ref="B35" ca="1">IF(ROW($A33)&gt;COUNTIF(INDIRECT("TabAppart["&amp;B$1&amp;"]"),B$2),"",INDEX(TabAppart[Numéro appart],-1+SMALL(IF(INDIRECT("TabAppart["&amp;B$1&amp;"]")=B$2,ROW(TabAppart[Numéro appart])+1-ROW(TabAppart[[#Headers],[Numéro appart]]),""),ROW($A33))))</f>
        <v/>
      </c>
      <c r="C35" s="123" t="str">
        <f t="array" aca="1" ref="C35" ca="1">IF(ROW($A33)&gt;COUNTIF(INDIRECT("TabAppart["&amp;C$1&amp;"]"),C$2),"",INDEX(TabAppart[Numéro appart],-1+SMALL(IF(INDIRECT("TabAppart["&amp;C$1&amp;"]")=C$2,ROW(TabAppart[Numéro appart])+1-ROW(TabAppart[[#Headers],[Numéro appart]]),""),ROW($A33))))</f>
        <v/>
      </c>
      <c r="D35" s="123" t="str">
        <f t="array" aca="1" ref="D35" ca="1">IF(ROW($A33)&gt;COUNTIF(INDIRECT("TabAppart["&amp;D$1&amp;"]"),D$2),"",INDEX(TabAppart[Numéro appart],-1+SMALL(IF(INDIRECT("TabAppart["&amp;D$1&amp;"]")=D$2,ROW(TabAppart[Numéro appart])+1-ROW(TabAppart[[#Headers],[Numéro appart]]),""),ROW($A33))))</f>
        <v/>
      </c>
      <c r="E35" s="123" t="str">
        <f t="array" aca="1" ref="E35" ca="1">IF(ROW($A33)&gt;COUNTIF(INDIRECT("TabAppart["&amp;E$1&amp;"]"),E$2),"",INDEX(TabAppart[Numéro appart],-1+SMALL(IF(INDIRECT("TabAppart["&amp;E$1&amp;"]")=E$2,ROW(TabAppart[Numéro appart])+1-ROW(TabAppart[[#Headers],[Numéro appart]]),""),ROW($A33))))</f>
        <v/>
      </c>
      <c r="F35" s="123" t="str">
        <f t="array" aca="1" ref="F35" ca="1">IF(ROW($A33)&gt;COUNTIF(INDIRECT("TabAppart["&amp;F$1&amp;"]"),F$2),"",INDEX(TabAppart[Numéro appart],-1+SMALL(IF(INDIRECT("TabAppart["&amp;F$1&amp;"]")=F$2,ROW(TabAppart[Numéro appart])+1-ROW(TabAppart[[#Headers],[Numéro appart]]),""),ROW($A33))))</f>
        <v/>
      </c>
      <c r="G35" s="123" t="str">
        <f t="array" aca="1" ref="G35" ca="1">IF(ROW($A33)&gt;COUNTIF(INDIRECT("TabAppart["&amp;G$1&amp;"]"),G$2),"",INDEX(TabAppart[Numéro appart],-1+SMALL(IF(INDIRECT("TabAppart["&amp;G$1&amp;"]")=G$2,ROW(TabAppart[Numéro appart])+1-ROW(TabAppart[[#Headers],[Numéro appart]]),""),ROW($A33))))</f>
        <v/>
      </c>
      <c r="H35" s="123" t="str">
        <f t="array" aca="1" ref="H35" ca="1">IF(ROW($A33)&gt;COUNTIF(INDIRECT("TabAppart["&amp;H$1&amp;"]"),H$2),"",INDEX(TabAppart[Numéro appart],-1+SMALL(IF(INDIRECT("TabAppart["&amp;H$1&amp;"]")=H$2,ROW(TabAppart[Numéro appart])+1-ROW(TabAppart[[#Headers],[Numéro appart]]),""),ROW($A33))))</f>
        <v/>
      </c>
      <c r="I35" s="123" t="str">
        <f t="array" aca="1" ref="I35" ca="1">IF(ROW($A33)&gt;COUNTIF(INDIRECT("TabAppart["&amp;I$1&amp;"]"),I$2),"",INDEX(TabAppart[Numéro appart],-1+SMALL(IF(INDIRECT("TabAppart["&amp;I$1&amp;"]")=I$2,ROW(TabAppart[Numéro appart])+1-ROW(TabAppart[[#Headers],[Numéro appart]]),""),ROW($A33))))</f>
        <v/>
      </c>
      <c r="J35" s="123" t="str">
        <f t="array" aca="1" ref="J35" ca="1">IF(ROW($A33)&gt;COUNTIF(INDIRECT("TabAppart["&amp;J$1&amp;"]"),J$2),"",INDEX(TabAppart[Numéro appart],-1+SMALL(IF(INDIRECT("TabAppart["&amp;J$1&amp;"]")=J$2,ROW(TabAppart[Numéro appart])+1-ROW(TabAppart[[#Headers],[Numéro appart]]),""),ROW($A33))))</f>
        <v/>
      </c>
      <c r="K35" s="123" t="str">
        <f t="array" aca="1" ref="K35" ca="1">IF(ROW($A33)&gt;COUNTIF(INDIRECT("TabAppart["&amp;K$1&amp;"]"),K$2),"",INDEX(TabAppart[Numéro appart],-1+SMALL(IF(INDIRECT("TabAppart["&amp;K$1&amp;"]")=K$2,ROW(TabAppart[Numéro appart])+1-ROW(TabAppart[[#Headers],[Numéro appart]]),""),ROW($A33))))</f>
        <v/>
      </c>
      <c r="L35" s="123" t="str">
        <f t="array" aca="1" ref="L35" ca="1">IF(ROW($A33)&gt;COUNTIF(INDIRECT("TabAppart["&amp;L$1&amp;"]"),L$2),"",INDEX(TabAppart[Numéro appart],-1+SMALL(IF(INDIRECT("TabAppart["&amp;L$1&amp;"]")=L$2,ROW(TabAppart[Numéro appart])+1-ROW(TabAppart[[#Headers],[Numéro appart]]),""),ROW($A33))))</f>
        <v/>
      </c>
      <c r="M35" s="123" t="str">
        <f t="array" aca="1" ref="M35" ca="1">IF(ROW($A33)&gt;COUNTIF(INDIRECT("TabAppart["&amp;M$1&amp;"]"),M$2),"",INDEX(TabAppart[Numéro appart],-1+SMALL(IF(INDIRECT("TabAppart["&amp;M$1&amp;"]")=M$2,ROW(TabAppart[Numéro appart])+1-ROW(TabAppart[[#Headers],[Numéro appart]]),""),ROW($A33))))</f>
        <v/>
      </c>
      <c r="N35" s="123" t="str">
        <f t="array" aca="1" ref="N35" ca="1">IF(ROW($A33)&gt;COUNTIF(INDIRECT("TabAppart["&amp;N$1&amp;"]"),N$2),"",INDEX(TabAppart[Numéro appart],-1+SMALL(IF(INDIRECT("TabAppart["&amp;N$1&amp;"]")=N$2,ROW(TabAppart[Numéro appart])+1-ROW(TabAppart[[#Headers],[Numéro appart]]),""),ROW($A33))))</f>
        <v/>
      </c>
      <c r="O35" s="123" t="str">
        <f t="array" aca="1" ref="O35" ca="1">IF(ROW($A33)&gt;COUNTIF(INDIRECT("TabAppart["&amp;O$1&amp;"]"),O$2),"",INDEX(TabAppart[Numéro appart],-1+SMALL(IF(INDIRECT("TabAppart["&amp;O$1&amp;"]")=O$2,ROW(TabAppart[Numéro appart])+1-ROW(TabAppart[[#Headers],[Numéro appart]]),""),ROW($A33))))</f>
        <v/>
      </c>
      <c r="P35" s="123" t="str">
        <f t="array" aca="1" ref="P35" ca="1">IF(ROW($A33)&gt;COUNTIF(INDIRECT("TabAppart["&amp;P$1&amp;"]"),P$2),"",INDEX(TabAppart[Numéro appart],-1+SMALL(IF(INDIRECT("TabAppart["&amp;P$1&amp;"]")=P$2,ROW(TabAppart[Numéro appart])+1-ROW(TabAppart[[#Headers],[Numéro appart]]),""),ROW($A33))))</f>
        <v/>
      </c>
      <c r="Q35" s="123" t="str">
        <f t="array" aca="1" ref="Q35" ca="1">IF(ROW($A33)&gt;COUNTIF(INDIRECT("TabAppart["&amp;Q$1&amp;"]"),Q$2),"",INDEX(TabAppart[Numéro appart],-1+SMALL(IF(INDIRECT("TabAppart["&amp;Q$1&amp;"]")=Q$2,ROW(TabAppart[Numéro appart])+1-ROW(TabAppart[[#Headers],[Numéro appart]]),""),ROW($A33))))</f>
        <v/>
      </c>
    </row>
    <row r="36" spans="2:17" x14ac:dyDescent="0.35">
      <c r="B36" s="123" t="str">
        <f t="array" aca="1" ref="B36" ca="1">IF(ROW($A34)&gt;COUNTIF(INDIRECT("TabAppart["&amp;B$1&amp;"]"),B$2),"",INDEX(TabAppart[Numéro appart],-1+SMALL(IF(INDIRECT("TabAppart["&amp;B$1&amp;"]")=B$2,ROW(TabAppart[Numéro appart])+1-ROW(TabAppart[[#Headers],[Numéro appart]]),""),ROW($A34))))</f>
        <v/>
      </c>
      <c r="C36" s="123" t="str">
        <f t="array" aca="1" ref="C36" ca="1">IF(ROW($A34)&gt;COUNTIF(INDIRECT("TabAppart["&amp;C$1&amp;"]"),C$2),"",INDEX(TabAppart[Numéro appart],-1+SMALL(IF(INDIRECT("TabAppart["&amp;C$1&amp;"]")=C$2,ROW(TabAppart[Numéro appart])+1-ROW(TabAppart[[#Headers],[Numéro appart]]),""),ROW($A34))))</f>
        <v/>
      </c>
      <c r="D36" s="123" t="str">
        <f t="array" aca="1" ref="D36" ca="1">IF(ROW($A34)&gt;COUNTIF(INDIRECT("TabAppart["&amp;D$1&amp;"]"),D$2),"",INDEX(TabAppart[Numéro appart],-1+SMALL(IF(INDIRECT("TabAppart["&amp;D$1&amp;"]")=D$2,ROW(TabAppart[Numéro appart])+1-ROW(TabAppart[[#Headers],[Numéro appart]]),""),ROW($A34))))</f>
        <v/>
      </c>
      <c r="E36" s="123" t="str">
        <f t="array" aca="1" ref="E36" ca="1">IF(ROW($A34)&gt;COUNTIF(INDIRECT("TabAppart["&amp;E$1&amp;"]"),E$2),"",INDEX(TabAppart[Numéro appart],-1+SMALL(IF(INDIRECT("TabAppart["&amp;E$1&amp;"]")=E$2,ROW(TabAppart[Numéro appart])+1-ROW(TabAppart[[#Headers],[Numéro appart]]),""),ROW($A34))))</f>
        <v/>
      </c>
      <c r="F36" s="123" t="str">
        <f t="array" aca="1" ref="F36" ca="1">IF(ROW($A34)&gt;COUNTIF(INDIRECT("TabAppart["&amp;F$1&amp;"]"),F$2),"",INDEX(TabAppart[Numéro appart],-1+SMALL(IF(INDIRECT("TabAppart["&amp;F$1&amp;"]")=F$2,ROW(TabAppart[Numéro appart])+1-ROW(TabAppart[[#Headers],[Numéro appart]]),""),ROW($A34))))</f>
        <v/>
      </c>
      <c r="G36" s="123" t="str">
        <f t="array" aca="1" ref="G36" ca="1">IF(ROW($A34)&gt;COUNTIF(INDIRECT("TabAppart["&amp;G$1&amp;"]"),G$2),"",INDEX(TabAppart[Numéro appart],-1+SMALL(IF(INDIRECT("TabAppart["&amp;G$1&amp;"]")=G$2,ROW(TabAppart[Numéro appart])+1-ROW(TabAppart[[#Headers],[Numéro appart]]),""),ROW($A34))))</f>
        <v/>
      </c>
      <c r="H36" s="123" t="str">
        <f t="array" aca="1" ref="H36" ca="1">IF(ROW($A34)&gt;COUNTIF(INDIRECT("TabAppart["&amp;H$1&amp;"]"),H$2),"",INDEX(TabAppart[Numéro appart],-1+SMALL(IF(INDIRECT("TabAppart["&amp;H$1&amp;"]")=H$2,ROW(TabAppart[Numéro appart])+1-ROW(TabAppart[[#Headers],[Numéro appart]]),""),ROW($A34))))</f>
        <v/>
      </c>
      <c r="I36" s="123" t="str">
        <f t="array" aca="1" ref="I36" ca="1">IF(ROW($A34)&gt;COUNTIF(INDIRECT("TabAppart["&amp;I$1&amp;"]"),I$2),"",INDEX(TabAppart[Numéro appart],-1+SMALL(IF(INDIRECT("TabAppart["&amp;I$1&amp;"]")=I$2,ROW(TabAppart[Numéro appart])+1-ROW(TabAppart[[#Headers],[Numéro appart]]),""),ROW($A34))))</f>
        <v/>
      </c>
      <c r="J36" s="123" t="str">
        <f t="array" aca="1" ref="J36" ca="1">IF(ROW($A34)&gt;COUNTIF(INDIRECT("TabAppart["&amp;J$1&amp;"]"),J$2),"",INDEX(TabAppart[Numéro appart],-1+SMALL(IF(INDIRECT("TabAppart["&amp;J$1&amp;"]")=J$2,ROW(TabAppart[Numéro appart])+1-ROW(TabAppart[[#Headers],[Numéro appart]]),""),ROW($A34))))</f>
        <v/>
      </c>
      <c r="K36" s="123" t="str">
        <f t="array" aca="1" ref="K36" ca="1">IF(ROW($A34)&gt;COUNTIF(INDIRECT("TabAppart["&amp;K$1&amp;"]"),K$2),"",INDEX(TabAppart[Numéro appart],-1+SMALL(IF(INDIRECT("TabAppart["&amp;K$1&amp;"]")=K$2,ROW(TabAppart[Numéro appart])+1-ROW(TabAppart[[#Headers],[Numéro appart]]),""),ROW($A34))))</f>
        <v/>
      </c>
      <c r="L36" s="123" t="str">
        <f t="array" aca="1" ref="L36" ca="1">IF(ROW($A34)&gt;COUNTIF(INDIRECT("TabAppart["&amp;L$1&amp;"]"),L$2),"",INDEX(TabAppart[Numéro appart],-1+SMALL(IF(INDIRECT("TabAppart["&amp;L$1&amp;"]")=L$2,ROW(TabAppart[Numéro appart])+1-ROW(TabAppart[[#Headers],[Numéro appart]]),""),ROW($A34))))</f>
        <v/>
      </c>
      <c r="M36" s="123" t="str">
        <f t="array" aca="1" ref="M36" ca="1">IF(ROW($A34)&gt;COUNTIF(INDIRECT("TabAppart["&amp;M$1&amp;"]"),M$2),"",INDEX(TabAppart[Numéro appart],-1+SMALL(IF(INDIRECT("TabAppart["&amp;M$1&amp;"]")=M$2,ROW(TabAppart[Numéro appart])+1-ROW(TabAppart[[#Headers],[Numéro appart]]),""),ROW($A34))))</f>
        <v/>
      </c>
      <c r="N36" s="123" t="str">
        <f t="array" aca="1" ref="N36" ca="1">IF(ROW($A34)&gt;COUNTIF(INDIRECT("TabAppart["&amp;N$1&amp;"]"),N$2),"",INDEX(TabAppart[Numéro appart],-1+SMALL(IF(INDIRECT("TabAppart["&amp;N$1&amp;"]")=N$2,ROW(TabAppart[Numéro appart])+1-ROW(TabAppart[[#Headers],[Numéro appart]]),""),ROW($A34))))</f>
        <v/>
      </c>
      <c r="O36" s="123" t="str">
        <f t="array" aca="1" ref="O36" ca="1">IF(ROW($A34)&gt;COUNTIF(INDIRECT("TabAppart["&amp;O$1&amp;"]"),O$2),"",INDEX(TabAppart[Numéro appart],-1+SMALL(IF(INDIRECT("TabAppart["&amp;O$1&amp;"]")=O$2,ROW(TabAppart[Numéro appart])+1-ROW(TabAppart[[#Headers],[Numéro appart]]),""),ROW($A34))))</f>
        <v/>
      </c>
      <c r="P36" s="123" t="str">
        <f t="array" aca="1" ref="P36" ca="1">IF(ROW($A34)&gt;COUNTIF(INDIRECT("TabAppart["&amp;P$1&amp;"]"),P$2),"",INDEX(TabAppart[Numéro appart],-1+SMALL(IF(INDIRECT("TabAppart["&amp;P$1&amp;"]")=P$2,ROW(TabAppart[Numéro appart])+1-ROW(TabAppart[[#Headers],[Numéro appart]]),""),ROW($A34))))</f>
        <v/>
      </c>
      <c r="Q36" s="123" t="str">
        <f t="array" aca="1" ref="Q36" ca="1">IF(ROW($A34)&gt;COUNTIF(INDIRECT("TabAppart["&amp;Q$1&amp;"]"),Q$2),"",INDEX(TabAppart[Numéro appart],-1+SMALL(IF(INDIRECT("TabAppart["&amp;Q$1&amp;"]")=Q$2,ROW(TabAppart[Numéro appart])+1-ROW(TabAppart[[#Headers],[Numéro appart]]),""),ROW($A34))))</f>
        <v/>
      </c>
    </row>
    <row r="37" spans="2:17" x14ac:dyDescent="0.35">
      <c r="B37" s="123" t="str">
        <f t="array" aca="1" ref="B37" ca="1">IF(ROW($A35)&gt;COUNTIF(INDIRECT("TabAppart["&amp;B$1&amp;"]"),B$2),"",INDEX(TabAppart[Numéro appart],-1+SMALL(IF(INDIRECT("TabAppart["&amp;B$1&amp;"]")=B$2,ROW(TabAppart[Numéro appart])+1-ROW(TabAppart[[#Headers],[Numéro appart]]),""),ROW($A35))))</f>
        <v/>
      </c>
      <c r="C37" s="123" t="str">
        <f t="array" aca="1" ref="C37" ca="1">IF(ROW($A35)&gt;COUNTIF(INDIRECT("TabAppart["&amp;C$1&amp;"]"),C$2),"",INDEX(TabAppart[Numéro appart],-1+SMALL(IF(INDIRECT("TabAppart["&amp;C$1&amp;"]")=C$2,ROW(TabAppart[Numéro appart])+1-ROW(TabAppart[[#Headers],[Numéro appart]]),""),ROW($A35))))</f>
        <v/>
      </c>
      <c r="D37" s="123" t="str">
        <f t="array" aca="1" ref="D37" ca="1">IF(ROW($A35)&gt;COUNTIF(INDIRECT("TabAppart["&amp;D$1&amp;"]"),D$2),"",INDEX(TabAppart[Numéro appart],-1+SMALL(IF(INDIRECT("TabAppart["&amp;D$1&amp;"]")=D$2,ROW(TabAppart[Numéro appart])+1-ROW(TabAppart[[#Headers],[Numéro appart]]),""),ROW($A35))))</f>
        <v/>
      </c>
      <c r="E37" s="123" t="str">
        <f t="array" aca="1" ref="E37" ca="1">IF(ROW($A35)&gt;COUNTIF(INDIRECT("TabAppart["&amp;E$1&amp;"]"),E$2),"",INDEX(TabAppart[Numéro appart],-1+SMALL(IF(INDIRECT("TabAppart["&amp;E$1&amp;"]")=E$2,ROW(TabAppart[Numéro appart])+1-ROW(TabAppart[[#Headers],[Numéro appart]]),""),ROW($A35))))</f>
        <v/>
      </c>
      <c r="F37" s="123" t="str">
        <f t="array" aca="1" ref="F37" ca="1">IF(ROW($A35)&gt;COUNTIF(INDIRECT("TabAppart["&amp;F$1&amp;"]"),F$2),"",INDEX(TabAppart[Numéro appart],-1+SMALL(IF(INDIRECT("TabAppart["&amp;F$1&amp;"]")=F$2,ROW(TabAppart[Numéro appart])+1-ROW(TabAppart[[#Headers],[Numéro appart]]),""),ROW($A35))))</f>
        <v/>
      </c>
      <c r="G37" s="123" t="str">
        <f t="array" aca="1" ref="G37" ca="1">IF(ROW($A35)&gt;COUNTIF(INDIRECT("TabAppart["&amp;G$1&amp;"]"),G$2),"",INDEX(TabAppart[Numéro appart],-1+SMALL(IF(INDIRECT("TabAppart["&amp;G$1&amp;"]")=G$2,ROW(TabAppart[Numéro appart])+1-ROW(TabAppart[[#Headers],[Numéro appart]]),""),ROW($A35))))</f>
        <v/>
      </c>
      <c r="H37" s="123" t="str">
        <f t="array" aca="1" ref="H37" ca="1">IF(ROW($A35)&gt;COUNTIF(INDIRECT("TabAppart["&amp;H$1&amp;"]"),H$2),"",INDEX(TabAppart[Numéro appart],-1+SMALL(IF(INDIRECT("TabAppart["&amp;H$1&amp;"]")=H$2,ROW(TabAppart[Numéro appart])+1-ROW(TabAppart[[#Headers],[Numéro appart]]),""),ROW($A35))))</f>
        <v/>
      </c>
      <c r="I37" s="123" t="str">
        <f t="array" aca="1" ref="I37" ca="1">IF(ROW($A35)&gt;COUNTIF(INDIRECT("TabAppart["&amp;I$1&amp;"]"),I$2),"",INDEX(TabAppart[Numéro appart],-1+SMALL(IF(INDIRECT("TabAppart["&amp;I$1&amp;"]")=I$2,ROW(TabAppart[Numéro appart])+1-ROW(TabAppart[[#Headers],[Numéro appart]]),""),ROW($A35))))</f>
        <v/>
      </c>
      <c r="J37" s="123" t="str">
        <f t="array" aca="1" ref="J37" ca="1">IF(ROW($A35)&gt;COUNTIF(INDIRECT("TabAppart["&amp;J$1&amp;"]"),J$2),"",INDEX(TabAppart[Numéro appart],-1+SMALL(IF(INDIRECT("TabAppart["&amp;J$1&amp;"]")=J$2,ROW(TabAppart[Numéro appart])+1-ROW(TabAppart[[#Headers],[Numéro appart]]),""),ROW($A35))))</f>
        <v/>
      </c>
      <c r="K37" s="123" t="str">
        <f t="array" aca="1" ref="K37" ca="1">IF(ROW($A35)&gt;COUNTIF(INDIRECT("TabAppart["&amp;K$1&amp;"]"),K$2),"",INDEX(TabAppart[Numéro appart],-1+SMALL(IF(INDIRECT("TabAppart["&amp;K$1&amp;"]")=K$2,ROW(TabAppart[Numéro appart])+1-ROW(TabAppart[[#Headers],[Numéro appart]]),""),ROW($A35))))</f>
        <v/>
      </c>
      <c r="L37" s="123" t="str">
        <f t="array" aca="1" ref="L37" ca="1">IF(ROW($A35)&gt;COUNTIF(INDIRECT("TabAppart["&amp;L$1&amp;"]"),L$2),"",INDEX(TabAppart[Numéro appart],-1+SMALL(IF(INDIRECT("TabAppart["&amp;L$1&amp;"]")=L$2,ROW(TabAppart[Numéro appart])+1-ROW(TabAppart[[#Headers],[Numéro appart]]),""),ROW($A35))))</f>
        <v/>
      </c>
      <c r="M37" s="123" t="str">
        <f t="array" aca="1" ref="M37" ca="1">IF(ROW($A35)&gt;COUNTIF(INDIRECT("TabAppart["&amp;M$1&amp;"]"),M$2),"",INDEX(TabAppart[Numéro appart],-1+SMALL(IF(INDIRECT("TabAppart["&amp;M$1&amp;"]")=M$2,ROW(TabAppart[Numéro appart])+1-ROW(TabAppart[[#Headers],[Numéro appart]]),""),ROW($A35))))</f>
        <v/>
      </c>
      <c r="N37" s="123" t="str">
        <f t="array" aca="1" ref="N37" ca="1">IF(ROW($A35)&gt;COUNTIF(INDIRECT("TabAppart["&amp;N$1&amp;"]"),N$2),"",INDEX(TabAppart[Numéro appart],-1+SMALL(IF(INDIRECT("TabAppart["&amp;N$1&amp;"]")=N$2,ROW(TabAppart[Numéro appart])+1-ROW(TabAppart[[#Headers],[Numéro appart]]),""),ROW($A35))))</f>
        <v/>
      </c>
      <c r="O37" s="123" t="str">
        <f t="array" aca="1" ref="O37" ca="1">IF(ROW($A35)&gt;COUNTIF(INDIRECT("TabAppart["&amp;O$1&amp;"]"),O$2),"",INDEX(TabAppart[Numéro appart],-1+SMALL(IF(INDIRECT("TabAppart["&amp;O$1&amp;"]")=O$2,ROW(TabAppart[Numéro appart])+1-ROW(TabAppart[[#Headers],[Numéro appart]]),""),ROW($A35))))</f>
        <v/>
      </c>
      <c r="P37" s="123" t="str">
        <f t="array" aca="1" ref="P37" ca="1">IF(ROW($A35)&gt;COUNTIF(INDIRECT("TabAppart["&amp;P$1&amp;"]"),P$2),"",INDEX(TabAppart[Numéro appart],-1+SMALL(IF(INDIRECT("TabAppart["&amp;P$1&amp;"]")=P$2,ROW(TabAppart[Numéro appart])+1-ROW(TabAppart[[#Headers],[Numéro appart]]),""),ROW($A35))))</f>
        <v/>
      </c>
      <c r="Q37" s="123" t="str">
        <f t="array" aca="1" ref="Q37" ca="1">IF(ROW($A35)&gt;COUNTIF(INDIRECT("TabAppart["&amp;Q$1&amp;"]"),Q$2),"",INDEX(TabAppart[Numéro appart],-1+SMALL(IF(INDIRECT("TabAppart["&amp;Q$1&amp;"]")=Q$2,ROW(TabAppart[Numéro appart])+1-ROW(TabAppart[[#Headers],[Numéro appart]]),""),ROW($A35))))</f>
        <v/>
      </c>
    </row>
    <row r="38" spans="2:17" x14ac:dyDescent="0.35">
      <c r="B38" s="123" t="str">
        <f t="array" aca="1" ref="B38" ca="1">IF(ROW($A36)&gt;COUNTIF(INDIRECT("TabAppart["&amp;B$1&amp;"]"),B$2),"",INDEX(TabAppart[Numéro appart],-1+SMALL(IF(INDIRECT("TabAppart["&amp;B$1&amp;"]")=B$2,ROW(TabAppart[Numéro appart])+1-ROW(TabAppart[[#Headers],[Numéro appart]]),""),ROW($A36))))</f>
        <v/>
      </c>
      <c r="C38" s="123" t="str">
        <f t="array" aca="1" ref="C38" ca="1">IF(ROW($A36)&gt;COUNTIF(INDIRECT("TabAppart["&amp;C$1&amp;"]"),C$2),"",INDEX(TabAppart[Numéro appart],-1+SMALL(IF(INDIRECT("TabAppart["&amp;C$1&amp;"]")=C$2,ROW(TabAppart[Numéro appart])+1-ROW(TabAppart[[#Headers],[Numéro appart]]),""),ROW($A36))))</f>
        <v/>
      </c>
      <c r="D38" s="123" t="str">
        <f t="array" aca="1" ref="D38" ca="1">IF(ROW($A36)&gt;COUNTIF(INDIRECT("TabAppart["&amp;D$1&amp;"]"),D$2),"",INDEX(TabAppart[Numéro appart],-1+SMALL(IF(INDIRECT("TabAppart["&amp;D$1&amp;"]")=D$2,ROW(TabAppart[Numéro appart])+1-ROW(TabAppart[[#Headers],[Numéro appart]]),""),ROW($A36))))</f>
        <v/>
      </c>
      <c r="E38" s="123" t="str">
        <f t="array" aca="1" ref="E38" ca="1">IF(ROW($A36)&gt;COUNTIF(INDIRECT("TabAppart["&amp;E$1&amp;"]"),E$2),"",INDEX(TabAppart[Numéro appart],-1+SMALL(IF(INDIRECT("TabAppart["&amp;E$1&amp;"]")=E$2,ROW(TabAppart[Numéro appart])+1-ROW(TabAppart[[#Headers],[Numéro appart]]),""),ROW($A36))))</f>
        <v/>
      </c>
      <c r="F38" s="123" t="str">
        <f t="array" aca="1" ref="F38" ca="1">IF(ROW($A36)&gt;COUNTIF(INDIRECT("TabAppart["&amp;F$1&amp;"]"),F$2),"",INDEX(TabAppart[Numéro appart],-1+SMALL(IF(INDIRECT("TabAppart["&amp;F$1&amp;"]")=F$2,ROW(TabAppart[Numéro appart])+1-ROW(TabAppart[[#Headers],[Numéro appart]]),""),ROW($A36))))</f>
        <v/>
      </c>
      <c r="G38" s="123" t="str">
        <f t="array" aca="1" ref="G38" ca="1">IF(ROW($A36)&gt;COUNTIF(INDIRECT("TabAppart["&amp;G$1&amp;"]"),G$2),"",INDEX(TabAppart[Numéro appart],-1+SMALL(IF(INDIRECT("TabAppart["&amp;G$1&amp;"]")=G$2,ROW(TabAppart[Numéro appart])+1-ROW(TabAppart[[#Headers],[Numéro appart]]),""),ROW($A36))))</f>
        <v/>
      </c>
      <c r="H38" s="123" t="str">
        <f t="array" aca="1" ref="H38" ca="1">IF(ROW($A36)&gt;COUNTIF(INDIRECT("TabAppart["&amp;H$1&amp;"]"),H$2),"",INDEX(TabAppart[Numéro appart],-1+SMALL(IF(INDIRECT("TabAppart["&amp;H$1&amp;"]")=H$2,ROW(TabAppart[Numéro appart])+1-ROW(TabAppart[[#Headers],[Numéro appart]]),""),ROW($A36))))</f>
        <v/>
      </c>
      <c r="I38" s="123" t="str">
        <f t="array" aca="1" ref="I38" ca="1">IF(ROW($A36)&gt;COUNTIF(INDIRECT("TabAppart["&amp;I$1&amp;"]"),I$2),"",INDEX(TabAppart[Numéro appart],-1+SMALL(IF(INDIRECT("TabAppart["&amp;I$1&amp;"]")=I$2,ROW(TabAppart[Numéro appart])+1-ROW(TabAppart[[#Headers],[Numéro appart]]),""),ROW($A36))))</f>
        <v/>
      </c>
      <c r="J38" s="123" t="str">
        <f t="array" aca="1" ref="J38" ca="1">IF(ROW($A36)&gt;COUNTIF(INDIRECT("TabAppart["&amp;J$1&amp;"]"),J$2),"",INDEX(TabAppart[Numéro appart],-1+SMALL(IF(INDIRECT("TabAppart["&amp;J$1&amp;"]")=J$2,ROW(TabAppart[Numéro appart])+1-ROW(TabAppart[[#Headers],[Numéro appart]]),""),ROW($A36))))</f>
        <v/>
      </c>
      <c r="K38" s="123" t="str">
        <f t="array" aca="1" ref="K38" ca="1">IF(ROW($A36)&gt;COUNTIF(INDIRECT("TabAppart["&amp;K$1&amp;"]"),K$2),"",INDEX(TabAppart[Numéro appart],-1+SMALL(IF(INDIRECT("TabAppart["&amp;K$1&amp;"]")=K$2,ROW(TabAppart[Numéro appart])+1-ROW(TabAppart[[#Headers],[Numéro appart]]),""),ROW($A36))))</f>
        <v/>
      </c>
      <c r="L38" s="123" t="str">
        <f t="array" aca="1" ref="L38" ca="1">IF(ROW($A36)&gt;COUNTIF(INDIRECT("TabAppart["&amp;L$1&amp;"]"),L$2),"",INDEX(TabAppart[Numéro appart],-1+SMALL(IF(INDIRECT("TabAppart["&amp;L$1&amp;"]")=L$2,ROW(TabAppart[Numéro appart])+1-ROW(TabAppart[[#Headers],[Numéro appart]]),""),ROW($A36))))</f>
        <v/>
      </c>
      <c r="M38" s="123" t="str">
        <f t="array" aca="1" ref="M38" ca="1">IF(ROW($A36)&gt;COUNTIF(INDIRECT("TabAppart["&amp;M$1&amp;"]"),M$2),"",INDEX(TabAppart[Numéro appart],-1+SMALL(IF(INDIRECT("TabAppart["&amp;M$1&amp;"]")=M$2,ROW(TabAppart[Numéro appart])+1-ROW(TabAppart[[#Headers],[Numéro appart]]),""),ROW($A36))))</f>
        <v/>
      </c>
      <c r="N38" s="123" t="str">
        <f t="array" aca="1" ref="N38" ca="1">IF(ROW($A36)&gt;COUNTIF(INDIRECT("TabAppart["&amp;N$1&amp;"]"),N$2),"",INDEX(TabAppart[Numéro appart],-1+SMALL(IF(INDIRECT("TabAppart["&amp;N$1&amp;"]")=N$2,ROW(TabAppart[Numéro appart])+1-ROW(TabAppart[[#Headers],[Numéro appart]]),""),ROW($A36))))</f>
        <v/>
      </c>
      <c r="O38" s="123" t="str">
        <f t="array" aca="1" ref="O38" ca="1">IF(ROW($A36)&gt;COUNTIF(INDIRECT("TabAppart["&amp;O$1&amp;"]"),O$2),"",INDEX(TabAppart[Numéro appart],-1+SMALL(IF(INDIRECT("TabAppart["&amp;O$1&amp;"]")=O$2,ROW(TabAppart[Numéro appart])+1-ROW(TabAppart[[#Headers],[Numéro appart]]),""),ROW($A36))))</f>
        <v/>
      </c>
      <c r="P38" s="123" t="str">
        <f t="array" aca="1" ref="P38" ca="1">IF(ROW($A36)&gt;COUNTIF(INDIRECT("TabAppart["&amp;P$1&amp;"]"),P$2),"",INDEX(TabAppart[Numéro appart],-1+SMALL(IF(INDIRECT("TabAppart["&amp;P$1&amp;"]")=P$2,ROW(TabAppart[Numéro appart])+1-ROW(TabAppart[[#Headers],[Numéro appart]]),""),ROW($A36))))</f>
        <v/>
      </c>
      <c r="Q38" s="123" t="str">
        <f t="array" aca="1" ref="Q38" ca="1">IF(ROW($A36)&gt;COUNTIF(INDIRECT("TabAppart["&amp;Q$1&amp;"]"),Q$2),"",INDEX(TabAppart[Numéro appart],-1+SMALL(IF(INDIRECT("TabAppart["&amp;Q$1&amp;"]")=Q$2,ROW(TabAppart[Numéro appart])+1-ROW(TabAppart[[#Headers],[Numéro appart]]),""),ROW($A36))))</f>
        <v/>
      </c>
    </row>
    <row r="39" spans="2:17" x14ac:dyDescent="0.35">
      <c r="B39" s="123" t="str">
        <f t="array" aca="1" ref="B39" ca="1">IF(ROW($A37)&gt;COUNTIF(INDIRECT("TabAppart["&amp;B$1&amp;"]"),B$2),"",INDEX(TabAppart[Numéro appart],-1+SMALL(IF(INDIRECT("TabAppart["&amp;B$1&amp;"]")=B$2,ROW(TabAppart[Numéro appart])+1-ROW(TabAppart[[#Headers],[Numéro appart]]),""),ROW($A37))))</f>
        <v/>
      </c>
      <c r="C39" s="123" t="str">
        <f t="array" aca="1" ref="C39" ca="1">IF(ROW($A37)&gt;COUNTIF(INDIRECT("TabAppart["&amp;C$1&amp;"]"),C$2),"",INDEX(TabAppart[Numéro appart],-1+SMALL(IF(INDIRECT("TabAppart["&amp;C$1&amp;"]")=C$2,ROW(TabAppart[Numéro appart])+1-ROW(TabAppart[[#Headers],[Numéro appart]]),""),ROW($A37))))</f>
        <v/>
      </c>
      <c r="D39" s="123" t="str">
        <f t="array" aca="1" ref="D39" ca="1">IF(ROW($A37)&gt;COUNTIF(INDIRECT("TabAppart["&amp;D$1&amp;"]"),D$2),"",INDEX(TabAppart[Numéro appart],-1+SMALL(IF(INDIRECT("TabAppart["&amp;D$1&amp;"]")=D$2,ROW(TabAppart[Numéro appart])+1-ROW(TabAppart[[#Headers],[Numéro appart]]),""),ROW($A37))))</f>
        <v/>
      </c>
      <c r="E39" s="123" t="str">
        <f t="array" aca="1" ref="E39" ca="1">IF(ROW($A37)&gt;COUNTIF(INDIRECT("TabAppart["&amp;E$1&amp;"]"),E$2),"",INDEX(TabAppart[Numéro appart],-1+SMALL(IF(INDIRECT("TabAppart["&amp;E$1&amp;"]")=E$2,ROW(TabAppart[Numéro appart])+1-ROW(TabAppart[[#Headers],[Numéro appart]]),""),ROW($A37))))</f>
        <v/>
      </c>
      <c r="F39" s="123" t="str">
        <f t="array" aca="1" ref="F39" ca="1">IF(ROW($A37)&gt;COUNTIF(INDIRECT("TabAppart["&amp;F$1&amp;"]"),F$2),"",INDEX(TabAppart[Numéro appart],-1+SMALL(IF(INDIRECT("TabAppart["&amp;F$1&amp;"]")=F$2,ROW(TabAppart[Numéro appart])+1-ROW(TabAppart[[#Headers],[Numéro appart]]),""),ROW($A37))))</f>
        <v/>
      </c>
      <c r="G39" s="123" t="str">
        <f t="array" aca="1" ref="G39" ca="1">IF(ROW($A37)&gt;COUNTIF(INDIRECT("TabAppart["&amp;G$1&amp;"]"),G$2),"",INDEX(TabAppart[Numéro appart],-1+SMALL(IF(INDIRECT("TabAppart["&amp;G$1&amp;"]")=G$2,ROW(TabAppart[Numéro appart])+1-ROW(TabAppart[[#Headers],[Numéro appart]]),""),ROW($A37))))</f>
        <v/>
      </c>
      <c r="H39" s="123" t="str">
        <f t="array" aca="1" ref="H39" ca="1">IF(ROW($A37)&gt;COUNTIF(INDIRECT("TabAppart["&amp;H$1&amp;"]"),H$2),"",INDEX(TabAppart[Numéro appart],-1+SMALL(IF(INDIRECT("TabAppart["&amp;H$1&amp;"]")=H$2,ROW(TabAppart[Numéro appart])+1-ROW(TabAppart[[#Headers],[Numéro appart]]),""),ROW($A37))))</f>
        <v/>
      </c>
      <c r="I39" s="123" t="str">
        <f t="array" aca="1" ref="I39" ca="1">IF(ROW($A37)&gt;COUNTIF(INDIRECT("TabAppart["&amp;I$1&amp;"]"),I$2),"",INDEX(TabAppart[Numéro appart],-1+SMALL(IF(INDIRECT("TabAppart["&amp;I$1&amp;"]")=I$2,ROW(TabAppart[Numéro appart])+1-ROW(TabAppart[[#Headers],[Numéro appart]]),""),ROW($A37))))</f>
        <v/>
      </c>
      <c r="J39" s="123" t="str">
        <f t="array" aca="1" ref="J39" ca="1">IF(ROW($A37)&gt;COUNTIF(INDIRECT("TabAppart["&amp;J$1&amp;"]"),J$2),"",INDEX(TabAppart[Numéro appart],-1+SMALL(IF(INDIRECT("TabAppart["&amp;J$1&amp;"]")=J$2,ROW(TabAppart[Numéro appart])+1-ROW(TabAppart[[#Headers],[Numéro appart]]),""),ROW($A37))))</f>
        <v/>
      </c>
      <c r="K39" s="123" t="str">
        <f t="array" aca="1" ref="K39" ca="1">IF(ROW($A37)&gt;COUNTIF(INDIRECT("TabAppart["&amp;K$1&amp;"]"),K$2),"",INDEX(TabAppart[Numéro appart],-1+SMALL(IF(INDIRECT("TabAppart["&amp;K$1&amp;"]")=K$2,ROW(TabAppart[Numéro appart])+1-ROW(TabAppart[[#Headers],[Numéro appart]]),""),ROW($A37))))</f>
        <v/>
      </c>
      <c r="L39" s="123" t="str">
        <f t="array" aca="1" ref="L39" ca="1">IF(ROW($A37)&gt;COUNTIF(INDIRECT("TabAppart["&amp;L$1&amp;"]"),L$2),"",INDEX(TabAppart[Numéro appart],-1+SMALL(IF(INDIRECT("TabAppart["&amp;L$1&amp;"]")=L$2,ROW(TabAppart[Numéro appart])+1-ROW(TabAppart[[#Headers],[Numéro appart]]),""),ROW($A37))))</f>
        <v/>
      </c>
      <c r="M39" s="123" t="str">
        <f t="array" aca="1" ref="M39" ca="1">IF(ROW($A37)&gt;COUNTIF(INDIRECT("TabAppart["&amp;M$1&amp;"]"),M$2),"",INDEX(TabAppart[Numéro appart],-1+SMALL(IF(INDIRECT("TabAppart["&amp;M$1&amp;"]")=M$2,ROW(TabAppart[Numéro appart])+1-ROW(TabAppart[[#Headers],[Numéro appart]]),""),ROW($A37))))</f>
        <v/>
      </c>
      <c r="N39" s="123" t="str">
        <f t="array" aca="1" ref="N39" ca="1">IF(ROW($A37)&gt;COUNTIF(INDIRECT("TabAppart["&amp;N$1&amp;"]"),N$2),"",INDEX(TabAppart[Numéro appart],-1+SMALL(IF(INDIRECT("TabAppart["&amp;N$1&amp;"]")=N$2,ROW(TabAppart[Numéro appart])+1-ROW(TabAppart[[#Headers],[Numéro appart]]),""),ROW($A37))))</f>
        <v/>
      </c>
      <c r="O39" s="123" t="str">
        <f t="array" aca="1" ref="O39" ca="1">IF(ROW($A37)&gt;COUNTIF(INDIRECT("TabAppart["&amp;O$1&amp;"]"),O$2),"",INDEX(TabAppart[Numéro appart],-1+SMALL(IF(INDIRECT("TabAppart["&amp;O$1&amp;"]")=O$2,ROW(TabAppart[Numéro appart])+1-ROW(TabAppart[[#Headers],[Numéro appart]]),""),ROW($A37))))</f>
        <v/>
      </c>
      <c r="P39" s="123" t="str">
        <f t="array" aca="1" ref="P39" ca="1">IF(ROW($A37)&gt;COUNTIF(INDIRECT("TabAppart["&amp;P$1&amp;"]"),P$2),"",INDEX(TabAppart[Numéro appart],-1+SMALL(IF(INDIRECT("TabAppart["&amp;P$1&amp;"]")=P$2,ROW(TabAppart[Numéro appart])+1-ROW(TabAppart[[#Headers],[Numéro appart]]),""),ROW($A37))))</f>
        <v/>
      </c>
      <c r="Q39" s="123" t="str">
        <f t="array" aca="1" ref="Q39" ca="1">IF(ROW($A37)&gt;COUNTIF(INDIRECT("TabAppart["&amp;Q$1&amp;"]"),Q$2),"",INDEX(TabAppart[Numéro appart],-1+SMALL(IF(INDIRECT("TabAppart["&amp;Q$1&amp;"]")=Q$2,ROW(TabAppart[Numéro appart])+1-ROW(TabAppart[[#Headers],[Numéro appart]]),""),ROW($A37))))</f>
        <v/>
      </c>
    </row>
    <row r="40" spans="2:17" x14ac:dyDescent="0.35">
      <c r="B40" s="123" t="str">
        <f t="array" aca="1" ref="B40" ca="1">IF(ROW($A38)&gt;COUNTIF(INDIRECT("TabAppart["&amp;B$1&amp;"]"),B$2),"",INDEX(TabAppart[Numéro appart],-1+SMALL(IF(INDIRECT("TabAppart["&amp;B$1&amp;"]")=B$2,ROW(TabAppart[Numéro appart])+1-ROW(TabAppart[[#Headers],[Numéro appart]]),""),ROW($A38))))</f>
        <v/>
      </c>
      <c r="C40" s="123" t="str">
        <f t="array" aca="1" ref="C40" ca="1">IF(ROW($A38)&gt;COUNTIF(INDIRECT("TabAppart["&amp;C$1&amp;"]"),C$2),"",INDEX(TabAppart[Numéro appart],-1+SMALL(IF(INDIRECT("TabAppart["&amp;C$1&amp;"]")=C$2,ROW(TabAppart[Numéro appart])+1-ROW(TabAppart[[#Headers],[Numéro appart]]),""),ROW($A38))))</f>
        <v/>
      </c>
      <c r="D40" s="123" t="str">
        <f t="array" aca="1" ref="D40" ca="1">IF(ROW($A38)&gt;COUNTIF(INDIRECT("TabAppart["&amp;D$1&amp;"]"),D$2),"",INDEX(TabAppart[Numéro appart],-1+SMALL(IF(INDIRECT("TabAppart["&amp;D$1&amp;"]")=D$2,ROW(TabAppart[Numéro appart])+1-ROW(TabAppart[[#Headers],[Numéro appart]]),""),ROW($A38))))</f>
        <v/>
      </c>
      <c r="E40" s="123" t="str">
        <f t="array" aca="1" ref="E40" ca="1">IF(ROW($A38)&gt;COUNTIF(INDIRECT("TabAppart["&amp;E$1&amp;"]"),E$2),"",INDEX(TabAppart[Numéro appart],-1+SMALL(IF(INDIRECT("TabAppart["&amp;E$1&amp;"]")=E$2,ROW(TabAppart[Numéro appart])+1-ROW(TabAppart[[#Headers],[Numéro appart]]),""),ROW($A38))))</f>
        <v/>
      </c>
      <c r="F40" s="123" t="str">
        <f t="array" aca="1" ref="F40" ca="1">IF(ROW($A38)&gt;COUNTIF(INDIRECT("TabAppart["&amp;F$1&amp;"]"),F$2),"",INDEX(TabAppart[Numéro appart],-1+SMALL(IF(INDIRECT("TabAppart["&amp;F$1&amp;"]")=F$2,ROW(TabAppart[Numéro appart])+1-ROW(TabAppart[[#Headers],[Numéro appart]]),""),ROW($A38))))</f>
        <v/>
      </c>
      <c r="G40" s="123" t="str">
        <f t="array" aca="1" ref="G40" ca="1">IF(ROW($A38)&gt;COUNTIF(INDIRECT("TabAppart["&amp;G$1&amp;"]"),G$2),"",INDEX(TabAppart[Numéro appart],-1+SMALL(IF(INDIRECT("TabAppart["&amp;G$1&amp;"]")=G$2,ROW(TabAppart[Numéro appart])+1-ROW(TabAppart[[#Headers],[Numéro appart]]),""),ROW($A38))))</f>
        <v/>
      </c>
      <c r="H40" s="123" t="str">
        <f t="array" aca="1" ref="H40" ca="1">IF(ROW($A38)&gt;COUNTIF(INDIRECT("TabAppart["&amp;H$1&amp;"]"),H$2),"",INDEX(TabAppart[Numéro appart],-1+SMALL(IF(INDIRECT("TabAppart["&amp;H$1&amp;"]")=H$2,ROW(TabAppart[Numéro appart])+1-ROW(TabAppart[[#Headers],[Numéro appart]]),""),ROW($A38))))</f>
        <v/>
      </c>
      <c r="I40" s="123" t="str">
        <f t="array" aca="1" ref="I40" ca="1">IF(ROW($A38)&gt;COUNTIF(INDIRECT("TabAppart["&amp;I$1&amp;"]"),I$2),"",INDEX(TabAppart[Numéro appart],-1+SMALL(IF(INDIRECT("TabAppart["&amp;I$1&amp;"]")=I$2,ROW(TabAppart[Numéro appart])+1-ROW(TabAppart[[#Headers],[Numéro appart]]),""),ROW($A38))))</f>
        <v/>
      </c>
      <c r="J40" s="123" t="str">
        <f t="array" aca="1" ref="J40" ca="1">IF(ROW($A38)&gt;COUNTIF(INDIRECT("TabAppart["&amp;J$1&amp;"]"),J$2),"",INDEX(TabAppart[Numéro appart],-1+SMALL(IF(INDIRECT("TabAppart["&amp;J$1&amp;"]")=J$2,ROW(TabAppart[Numéro appart])+1-ROW(TabAppart[[#Headers],[Numéro appart]]),""),ROW($A38))))</f>
        <v/>
      </c>
      <c r="K40" s="123" t="str">
        <f t="array" aca="1" ref="K40" ca="1">IF(ROW($A38)&gt;COUNTIF(INDIRECT("TabAppart["&amp;K$1&amp;"]"),K$2),"",INDEX(TabAppart[Numéro appart],-1+SMALL(IF(INDIRECT("TabAppart["&amp;K$1&amp;"]")=K$2,ROW(TabAppart[Numéro appart])+1-ROW(TabAppart[[#Headers],[Numéro appart]]),""),ROW($A38))))</f>
        <v/>
      </c>
      <c r="L40" s="123" t="str">
        <f t="array" aca="1" ref="L40" ca="1">IF(ROW($A38)&gt;COUNTIF(INDIRECT("TabAppart["&amp;L$1&amp;"]"),L$2),"",INDEX(TabAppart[Numéro appart],-1+SMALL(IF(INDIRECT("TabAppart["&amp;L$1&amp;"]")=L$2,ROW(TabAppart[Numéro appart])+1-ROW(TabAppart[[#Headers],[Numéro appart]]),""),ROW($A38))))</f>
        <v/>
      </c>
      <c r="M40" s="123" t="str">
        <f t="array" aca="1" ref="M40" ca="1">IF(ROW($A38)&gt;COUNTIF(INDIRECT("TabAppart["&amp;M$1&amp;"]"),M$2),"",INDEX(TabAppart[Numéro appart],-1+SMALL(IF(INDIRECT("TabAppart["&amp;M$1&amp;"]")=M$2,ROW(TabAppart[Numéro appart])+1-ROW(TabAppart[[#Headers],[Numéro appart]]),""),ROW($A38))))</f>
        <v/>
      </c>
      <c r="N40" s="123" t="str">
        <f t="array" aca="1" ref="N40" ca="1">IF(ROW($A38)&gt;COUNTIF(INDIRECT("TabAppart["&amp;N$1&amp;"]"),N$2),"",INDEX(TabAppart[Numéro appart],-1+SMALL(IF(INDIRECT("TabAppart["&amp;N$1&amp;"]")=N$2,ROW(TabAppart[Numéro appart])+1-ROW(TabAppart[[#Headers],[Numéro appart]]),""),ROW($A38))))</f>
        <v/>
      </c>
      <c r="O40" s="123" t="str">
        <f t="array" aca="1" ref="O40" ca="1">IF(ROW($A38)&gt;COUNTIF(INDIRECT("TabAppart["&amp;O$1&amp;"]"),O$2),"",INDEX(TabAppart[Numéro appart],-1+SMALL(IF(INDIRECT("TabAppart["&amp;O$1&amp;"]")=O$2,ROW(TabAppart[Numéro appart])+1-ROW(TabAppart[[#Headers],[Numéro appart]]),""),ROW($A38))))</f>
        <v/>
      </c>
      <c r="P40" s="123" t="str">
        <f t="array" aca="1" ref="P40" ca="1">IF(ROW($A38)&gt;COUNTIF(INDIRECT("TabAppart["&amp;P$1&amp;"]"),P$2),"",INDEX(TabAppart[Numéro appart],-1+SMALL(IF(INDIRECT("TabAppart["&amp;P$1&amp;"]")=P$2,ROW(TabAppart[Numéro appart])+1-ROW(TabAppart[[#Headers],[Numéro appart]]),""),ROW($A38))))</f>
        <v/>
      </c>
      <c r="Q40" s="123" t="str">
        <f t="array" aca="1" ref="Q40" ca="1">IF(ROW($A38)&gt;COUNTIF(INDIRECT("TabAppart["&amp;Q$1&amp;"]"),Q$2),"",INDEX(TabAppart[Numéro appart],-1+SMALL(IF(INDIRECT("TabAppart["&amp;Q$1&amp;"]")=Q$2,ROW(TabAppart[Numéro appart])+1-ROW(TabAppart[[#Headers],[Numéro appart]]),""),ROW($A38))))</f>
        <v/>
      </c>
    </row>
    <row r="41" spans="2:17" x14ac:dyDescent="0.35">
      <c r="B41" s="20"/>
    </row>
    <row r="42" spans="2:17" x14ac:dyDescent="0.35">
      <c r="B42" s="2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appareils sanitaires</vt:lpstr>
      <vt:lpstr>Liste Appart par type</vt:lpstr>
      <vt:lpstr>'appareils sanitaires'!Impression_des_titres</vt:lpstr>
      <vt:lpstr>'appareils sanitaires'!Zone_d_impression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MOREAU</dc:creator>
  <cp:lastModifiedBy>Michel Staelens</cp:lastModifiedBy>
  <cp:lastPrinted>2015-05-08T13:01:15Z</cp:lastPrinted>
  <dcterms:created xsi:type="dcterms:W3CDTF">2015-04-22T16:08:18Z</dcterms:created>
  <dcterms:modified xsi:type="dcterms:W3CDTF">2015-05-10T03:22:00Z</dcterms:modified>
</cp:coreProperties>
</file>