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N6" i="1"/>
  <c r="O6" i="1"/>
  <c r="M7" i="1"/>
  <c r="N7" i="1"/>
  <c r="O7" i="1"/>
  <c r="N5" i="1"/>
  <c r="O5" i="1"/>
  <c r="M5" i="1"/>
  <c r="Q6" i="1"/>
  <c r="Q7" i="1"/>
  <c r="Q5" i="1"/>
  <c r="P5" i="1"/>
  <c r="P6" i="1"/>
  <c r="P7" i="1"/>
  <c r="L6" i="1"/>
  <c r="L7" i="1"/>
  <c r="L5" i="1"/>
</calcChain>
</file>

<file path=xl/sharedStrings.xml><?xml version="1.0" encoding="utf-8"?>
<sst xmlns="http://schemas.openxmlformats.org/spreadsheetml/2006/main" count="48" uniqueCount="30">
  <si>
    <t>Slot</t>
  </si>
  <si>
    <t>Address</t>
  </si>
  <si>
    <t>Date</t>
  </si>
  <si>
    <t>Body</t>
  </si>
  <si>
    <t>2</t>
  </si>
  <si>
    <t>MeteoMbay</t>
  </si>
  <si>
    <t>2018-07-23 lun. 10:44:44</t>
  </si>
  <si>
    <t>Pluie du 23 Juil. 2018: 32mm
Cumul: 377 mm
Total jour de pluie: 12
Phenomene observe: Aucun
Pluvio: Djiredji</t>
  </si>
  <si>
    <t>2018-07-23 lun. 09:52:14</t>
  </si>
  <si>
    <t>2018-07-23 lun. 09:24:00</t>
  </si>
  <si>
    <t>Pluie du 22 Juil. 2018: 52mm
Cumul: 255 mm
Total jour de pluie: 10
Phenomene observe: Aucun
Pluvio: Kaour</t>
  </si>
  <si>
    <t>Date de pluie</t>
  </si>
  <si>
    <t>Quantité (mm)</t>
  </si>
  <si>
    <t>Cumul</t>
  </si>
  <si>
    <t>total jour de pluie</t>
  </si>
  <si>
    <t>Phénomène</t>
  </si>
  <si>
    <t>Pluvio</t>
  </si>
  <si>
    <t>Pluie du 22 Juil. 2018: 17mm
Cumul: 195 mm
Total jour de pluie: 12
Phenomene observe: vent
Pluvio: Bouya</t>
  </si>
  <si>
    <t>Tableau 1: Données brutes reçues</t>
  </si>
  <si>
    <t>Tableau 2: Mise en place d'une base de données</t>
  </si>
  <si>
    <t xml:space="preserve">Pluie du </t>
  </si>
  <si>
    <t>:</t>
  </si>
  <si>
    <t>mm</t>
  </si>
  <si>
    <t xml:space="preserve">Cumul: </t>
  </si>
  <si>
    <t xml:space="preserve"> mm</t>
  </si>
  <si>
    <t xml:space="preserve">Total jour de pluie: </t>
  </si>
  <si>
    <t xml:space="preserve">
Phe</t>
  </si>
  <si>
    <t xml:space="preserve">Phenomene observe: </t>
  </si>
  <si>
    <t xml:space="preserve">
Pluvio</t>
  </si>
  <si>
    <t xml:space="preserve">Pluvio: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</si>
</sst>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2" xfId="0" applyBorder="1"/>
    <xf numFmtId="0" fontId="0" fillId="2" borderId="1" xfId="0" applyFill="1" applyBorder="1"/>
    <xf numFmtId="164" fontId="0" fillId="2" borderId="1" xfId="0" applyNumberFormat="1" applyFill="1" applyBorder="1"/>
    <xf numFmtId="0" fontId="0" fillId="3" borderId="0" xfId="0" applyFill="1"/>
    <xf numFmtId="0" fontId="2" fillId="0" borderId="0" xfId="0" applyFont="1" applyFill="1"/>
    <xf numFmtId="0" fontId="0" fillId="0" borderId="0" xfId="0" applyFill="1"/>
    <xf numFmtId="0" fontId="1" fillId="0" borderId="0" xfId="0" applyFont="1" applyFill="1"/>
    <xf numFmtId="0" fontId="0" fillId="3" borderId="3" xfId="0" applyFill="1" applyBorder="1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7"/>
  <sheetViews>
    <sheetView tabSelected="1" topLeftCell="I1" workbookViewId="0">
      <selection activeCell="L5" sqref="L5"/>
    </sheetView>
  </sheetViews>
  <sheetFormatPr baseColWidth="10" defaultColWidth="8.7265625" defaultRowHeight="14.5" x14ac:dyDescent="0.35"/>
  <cols>
    <col min="1" max="1" width="4.453125" bestFit="1" customWidth="1"/>
    <col min="2" max="2" width="11.7265625" bestFit="1" customWidth="1"/>
    <col min="3" max="3" width="22.26953125" bestFit="1" customWidth="1"/>
    <col min="4" max="4" width="26.54296875" bestFit="1" customWidth="1"/>
    <col min="9" max="10" width="27.453125" customWidth="1"/>
    <col min="11" max="11" width="22.26953125" bestFit="1" customWidth="1"/>
    <col min="12" max="12" width="12.81640625" bestFit="1" customWidth="1"/>
    <col min="13" max="13" width="20.1796875" bestFit="1" customWidth="1"/>
    <col min="14" max="14" width="6.7265625" bestFit="1" customWidth="1"/>
    <col min="15" max="15" width="17" bestFit="1" customWidth="1"/>
    <col min="16" max="16" width="11.81640625" bestFit="1" customWidth="1"/>
    <col min="17" max="17" width="7.54296875" bestFit="1" customWidth="1"/>
  </cols>
  <sheetData>
    <row r="1" spans="1:17" s="11" customFormat="1" x14ac:dyDescent="0.35">
      <c r="L1" s="11" t="s">
        <v>20</v>
      </c>
      <c r="M1" s="11" t="s">
        <v>21</v>
      </c>
      <c r="N1" s="11" t="s">
        <v>23</v>
      </c>
      <c r="O1" s="11" t="s">
        <v>25</v>
      </c>
      <c r="P1" s="11" t="s">
        <v>27</v>
      </c>
      <c r="Q1" s="11" t="s">
        <v>29</v>
      </c>
    </row>
    <row r="2" spans="1:17" s="11" customFormat="1" ht="29" x14ac:dyDescent="0.35">
      <c r="L2" s="11" t="s">
        <v>21</v>
      </c>
      <c r="M2" s="11" t="s">
        <v>22</v>
      </c>
      <c r="N2" s="11" t="s">
        <v>24</v>
      </c>
      <c r="O2" s="12" t="s">
        <v>26</v>
      </c>
      <c r="P2" s="12" t="s">
        <v>28</v>
      </c>
    </row>
    <row r="3" spans="1:17" x14ac:dyDescent="0.35">
      <c r="A3" s="9" t="s">
        <v>18</v>
      </c>
      <c r="B3" s="9"/>
      <c r="C3" s="9"/>
      <c r="I3" s="7" t="s">
        <v>19</v>
      </c>
      <c r="J3" s="8"/>
      <c r="L3" s="10" t="s">
        <v>3</v>
      </c>
      <c r="M3" s="10"/>
      <c r="N3" s="10"/>
      <c r="O3" s="10"/>
      <c r="P3" s="10"/>
      <c r="Q3" s="10"/>
    </row>
    <row r="4" spans="1:17" x14ac:dyDescent="0.35">
      <c r="A4" t="s">
        <v>0</v>
      </c>
      <c r="B4" t="s">
        <v>1</v>
      </c>
      <c r="C4" t="s">
        <v>2</v>
      </c>
      <c r="D4" s="6" t="s">
        <v>3</v>
      </c>
      <c r="I4" t="s">
        <v>0</v>
      </c>
      <c r="J4" t="s">
        <v>1</v>
      </c>
      <c r="K4" t="s">
        <v>2</v>
      </c>
      <c r="L4" s="4" t="s">
        <v>11</v>
      </c>
      <c r="M4" s="4" t="s">
        <v>12</v>
      </c>
      <c r="N4" s="4" t="s">
        <v>13</v>
      </c>
      <c r="O4" s="4" t="s">
        <v>14</v>
      </c>
      <c r="P4" s="4" t="s">
        <v>15</v>
      </c>
      <c r="Q4" s="4" t="s">
        <v>16</v>
      </c>
    </row>
    <row r="5" spans="1:17" ht="72.5" x14ac:dyDescent="0.35">
      <c r="A5" s="1" t="s">
        <v>4</v>
      </c>
      <c r="B5" s="1" t="s">
        <v>5</v>
      </c>
      <c r="C5" s="1" t="s">
        <v>6</v>
      </c>
      <c r="D5" s="2" t="s">
        <v>7</v>
      </c>
      <c r="I5" s="1" t="s">
        <v>4</v>
      </c>
      <c r="J5" s="1" t="s">
        <v>5</v>
      </c>
      <c r="K5" s="3" t="s">
        <v>6</v>
      </c>
      <c r="L5" s="5" t="str">
        <f>MID($D5,SEARCH(L$1,$D5)+LEN(L$1),SEARCH(L$2,$D5)-SEARCH(L$1,$D5)-LEN(L$1))</f>
        <v>23 Juil. 2018</v>
      </c>
      <c r="M5" s="13">
        <f>VALUE(MID($D5,SEARCH(M$1,$D5)+LEN(M$1),SEARCH(M$2,$D5)-SEARCH(M$1,$D5)-LEN(M$1)))</f>
        <v>32</v>
      </c>
      <c r="N5" s="13">
        <f t="shared" ref="N5:O7" si="0">VALUE(MID($D5,SEARCH(N$1,$D5)+LEN(N$1),SEARCH(N$2,$D5)-SEARCH(N$1,$D5)-LEN(N$1)))</f>
        <v>377</v>
      </c>
      <c r="O5" s="13">
        <f t="shared" si="0"/>
        <v>12</v>
      </c>
      <c r="P5" s="5" t="str">
        <f t="shared" ref="M5:P5" si="1">MID($D5,SEARCH(P$1,$D5)+LEN(P$1),SEARCH(P$2,$D5)-SEARCH(P$1,$D5)-LEN(P$1))</f>
        <v>Aucun</v>
      </c>
      <c r="Q5" s="5" t="str">
        <f>MID($D5,SEARCH(Q$1,$D5)+LEN(Q$1),99)</f>
        <v>Djiredji</v>
      </c>
    </row>
    <row r="6" spans="1:17" ht="72.5" x14ac:dyDescent="0.35">
      <c r="A6" s="1" t="s">
        <v>4</v>
      </c>
      <c r="B6" s="1" t="s">
        <v>5</v>
      </c>
      <c r="C6" s="1" t="s">
        <v>8</v>
      </c>
      <c r="D6" s="2" t="s">
        <v>17</v>
      </c>
      <c r="I6" s="1" t="s">
        <v>4</v>
      </c>
      <c r="J6" s="1" t="s">
        <v>5</v>
      </c>
      <c r="K6" s="3" t="s">
        <v>8</v>
      </c>
      <c r="L6" s="5" t="str">
        <f t="shared" ref="L6:Q7" si="2">MID($D6,SEARCH(L$1,$D6)+LEN(L$1),SEARCH(L$2,$D6)-SEARCH(L$1,$D6)-LEN(L$1))</f>
        <v>22 Juil. 2018</v>
      </c>
      <c r="M6" s="13">
        <f t="shared" ref="M6:M7" si="3">VALUE(MID($D6,SEARCH(M$1,$D6)+LEN(M$1),SEARCH(M$2,$D6)-SEARCH(M$1,$D6)-LEN(M$1)))</f>
        <v>17</v>
      </c>
      <c r="N6" s="13">
        <f t="shared" si="0"/>
        <v>195</v>
      </c>
      <c r="O6" s="13">
        <f t="shared" si="0"/>
        <v>12</v>
      </c>
      <c r="P6" s="5" t="str">
        <f t="shared" si="2"/>
        <v>vent</v>
      </c>
      <c r="Q6" s="5" t="str">
        <f t="shared" ref="Q6:Q7" si="4">MID($D6,SEARCH(Q$1,$D6)+LEN(Q$1),99)</f>
        <v>Bouya</v>
      </c>
    </row>
    <row r="7" spans="1:17" ht="72.5" x14ac:dyDescent="0.35">
      <c r="A7" s="1" t="s">
        <v>4</v>
      </c>
      <c r="B7" s="1" t="s">
        <v>5</v>
      </c>
      <c r="C7" s="1" t="s">
        <v>9</v>
      </c>
      <c r="D7" s="2" t="s">
        <v>10</v>
      </c>
      <c r="I7" s="1" t="s">
        <v>4</v>
      </c>
      <c r="J7" s="1" t="s">
        <v>5</v>
      </c>
      <c r="K7" s="1" t="s">
        <v>9</v>
      </c>
      <c r="L7" s="5" t="str">
        <f t="shared" si="2"/>
        <v>22 Juil. 2018</v>
      </c>
      <c r="M7" s="13">
        <f t="shared" si="3"/>
        <v>52</v>
      </c>
      <c r="N7" s="13">
        <f t="shared" si="0"/>
        <v>255</v>
      </c>
      <c r="O7" s="13">
        <f t="shared" si="0"/>
        <v>10</v>
      </c>
      <c r="P7" s="5" t="str">
        <f t="shared" si="2"/>
        <v>Aucun</v>
      </c>
      <c r="Q7" s="5" t="str">
        <f t="shared" si="4"/>
        <v>Kaour</v>
      </c>
    </row>
  </sheetData>
  <mergeCells count="1">
    <mergeCell ref="L3:Q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 S. Samb</dc:creator>
  <cp:lastModifiedBy>Michel</cp:lastModifiedBy>
  <dcterms:created xsi:type="dcterms:W3CDTF">2018-07-23T16:38:11Z</dcterms:created>
  <dcterms:modified xsi:type="dcterms:W3CDTF">2018-07-24T05:30:49Z</dcterms:modified>
</cp:coreProperties>
</file>