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7485"/>
  </bookViews>
  <sheets>
    <sheet name="Feuil1" sheetId="1" r:id="rId1"/>
  </sheets>
  <definedNames>
    <definedName name="_xlnm._FilterDatabase" localSheetId="0">Feuil1!$A$1:$AP$114</definedName>
  </definedNames>
  <calcPr calcId="125725"/>
</workbook>
</file>

<file path=xl/calcChain.xml><?xml version="1.0" encoding="utf-8"?>
<calcChain xmlns="http://schemas.openxmlformats.org/spreadsheetml/2006/main">
  <c r="C117" i="1" a="1"/>
  <c r="C117" s="1"/>
  <c r="C116" a="1"/>
  <c r="C116" s="1"/>
  <c r="C133" a="1"/>
  <c r="C133" s="1"/>
  <c r="AI133" s="1"/>
  <c r="AK115"/>
  <c r="AL115"/>
  <c r="AM115"/>
  <c r="AN115"/>
  <c r="AO115"/>
  <c r="AP115"/>
  <c r="AJ115"/>
  <c r="C115"/>
  <c r="H117" l="1"/>
  <c r="M117"/>
  <c r="F117"/>
  <c r="U117"/>
  <c r="C118" a="1"/>
  <c r="C118" s="1"/>
  <c r="H118" s="1"/>
  <c r="D117"/>
  <c r="AC117"/>
  <c r="D116"/>
  <c r="H116"/>
  <c r="G116"/>
  <c r="F116"/>
  <c r="E116"/>
  <c r="E118"/>
  <c r="F118"/>
  <c r="G118"/>
  <c r="X117"/>
  <c r="E117"/>
  <c r="AB117"/>
  <c r="T117"/>
  <c r="L117"/>
  <c r="G117"/>
  <c r="AF117"/>
  <c r="P117"/>
  <c r="AG117"/>
  <c r="Y117"/>
  <c r="Q117"/>
  <c r="I117"/>
  <c r="K117"/>
  <c r="N118"/>
  <c r="R118"/>
  <c r="AD118"/>
  <c r="I118"/>
  <c r="U118"/>
  <c r="Y118"/>
  <c r="L118"/>
  <c r="P118"/>
  <c r="AB118"/>
  <c r="AF118"/>
  <c r="S118"/>
  <c r="W118"/>
  <c r="AD117"/>
  <c r="Z117"/>
  <c r="V117"/>
  <c r="R117"/>
  <c r="N117"/>
  <c r="J117"/>
  <c r="AI117"/>
  <c r="AE117"/>
  <c r="AA117"/>
  <c r="W117"/>
  <c r="S117"/>
  <c r="O117"/>
  <c r="J116"/>
  <c r="N116"/>
  <c r="R116"/>
  <c r="V116"/>
  <c r="Z116"/>
  <c r="AD116"/>
  <c r="AI116"/>
  <c r="I116"/>
  <c r="M116"/>
  <c r="Q116"/>
  <c r="U116"/>
  <c r="Y116"/>
  <c r="AC116"/>
  <c r="AG116"/>
  <c r="L116"/>
  <c r="P116"/>
  <c r="T116"/>
  <c r="X116"/>
  <c r="AB116"/>
  <c r="AF116"/>
  <c r="K116"/>
  <c r="O116"/>
  <c r="S116"/>
  <c r="W116"/>
  <c r="AA116"/>
  <c r="AE116"/>
  <c r="AJ2"/>
  <c r="AH3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91"/>
  <c r="AH92"/>
  <c r="AH93"/>
  <c r="AH94"/>
  <c r="AH95"/>
  <c r="AH96"/>
  <c r="AH97"/>
  <c r="AH98"/>
  <c r="AH99"/>
  <c r="AH100"/>
  <c r="AH101"/>
  <c r="AH102"/>
  <c r="AH103"/>
  <c r="AH104"/>
  <c r="AH105"/>
  <c r="AH106"/>
  <c r="AH107"/>
  <c r="AH108"/>
  <c r="AH109"/>
  <c r="AH110"/>
  <c r="AH111"/>
  <c r="AH112"/>
  <c r="AH113"/>
  <c r="AH2"/>
  <c r="D114"/>
  <c r="E114"/>
  <c r="F114"/>
  <c r="G114"/>
  <c r="H114"/>
  <c r="I114"/>
  <c r="J114"/>
  <c r="K114"/>
  <c r="L114"/>
  <c r="M114"/>
  <c r="N114"/>
  <c r="O114"/>
  <c r="P114"/>
  <c r="Q114"/>
  <c r="R114"/>
  <c r="S114"/>
  <c r="T114"/>
  <c r="U114"/>
  <c r="V114"/>
  <c r="W114"/>
  <c r="X114"/>
  <c r="Y114"/>
  <c r="Z114"/>
  <c r="AA114"/>
  <c r="AB114"/>
  <c r="AC114"/>
  <c r="AD114"/>
  <c r="AE114"/>
  <c r="AF114"/>
  <c r="AG114"/>
  <c r="AJ3"/>
  <c r="AK3"/>
  <c r="AL3"/>
  <c r="AM3"/>
  <c r="AN3"/>
  <c r="AO3"/>
  <c r="AP3"/>
  <c r="AJ4"/>
  <c r="AK4"/>
  <c r="AL4"/>
  <c r="AM4"/>
  <c r="AN4"/>
  <c r="AO4"/>
  <c r="AP4"/>
  <c r="AJ5"/>
  <c r="AK5"/>
  <c r="AL5"/>
  <c r="AM5"/>
  <c r="AN5"/>
  <c r="AO5"/>
  <c r="AP5"/>
  <c r="AJ6"/>
  <c r="AK6"/>
  <c r="AL6"/>
  <c r="AM6"/>
  <c r="AN6"/>
  <c r="AO6"/>
  <c r="AP6"/>
  <c r="AJ7"/>
  <c r="AK7"/>
  <c r="AL7"/>
  <c r="AM7"/>
  <c r="AN7"/>
  <c r="AO7"/>
  <c r="AP7"/>
  <c r="AJ8"/>
  <c r="AK8"/>
  <c r="AL8"/>
  <c r="AM8"/>
  <c r="AN8"/>
  <c r="AO8"/>
  <c r="AP8"/>
  <c r="AJ9"/>
  <c r="AK9"/>
  <c r="AL9"/>
  <c r="AM9"/>
  <c r="AN9"/>
  <c r="AO9"/>
  <c r="AP9"/>
  <c r="AJ10"/>
  <c r="AK10"/>
  <c r="AL10"/>
  <c r="AM10"/>
  <c r="AN10"/>
  <c r="AO10"/>
  <c r="AP10"/>
  <c r="AJ11"/>
  <c r="AK11"/>
  <c r="AL11"/>
  <c r="AM11"/>
  <c r="AN11"/>
  <c r="AO11"/>
  <c r="AP11"/>
  <c r="AJ12"/>
  <c r="AK12"/>
  <c r="AL12"/>
  <c r="AM12"/>
  <c r="AN12"/>
  <c r="AO12"/>
  <c r="AP12"/>
  <c r="AJ13"/>
  <c r="AK13"/>
  <c r="AL13"/>
  <c r="AM13"/>
  <c r="AN13"/>
  <c r="AO13"/>
  <c r="AP13"/>
  <c r="AJ14"/>
  <c r="AK14"/>
  <c r="AL14"/>
  <c r="AM14"/>
  <c r="AN14"/>
  <c r="AO14"/>
  <c r="AP14"/>
  <c r="AJ15"/>
  <c r="AK15"/>
  <c r="AL15"/>
  <c r="AM15"/>
  <c r="AN15"/>
  <c r="AO15"/>
  <c r="AP15"/>
  <c r="AJ16"/>
  <c r="AK16"/>
  <c r="AL16"/>
  <c r="AM16"/>
  <c r="AN16"/>
  <c r="AO16"/>
  <c r="AP16"/>
  <c r="AJ17"/>
  <c r="AK17"/>
  <c r="AL17"/>
  <c r="AM17"/>
  <c r="AN17"/>
  <c r="AO17"/>
  <c r="AP17"/>
  <c r="AJ18"/>
  <c r="AK18"/>
  <c r="AL18"/>
  <c r="AM18"/>
  <c r="AN18"/>
  <c r="AO18"/>
  <c r="AP18"/>
  <c r="AJ19"/>
  <c r="AK19"/>
  <c r="AL19"/>
  <c r="AM19"/>
  <c r="AN19"/>
  <c r="AO19"/>
  <c r="AP19"/>
  <c r="AJ20"/>
  <c r="AK20"/>
  <c r="AL20"/>
  <c r="AM20"/>
  <c r="AN20"/>
  <c r="AO20"/>
  <c r="AP20"/>
  <c r="AJ21"/>
  <c r="AK21"/>
  <c r="AL21"/>
  <c r="AM21"/>
  <c r="AN21"/>
  <c r="AO21"/>
  <c r="AP21"/>
  <c r="AJ22"/>
  <c r="AK22"/>
  <c r="AL22"/>
  <c r="AM22"/>
  <c r="AN22"/>
  <c r="AO22"/>
  <c r="AP22"/>
  <c r="AJ23"/>
  <c r="AK23"/>
  <c r="AL23"/>
  <c r="AM23"/>
  <c r="AN23"/>
  <c r="AO23"/>
  <c r="AP23"/>
  <c r="AJ24"/>
  <c r="AK24"/>
  <c r="AL24"/>
  <c r="AM24"/>
  <c r="AN24"/>
  <c r="AO24"/>
  <c r="AP24"/>
  <c r="AJ25"/>
  <c r="AK25"/>
  <c r="AL25"/>
  <c r="AM25"/>
  <c r="AN25"/>
  <c r="AO25"/>
  <c r="AP25"/>
  <c r="AJ26"/>
  <c r="AK26"/>
  <c r="AL26"/>
  <c r="AM26"/>
  <c r="AN26"/>
  <c r="AO26"/>
  <c r="AP26"/>
  <c r="AJ27"/>
  <c r="AK27"/>
  <c r="AL27"/>
  <c r="AM27"/>
  <c r="AN27"/>
  <c r="AO27"/>
  <c r="AP27"/>
  <c r="AJ28"/>
  <c r="AK28"/>
  <c r="AL28"/>
  <c r="AM28"/>
  <c r="AN28"/>
  <c r="AO28"/>
  <c r="AP28"/>
  <c r="AJ29"/>
  <c r="AK29"/>
  <c r="AL29"/>
  <c r="AM29"/>
  <c r="AN29"/>
  <c r="AO29"/>
  <c r="AP29"/>
  <c r="AJ30"/>
  <c r="AK30"/>
  <c r="AL30"/>
  <c r="AM30"/>
  <c r="AN30"/>
  <c r="AO30"/>
  <c r="AP30"/>
  <c r="AJ31"/>
  <c r="AK31"/>
  <c r="AL31"/>
  <c r="AM31"/>
  <c r="AN31"/>
  <c r="AO31"/>
  <c r="AP31"/>
  <c r="AJ32"/>
  <c r="AK32"/>
  <c r="AL32"/>
  <c r="AM32"/>
  <c r="AN32"/>
  <c r="AO32"/>
  <c r="AP32"/>
  <c r="AJ33"/>
  <c r="AK33"/>
  <c r="AL33"/>
  <c r="AM33"/>
  <c r="AN33"/>
  <c r="AO33"/>
  <c r="AP33"/>
  <c r="AJ34"/>
  <c r="AK34"/>
  <c r="AL34"/>
  <c r="AM34"/>
  <c r="AN34"/>
  <c r="AO34"/>
  <c r="AP34"/>
  <c r="AJ35"/>
  <c r="AK35"/>
  <c r="AL35"/>
  <c r="AM35"/>
  <c r="AN35"/>
  <c r="AO35"/>
  <c r="AP35"/>
  <c r="AJ36"/>
  <c r="AK36"/>
  <c r="AL36"/>
  <c r="AM36"/>
  <c r="AN36"/>
  <c r="AO36"/>
  <c r="AP36"/>
  <c r="AJ37"/>
  <c r="AK37"/>
  <c r="AL37"/>
  <c r="AM37"/>
  <c r="AN37"/>
  <c r="AO37"/>
  <c r="AP37"/>
  <c r="AJ38"/>
  <c r="AK38"/>
  <c r="AL38"/>
  <c r="AM38"/>
  <c r="AN38"/>
  <c r="AO38"/>
  <c r="AP38"/>
  <c r="AJ39"/>
  <c r="AK39"/>
  <c r="AL39"/>
  <c r="AM39"/>
  <c r="AN39"/>
  <c r="AO39"/>
  <c r="AP39"/>
  <c r="AJ40"/>
  <c r="AK40"/>
  <c r="AL40"/>
  <c r="AM40"/>
  <c r="AN40"/>
  <c r="AO40"/>
  <c r="AP40"/>
  <c r="AJ41"/>
  <c r="AK41"/>
  <c r="AL41"/>
  <c r="AM41"/>
  <c r="AN41"/>
  <c r="AO41"/>
  <c r="AP41"/>
  <c r="AJ42"/>
  <c r="AK42"/>
  <c r="AL42"/>
  <c r="AM42"/>
  <c r="AN42"/>
  <c r="AO42"/>
  <c r="AP42"/>
  <c r="AJ43"/>
  <c r="AK43"/>
  <c r="AL43"/>
  <c r="AM43"/>
  <c r="AN43"/>
  <c r="AO43"/>
  <c r="AP43"/>
  <c r="AJ44"/>
  <c r="AK44"/>
  <c r="AL44"/>
  <c r="AM44"/>
  <c r="AN44"/>
  <c r="AO44"/>
  <c r="AP44"/>
  <c r="AJ45"/>
  <c r="AK45"/>
  <c r="AL45"/>
  <c r="AM45"/>
  <c r="AN45"/>
  <c r="AO45"/>
  <c r="AP45"/>
  <c r="AJ46"/>
  <c r="AK46"/>
  <c r="AL46"/>
  <c r="AM46"/>
  <c r="AN46"/>
  <c r="AO46"/>
  <c r="AP46"/>
  <c r="AJ47"/>
  <c r="AK47"/>
  <c r="AL47"/>
  <c r="AM47"/>
  <c r="AN47"/>
  <c r="AO47"/>
  <c r="AP47"/>
  <c r="AJ48"/>
  <c r="AK48"/>
  <c r="AL48"/>
  <c r="AM48"/>
  <c r="AN48"/>
  <c r="AO48"/>
  <c r="AP48"/>
  <c r="AJ49"/>
  <c r="AK49"/>
  <c r="AL49"/>
  <c r="AM49"/>
  <c r="AN49"/>
  <c r="AO49"/>
  <c r="AP49"/>
  <c r="AJ50"/>
  <c r="AK50"/>
  <c r="AL50"/>
  <c r="AM50"/>
  <c r="AN50"/>
  <c r="AO50"/>
  <c r="AP50"/>
  <c r="AJ51"/>
  <c r="AK51"/>
  <c r="AL51"/>
  <c r="AM51"/>
  <c r="AN51"/>
  <c r="AO51"/>
  <c r="AP51"/>
  <c r="AJ52"/>
  <c r="AK52"/>
  <c r="AL52"/>
  <c r="AM52"/>
  <c r="AN52"/>
  <c r="AO52"/>
  <c r="AP52"/>
  <c r="AJ53"/>
  <c r="AK53"/>
  <c r="AL53"/>
  <c r="AM53"/>
  <c r="AN53"/>
  <c r="AO53"/>
  <c r="AP53"/>
  <c r="AJ54"/>
  <c r="AK54"/>
  <c r="AL54"/>
  <c r="AM54"/>
  <c r="AN54"/>
  <c r="AO54"/>
  <c r="AP54"/>
  <c r="AJ55"/>
  <c r="AK55"/>
  <c r="AL55"/>
  <c r="AM55"/>
  <c r="AN55"/>
  <c r="AO55"/>
  <c r="AP55"/>
  <c r="AJ56"/>
  <c r="AK56"/>
  <c r="AL56"/>
  <c r="AM56"/>
  <c r="AN56"/>
  <c r="AO56"/>
  <c r="AP56"/>
  <c r="AJ57"/>
  <c r="AK57"/>
  <c r="AL57"/>
  <c r="AM57"/>
  <c r="AN57"/>
  <c r="AO57"/>
  <c r="AP57"/>
  <c r="AJ58"/>
  <c r="AK58"/>
  <c r="AL58"/>
  <c r="AM58"/>
  <c r="AN58"/>
  <c r="AO58"/>
  <c r="AP58"/>
  <c r="AJ59"/>
  <c r="AK59"/>
  <c r="AL59"/>
  <c r="AM59"/>
  <c r="AN59"/>
  <c r="AO59"/>
  <c r="AP59"/>
  <c r="AJ60"/>
  <c r="AK60"/>
  <c r="AL60"/>
  <c r="AM60"/>
  <c r="AN60"/>
  <c r="AO60"/>
  <c r="AP60"/>
  <c r="AJ61"/>
  <c r="AK61"/>
  <c r="AL61"/>
  <c r="AM61"/>
  <c r="AN61"/>
  <c r="AO61"/>
  <c r="AP61"/>
  <c r="AJ62"/>
  <c r="AK62"/>
  <c r="AL62"/>
  <c r="AM62"/>
  <c r="AN62"/>
  <c r="AO62"/>
  <c r="AP62"/>
  <c r="AJ63"/>
  <c r="AK63"/>
  <c r="AL63"/>
  <c r="AM63"/>
  <c r="AN63"/>
  <c r="AO63"/>
  <c r="AP63"/>
  <c r="AJ64"/>
  <c r="AK64"/>
  <c r="AL64"/>
  <c r="AM64"/>
  <c r="AN64"/>
  <c r="AO64"/>
  <c r="AP64"/>
  <c r="AJ65"/>
  <c r="AK65"/>
  <c r="AL65"/>
  <c r="AM65"/>
  <c r="AN65"/>
  <c r="AO65"/>
  <c r="AP65"/>
  <c r="AJ66"/>
  <c r="AK66"/>
  <c r="AL66"/>
  <c r="AM66"/>
  <c r="AN66"/>
  <c r="AO66"/>
  <c r="AP66"/>
  <c r="AJ67"/>
  <c r="AK67"/>
  <c r="AL67"/>
  <c r="AM67"/>
  <c r="AN67"/>
  <c r="AO67"/>
  <c r="AP67"/>
  <c r="AJ68"/>
  <c r="AK68"/>
  <c r="AL68"/>
  <c r="AM68"/>
  <c r="AN68"/>
  <c r="AO68"/>
  <c r="AP68"/>
  <c r="AJ69"/>
  <c r="AK69"/>
  <c r="AL69"/>
  <c r="AM69"/>
  <c r="AN69"/>
  <c r="AO69"/>
  <c r="AP69"/>
  <c r="AJ70"/>
  <c r="AK70"/>
  <c r="AL70"/>
  <c r="AM70"/>
  <c r="AN70"/>
  <c r="AO70"/>
  <c r="AP70"/>
  <c r="AJ71"/>
  <c r="AK71"/>
  <c r="AL71"/>
  <c r="AM71"/>
  <c r="AN71"/>
  <c r="AO71"/>
  <c r="AP71"/>
  <c r="AJ72"/>
  <c r="AK72"/>
  <c r="AL72"/>
  <c r="AM72"/>
  <c r="AN72"/>
  <c r="AO72"/>
  <c r="AP72"/>
  <c r="AJ73"/>
  <c r="AK73"/>
  <c r="AL73"/>
  <c r="AM73"/>
  <c r="AN73"/>
  <c r="AO73"/>
  <c r="AP73"/>
  <c r="AJ74"/>
  <c r="AK74"/>
  <c r="AL74"/>
  <c r="AM74"/>
  <c r="AN74"/>
  <c r="AO74"/>
  <c r="AP74"/>
  <c r="AJ75"/>
  <c r="AK75"/>
  <c r="AL75"/>
  <c r="AM75"/>
  <c r="AN75"/>
  <c r="AO75"/>
  <c r="AP75"/>
  <c r="AJ76"/>
  <c r="AK76"/>
  <c r="AL76"/>
  <c r="AM76"/>
  <c r="AN76"/>
  <c r="AO76"/>
  <c r="AP76"/>
  <c r="AJ77"/>
  <c r="AK77"/>
  <c r="AL77"/>
  <c r="AM77"/>
  <c r="AN77"/>
  <c r="AO77"/>
  <c r="AP77"/>
  <c r="AJ78"/>
  <c r="AK78"/>
  <c r="AL78"/>
  <c r="AM78"/>
  <c r="AN78"/>
  <c r="AO78"/>
  <c r="AP78"/>
  <c r="AJ79"/>
  <c r="AK79"/>
  <c r="AL79"/>
  <c r="AM79"/>
  <c r="AN79"/>
  <c r="AO79"/>
  <c r="AP79"/>
  <c r="AJ80"/>
  <c r="AK80"/>
  <c r="AL80"/>
  <c r="AM80"/>
  <c r="AN80"/>
  <c r="AO80"/>
  <c r="AP80"/>
  <c r="AJ81"/>
  <c r="AK81"/>
  <c r="AL81"/>
  <c r="AM81"/>
  <c r="AN81"/>
  <c r="AO81"/>
  <c r="AP81"/>
  <c r="AJ82"/>
  <c r="AK82"/>
  <c r="AL82"/>
  <c r="AM82"/>
  <c r="AN82"/>
  <c r="AO82"/>
  <c r="AP82"/>
  <c r="AJ83"/>
  <c r="AK83"/>
  <c r="AL83"/>
  <c r="AM83"/>
  <c r="AN83"/>
  <c r="AO83"/>
  <c r="AP83"/>
  <c r="AJ84"/>
  <c r="AK84"/>
  <c r="AL84"/>
  <c r="AM84"/>
  <c r="AN84"/>
  <c r="AO84"/>
  <c r="AP84"/>
  <c r="AJ85"/>
  <c r="AK85"/>
  <c r="AL85"/>
  <c r="AM85"/>
  <c r="AN85"/>
  <c r="AO85"/>
  <c r="AP85"/>
  <c r="AJ86"/>
  <c r="AK86"/>
  <c r="AL86"/>
  <c r="AM86"/>
  <c r="AN86"/>
  <c r="AO86"/>
  <c r="AP86"/>
  <c r="AJ87"/>
  <c r="AK87"/>
  <c r="AL87"/>
  <c r="AM87"/>
  <c r="AN87"/>
  <c r="AO87"/>
  <c r="AP87"/>
  <c r="AJ88"/>
  <c r="AK88"/>
  <c r="AL88"/>
  <c r="AM88"/>
  <c r="AN88"/>
  <c r="AO88"/>
  <c r="AP88"/>
  <c r="AJ89"/>
  <c r="AK89"/>
  <c r="AL89"/>
  <c r="AM89"/>
  <c r="AN89"/>
  <c r="AO89"/>
  <c r="AP89"/>
  <c r="AJ90"/>
  <c r="AK90"/>
  <c r="AL90"/>
  <c r="AM90"/>
  <c r="AN90"/>
  <c r="AO90"/>
  <c r="AP90"/>
  <c r="AJ91"/>
  <c r="AK91"/>
  <c r="AL91"/>
  <c r="AM91"/>
  <c r="AN91"/>
  <c r="AO91"/>
  <c r="AP91"/>
  <c r="AJ92"/>
  <c r="AK92"/>
  <c r="AL92"/>
  <c r="AM92"/>
  <c r="AN92"/>
  <c r="AO92"/>
  <c r="AP92"/>
  <c r="AJ93"/>
  <c r="AK93"/>
  <c r="AL93"/>
  <c r="AM93"/>
  <c r="AN93"/>
  <c r="AO93"/>
  <c r="AP93"/>
  <c r="AJ94"/>
  <c r="AK94"/>
  <c r="AL94"/>
  <c r="AM94"/>
  <c r="AN94"/>
  <c r="AO94"/>
  <c r="AP94"/>
  <c r="AJ95"/>
  <c r="AK95"/>
  <c r="AL95"/>
  <c r="AM95"/>
  <c r="AN95"/>
  <c r="AO95"/>
  <c r="AP95"/>
  <c r="AJ96"/>
  <c r="AK96"/>
  <c r="AL96"/>
  <c r="AM96"/>
  <c r="AN96"/>
  <c r="AO96"/>
  <c r="AP96"/>
  <c r="AJ97"/>
  <c r="AK97"/>
  <c r="AL97"/>
  <c r="AM97"/>
  <c r="AN97"/>
  <c r="AO97"/>
  <c r="AP97"/>
  <c r="AJ98"/>
  <c r="AK98"/>
  <c r="AL98"/>
  <c r="AM98"/>
  <c r="AN98"/>
  <c r="AO98"/>
  <c r="AP98"/>
  <c r="AJ99"/>
  <c r="AK99"/>
  <c r="AL99"/>
  <c r="AM99"/>
  <c r="AN99"/>
  <c r="AO99"/>
  <c r="AP99"/>
  <c r="AJ100"/>
  <c r="AK100"/>
  <c r="AL100"/>
  <c r="AM100"/>
  <c r="AN100"/>
  <c r="AO100"/>
  <c r="AP100"/>
  <c r="AJ101"/>
  <c r="AK101"/>
  <c r="AL101"/>
  <c r="AM101"/>
  <c r="AN101"/>
  <c r="AO101"/>
  <c r="AP101"/>
  <c r="AJ102"/>
  <c r="AK102"/>
  <c r="AL102"/>
  <c r="AM102"/>
  <c r="AN102"/>
  <c r="AO102"/>
  <c r="AP102"/>
  <c r="AJ103"/>
  <c r="AK103"/>
  <c r="AL103"/>
  <c r="AM103"/>
  <c r="AN103"/>
  <c r="AO103"/>
  <c r="AP103"/>
  <c r="AJ104"/>
  <c r="AK104"/>
  <c r="AL104"/>
  <c r="AM104"/>
  <c r="AN104"/>
  <c r="AO104"/>
  <c r="AP104"/>
  <c r="AJ105"/>
  <c r="AK105"/>
  <c r="AL105"/>
  <c r="AM105"/>
  <c r="AN105"/>
  <c r="AO105"/>
  <c r="AP105"/>
  <c r="AJ106"/>
  <c r="AK106"/>
  <c r="AL106"/>
  <c r="AM106"/>
  <c r="AN106"/>
  <c r="AO106"/>
  <c r="AP106"/>
  <c r="AJ107"/>
  <c r="AK107"/>
  <c r="AL107"/>
  <c r="AM107"/>
  <c r="AN107"/>
  <c r="AO107"/>
  <c r="AP107"/>
  <c r="AJ108"/>
  <c r="AK108"/>
  <c r="AL108"/>
  <c r="AM108"/>
  <c r="AN108"/>
  <c r="AO108"/>
  <c r="AP108"/>
  <c r="AJ109"/>
  <c r="AK109"/>
  <c r="AL109"/>
  <c r="AM109"/>
  <c r="AN109"/>
  <c r="AO109"/>
  <c r="AP109"/>
  <c r="AJ110"/>
  <c r="AK110"/>
  <c r="AL110"/>
  <c r="AM110"/>
  <c r="AN110"/>
  <c r="AO110"/>
  <c r="AP110"/>
  <c r="AJ111"/>
  <c r="AK111"/>
  <c r="AL111"/>
  <c r="AM111"/>
  <c r="AN111"/>
  <c r="AO111"/>
  <c r="AP111"/>
  <c r="AJ112"/>
  <c r="AK112"/>
  <c r="AL112"/>
  <c r="AM112"/>
  <c r="AN112"/>
  <c r="AO112"/>
  <c r="AP112"/>
  <c r="AJ113"/>
  <c r="AK113"/>
  <c r="AL113"/>
  <c r="AM113"/>
  <c r="AN113"/>
  <c r="AO113"/>
  <c r="AP113"/>
  <c r="AK2"/>
  <c r="AL2"/>
  <c r="AM2"/>
  <c r="AN2"/>
  <c r="AO2"/>
  <c r="AP2"/>
  <c r="AA118" l="1"/>
  <c r="K118"/>
  <c r="T118"/>
  <c r="AC118"/>
  <c r="M118"/>
  <c r="AP118" s="1"/>
  <c r="V118"/>
  <c r="AI118"/>
  <c r="D118"/>
  <c r="AM116"/>
  <c r="AE118"/>
  <c r="O118"/>
  <c r="X118"/>
  <c r="AG118"/>
  <c r="AK118" s="1"/>
  <c r="Q118"/>
  <c r="Z118"/>
  <c r="J118"/>
  <c r="AM118" s="1"/>
  <c r="AJ116"/>
  <c r="AH117"/>
  <c r="AJ117"/>
  <c r="C119" a="1"/>
  <c r="C119" s="1"/>
  <c r="AH116"/>
  <c r="AL116"/>
  <c r="AN118"/>
  <c r="AL117"/>
  <c r="AN117"/>
  <c r="AK117"/>
  <c r="AO117"/>
  <c r="AP117"/>
  <c r="AM117"/>
  <c r="AO116"/>
  <c r="AN116"/>
  <c r="AK116"/>
  <c r="AP116"/>
  <c r="AQ87"/>
  <c r="AQ83"/>
  <c r="AQ75"/>
  <c r="AQ67"/>
  <c r="AQ59"/>
  <c r="AQ51"/>
  <c r="AQ43"/>
  <c r="AQ35"/>
  <c r="AQ27"/>
  <c r="AQ19"/>
  <c r="AQ11"/>
  <c r="AQ3"/>
  <c r="AQ106"/>
  <c r="AQ98"/>
  <c r="AQ90"/>
  <c r="AQ82"/>
  <c r="AQ74"/>
  <c r="AQ66"/>
  <c r="AQ58"/>
  <c r="AQ50"/>
  <c r="AQ42"/>
  <c r="AQ34"/>
  <c r="AQ26"/>
  <c r="AQ18"/>
  <c r="AQ10"/>
  <c r="AQ2"/>
  <c r="AQ112"/>
  <c r="AQ108"/>
  <c r="AQ104"/>
  <c r="AQ100"/>
  <c r="AQ96"/>
  <c r="AQ92"/>
  <c r="AQ88"/>
  <c r="AQ84"/>
  <c r="AQ80"/>
  <c r="AQ76"/>
  <c r="AQ72"/>
  <c r="AQ68"/>
  <c r="AQ64"/>
  <c r="AQ60"/>
  <c r="AQ56"/>
  <c r="AQ52"/>
  <c r="AQ48"/>
  <c r="AQ44"/>
  <c r="AQ40"/>
  <c r="AQ36"/>
  <c r="AQ32"/>
  <c r="AQ28"/>
  <c r="AQ24"/>
  <c r="AQ20"/>
  <c r="AQ16"/>
  <c r="AQ12"/>
  <c r="AQ8"/>
  <c r="AQ4"/>
  <c r="AQ111"/>
  <c r="AQ107"/>
  <c r="AQ103"/>
  <c r="AQ99"/>
  <c r="AQ95"/>
  <c r="AQ91"/>
  <c r="AQ79"/>
  <c r="AQ71"/>
  <c r="AQ63"/>
  <c r="AQ55"/>
  <c r="AQ47"/>
  <c r="AQ39"/>
  <c r="AQ31"/>
  <c r="AQ23"/>
  <c r="AQ15"/>
  <c r="AQ7"/>
  <c r="AQ110"/>
  <c r="AQ102"/>
  <c r="AQ94"/>
  <c r="AQ86"/>
  <c r="AQ78"/>
  <c r="AQ70"/>
  <c r="AQ62"/>
  <c r="AQ54"/>
  <c r="AQ46"/>
  <c r="AQ38"/>
  <c r="AQ30"/>
  <c r="AQ22"/>
  <c r="AQ14"/>
  <c r="AQ6"/>
  <c r="AQ113"/>
  <c r="AQ109"/>
  <c r="AQ105"/>
  <c r="AQ101"/>
  <c r="AQ97"/>
  <c r="AQ93"/>
  <c r="AQ89"/>
  <c r="AQ85"/>
  <c r="AQ81"/>
  <c r="AQ77"/>
  <c r="AQ73"/>
  <c r="AQ69"/>
  <c r="AQ65"/>
  <c r="AQ61"/>
  <c r="AQ57"/>
  <c r="AQ53"/>
  <c r="AQ49"/>
  <c r="AQ45"/>
  <c r="AQ41"/>
  <c r="AQ37"/>
  <c r="AQ33"/>
  <c r="AQ29"/>
  <c r="AQ25"/>
  <c r="AQ21"/>
  <c r="AQ17"/>
  <c r="AQ13"/>
  <c r="AQ9"/>
  <c r="AQ5"/>
  <c r="AJ114"/>
  <c r="AM114"/>
  <c r="AN114"/>
  <c r="AK114"/>
  <c r="AO114"/>
  <c r="AP114"/>
  <c r="AL114"/>
  <c r="AH114"/>
  <c r="AJ118" l="1"/>
  <c r="AH118"/>
  <c r="AL118"/>
  <c r="AO118"/>
  <c r="J119"/>
  <c r="Z119"/>
  <c r="N119"/>
  <c r="AD119"/>
  <c r="F119"/>
  <c r="V119"/>
  <c r="D119"/>
  <c r="R119"/>
  <c r="S119"/>
  <c r="AI119"/>
  <c r="U119"/>
  <c r="E119"/>
  <c r="AF119"/>
  <c r="P119"/>
  <c r="W119"/>
  <c r="G119"/>
  <c r="Y119"/>
  <c r="I119"/>
  <c r="T119"/>
  <c r="AA119"/>
  <c r="K119"/>
  <c r="AC119"/>
  <c r="M119"/>
  <c r="AE119"/>
  <c r="O119"/>
  <c r="AG119"/>
  <c r="Q119"/>
  <c r="AB119"/>
  <c r="L119"/>
  <c r="H119"/>
  <c r="X119"/>
  <c r="C120" a="1"/>
  <c r="C120" s="1"/>
  <c r="AQ118"/>
  <c r="AQ117"/>
  <c r="AQ116"/>
  <c r="AQ114"/>
  <c r="N120" l="1"/>
  <c r="AD120"/>
  <c r="T120"/>
  <c r="O120"/>
  <c r="AE120"/>
  <c r="U120"/>
  <c r="H120"/>
  <c r="J120"/>
  <c r="Z120"/>
  <c r="L120"/>
  <c r="K120"/>
  <c r="AA120"/>
  <c r="M120"/>
  <c r="D120"/>
  <c r="AB120"/>
  <c r="F120"/>
  <c r="V120"/>
  <c r="Y120"/>
  <c r="G120"/>
  <c r="W120"/>
  <c r="I120"/>
  <c r="AG120"/>
  <c r="X120"/>
  <c r="AI120"/>
  <c r="R120"/>
  <c r="Q120"/>
  <c r="AF120"/>
  <c r="S120"/>
  <c r="E120"/>
  <c r="AO120" s="1"/>
  <c r="AC120"/>
  <c r="P120"/>
  <c r="C121" a="1"/>
  <c r="C121" s="1"/>
  <c r="AL119"/>
  <c r="AK119"/>
  <c r="AJ119"/>
  <c r="AM119"/>
  <c r="AO119"/>
  <c r="AH119"/>
  <c r="AP119"/>
  <c r="AN119"/>
  <c r="E121" l="1"/>
  <c r="M121"/>
  <c r="U121"/>
  <c r="AC121"/>
  <c r="H121"/>
  <c r="P121"/>
  <c r="X121"/>
  <c r="AF121"/>
  <c r="D121"/>
  <c r="L121"/>
  <c r="T121"/>
  <c r="AB121"/>
  <c r="G121"/>
  <c r="AI121"/>
  <c r="I121"/>
  <c r="Q121"/>
  <c r="Y121"/>
  <c r="AG121"/>
  <c r="R121"/>
  <c r="S121"/>
  <c r="V121"/>
  <c r="F121"/>
  <c r="W121"/>
  <c r="J121"/>
  <c r="AA121"/>
  <c r="K121"/>
  <c r="AD121"/>
  <c r="N121"/>
  <c r="AE121"/>
  <c r="O121"/>
  <c r="Z121"/>
  <c r="AK120"/>
  <c r="AN120"/>
  <c r="AH120"/>
  <c r="AM120"/>
  <c r="AL120"/>
  <c r="AJ120"/>
  <c r="AP120"/>
  <c r="AQ119"/>
  <c r="C122" a="1"/>
  <c r="C122" s="1"/>
  <c r="P122" l="1"/>
  <c r="AF122"/>
  <c r="O122"/>
  <c r="AE122"/>
  <c r="R122"/>
  <c r="E122"/>
  <c r="U122"/>
  <c r="L122"/>
  <c r="AB122"/>
  <c r="K122"/>
  <c r="AA122"/>
  <c r="N122"/>
  <c r="AD122"/>
  <c r="Q122"/>
  <c r="AG122"/>
  <c r="H122"/>
  <c r="X122"/>
  <c r="G122"/>
  <c r="W122"/>
  <c r="J122"/>
  <c r="Z122"/>
  <c r="M122"/>
  <c r="AC122"/>
  <c r="D122"/>
  <c r="T122"/>
  <c r="AI122"/>
  <c r="S122"/>
  <c r="F122"/>
  <c r="V122"/>
  <c r="I122"/>
  <c r="Y122"/>
  <c r="AH121"/>
  <c r="C123" a="1"/>
  <c r="C123" s="1"/>
  <c r="AL121"/>
  <c r="AN121"/>
  <c r="AP121"/>
  <c r="AO121"/>
  <c r="AM121"/>
  <c r="AJ121"/>
  <c r="AK121"/>
  <c r="AQ120"/>
  <c r="I123" l="1"/>
  <c r="Q123"/>
  <c r="Y123"/>
  <c r="AG123"/>
  <c r="D123"/>
  <c r="L123"/>
  <c r="T123"/>
  <c r="AB123"/>
  <c r="AI123"/>
  <c r="H123"/>
  <c r="P123"/>
  <c r="X123"/>
  <c r="AF123"/>
  <c r="E123"/>
  <c r="M123"/>
  <c r="U123"/>
  <c r="AC123"/>
  <c r="Z123"/>
  <c r="J123"/>
  <c r="S123"/>
  <c r="AD123"/>
  <c r="N123"/>
  <c r="W123"/>
  <c r="G123"/>
  <c r="AA123"/>
  <c r="K123"/>
  <c r="V123"/>
  <c r="F123"/>
  <c r="AE123"/>
  <c r="O123"/>
  <c r="R123"/>
  <c r="C124" a="1"/>
  <c r="C124" s="1"/>
  <c r="AQ121"/>
  <c r="AP122"/>
  <c r="AK122"/>
  <c r="AJ122"/>
  <c r="AL122"/>
  <c r="AH122"/>
  <c r="AM122"/>
  <c r="AN122"/>
  <c r="AO122"/>
  <c r="AQ122" l="1"/>
  <c r="L124"/>
  <c r="AB124"/>
  <c r="O124"/>
  <c r="AE124"/>
  <c r="R124"/>
  <c r="AI124"/>
  <c r="Q124"/>
  <c r="AG124"/>
  <c r="H124"/>
  <c r="X124"/>
  <c r="K124"/>
  <c r="AA124"/>
  <c r="N124"/>
  <c r="AD124"/>
  <c r="M124"/>
  <c r="AC124"/>
  <c r="D124"/>
  <c r="T124"/>
  <c r="W124"/>
  <c r="J124"/>
  <c r="I124"/>
  <c r="Y124"/>
  <c r="P124"/>
  <c r="AF124"/>
  <c r="S124"/>
  <c r="F124"/>
  <c r="V124"/>
  <c r="E124"/>
  <c r="U124"/>
  <c r="G124"/>
  <c r="Z124"/>
  <c r="C125" a="1"/>
  <c r="C125" s="1"/>
  <c r="AL123"/>
  <c r="AJ123"/>
  <c r="AP123"/>
  <c r="AN123"/>
  <c r="AK123"/>
  <c r="AO123"/>
  <c r="AM123"/>
  <c r="AH123"/>
  <c r="F125" l="1"/>
  <c r="H125"/>
  <c r="P125"/>
  <c r="X125"/>
  <c r="AF125"/>
  <c r="K125"/>
  <c r="S125"/>
  <c r="AA125"/>
  <c r="AI125"/>
  <c r="G125"/>
  <c r="O125"/>
  <c r="W125"/>
  <c r="AE125"/>
  <c r="L125"/>
  <c r="T125"/>
  <c r="AB125"/>
  <c r="U125"/>
  <c r="E125"/>
  <c r="Z125"/>
  <c r="J125"/>
  <c r="Y125"/>
  <c r="I125"/>
  <c r="AD125"/>
  <c r="N125"/>
  <c r="M125"/>
  <c r="D125"/>
  <c r="AG125"/>
  <c r="Q125"/>
  <c r="V125"/>
  <c r="AC125"/>
  <c r="R125"/>
  <c r="AP124"/>
  <c r="AN124"/>
  <c r="AL124"/>
  <c r="AJ124"/>
  <c r="AH124"/>
  <c r="AO124"/>
  <c r="AM124"/>
  <c r="AK124"/>
  <c r="C126" a="1"/>
  <c r="C126" s="1"/>
  <c r="AQ123"/>
  <c r="J126" l="1"/>
  <c r="Z126"/>
  <c r="I126"/>
  <c r="Y126"/>
  <c r="H126"/>
  <c r="X126"/>
  <c r="K126"/>
  <c r="AA126"/>
  <c r="F126"/>
  <c r="V126"/>
  <c r="E126"/>
  <c r="U126"/>
  <c r="D126"/>
  <c r="T126"/>
  <c r="G126"/>
  <c r="W126"/>
  <c r="R126"/>
  <c r="AI126"/>
  <c r="Q126"/>
  <c r="AG126"/>
  <c r="P126"/>
  <c r="AF126"/>
  <c r="S126"/>
  <c r="N126"/>
  <c r="AD126"/>
  <c r="M126"/>
  <c r="AC126"/>
  <c r="L126"/>
  <c r="AB126"/>
  <c r="O126"/>
  <c r="AE126"/>
  <c r="C127" a="1"/>
  <c r="C127" s="1"/>
  <c r="AQ124"/>
  <c r="AP125"/>
  <c r="AJ125"/>
  <c r="AH125"/>
  <c r="AL125"/>
  <c r="AN125"/>
  <c r="AO125"/>
  <c r="AM125"/>
  <c r="AK125"/>
  <c r="H127" l="1"/>
  <c r="P127"/>
  <c r="X127"/>
  <c r="AF127"/>
  <c r="AI127"/>
  <c r="K127"/>
  <c r="S127"/>
  <c r="AA127"/>
  <c r="G127"/>
  <c r="O127"/>
  <c r="W127"/>
  <c r="AE127"/>
  <c r="D127"/>
  <c r="L127"/>
  <c r="T127"/>
  <c r="AB127"/>
  <c r="AC127"/>
  <c r="M127"/>
  <c r="V127"/>
  <c r="F127"/>
  <c r="AG127"/>
  <c r="Q127"/>
  <c r="Z127"/>
  <c r="J127"/>
  <c r="U127"/>
  <c r="AD127"/>
  <c r="N127"/>
  <c r="Y127"/>
  <c r="I127"/>
  <c r="R127"/>
  <c r="E127"/>
  <c r="C128" a="1"/>
  <c r="C128" s="1"/>
  <c r="AK126"/>
  <c r="AH126"/>
  <c r="AN126"/>
  <c r="AJ126"/>
  <c r="AM126"/>
  <c r="AL126"/>
  <c r="AP126"/>
  <c r="AO126"/>
  <c r="AQ125"/>
  <c r="AL127" l="1"/>
  <c r="AH127"/>
  <c r="AN127"/>
  <c r="AJ127"/>
  <c r="AM127"/>
  <c r="AO127"/>
  <c r="AQ126"/>
  <c r="E128"/>
  <c r="U128"/>
  <c r="D128"/>
  <c r="T128"/>
  <c r="G128"/>
  <c r="W128"/>
  <c r="F128"/>
  <c r="V128"/>
  <c r="Q128"/>
  <c r="AG128"/>
  <c r="P128"/>
  <c r="AF128"/>
  <c r="S128"/>
  <c r="AI128"/>
  <c r="R128"/>
  <c r="M128"/>
  <c r="AC128"/>
  <c r="L128"/>
  <c r="AB128"/>
  <c r="O128"/>
  <c r="AE128"/>
  <c r="N128"/>
  <c r="AD128"/>
  <c r="I128"/>
  <c r="Y128"/>
  <c r="H128"/>
  <c r="X128"/>
  <c r="K128"/>
  <c r="AA128"/>
  <c r="J128"/>
  <c r="Z128"/>
  <c r="C129" a="1"/>
  <c r="C129" s="1"/>
  <c r="AK127"/>
  <c r="AP127"/>
  <c r="AH128" l="1"/>
  <c r="AN128"/>
  <c r="AK128"/>
  <c r="AJ128"/>
  <c r="AM128"/>
  <c r="AP128"/>
  <c r="AO128"/>
  <c r="AL128"/>
  <c r="AI129"/>
  <c r="J129"/>
  <c r="R129"/>
  <c r="Z129"/>
  <c r="E129"/>
  <c r="M129"/>
  <c r="U129"/>
  <c r="AC129"/>
  <c r="I129"/>
  <c r="Q129"/>
  <c r="Y129"/>
  <c r="AG129"/>
  <c r="D129"/>
  <c r="F129"/>
  <c r="N129"/>
  <c r="V129"/>
  <c r="AD129"/>
  <c r="AE129"/>
  <c r="O129"/>
  <c r="AB129"/>
  <c r="L129"/>
  <c r="S129"/>
  <c r="AF129"/>
  <c r="P129"/>
  <c r="W129"/>
  <c r="T129"/>
  <c r="AA129"/>
  <c r="K129"/>
  <c r="X129"/>
  <c r="H129"/>
  <c r="G129"/>
  <c r="C130" a="1"/>
  <c r="C130" s="1"/>
  <c r="AQ127"/>
  <c r="N130" l="1"/>
  <c r="AD130"/>
  <c r="M130"/>
  <c r="AC130"/>
  <c r="L130"/>
  <c r="AB130"/>
  <c r="O130"/>
  <c r="AE130"/>
  <c r="J130"/>
  <c r="Z130"/>
  <c r="I130"/>
  <c r="Y130"/>
  <c r="H130"/>
  <c r="X130"/>
  <c r="K130"/>
  <c r="AA130"/>
  <c r="F130"/>
  <c r="V130"/>
  <c r="E130"/>
  <c r="U130"/>
  <c r="D130"/>
  <c r="T130"/>
  <c r="G130"/>
  <c r="W130"/>
  <c r="R130"/>
  <c r="AI130"/>
  <c r="Q130"/>
  <c r="AG130"/>
  <c r="P130"/>
  <c r="AF130"/>
  <c r="S130"/>
  <c r="C131" a="1"/>
  <c r="C131" s="1"/>
  <c r="AK129"/>
  <c r="AP129"/>
  <c r="AN129"/>
  <c r="AL129"/>
  <c r="AM129"/>
  <c r="AH129"/>
  <c r="AO129"/>
  <c r="AJ129"/>
  <c r="AQ128"/>
  <c r="AN130" l="1"/>
  <c r="AL130"/>
  <c r="AP130"/>
  <c r="AO130"/>
  <c r="AH130"/>
  <c r="AJ130"/>
  <c r="AM130"/>
  <c r="AQ129"/>
  <c r="AK130"/>
  <c r="K131"/>
  <c r="S131"/>
  <c r="AA131"/>
  <c r="F131"/>
  <c r="N131"/>
  <c r="V131"/>
  <c r="AD131"/>
  <c r="AI131"/>
  <c r="J131"/>
  <c r="R131"/>
  <c r="Z131"/>
  <c r="G131"/>
  <c r="O131"/>
  <c r="W131"/>
  <c r="AE131"/>
  <c r="AB131"/>
  <c r="L131"/>
  <c r="U131"/>
  <c r="E131"/>
  <c r="AF131"/>
  <c r="P131"/>
  <c r="Y131"/>
  <c r="I131"/>
  <c r="T131"/>
  <c r="D131"/>
  <c r="AC131"/>
  <c r="M131"/>
  <c r="X131"/>
  <c r="H131"/>
  <c r="AG131"/>
  <c r="Q131"/>
  <c r="C132" a="1"/>
  <c r="C132" s="1"/>
  <c r="I132" l="1"/>
  <c r="I133" s="1"/>
  <c r="Y132"/>
  <c r="Y133" s="1"/>
  <c r="H132"/>
  <c r="H133" s="1"/>
  <c r="X132"/>
  <c r="X133" s="1"/>
  <c r="K132"/>
  <c r="K133" s="1"/>
  <c r="AA132"/>
  <c r="AA133" s="1"/>
  <c r="J132"/>
  <c r="J133" s="1"/>
  <c r="Z132"/>
  <c r="Z133" s="1"/>
  <c r="E132"/>
  <c r="E133" s="1"/>
  <c r="U132"/>
  <c r="U133" s="1"/>
  <c r="D132"/>
  <c r="T132"/>
  <c r="T133" s="1"/>
  <c r="G132"/>
  <c r="G133" s="1"/>
  <c r="W132"/>
  <c r="W133" s="1"/>
  <c r="F132"/>
  <c r="F133" s="1"/>
  <c r="V132"/>
  <c r="V133" s="1"/>
  <c r="Q132"/>
  <c r="Q133" s="1"/>
  <c r="AG132"/>
  <c r="AG133" s="1"/>
  <c r="P132"/>
  <c r="P133" s="1"/>
  <c r="AF132"/>
  <c r="AF133" s="1"/>
  <c r="S132"/>
  <c r="S133" s="1"/>
  <c r="AI132"/>
  <c r="R132"/>
  <c r="R133" s="1"/>
  <c r="M132"/>
  <c r="M133" s="1"/>
  <c r="AC132"/>
  <c r="AC133" s="1"/>
  <c r="L132"/>
  <c r="L133" s="1"/>
  <c r="AB132"/>
  <c r="AB133" s="1"/>
  <c r="O132"/>
  <c r="O133" s="1"/>
  <c r="AE132"/>
  <c r="AE133" s="1"/>
  <c r="N132"/>
  <c r="N133" s="1"/>
  <c r="AD132"/>
  <c r="AD133" s="1"/>
  <c r="AN131"/>
  <c r="AP131"/>
  <c r="AH131"/>
  <c r="AM131"/>
  <c r="AJ131"/>
  <c r="AO131"/>
  <c r="AQ130"/>
  <c r="AL131"/>
  <c r="AK131"/>
  <c r="AQ131" l="1"/>
  <c r="AJ132"/>
  <c r="AJ133" s="1"/>
  <c r="AP132"/>
  <c r="AP133" s="1"/>
  <c r="AN132"/>
  <c r="AN133" s="1"/>
  <c r="AH132"/>
  <c r="AH133" s="1"/>
  <c r="AO132"/>
  <c r="AO133" s="1"/>
  <c r="AK132"/>
  <c r="AK133" s="1"/>
  <c r="AM132"/>
  <c r="AL132"/>
  <c r="AL133" s="1"/>
  <c r="D133"/>
  <c r="AQ132" l="1"/>
  <c r="AM133"/>
</calcChain>
</file>

<file path=xl/sharedStrings.xml><?xml version="1.0" encoding="utf-8"?>
<sst xmlns="http://schemas.openxmlformats.org/spreadsheetml/2006/main" count="918" uniqueCount="206">
  <si>
    <t>Prénom</t>
  </si>
  <si>
    <t>Sébastien</t>
  </si>
  <si>
    <t>X</t>
  </si>
  <si>
    <t>KM</t>
  </si>
  <si>
    <t>Gilles</t>
  </si>
  <si>
    <t>x</t>
  </si>
  <si>
    <t>STEPHANIE</t>
  </si>
  <si>
    <t>LORIS</t>
  </si>
  <si>
    <t>ABDELKADER</t>
  </si>
  <si>
    <t>JEREMY</t>
  </si>
  <si>
    <t>XC</t>
  </si>
  <si>
    <t>François</t>
  </si>
  <si>
    <t>Jacques</t>
  </si>
  <si>
    <t>Eric</t>
  </si>
  <si>
    <t>Patrick</t>
  </si>
  <si>
    <t>Xavier</t>
  </si>
  <si>
    <t>Philippe</t>
  </si>
  <si>
    <t>FABIEN</t>
  </si>
  <si>
    <t>Pierrick</t>
  </si>
  <si>
    <t>Hervé</t>
  </si>
  <si>
    <t>David</t>
  </si>
  <si>
    <t>Bernard</t>
  </si>
  <si>
    <t>Grégory</t>
  </si>
  <si>
    <t>Jean-Francois</t>
  </si>
  <si>
    <t>Stephane</t>
  </si>
  <si>
    <t>XF</t>
  </si>
  <si>
    <t>Laurence</t>
  </si>
  <si>
    <t>Matthieu</t>
  </si>
  <si>
    <t>Victor</t>
  </si>
  <si>
    <t>Patrice</t>
  </si>
  <si>
    <t>patrice</t>
  </si>
  <si>
    <t>Emeline</t>
  </si>
  <si>
    <t>PATRICE</t>
  </si>
  <si>
    <t>YANN</t>
  </si>
  <si>
    <t>Daniel</t>
  </si>
  <si>
    <t>Arnaud</t>
  </si>
  <si>
    <t>Maxime</t>
  </si>
  <si>
    <t>Nicolas</t>
  </si>
  <si>
    <t>Olivier</t>
  </si>
  <si>
    <t>Christian</t>
  </si>
  <si>
    <t>pedro</t>
  </si>
  <si>
    <t>Bruno</t>
  </si>
  <si>
    <t>Fernando</t>
  </si>
  <si>
    <t>Christophe</t>
  </si>
  <si>
    <t>Pascal</t>
  </si>
  <si>
    <t>Mathieu</t>
  </si>
  <si>
    <t>Aurélien</t>
  </si>
  <si>
    <t>Christelle</t>
  </si>
  <si>
    <t>Giusti</t>
  </si>
  <si>
    <t>Julien</t>
  </si>
  <si>
    <t>Fatima</t>
  </si>
  <si>
    <t>KV</t>
  </si>
  <si>
    <t>Laurent</t>
  </si>
  <si>
    <t>LIONEL</t>
  </si>
  <si>
    <t>Chantal</t>
  </si>
  <si>
    <t>Jérémy</t>
  </si>
  <si>
    <t xml:space="preserve">Antar </t>
  </si>
  <si>
    <t>FRANCK</t>
  </si>
  <si>
    <t>Gary</t>
  </si>
  <si>
    <t>Yolande</t>
  </si>
  <si>
    <t>Pierre</t>
  </si>
  <si>
    <t>Lionel</t>
  </si>
  <si>
    <t>Simon</t>
  </si>
  <si>
    <t>Johnny</t>
  </si>
  <si>
    <t>Alban</t>
  </si>
  <si>
    <t>Florent</t>
  </si>
  <si>
    <t>Silvia</t>
  </si>
  <si>
    <t>Sylvain</t>
  </si>
  <si>
    <t>Rico-Marc</t>
  </si>
  <si>
    <t>Manuel</t>
  </si>
  <si>
    <t>Claude</t>
  </si>
  <si>
    <t>Denis</t>
  </si>
  <si>
    <t>Angelique</t>
  </si>
  <si>
    <t>Jean-Marc</t>
  </si>
  <si>
    <t>olivier</t>
  </si>
  <si>
    <t>Florian</t>
  </si>
  <si>
    <t>Rémy</t>
  </si>
  <si>
    <t>Jean-Pierre</t>
  </si>
  <si>
    <t>Michel</t>
  </si>
  <si>
    <t>Fabrice</t>
  </si>
  <si>
    <t>Damien</t>
  </si>
  <si>
    <t>Jerome</t>
  </si>
  <si>
    <t>Paul</t>
  </si>
  <si>
    <t>Cédric</t>
  </si>
  <si>
    <t>NICOLAS</t>
  </si>
  <si>
    <t>Renaud</t>
  </si>
  <si>
    <t>LEILA</t>
  </si>
  <si>
    <t>Jean-Luc</t>
  </si>
  <si>
    <t>Jérôme</t>
  </si>
  <si>
    <t>Nathalie</t>
  </si>
  <si>
    <t>MICHEL</t>
  </si>
  <si>
    <t>CLAUDE</t>
  </si>
  <si>
    <t>Rafik</t>
  </si>
  <si>
    <t>CH</t>
  </si>
  <si>
    <t>CY</t>
  </si>
  <si>
    <t>IH</t>
  </si>
  <si>
    <t>KS</t>
  </si>
  <si>
    <t>PA</t>
  </si>
  <si>
    <t>RI</t>
  </si>
  <si>
    <t>RM</t>
  </si>
  <si>
    <t>TI</t>
  </si>
  <si>
    <t>YD</t>
  </si>
  <si>
    <t>YH</t>
  </si>
  <si>
    <t>YS</t>
  </si>
  <si>
    <t>YT</t>
  </si>
  <si>
    <t>YY</t>
  </si>
  <si>
    <t>AND…</t>
  </si>
  <si>
    <t>ANT…</t>
  </si>
  <si>
    <t>AOU…</t>
  </si>
  <si>
    <t>ARA…</t>
  </si>
  <si>
    <t>BAL…</t>
  </si>
  <si>
    <t>BEN…</t>
  </si>
  <si>
    <t>BIC…</t>
  </si>
  <si>
    <t>BIO…</t>
  </si>
  <si>
    <t>BOR…</t>
  </si>
  <si>
    <t>BOU…</t>
  </si>
  <si>
    <t>BRI…</t>
  </si>
  <si>
    <t>BUN…</t>
  </si>
  <si>
    <t>CAI…</t>
  </si>
  <si>
    <t>CAR…</t>
  </si>
  <si>
    <t>CAT…</t>
  </si>
  <si>
    <t>CHA…</t>
  </si>
  <si>
    <t>CHE…</t>
  </si>
  <si>
    <t>CLA…</t>
  </si>
  <si>
    <t>COL…</t>
  </si>
  <si>
    <t>COM…</t>
  </si>
  <si>
    <t>COT…</t>
  </si>
  <si>
    <t>COU…</t>
  </si>
  <si>
    <t>Cre…</t>
  </si>
  <si>
    <t>CRU…</t>
  </si>
  <si>
    <t>DA …</t>
  </si>
  <si>
    <t>dae…</t>
  </si>
  <si>
    <t>DAN…</t>
  </si>
  <si>
    <t>Ded…</t>
  </si>
  <si>
    <t>DEL…</t>
  </si>
  <si>
    <t>DES…</t>
  </si>
  <si>
    <t>DHU…</t>
  </si>
  <si>
    <t>DOR…</t>
  </si>
  <si>
    <t>DUB…</t>
  </si>
  <si>
    <t>DUM…</t>
  </si>
  <si>
    <t>FAV…</t>
  </si>
  <si>
    <t>fer…</t>
  </si>
  <si>
    <t>FER…</t>
  </si>
  <si>
    <t>FOL…</t>
  </si>
  <si>
    <t>For…</t>
  </si>
  <si>
    <t>FOU…</t>
  </si>
  <si>
    <t>FRA…</t>
  </si>
  <si>
    <t>Fra…</t>
  </si>
  <si>
    <t>FRO…</t>
  </si>
  <si>
    <t>GAI…</t>
  </si>
  <si>
    <t>GAU…</t>
  </si>
  <si>
    <t>GIU…</t>
  </si>
  <si>
    <t>GRI…</t>
  </si>
  <si>
    <t>GUI…</t>
  </si>
  <si>
    <t>Her…</t>
  </si>
  <si>
    <t>HUG…</t>
  </si>
  <si>
    <t>JAB…</t>
  </si>
  <si>
    <t>JOB…</t>
  </si>
  <si>
    <t>JOU…</t>
  </si>
  <si>
    <t>Jus…</t>
  </si>
  <si>
    <t>KAC…</t>
  </si>
  <si>
    <t>KLI…</t>
  </si>
  <si>
    <t>Koc…</t>
  </si>
  <si>
    <t>KUE…</t>
  </si>
  <si>
    <t>LAL…</t>
  </si>
  <si>
    <t>LE …</t>
  </si>
  <si>
    <t>LEF…</t>
  </si>
  <si>
    <t>Lef…</t>
  </si>
  <si>
    <t>LET…</t>
  </si>
  <si>
    <t>LOU…</t>
  </si>
  <si>
    <t>LUN…</t>
  </si>
  <si>
    <t>MAC…</t>
  </si>
  <si>
    <t>MAI…</t>
  </si>
  <si>
    <t>MAN…</t>
  </si>
  <si>
    <t>MAR…</t>
  </si>
  <si>
    <t>Mar…</t>
  </si>
  <si>
    <t>MIG…</t>
  </si>
  <si>
    <t>MOU…</t>
  </si>
  <si>
    <t>Mox…</t>
  </si>
  <si>
    <t>PAR…</t>
  </si>
  <si>
    <t>per…</t>
  </si>
  <si>
    <t>PER…</t>
  </si>
  <si>
    <t>POI…</t>
  </si>
  <si>
    <t>POM…</t>
  </si>
  <si>
    <t>POS…</t>
  </si>
  <si>
    <t>PRI…</t>
  </si>
  <si>
    <t>REN…</t>
  </si>
  <si>
    <t>REV…</t>
  </si>
  <si>
    <t>RIC…</t>
  </si>
  <si>
    <t>ROD…</t>
  </si>
  <si>
    <t>ROU…</t>
  </si>
  <si>
    <t>ROY…</t>
  </si>
  <si>
    <t>TAB…</t>
  </si>
  <si>
    <t>TAV…</t>
  </si>
  <si>
    <t>TOU…</t>
  </si>
  <si>
    <t>TRO…</t>
  </si>
  <si>
    <t>TSC…</t>
  </si>
  <si>
    <t>Vad…</t>
  </si>
  <si>
    <t>VIG…</t>
  </si>
  <si>
    <t>WAC…</t>
  </si>
  <si>
    <t>WAR…</t>
  </si>
  <si>
    <t>ZOU…</t>
  </si>
  <si>
    <t>Nom…</t>
  </si>
  <si>
    <t>TOTAL par personne</t>
  </si>
  <si>
    <t>&lt;JOURSEM &gt;
1 = Lun
7 = Ven</t>
  </si>
  <si>
    <t>Service</t>
  </si>
</sst>
</file>

<file path=xl/styles.xml><?xml version="1.0" encoding="utf-8"?>
<styleSheet xmlns="http://schemas.openxmlformats.org/spreadsheetml/2006/main">
  <numFmts count="3">
    <numFmt numFmtId="164" formatCode="[$-40C]mmm\-yy;@"/>
    <numFmt numFmtId="165" formatCode="ddd"/>
    <numFmt numFmtId="166" formatCode="dd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Fill="1" applyBorder="1" applyAlignment="1">
      <alignment horizontal="center" vertical="top" wrapText="1"/>
    </xf>
    <xf numFmtId="164" fontId="0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66" fontId="0" fillId="0" borderId="1" xfId="0" applyNumberFormat="1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/>
    </xf>
    <xf numFmtId="0" fontId="0" fillId="3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vertical="top" wrapText="1"/>
    </xf>
    <xf numFmtId="0" fontId="0" fillId="0" borderId="1" xfId="0" applyFont="1" applyFill="1" applyBorder="1" applyAlignment="1">
      <alignment vertical="top"/>
    </xf>
    <xf numFmtId="0" fontId="0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0" fillId="4" borderId="1" xfId="0" applyFont="1" applyFill="1" applyBorder="1" applyAlignment="1">
      <alignment vertical="top"/>
    </xf>
    <xf numFmtId="0" fontId="0" fillId="4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0" fontId="0" fillId="2" borderId="1" xfId="0" applyFont="1" applyFill="1" applyBorder="1" applyAlignment="1">
      <alignment vertical="top"/>
    </xf>
    <xf numFmtId="0" fontId="0" fillId="3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right" vertical="top" indent="1"/>
    </xf>
    <xf numFmtId="0" fontId="1" fillId="2" borderId="1" xfId="0" applyFont="1" applyFill="1" applyBorder="1" applyAlignment="1">
      <alignment horizontal="center" vertical="top"/>
    </xf>
    <xf numFmtId="0" fontId="0" fillId="2" borderId="1" xfId="0" applyFont="1" applyFill="1" applyBorder="1" applyAlignment="1">
      <alignment horizontal="center" vertical="top"/>
    </xf>
    <xf numFmtId="0" fontId="0" fillId="4" borderId="1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perspective val="30"/>
    </c:view3D>
    <c:plotArea>
      <c:layout/>
      <c:bar3DChart>
        <c:barDir val="col"/>
        <c:grouping val="standard"/>
        <c:ser>
          <c:idx val="0"/>
          <c:order val="0"/>
          <c:tx>
            <c:strRef>
              <c:f>Feuil1!$AJ$115</c:f>
              <c:strCache>
                <c:ptCount val="1"/>
                <c:pt idx="0">
                  <c:v>1</c:v>
                </c:pt>
              </c:strCache>
            </c:strRef>
          </c:tx>
          <c:cat>
            <c:strRef>
              <c:f>Feuil1!$AI$116:$AI$132</c:f>
              <c:strCache>
                <c:ptCount val="17"/>
                <c:pt idx="0">
                  <c:v>CH</c:v>
                </c:pt>
                <c:pt idx="1">
                  <c:v>CY</c:v>
                </c:pt>
                <c:pt idx="2">
                  <c:v>IH</c:v>
                </c:pt>
                <c:pt idx="3">
                  <c:v>KM</c:v>
                </c:pt>
                <c:pt idx="4">
                  <c:v>KS</c:v>
                </c:pt>
                <c:pt idx="5">
                  <c:v>KV</c:v>
                </c:pt>
                <c:pt idx="6">
                  <c:v>PA</c:v>
                </c:pt>
                <c:pt idx="7">
                  <c:v>RI</c:v>
                </c:pt>
                <c:pt idx="8">
                  <c:v>RM</c:v>
                </c:pt>
                <c:pt idx="9">
                  <c:v>TI</c:v>
                </c:pt>
                <c:pt idx="10">
                  <c:v>XC</c:v>
                </c:pt>
                <c:pt idx="11">
                  <c:v>XF</c:v>
                </c:pt>
                <c:pt idx="12">
                  <c:v>YD</c:v>
                </c:pt>
                <c:pt idx="13">
                  <c:v>YH</c:v>
                </c:pt>
                <c:pt idx="14">
                  <c:v>YS</c:v>
                </c:pt>
                <c:pt idx="15">
                  <c:v>YT</c:v>
                </c:pt>
                <c:pt idx="16">
                  <c:v>YY</c:v>
                </c:pt>
              </c:strCache>
            </c:strRef>
          </c:cat>
          <c:val>
            <c:numRef>
              <c:f>Feuil1!$AJ$116:$AJ$132</c:f>
              <c:numCache>
                <c:formatCode>General</c:formatCode>
                <c:ptCount val="17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10</c:v>
                </c:pt>
                <c:pt idx="4">
                  <c:v>5</c:v>
                </c:pt>
                <c:pt idx="5">
                  <c:v>0</c:v>
                </c:pt>
                <c:pt idx="6">
                  <c:v>3</c:v>
                </c:pt>
                <c:pt idx="7">
                  <c:v>20</c:v>
                </c:pt>
                <c:pt idx="8">
                  <c:v>5</c:v>
                </c:pt>
                <c:pt idx="9">
                  <c:v>19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16</c:v>
                </c:pt>
                <c:pt idx="16">
                  <c:v>19</c:v>
                </c:pt>
              </c:numCache>
            </c:numRef>
          </c:val>
        </c:ser>
        <c:ser>
          <c:idx val="1"/>
          <c:order val="1"/>
          <c:tx>
            <c:strRef>
              <c:f>Feuil1!$AK$115</c:f>
              <c:strCache>
                <c:ptCount val="1"/>
                <c:pt idx="0">
                  <c:v>2</c:v>
                </c:pt>
              </c:strCache>
            </c:strRef>
          </c:tx>
          <c:cat>
            <c:strRef>
              <c:f>Feuil1!$AI$116:$AI$132</c:f>
              <c:strCache>
                <c:ptCount val="17"/>
                <c:pt idx="0">
                  <c:v>CH</c:v>
                </c:pt>
                <c:pt idx="1">
                  <c:v>CY</c:v>
                </c:pt>
                <c:pt idx="2">
                  <c:v>IH</c:v>
                </c:pt>
                <c:pt idx="3">
                  <c:v>KM</c:v>
                </c:pt>
                <c:pt idx="4">
                  <c:v>KS</c:v>
                </c:pt>
                <c:pt idx="5">
                  <c:v>KV</c:v>
                </c:pt>
                <c:pt idx="6">
                  <c:v>PA</c:v>
                </c:pt>
                <c:pt idx="7">
                  <c:v>RI</c:v>
                </c:pt>
                <c:pt idx="8">
                  <c:v>RM</c:v>
                </c:pt>
                <c:pt idx="9">
                  <c:v>TI</c:v>
                </c:pt>
                <c:pt idx="10">
                  <c:v>XC</c:v>
                </c:pt>
                <c:pt idx="11">
                  <c:v>XF</c:v>
                </c:pt>
                <c:pt idx="12">
                  <c:v>YD</c:v>
                </c:pt>
                <c:pt idx="13">
                  <c:v>YH</c:v>
                </c:pt>
                <c:pt idx="14">
                  <c:v>YS</c:v>
                </c:pt>
                <c:pt idx="15">
                  <c:v>YT</c:v>
                </c:pt>
                <c:pt idx="16">
                  <c:v>YY</c:v>
                </c:pt>
              </c:strCache>
            </c:strRef>
          </c:cat>
          <c:val>
            <c:numRef>
              <c:f>Feuil1!$AK$116:$AK$132</c:f>
              <c:numCache>
                <c:formatCode>General</c:formatCode>
                <c:ptCount val="17"/>
                <c:pt idx="0">
                  <c:v>5</c:v>
                </c:pt>
                <c:pt idx="1">
                  <c:v>1</c:v>
                </c:pt>
                <c:pt idx="2">
                  <c:v>0</c:v>
                </c:pt>
                <c:pt idx="3">
                  <c:v>10</c:v>
                </c:pt>
                <c:pt idx="4">
                  <c:v>5</c:v>
                </c:pt>
                <c:pt idx="5">
                  <c:v>0</c:v>
                </c:pt>
                <c:pt idx="6">
                  <c:v>3</c:v>
                </c:pt>
                <c:pt idx="7">
                  <c:v>20</c:v>
                </c:pt>
                <c:pt idx="8">
                  <c:v>5</c:v>
                </c:pt>
                <c:pt idx="9">
                  <c:v>19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16</c:v>
                </c:pt>
                <c:pt idx="16">
                  <c:v>19</c:v>
                </c:pt>
              </c:numCache>
            </c:numRef>
          </c:val>
        </c:ser>
        <c:ser>
          <c:idx val="2"/>
          <c:order val="2"/>
          <c:tx>
            <c:strRef>
              <c:f>Feuil1!$AL$115</c:f>
              <c:strCache>
                <c:ptCount val="1"/>
                <c:pt idx="0">
                  <c:v>3</c:v>
                </c:pt>
              </c:strCache>
            </c:strRef>
          </c:tx>
          <c:cat>
            <c:strRef>
              <c:f>Feuil1!$AI$116:$AI$132</c:f>
              <c:strCache>
                <c:ptCount val="17"/>
                <c:pt idx="0">
                  <c:v>CH</c:v>
                </c:pt>
                <c:pt idx="1">
                  <c:v>CY</c:v>
                </c:pt>
                <c:pt idx="2">
                  <c:v>IH</c:v>
                </c:pt>
                <c:pt idx="3">
                  <c:v>KM</c:v>
                </c:pt>
                <c:pt idx="4">
                  <c:v>KS</c:v>
                </c:pt>
                <c:pt idx="5">
                  <c:v>KV</c:v>
                </c:pt>
                <c:pt idx="6">
                  <c:v>PA</c:v>
                </c:pt>
                <c:pt idx="7">
                  <c:v>RI</c:v>
                </c:pt>
                <c:pt idx="8">
                  <c:v>RM</c:v>
                </c:pt>
                <c:pt idx="9">
                  <c:v>TI</c:v>
                </c:pt>
                <c:pt idx="10">
                  <c:v>XC</c:v>
                </c:pt>
                <c:pt idx="11">
                  <c:v>XF</c:v>
                </c:pt>
                <c:pt idx="12">
                  <c:v>YD</c:v>
                </c:pt>
                <c:pt idx="13">
                  <c:v>YH</c:v>
                </c:pt>
                <c:pt idx="14">
                  <c:v>YS</c:v>
                </c:pt>
                <c:pt idx="15">
                  <c:v>YT</c:v>
                </c:pt>
                <c:pt idx="16">
                  <c:v>YY</c:v>
                </c:pt>
              </c:strCache>
            </c:strRef>
          </c:cat>
          <c:val>
            <c:numRef>
              <c:f>Feuil1!$AL$116:$AL$132</c:f>
              <c:numCache>
                <c:formatCode>General</c:formatCode>
                <c:ptCount val="17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8</c:v>
                </c:pt>
                <c:pt idx="4">
                  <c:v>4</c:v>
                </c:pt>
                <c:pt idx="5">
                  <c:v>0</c:v>
                </c:pt>
                <c:pt idx="6">
                  <c:v>2</c:v>
                </c:pt>
                <c:pt idx="7">
                  <c:v>16</c:v>
                </c:pt>
                <c:pt idx="8">
                  <c:v>4</c:v>
                </c:pt>
                <c:pt idx="9">
                  <c:v>16</c:v>
                </c:pt>
                <c:pt idx="10">
                  <c:v>2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12</c:v>
                </c:pt>
                <c:pt idx="16">
                  <c:v>15</c:v>
                </c:pt>
              </c:numCache>
            </c:numRef>
          </c:val>
        </c:ser>
        <c:ser>
          <c:idx val="3"/>
          <c:order val="3"/>
          <c:tx>
            <c:strRef>
              <c:f>Feuil1!$AM$115</c:f>
              <c:strCache>
                <c:ptCount val="1"/>
                <c:pt idx="0">
                  <c:v>4</c:v>
                </c:pt>
              </c:strCache>
            </c:strRef>
          </c:tx>
          <c:cat>
            <c:strRef>
              <c:f>Feuil1!$AI$116:$AI$132</c:f>
              <c:strCache>
                <c:ptCount val="17"/>
                <c:pt idx="0">
                  <c:v>CH</c:v>
                </c:pt>
                <c:pt idx="1">
                  <c:v>CY</c:v>
                </c:pt>
                <c:pt idx="2">
                  <c:v>IH</c:v>
                </c:pt>
                <c:pt idx="3">
                  <c:v>KM</c:v>
                </c:pt>
                <c:pt idx="4">
                  <c:v>KS</c:v>
                </c:pt>
                <c:pt idx="5">
                  <c:v>KV</c:v>
                </c:pt>
                <c:pt idx="6">
                  <c:v>PA</c:v>
                </c:pt>
                <c:pt idx="7">
                  <c:v>RI</c:v>
                </c:pt>
                <c:pt idx="8">
                  <c:v>RM</c:v>
                </c:pt>
                <c:pt idx="9">
                  <c:v>TI</c:v>
                </c:pt>
                <c:pt idx="10">
                  <c:v>XC</c:v>
                </c:pt>
                <c:pt idx="11">
                  <c:v>XF</c:v>
                </c:pt>
                <c:pt idx="12">
                  <c:v>YD</c:v>
                </c:pt>
                <c:pt idx="13">
                  <c:v>YH</c:v>
                </c:pt>
                <c:pt idx="14">
                  <c:v>YS</c:v>
                </c:pt>
                <c:pt idx="15">
                  <c:v>YT</c:v>
                </c:pt>
                <c:pt idx="16">
                  <c:v>YY</c:v>
                </c:pt>
              </c:strCache>
            </c:strRef>
          </c:cat>
          <c:val>
            <c:numRef>
              <c:f>Feuil1!$AM$116:$AM$132</c:f>
              <c:numCache>
                <c:formatCode>General</c:formatCode>
                <c:ptCount val="17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8</c:v>
                </c:pt>
                <c:pt idx="4">
                  <c:v>4</c:v>
                </c:pt>
                <c:pt idx="5">
                  <c:v>0</c:v>
                </c:pt>
                <c:pt idx="6">
                  <c:v>2</c:v>
                </c:pt>
                <c:pt idx="7">
                  <c:v>16</c:v>
                </c:pt>
                <c:pt idx="8">
                  <c:v>4</c:v>
                </c:pt>
                <c:pt idx="9">
                  <c:v>16</c:v>
                </c:pt>
                <c:pt idx="10">
                  <c:v>1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12</c:v>
                </c:pt>
                <c:pt idx="16">
                  <c:v>16</c:v>
                </c:pt>
              </c:numCache>
            </c:numRef>
          </c:val>
        </c:ser>
        <c:ser>
          <c:idx val="4"/>
          <c:order val="4"/>
          <c:tx>
            <c:strRef>
              <c:f>Feuil1!$AN$115</c:f>
              <c:strCache>
                <c:ptCount val="1"/>
                <c:pt idx="0">
                  <c:v>5</c:v>
                </c:pt>
              </c:strCache>
            </c:strRef>
          </c:tx>
          <c:cat>
            <c:strRef>
              <c:f>Feuil1!$AI$116:$AI$132</c:f>
              <c:strCache>
                <c:ptCount val="17"/>
                <c:pt idx="0">
                  <c:v>CH</c:v>
                </c:pt>
                <c:pt idx="1">
                  <c:v>CY</c:v>
                </c:pt>
                <c:pt idx="2">
                  <c:v>IH</c:v>
                </c:pt>
                <c:pt idx="3">
                  <c:v>KM</c:v>
                </c:pt>
                <c:pt idx="4">
                  <c:v>KS</c:v>
                </c:pt>
                <c:pt idx="5">
                  <c:v>KV</c:v>
                </c:pt>
                <c:pt idx="6">
                  <c:v>PA</c:v>
                </c:pt>
                <c:pt idx="7">
                  <c:v>RI</c:v>
                </c:pt>
                <c:pt idx="8">
                  <c:v>RM</c:v>
                </c:pt>
                <c:pt idx="9">
                  <c:v>TI</c:v>
                </c:pt>
                <c:pt idx="10">
                  <c:v>XC</c:v>
                </c:pt>
                <c:pt idx="11">
                  <c:v>XF</c:v>
                </c:pt>
                <c:pt idx="12">
                  <c:v>YD</c:v>
                </c:pt>
                <c:pt idx="13">
                  <c:v>YH</c:v>
                </c:pt>
                <c:pt idx="14">
                  <c:v>YS</c:v>
                </c:pt>
                <c:pt idx="15">
                  <c:v>YT</c:v>
                </c:pt>
                <c:pt idx="16">
                  <c:v>YY</c:v>
                </c:pt>
              </c:strCache>
            </c:strRef>
          </c:cat>
          <c:val>
            <c:numRef>
              <c:f>Feuil1!$AN$116:$AN$132</c:f>
              <c:numCache>
                <c:formatCode>General</c:formatCode>
                <c:ptCount val="17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8</c:v>
                </c:pt>
                <c:pt idx="4">
                  <c:v>4</c:v>
                </c:pt>
                <c:pt idx="5">
                  <c:v>0</c:v>
                </c:pt>
                <c:pt idx="6">
                  <c:v>2</c:v>
                </c:pt>
                <c:pt idx="7">
                  <c:v>17</c:v>
                </c:pt>
                <c:pt idx="8">
                  <c:v>4</c:v>
                </c:pt>
                <c:pt idx="9">
                  <c:v>16</c:v>
                </c:pt>
                <c:pt idx="10">
                  <c:v>1</c:v>
                </c:pt>
                <c:pt idx="11">
                  <c:v>4</c:v>
                </c:pt>
                <c:pt idx="12">
                  <c:v>0</c:v>
                </c:pt>
                <c:pt idx="13">
                  <c:v>3</c:v>
                </c:pt>
                <c:pt idx="14">
                  <c:v>0</c:v>
                </c:pt>
                <c:pt idx="15">
                  <c:v>12</c:v>
                </c:pt>
                <c:pt idx="16">
                  <c:v>16</c:v>
                </c:pt>
              </c:numCache>
            </c:numRef>
          </c:val>
        </c:ser>
        <c:ser>
          <c:idx val="5"/>
          <c:order val="5"/>
          <c:tx>
            <c:strRef>
              <c:f>Feuil1!$AO$115</c:f>
              <c:strCache>
                <c:ptCount val="1"/>
                <c:pt idx="0">
                  <c:v>6</c:v>
                </c:pt>
              </c:strCache>
            </c:strRef>
          </c:tx>
          <c:cat>
            <c:strRef>
              <c:f>Feuil1!$AI$116:$AI$132</c:f>
              <c:strCache>
                <c:ptCount val="17"/>
                <c:pt idx="0">
                  <c:v>CH</c:v>
                </c:pt>
                <c:pt idx="1">
                  <c:v>CY</c:v>
                </c:pt>
                <c:pt idx="2">
                  <c:v>IH</c:v>
                </c:pt>
                <c:pt idx="3">
                  <c:v>KM</c:v>
                </c:pt>
                <c:pt idx="4">
                  <c:v>KS</c:v>
                </c:pt>
                <c:pt idx="5">
                  <c:v>KV</c:v>
                </c:pt>
                <c:pt idx="6">
                  <c:v>PA</c:v>
                </c:pt>
                <c:pt idx="7">
                  <c:v>RI</c:v>
                </c:pt>
                <c:pt idx="8">
                  <c:v>RM</c:v>
                </c:pt>
                <c:pt idx="9">
                  <c:v>TI</c:v>
                </c:pt>
                <c:pt idx="10">
                  <c:v>XC</c:v>
                </c:pt>
                <c:pt idx="11">
                  <c:v>XF</c:v>
                </c:pt>
                <c:pt idx="12">
                  <c:v>YD</c:v>
                </c:pt>
                <c:pt idx="13">
                  <c:v>YH</c:v>
                </c:pt>
                <c:pt idx="14">
                  <c:v>YS</c:v>
                </c:pt>
                <c:pt idx="15">
                  <c:v>YT</c:v>
                </c:pt>
                <c:pt idx="16">
                  <c:v>YY</c:v>
                </c:pt>
              </c:strCache>
            </c:strRef>
          </c:cat>
          <c:val>
            <c:numRef>
              <c:f>Feuil1!$AO$116:$AO$132</c:f>
              <c:numCache>
                <c:formatCode>General</c:formatCode>
                <c:ptCount val="17"/>
                <c:pt idx="0">
                  <c:v>4</c:v>
                </c:pt>
                <c:pt idx="1">
                  <c:v>4</c:v>
                </c:pt>
                <c:pt idx="2">
                  <c:v>1</c:v>
                </c:pt>
                <c:pt idx="3">
                  <c:v>13</c:v>
                </c:pt>
                <c:pt idx="4">
                  <c:v>4</c:v>
                </c:pt>
                <c:pt idx="5">
                  <c:v>4</c:v>
                </c:pt>
                <c:pt idx="6">
                  <c:v>2</c:v>
                </c:pt>
                <c:pt idx="7">
                  <c:v>17</c:v>
                </c:pt>
                <c:pt idx="8">
                  <c:v>4</c:v>
                </c:pt>
                <c:pt idx="9">
                  <c:v>22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4</c:v>
                </c:pt>
                <c:pt idx="14">
                  <c:v>1</c:v>
                </c:pt>
                <c:pt idx="15">
                  <c:v>15</c:v>
                </c:pt>
                <c:pt idx="16">
                  <c:v>23</c:v>
                </c:pt>
              </c:numCache>
            </c:numRef>
          </c:val>
        </c:ser>
        <c:ser>
          <c:idx val="6"/>
          <c:order val="6"/>
          <c:tx>
            <c:strRef>
              <c:f>Feuil1!$AP$115</c:f>
              <c:strCache>
                <c:ptCount val="1"/>
                <c:pt idx="0">
                  <c:v>7</c:v>
                </c:pt>
              </c:strCache>
            </c:strRef>
          </c:tx>
          <c:cat>
            <c:strRef>
              <c:f>Feuil1!$AI$116:$AI$132</c:f>
              <c:strCache>
                <c:ptCount val="17"/>
                <c:pt idx="0">
                  <c:v>CH</c:v>
                </c:pt>
                <c:pt idx="1">
                  <c:v>CY</c:v>
                </c:pt>
                <c:pt idx="2">
                  <c:v>IH</c:v>
                </c:pt>
                <c:pt idx="3">
                  <c:v>KM</c:v>
                </c:pt>
                <c:pt idx="4">
                  <c:v>KS</c:v>
                </c:pt>
                <c:pt idx="5">
                  <c:v>KV</c:v>
                </c:pt>
                <c:pt idx="6">
                  <c:v>PA</c:v>
                </c:pt>
                <c:pt idx="7">
                  <c:v>RI</c:v>
                </c:pt>
                <c:pt idx="8">
                  <c:v>RM</c:v>
                </c:pt>
                <c:pt idx="9">
                  <c:v>TI</c:v>
                </c:pt>
                <c:pt idx="10">
                  <c:v>XC</c:v>
                </c:pt>
                <c:pt idx="11">
                  <c:v>XF</c:v>
                </c:pt>
                <c:pt idx="12">
                  <c:v>YD</c:v>
                </c:pt>
                <c:pt idx="13">
                  <c:v>YH</c:v>
                </c:pt>
                <c:pt idx="14">
                  <c:v>YS</c:v>
                </c:pt>
                <c:pt idx="15">
                  <c:v>YT</c:v>
                </c:pt>
                <c:pt idx="16">
                  <c:v>YY</c:v>
                </c:pt>
              </c:strCache>
            </c:strRef>
          </c:cat>
          <c:val>
            <c:numRef>
              <c:f>Feuil1!$AP$116:$AP$132</c:f>
              <c:numCache>
                <c:formatCode>General</c:formatCode>
                <c:ptCount val="17"/>
                <c:pt idx="0">
                  <c:v>4</c:v>
                </c:pt>
                <c:pt idx="1">
                  <c:v>0</c:v>
                </c:pt>
                <c:pt idx="2">
                  <c:v>1</c:v>
                </c:pt>
                <c:pt idx="3">
                  <c:v>8</c:v>
                </c:pt>
                <c:pt idx="4">
                  <c:v>4</c:v>
                </c:pt>
                <c:pt idx="5">
                  <c:v>0</c:v>
                </c:pt>
                <c:pt idx="6">
                  <c:v>2</c:v>
                </c:pt>
                <c:pt idx="7">
                  <c:v>17</c:v>
                </c:pt>
                <c:pt idx="8">
                  <c:v>4</c:v>
                </c:pt>
                <c:pt idx="9">
                  <c:v>20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3</c:v>
                </c:pt>
                <c:pt idx="14">
                  <c:v>1</c:v>
                </c:pt>
                <c:pt idx="15">
                  <c:v>6</c:v>
                </c:pt>
                <c:pt idx="16">
                  <c:v>18</c:v>
                </c:pt>
              </c:numCache>
            </c:numRef>
          </c:val>
        </c:ser>
        <c:shape val="box"/>
        <c:axId val="81238656"/>
        <c:axId val="81256832"/>
        <c:axId val="107674688"/>
      </c:bar3DChart>
      <c:catAx>
        <c:axId val="81238656"/>
        <c:scaling>
          <c:orientation val="minMax"/>
        </c:scaling>
        <c:axPos val="b"/>
        <c:tickLblPos val="nextTo"/>
        <c:crossAx val="81256832"/>
        <c:crosses val="autoZero"/>
        <c:auto val="1"/>
        <c:lblAlgn val="ctr"/>
        <c:lblOffset val="100"/>
      </c:catAx>
      <c:valAx>
        <c:axId val="81256832"/>
        <c:scaling>
          <c:orientation val="minMax"/>
        </c:scaling>
        <c:axPos val="l"/>
        <c:majorGridlines/>
        <c:numFmt formatCode="General" sourceLinked="1"/>
        <c:tickLblPos val="nextTo"/>
        <c:crossAx val="81238656"/>
        <c:crosses val="autoZero"/>
        <c:crossBetween val="between"/>
      </c:valAx>
      <c:serAx>
        <c:axId val="107674688"/>
        <c:scaling>
          <c:orientation val="minMax"/>
        </c:scaling>
        <c:axPos val="b"/>
        <c:tickLblPos val="nextTo"/>
        <c:crossAx val="81256832"/>
        <c:crosses val="autoZero"/>
      </c:ser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148167</xdr:colOff>
      <xdr:row>116</xdr:row>
      <xdr:rowOff>42333</xdr:rowOff>
    </xdr:from>
    <xdr:to>
      <xdr:col>33</xdr:col>
      <xdr:colOff>878416</xdr:colOff>
      <xdr:row>134</xdr:row>
      <xdr:rowOff>10584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33"/>
  <sheetViews>
    <sheetView showZeros="0" tabSelected="1" zoomScale="90" zoomScaleNormal="90" workbookViewId="0">
      <pane xSplit="3" ySplit="1" topLeftCell="S111" activePane="bottomRight" state="frozen"/>
      <selection pane="topRight" activeCell="D1" sqref="D1"/>
      <selection pane="bottomLeft" activeCell="A2" sqref="A2"/>
      <selection pane="bottomRight" activeCell="AJ116" sqref="AJ116"/>
    </sheetView>
  </sheetViews>
  <sheetFormatPr baseColWidth="10" defaultRowHeight="15"/>
  <cols>
    <col min="1" max="1" width="11.5703125" style="9" bestFit="1" customWidth="1"/>
    <col min="2" max="2" width="13.140625" style="9" bestFit="1" customWidth="1"/>
    <col min="3" max="3" width="12.42578125" style="9" bestFit="1" customWidth="1"/>
    <col min="4" max="33" width="5.28515625" style="10" customWidth="1"/>
    <col min="34" max="35" width="15.7109375" style="11" customWidth="1"/>
    <col min="36" max="42" width="7" style="9" customWidth="1"/>
    <col min="43" max="16384" width="11.42578125" style="9"/>
  </cols>
  <sheetData>
    <row r="1" spans="1:43" ht="45">
      <c r="A1" s="1" t="s">
        <v>202</v>
      </c>
      <c r="B1" s="2" t="s">
        <v>0</v>
      </c>
      <c r="C1" s="3" t="s">
        <v>205</v>
      </c>
      <c r="D1" s="4">
        <v>41883</v>
      </c>
      <c r="E1" s="4">
        <v>41884</v>
      </c>
      <c r="F1" s="4">
        <v>41885</v>
      </c>
      <c r="G1" s="4">
        <v>41886</v>
      </c>
      <c r="H1" s="4">
        <v>41887</v>
      </c>
      <c r="I1" s="4">
        <v>41888</v>
      </c>
      <c r="J1" s="4">
        <v>41889</v>
      </c>
      <c r="K1" s="4">
        <v>41890</v>
      </c>
      <c r="L1" s="4">
        <v>41891</v>
      </c>
      <c r="M1" s="4">
        <v>41892</v>
      </c>
      <c r="N1" s="4">
        <v>41893</v>
      </c>
      <c r="O1" s="4">
        <v>41894</v>
      </c>
      <c r="P1" s="4">
        <v>41895</v>
      </c>
      <c r="Q1" s="4">
        <v>41896</v>
      </c>
      <c r="R1" s="4">
        <v>41897</v>
      </c>
      <c r="S1" s="4">
        <v>41898</v>
      </c>
      <c r="T1" s="4">
        <v>41899</v>
      </c>
      <c r="U1" s="4">
        <v>41900</v>
      </c>
      <c r="V1" s="4">
        <v>41901</v>
      </c>
      <c r="W1" s="4">
        <v>41902</v>
      </c>
      <c r="X1" s="4">
        <v>41903</v>
      </c>
      <c r="Y1" s="4">
        <v>41904</v>
      </c>
      <c r="Z1" s="4">
        <v>41905</v>
      </c>
      <c r="AA1" s="4">
        <v>41906</v>
      </c>
      <c r="AB1" s="4">
        <v>41907</v>
      </c>
      <c r="AC1" s="4">
        <v>41908</v>
      </c>
      <c r="AD1" s="4">
        <v>41909</v>
      </c>
      <c r="AE1" s="4">
        <v>41910</v>
      </c>
      <c r="AF1" s="4">
        <v>41911</v>
      </c>
      <c r="AG1" s="4">
        <v>41912</v>
      </c>
      <c r="AH1" s="5" t="s">
        <v>203</v>
      </c>
      <c r="AI1" s="8" t="s">
        <v>204</v>
      </c>
      <c r="AJ1" s="6">
        <v>1</v>
      </c>
      <c r="AK1" s="6">
        <v>2</v>
      </c>
      <c r="AL1" s="7">
        <v>3</v>
      </c>
      <c r="AM1" s="7">
        <v>4</v>
      </c>
      <c r="AN1" s="7">
        <v>5</v>
      </c>
      <c r="AO1" s="7">
        <v>6</v>
      </c>
      <c r="AP1" s="7">
        <v>7</v>
      </c>
      <c r="AQ1" s="19"/>
    </row>
    <row r="2" spans="1:43">
      <c r="A2" s="9" t="s">
        <v>106</v>
      </c>
      <c r="B2" s="9" t="s">
        <v>1</v>
      </c>
      <c r="C2" s="9" t="s">
        <v>98</v>
      </c>
      <c r="V2" s="10" t="s">
        <v>2</v>
      </c>
      <c r="W2" s="10" t="s">
        <v>2</v>
      </c>
      <c r="X2" s="10" t="s">
        <v>2</v>
      </c>
      <c r="AF2" s="10" t="s">
        <v>2</v>
      </c>
      <c r="AG2" s="10" t="s">
        <v>2</v>
      </c>
      <c r="AH2" s="11">
        <f t="shared" ref="AH2:AH33" si="0">COUNTIF(D2:AG2,"&lt;&gt;")</f>
        <v>5</v>
      </c>
      <c r="AJ2" s="7">
        <f>SUMPRODUCT(($D2:$AG2&lt;&gt;"")*(WEEKDAY($D$1:$AG$1,2)=AJ$1))</f>
        <v>1</v>
      </c>
      <c r="AK2" s="7">
        <f t="shared" ref="AK2:AP11" si="1">SUMPRODUCT((($D2:$AG2)&lt;&gt;"")*(WEEKDAY($D$1:$AG$1,2)=AK$1))</f>
        <v>1</v>
      </c>
      <c r="AL2" s="7">
        <f t="shared" si="1"/>
        <v>0</v>
      </c>
      <c r="AM2" s="7">
        <f t="shared" si="1"/>
        <v>0</v>
      </c>
      <c r="AN2" s="7">
        <f t="shared" si="1"/>
        <v>1</v>
      </c>
      <c r="AO2" s="7">
        <f t="shared" si="1"/>
        <v>1</v>
      </c>
      <c r="AP2" s="7">
        <f t="shared" si="1"/>
        <v>1</v>
      </c>
      <c r="AQ2" s="12">
        <f>SUM(AJ2:AP2)</f>
        <v>5</v>
      </c>
    </row>
    <row r="3" spans="1:43">
      <c r="A3" s="9" t="s">
        <v>107</v>
      </c>
      <c r="B3" s="9" t="s">
        <v>4</v>
      </c>
      <c r="C3" s="9" t="s">
        <v>3</v>
      </c>
      <c r="D3" s="10" t="s">
        <v>2</v>
      </c>
      <c r="E3" s="10" t="s">
        <v>2</v>
      </c>
      <c r="F3" s="10" t="s">
        <v>2</v>
      </c>
      <c r="G3" s="10" t="s">
        <v>2</v>
      </c>
      <c r="H3" s="10" t="s">
        <v>2</v>
      </c>
      <c r="AH3" s="11">
        <f t="shared" si="0"/>
        <v>5</v>
      </c>
      <c r="AJ3" s="7">
        <f t="shared" ref="AJ3:AJ34" si="2">SUMPRODUCT((($D3:$AG3)&lt;&gt;"")*(WEEKDAY($D$1:$AG$1,2)=AJ$1))</f>
        <v>1</v>
      </c>
      <c r="AK3" s="7">
        <f t="shared" si="1"/>
        <v>1</v>
      </c>
      <c r="AL3" s="7">
        <f t="shared" si="1"/>
        <v>1</v>
      </c>
      <c r="AM3" s="7">
        <f t="shared" si="1"/>
        <v>1</v>
      </c>
      <c r="AN3" s="7">
        <f t="shared" si="1"/>
        <v>1</v>
      </c>
      <c r="AO3" s="7">
        <f t="shared" si="1"/>
        <v>0</v>
      </c>
      <c r="AP3" s="7">
        <f t="shared" si="1"/>
        <v>0</v>
      </c>
      <c r="AQ3" s="12">
        <f t="shared" ref="AQ3:AQ66" si="3">SUM(AJ3:AP3)</f>
        <v>5</v>
      </c>
    </row>
    <row r="4" spans="1:43">
      <c r="A4" s="9" t="s">
        <v>108</v>
      </c>
      <c r="B4" s="9" t="s">
        <v>4</v>
      </c>
      <c r="C4" s="9" t="s">
        <v>105</v>
      </c>
      <c r="D4" s="10" t="s">
        <v>5</v>
      </c>
      <c r="E4" s="10" t="s">
        <v>5</v>
      </c>
      <c r="F4" s="10" t="s">
        <v>5</v>
      </c>
      <c r="G4" s="10" t="s">
        <v>5</v>
      </c>
      <c r="H4" s="10" t="s">
        <v>5</v>
      </c>
      <c r="I4" s="10" t="s">
        <v>5</v>
      </c>
      <c r="J4" s="10" t="s">
        <v>5</v>
      </c>
      <c r="K4" s="10" t="s">
        <v>5</v>
      </c>
      <c r="L4" s="10" t="s">
        <v>5</v>
      </c>
      <c r="M4" s="10" t="s">
        <v>5</v>
      </c>
      <c r="N4" s="10" t="s">
        <v>5</v>
      </c>
      <c r="AH4" s="11">
        <f t="shared" si="0"/>
        <v>11</v>
      </c>
      <c r="AJ4" s="7">
        <f t="shared" si="2"/>
        <v>2</v>
      </c>
      <c r="AK4" s="7">
        <f t="shared" si="1"/>
        <v>2</v>
      </c>
      <c r="AL4" s="7">
        <f t="shared" si="1"/>
        <v>2</v>
      </c>
      <c r="AM4" s="7">
        <f t="shared" si="1"/>
        <v>2</v>
      </c>
      <c r="AN4" s="7">
        <f t="shared" si="1"/>
        <v>1</v>
      </c>
      <c r="AO4" s="7">
        <f t="shared" si="1"/>
        <v>1</v>
      </c>
      <c r="AP4" s="7">
        <f t="shared" si="1"/>
        <v>1</v>
      </c>
      <c r="AQ4" s="12">
        <f t="shared" si="3"/>
        <v>11</v>
      </c>
    </row>
    <row r="5" spans="1:43">
      <c r="A5" s="9" t="s">
        <v>109</v>
      </c>
      <c r="B5" s="9" t="s">
        <v>6</v>
      </c>
      <c r="C5" s="9" t="s">
        <v>98</v>
      </c>
      <c r="Y5" s="10" t="s">
        <v>5</v>
      </c>
      <c r="Z5" s="10" t="s">
        <v>5</v>
      </c>
      <c r="AA5" s="10" t="s">
        <v>5</v>
      </c>
      <c r="AB5" s="10" t="s">
        <v>5</v>
      </c>
      <c r="AC5" s="10" t="s">
        <v>5</v>
      </c>
      <c r="AD5" s="10" t="s">
        <v>5</v>
      </c>
      <c r="AE5" s="10" t="s">
        <v>5</v>
      </c>
      <c r="AH5" s="11">
        <f t="shared" si="0"/>
        <v>7</v>
      </c>
      <c r="AJ5" s="7">
        <f t="shared" si="2"/>
        <v>1</v>
      </c>
      <c r="AK5" s="7">
        <f t="shared" si="1"/>
        <v>1</v>
      </c>
      <c r="AL5" s="7">
        <f t="shared" si="1"/>
        <v>1</v>
      </c>
      <c r="AM5" s="7">
        <f t="shared" si="1"/>
        <v>1</v>
      </c>
      <c r="AN5" s="7">
        <f t="shared" si="1"/>
        <v>1</v>
      </c>
      <c r="AO5" s="7">
        <f t="shared" si="1"/>
        <v>1</v>
      </c>
      <c r="AP5" s="7">
        <f t="shared" si="1"/>
        <v>1</v>
      </c>
      <c r="AQ5" s="12">
        <f t="shared" si="3"/>
        <v>7</v>
      </c>
    </row>
    <row r="6" spans="1:43">
      <c r="A6" s="9" t="s">
        <v>110</v>
      </c>
      <c r="B6" s="9" t="s">
        <v>7</v>
      </c>
      <c r="C6" s="9" t="s">
        <v>98</v>
      </c>
      <c r="R6" s="10" t="s">
        <v>5</v>
      </c>
      <c r="S6" s="10" t="s">
        <v>5</v>
      </c>
      <c r="T6" s="10" t="s">
        <v>5</v>
      </c>
      <c r="U6" s="10" t="s">
        <v>5</v>
      </c>
      <c r="V6" s="10" t="s">
        <v>5</v>
      </c>
      <c r="W6" s="10" t="s">
        <v>5</v>
      </c>
      <c r="X6" s="10" t="s">
        <v>5</v>
      </c>
      <c r="AH6" s="11">
        <f t="shared" si="0"/>
        <v>7</v>
      </c>
      <c r="AJ6" s="7">
        <f t="shared" si="2"/>
        <v>1</v>
      </c>
      <c r="AK6" s="7">
        <f t="shared" si="1"/>
        <v>1</v>
      </c>
      <c r="AL6" s="7">
        <f t="shared" si="1"/>
        <v>1</v>
      </c>
      <c r="AM6" s="7">
        <f t="shared" si="1"/>
        <v>1</v>
      </c>
      <c r="AN6" s="7">
        <f t="shared" si="1"/>
        <v>1</v>
      </c>
      <c r="AO6" s="7">
        <f t="shared" si="1"/>
        <v>1</v>
      </c>
      <c r="AP6" s="7">
        <f t="shared" si="1"/>
        <v>1</v>
      </c>
      <c r="AQ6" s="12">
        <f t="shared" si="3"/>
        <v>7</v>
      </c>
    </row>
    <row r="7" spans="1:43">
      <c r="A7" s="9" t="s">
        <v>111</v>
      </c>
      <c r="B7" s="9" t="s">
        <v>8</v>
      </c>
      <c r="C7" s="9" t="s">
        <v>105</v>
      </c>
      <c r="K7" s="10" t="s">
        <v>2</v>
      </c>
      <c r="L7" s="10" t="s">
        <v>2</v>
      </c>
      <c r="M7" s="10" t="s">
        <v>2</v>
      </c>
      <c r="N7" s="10" t="s">
        <v>2</v>
      </c>
      <c r="O7" s="10" t="s">
        <v>2</v>
      </c>
      <c r="P7" s="10" t="s">
        <v>2</v>
      </c>
      <c r="AH7" s="11">
        <f t="shared" si="0"/>
        <v>6</v>
      </c>
      <c r="AJ7" s="7">
        <f t="shared" si="2"/>
        <v>1</v>
      </c>
      <c r="AK7" s="7">
        <f t="shared" si="1"/>
        <v>1</v>
      </c>
      <c r="AL7" s="7">
        <f t="shared" si="1"/>
        <v>1</v>
      </c>
      <c r="AM7" s="7">
        <f t="shared" si="1"/>
        <v>1</v>
      </c>
      <c r="AN7" s="7">
        <f t="shared" si="1"/>
        <v>1</v>
      </c>
      <c r="AO7" s="7">
        <f t="shared" si="1"/>
        <v>1</v>
      </c>
      <c r="AP7" s="7">
        <f t="shared" si="1"/>
        <v>0</v>
      </c>
      <c r="AQ7" s="12">
        <f t="shared" si="3"/>
        <v>6</v>
      </c>
    </row>
    <row r="8" spans="1:43">
      <c r="A8" s="9" t="s">
        <v>112</v>
      </c>
      <c r="B8" s="9" t="s">
        <v>1</v>
      </c>
      <c r="C8" s="9" t="s">
        <v>94</v>
      </c>
      <c r="E8" s="10" t="s">
        <v>5</v>
      </c>
      <c r="I8" s="10" t="s">
        <v>2</v>
      </c>
      <c r="AD8" s="10" t="s">
        <v>2</v>
      </c>
      <c r="AH8" s="11">
        <f t="shared" si="0"/>
        <v>3</v>
      </c>
      <c r="AJ8" s="7">
        <f t="shared" si="2"/>
        <v>0</v>
      </c>
      <c r="AK8" s="7">
        <f t="shared" si="1"/>
        <v>1</v>
      </c>
      <c r="AL8" s="7">
        <f t="shared" si="1"/>
        <v>0</v>
      </c>
      <c r="AM8" s="7">
        <f t="shared" si="1"/>
        <v>0</v>
      </c>
      <c r="AN8" s="7">
        <f t="shared" si="1"/>
        <v>0</v>
      </c>
      <c r="AO8" s="7">
        <f t="shared" si="1"/>
        <v>2</v>
      </c>
      <c r="AP8" s="7">
        <f t="shared" si="1"/>
        <v>0</v>
      </c>
      <c r="AQ8" s="12">
        <f t="shared" si="3"/>
        <v>3</v>
      </c>
    </row>
    <row r="9" spans="1:43">
      <c r="A9" s="9" t="s">
        <v>113</v>
      </c>
      <c r="B9" s="9" t="s">
        <v>9</v>
      </c>
      <c r="C9" s="9" t="s">
        <v>105</v>
      </c>
      <c r="R9" s="10" t="s">
        <v>2</v>
      </c>
      <c r="S9" s="10" t="s">
        <v>2</v>
      </c>
      <c r="T9" s="10" t="s">
        <v>2</v>
      </c>
      <c r="U9" s="10" t="s">
        <v>2</v>
      </c>
      <c r="V9" s="10" t="s">
        <v>2</v>
      </c>
      <c r="W9" s="10" t="s">
        <v>2</v>
      </c>
      <c r="AH9" s="11">
        <f t="shared" si="0"/>
        <v>6</v>
      </c>
      <c r="AJ9" s="7">
        <f t="shared" si="2"/>
        <v>1</v>
      </c>
      <c r="AK9" s="7">
        <f t="shared" si="1"/>
        <v>1</v>
      </c>
      <c r="AL9" s="7">
        <f t="shared" si="1"/>
        <v>1</v>
      </c>
      <c r="AM9" s="7">
        <f t="shared" si="1"/>
        <v>1</v>
      </c>
      <c r="AN9" s="7">
        <f t="shared" si="1"/>
        <v>1</v>
      </c>
      <c r="AO9" s="7">
        <f t="shared" si="1"/>
        <v>1</v>
      </c>
      <c r="AP9" s="7">
        <f t="shared" si="1"/>
        <v>0</v>
      </c>
      <c r="AQ9" s="12">
        <f t="shared" si="3"/>
        <v>6</v>
      </c>
    </row>
    <row r="10" spans="1:43">
      <c r="A10" s="9" t="s">
        <v>114</v>
      </c>
      <c r="B10" s="9" t="s">
        <v>11</v>
      </c>
      <c r="C10" s="9" t="s">
        <v>10</v>
      </c>
      <c r="W10" s="10" t="s">
        <v>5</v>
      </c>
      <c r="X10" s="10" t="s">
        <v>5</v>
      </c>
      <c r="Y10" s="10" t="s">
        <v>5</v>
      </c>
      <c r="Z10" s="10" t="s">
        <v>5</v>
      </c>
      <c r="AA10" s="10" t="s">
        <v>5</v>
      </c>
      <c r="AH10" s="11">
        <f t="shared" si="0"/>
        <v>5</v>
      </c>
      <c r="AJ10" s="7">
        <f t="shared" si="2"/>
        <v>1</v>
      </c>
      <c r="AK10" s="7">
        <f t="shared" si="1"/>
        <v>1</v>
      </c>
      <c r="AL10" s="7">
        <f t="shared" si="1"/>
        <v>1</v>
      </c>
      <c r="AM10" s="7">
        <f t="shared" si="1"/>
        <v>0</v>
      </c>
      <c r="AN10" s="7">
        <f t="shared" si="1"/>
        <v>0</v>
      </c>
      <c r="AO10" s="7">
        <f t="shared" si="1"/>
        <v>1</v>
      </c>
      <c r="AP10" s="7">
        <f t="shared" si="1"/>
        <v>1</v>
      </c>
      <c r="AQ10" s="12">
        <f t="shared" si="3"/>
        <v>5</v>
      </c>
    </row>
    <row r="11" spans="1:43">
      <c r="A11" s="9" t="s">
        <v>114</v>
      </c>
      <c r="B11" s="9" t="s">
        <v>12</v>
      </c>
      <c r="C11" s="9" t="s">
        <v>3</v>
      </c>
      <c r="D11" s="10" t="s">
        <v>5</v>
      </c>
      <c r="E11" s="10" t="s">
        <v>5</v>
      </c>
      <c r="F11" s="10" t="s">
        <v>5</v>
      </c>
      <c r="G11" s="10" t="s">
        <v>5</v>
      </c>
      <c r="H11" s="10" t="s">
        <v>5</v>
      </c>
      <c r="I11" s="10" t="s">
        <v>5</v>
      </c>
      <c r="AF11" s="10" t="s">
        <v>2</v>
      </c>
      <c r="AG11" s="10" t="s">
        <v>2</v>
      </c>
      <c r="AH11" s="11">
        <f t="shared" si="0"/>
        <v>8</v>
      </c>
      <c r="AJ11" s="7">
        <f t="shared" si="2"/>
        <v>2</v>
      </c>
      <c r="AK11" s="7">
        <f t="shared" si="1"/>
        <v>2</v>
      </c>
      <c r="AL11" s="7">
        <f t="shared" si="1"/>
        <v>1</v>
      </c>
      <c r="AM11" s="7">
        <f t="shared" si="1"/>
        <v>1</v>
      </c>
      <c r="AN11" s="7">
        <f t="shared" si="1"/>
        <v>1</v>
      </c>
      <c r="AO11" s="7">
        <f t="shared" si="1"/>
        <v>1</v>
      </c>
      <c r="AP11" s="7">
        <f t="shared" si="1"/>
        <v>0</v>
      </c>
      <c r="AQ11" s="12">
        <f t="shared" si="3"/>
        <v>8</v>
      </c>
    </row>
    <row r="12" spans="1:43">
      <c r="A12" s="9" t="s">
        <v>115</v>
      </c>
      <c r="B12" s="9" t="s">
        <v>13</v>
      </c>
      <c r="C12" s="9" t="s">
        <v>93</v>
      </c>
      <c r="R12" s="10" t="s">
        <v>2</v>
      </c>
      <c r="S12" s="10" t="s">
        <v>2</v>
      </c>
      <c r="T12" s="10" t="s">
        <v>2</v>
      </c>
      <c r="U12" s="10" t="s">
        <v>2</v>
      </c>
      <c r="V12" s="10" t="s">
        <v>2</v>
      </c>
      <c r="W12" s="10" t="s">
        <v>2</v>
      </c>
      <c r="X12" s="10" t="s">
        <v>2</v>
      </c>
      <c r="AH12" s="11">
        <f t="shared" si="0"/>
        <v>7</v>
      </c>
      <c r="AJ12" s="7">
        <f t="shared" si="2"/>
        <v>1</v>
      </c>
      <c r="AK12" s="7">
        <f t="shared" ref="AK12:AP21" si="4">SUMPRODUCT((($D12:$AG12)&lt;&gt;"")*(WEEKDAY($D$1:$AG$1,2)=AK$1))</f>
        <v>1</v>
      </c>
      <c r="AL12" s="7">
        <f t="shared" si="4"/>
        <v>1</v>
      </c>
      <c r="AM12" s="7">
        <f t="shared" si="4"/>
        <v>1</v>
      </c>
      <c r="AN12" s="7">
        <f t="shared" si="4"/>
        <v>1</v>
      </c>
      <c r="AO12" s="7">
        <f t="shared" si="4"/>
        <v>1</v>
      </c>
      <c r="AP12" s="7">
        <f t="shared" si="4"/>
        <v>1</v>
      </c>
      <c r="AQ12" s="12">
        <f t="shared" si="3"/>
        <v>7</v>
      </c>
    </row>
    <row r="13" spans="1:43">
      <c r="A13" s="9" t="s">
        <v>116</v>
      </c>
      <c r="B13" s="9" t="s">
        <v>14</v>
      </c>
      <c r="C13" s="9" t="s">
        <v>100</v>
      </c>
      <c r="K13" s="10">
        <v>1</v>
      </c>
      <c r="L13" s="10">
        <v>1</v>
      </c>
      <c r="M13" s="10">
        <v>1</v>
      </c>
      <c r="N13" s="10">
        <v>1</v>
      </c>
      <c r="O13" s="10">
        <v>1</v>
      </c>
      <c r="AH13" s="11">
        <f t="shared" si="0"/>
        <v>5</v>
      </c>
      <c r="AJ13" s="7">
        <f t="shared" si="2"/>
        <v>1</v>
      </c>
      <c r="AK13" s="7">
        <f t="shared" si="4"/>
        <v>1</v>
      </c>
      <c r="AL13" s="7">
        <f t="shared" si="4"/>
        <v>1</v>
      </c>
      <c r="AM13" s="7">
        <f t="shared" si="4"/>
        <v>1</v>
      </c>
      <c r="AN13" s="7">
        <f t="shared" si="4"/>
        <v>1</v>
      </c>
      <c r="AO13" s="7">
        <f t="shared" si="4"/>
        <v>0</v>
      </c>
      <c r="AP13" s="7">
        <f t="shared" si="4"/>
        <v>0</v>
      </c>
      <c r="AQ13" s="12">
        <f t="shared" si="3"/>
        <v>5</v>
      </c>
    </row>
    <row r="14" spans="1:43">
      <c r="A14" s="9" t="s">
        <v>117</v>
      </c>
      <c r="B14" s="9" t="s">
        <v>15</v>
      </c>
      <c r="C14" s="9" t="s">
        <v>104</v>
      </c>
      <c r="Y14" s="10" t="s">
        <v>5</v>
      </c>
      <c r="Z14" s="10" t="s">
        <v>5</v>
      </c>
      <c r="AA14" s="10" t="s">
        <v>5</v>
      </c>
      <c r="AB14" s="10" t="s">
        <v>5</v>
      </c>
      <c r="AC14" s="10" t="s">
        <v>5</v>
      </c>
      <c r="AD14" s="10" t="s">
        <v>5</v>
      </c>
      <c r="AE14" s="10" t="s">
        <v>5</v>
      </c>
      <c r="AF14" s="10" t="s">
        <v>5</v>
      </c>
      <c r="AG14" s="10" t="s">
        <v>5</v>
      </c>
      <c r="AH14" s="11">
        <f t="shared" si="0"/>
        <v>9</v>
      </c>
      <c r="AJ14" s="7">
        <f t="shared" si="2"/>
        <v>2</v>
      </c>
      <c r="AK14" s="7">
        <f t="shared" si="4"/>
        <v>2</v>
      </c>
      <c r="AL14" s="7">
        <f t="shared" si="4"/>
        <v>1</v>
      </c>
      <c r="AM14" s="7">
        <f t="shared" si="4"/>
        <v>1</v>
      </c>
      <c r="AN14" s="7">
        <f t="shared" si="4"/>
        <v>1</v>
      </c>
      <c r="AO14" s="7">
        <f t="shared" si="4"/>
        <v>1</v>
      </c>
      <c r="AP14" s="7">
        <f t="shared" si="4"/>
        <v>1</v>
      </c>
      <c r="AQ14" s="12">
        <f t="shared" si="3"/>
        <v>9</v>
      </c>
    </row>
    <row r="15" spans="1:43">
      <c r="A15" s="9" t="s">
        <v>118</v>
      </c>
      <c r="B15" s="9" t="s">
        <v>16</v>
      </c>
      <c r="C15" s="9" t="s">
        <v>3</v>
      </c>
      <c r="AF15" s="10" t="s">
        <v>2</v>
      </c>
      <c r="AG15" s="10" t="s">
        <v>2</v>
      </c>
      <c r="AH15" s="11">
        <f t="shared" si="0"/>
        <v>2</v>
      </c>
      <c r="AJ15" s="7">
        <f t="shared" si="2"/>
        <v>1</v>
      </c>
      <c r="AK15" s="7">
        <f t="shared" si="4"/>
        <v>1</v>
      </c>
      <c r="AL15" s="7">
        <f t="shared" si="4"/>
        <v>0</v>
      </c>
      <c r="AM15" s="7">
        <f t="shared" si="4"/>
        <v>0</v>
      </c>
      <c r="AN15" s="7">
        <f t="shared" si="4"/>
        <v>0</v>
      </c>
      <c r="AO15" s="7">
        <f t="shared" si="4"/>
        <v>0</v>
      </c>
      <c r="AP15" s="7">
        <f t="shared" si="4"/>
        <v>0</v>
      </c>
      <c r="AQ15" s="12">
        <f t="shared" si="3"/>
        <v>2</v>
      </c>
    </row>
    <row r="16" spans="1:43">
      <c r="A16" s="9" t="s">
        <v>119</v>
      </c>
      <c r="B16" s="9" t="s">
        <v>1</v>
      </c>
      <c r="C16" s="9" t="s">
        <v>104</v>
      </c>
      <c r="AF16" s="10" t="s">
        <v>5</v>
      </c>
      <c r="AG16" s="10" t="s">
        <v>5</v>
      </c>
      <c r="AH16" s="11">
        <f t="shared" si="0"/>
        <v>2</v>
      </c>
      <c r="AJ16" s="7">
        <f t="shared" si="2"/>
        <v>1</v>
      </c>
      <c r="AK16" s="7">
        <f t="shared" si="4"/>
        <v>1</v>
      </c>
      <c r="AL16" s="7">
        <f t="shared" si="4"/>
        <v>0</v>
      </c>
      <c r="AM16" s="7">
        <f t="shared" si="4"/>
        <v>0</v>
      </c>
      <c r="AN16" s="7">
        <f t="shared" si="4"/>
        <v>0</v>
      </c>
      <c r="AO16" s="7">
        <f t="shared" si="4"/>
        <v>0</v>
      </c>
      <c r="AP16" s="7">
        <f t="shared" si="4"/>
        <v>0</v>
      </c>
      <c r="AQ16" s="12">
        <f t="shared" si="3"/>
        <v>2</v>
      </c>
    </row>
    <row r="17" spans="1:43">
      <c r="A17" s="9" t="s">
        <v>120</v>
      </c>
      <c r="B17" s="9" t="s">
        <v>17</v>
      </c>
      <c r="C17" s="9" t="s">
        <v>105</v>
      </c>
      <c r="D17" s="10" t="s">
        <v>2</v>
      </c>
      <c r="E17" s="10" t="s">
        <v>2</v>
      </c>
      <c r="F17" s="10" t="s">
        <v>2</v>
      </c>
      <c r="G17" s="10" t="s">
        <v>2</v>
      </c>
      <c r="H17" s="10" t="s">
        <v>2</v>
      </c>
      <c r="I17" s="10" t="s">
        <v>2</v>
      </c>
      <c r="AH17" s="11">
        <f t="shared" si="0"/>
        <v>6</v>
      </c>
      <c r="AJ17" s="7">
        <f t="shared" si="2"/>
        <v>1</v>
      </c>
      <c r="AK17" s="7">
        <f t="shared" si="4"/>
        <v>1</v>
      </c>
      <c r="AL17" s="7">
        <f t="shared" si="4"/>
        <v>1</v>
      </c>
      <c r="AM17" s="7">
        <f t="shared" si="4"/>
        <v>1</v>
      </c>
      <c r="AN17" s="7">
        <f t="shared" si="4"/>
        <v>1</v>
      </c>
      <c r="AO17" s="7">
        <f t="shared" si="4"/>
        <v>1</v>
      </c>
      <c r="AP17" s="7">
        <f t="shared" si="4"/>
        <v>0</v>
      </c>
      <c r="AQ17" s="12">
        <f t="shared" si="3"/>
        <v>6</v>
      </c>
    </row>
    <row r="18" spans="1:43">
      <c r="A18" s="9" t="s">
        <v>121</v>
      </c>
      <c r="B18" s="9" t="s">
        <v>18</v>
      </c>
      <c r="C18" s="9" t="s">
        <v>105</v>
      </c>
      <c r="O18" s="10" t="s">
        <v>5</v>
      </c>
      <c r="P18" s="10" t="s">
        <v>5</v>
      </c>
      <c r="Q18" s="10" t="s">
        <v>5</v>
      </c>
      <c r="R18" s="10" t="s">
        <v>5</v>
      </c>
      <c r="S18" s="10" t="s">
        <v>5</v>
      </c>
      <c r="T18" s="10" t="s">
        <v>5</v>
      </c>
      <c r="U18" s="10" t="s">
        <v>5</v>
      </c>
      <c r="V18" s="10" t="s">
        <v>5</v>
      </c>
      <c r="W18" s="10" t="s">
        <v>5</v>
      </c>
      <c r="X18" s="10" t="s">
        <v>5</v>
      </c>
      <c r="Y18" s="10" t="s">
        <v>5</v>
      </c>
      <c r="Z18" s="10" t="s">
        <v>5</v>
      </c>
      <c r="AA18" s="10" t="s">
        <v>5</v>
      </c>
      <c r="AB18" s="10" t="s">
        <v>5</v>
      </c>
      <c r="AH18" s="11">
        <f t="shared" si="0"/>
        <v>14</v>
      </c>
      <c r="AJ18" s="7">
        <f t="shared" si="2"/>
        <v>2</v>
      </c>
      <c r="AK18" s="7">
        <f t="shared" si="4"/>
        <v>2</v>
      </c>
      <c r="AL18" s="7">
        <f t="shared" si="4"/>
        <v>2</v>
      </c>
      <c r="AM18" s="7">
        <f t="shared" si="4"/>
        <v>2</v>
      </c>
      <c r="AN18" s="7">
        <f t="shared" si="4"/>
        <v>2</v>
      </c>
      <c r="AO18" s="7">
        <f t="shared" si="4"/>
        <v>2</v>
      </c>
      <c r="AP18" s="7">
        <f t="shared" si="4"/>
        <v>2</v>
      </c>
      <c r="AQ18" s="12">
        <f t="shared" si="3"/>
        <v>14</v>
      </c>
    </row>
    <row r="19" spans="1:43">
      <c r="A19" s="9" t="s">
        <v>121</v>
      </c>
      <c r="B19" s="9" t="s">
        <v>19</v>
      </c>
      <c r="C19" s="9" t="s">
        <v>98</v>
      </c>
      <c r="D19" s="10" t="s">
        <v>2</v>
      </c>
      <c r="E19" s="10" t="s">
        <v>2</v>
      </c>
      <c r="F19" s="10" t="s">
        <v>2</v>
      </c>
      <c r="G19" s="10" t="s">
        <v>2</v>
      </c>
      <c r="H19" s="10" t="s">
        <v>2</v>
      </c>
      <c r="I19" s="10" t="s">
        <v>2</v>
      </c>
      <c r="J19" s="10" t="s">
        <v>2</v>
      </c>
      <c r="AH19" s="11">
        <f t="shared" si="0"/>
        <v>7</v>
      </c>
      <c r="AJ19" s="7">
        <f t="shared" si="2"/>
        <v>1</v>
      </c>
      <c r="AK19" s="7">
        <f t="shared" si="4"/>
        <v>1</v>
      </c>
      <c r="AL19" s="7">
        <f t="shared" si="4"/>
        <v>1</v>
      </c>
      <c r="AM19" s="7">
        <f t="shared" si="4"/>
        <v>1</v>
      </c>
      <c r="AN19" s="7">
        <f t="shared" si="4"/>
        <v>1</v>
      </c>
      <c r="AO19" s="7">
        <f t="shared" si="4"/>
        <v>1</v>
      </c>
      <c r="AP19" s="7">
        <f t="shared" si="4"/>
        <v>1</v>
      </c>
      <c r="AQ19" s="12">
        <f t="shared" si="3"/>
        <v>7</v>
      </c>
    </row>
    <row r="20" spans="1:43">
      <c r="A20" s="9" t="s">
        <v>122</v>
      </c>
      <c r="B20" s="9" t="s">
        <v>20</v>
      </c>
      <c r="C20" s="9" t="s">
        <v>101</v>
      </c>
      <c r="AD20" s="10" t="s">
        <v>2</v>
      </c>
      <c r="AE20" s="10" t="s">
        <v>2</v>
      </c>
      <c r="AH20" s="11">
        <f t="shared" si="0"/>
        <v>2</v>
      </c>
      <c r="AJ20" s="7">
        <f t="shared" si="2"/>
        <v>0</v>
      </c>
      <c r="AK20" s="7">
        <f t="shared" si="4"/>
        <v>0</v>
      </c>
      <c r="AL20" s="7">
        <f t="shared" si="4"/>
        <v>0</v>
      </c>
      <c r="AM20" s="7">
        <f t="shared" si="4"/>
        <v>0</v>
      </c>
      <c r="AN20" s="7">
        <f t="shared" si="4"/>
        <v>0</v>
      </c>
      <c r="AO20" s="7">
        <f t="shared" si="4"/>
        <v>1</v>
      </c>
      <c r="AP20" s="7">
        <f t="shared" si="4"/>
        <v>1</v>
      </c>
      <c r="AQ20" s="12">
        <f t="shared" si="3"/>
        <v>2</v>
      </c>
    </row>
    <row r="21" spans="1:43">
      <c r="A21" s="9" t="s">
        <v>123</v>
      </c>
      <c r="B21" s="9" t="s">
        <v>16</v>
      </c>
      <c r="C21" s="9" t="s">
        <v>97</v>
      </c>
      <c r="Y21" s="10" t="s">
        <v>5</v>
      </c>
      <c r="Z21" s="10" t="s">
        <v>5</v>
      </c>
      <c r="AA21" s="10" t="s">
        <v>5</v>
      </c>
      <c r="AB21" s="10" t="s">
        <v>5</v>
      </c>
      <c r="AC21" s="10" t="s">
        <v>5</v>
      </c>
      <c r="AD21" s="10" t="s">
        <v>5</v>
      </c>
      <c r="AE21" s="10" t="s">
        <v>5</v>
      </c>
      <c r="AH21" s="11">
        <f t="shared" si="0"/>
        <v>7</v>
      </c>
      <c r="AJ21" s="7">
        <f t="shared" si="2"/>
        <v>1</v>
      </c>
      <c r="AK21" s="7">
        <f t="shared" si="4"/>
        <v>1</v>
      </c>
      <c r="AL21" s="7">
        <f t="shared" si="4"/>
        <v>1</v>
      </c>
      <c r="AM21" s="7">
        <f t="shared" si="4"/>
        <v>1</v>
      </c>
      <c r="AN21" s="7">
        <f t="shared" si="4"/>
        <v>1</v>
      </c>
      <c r="AO21" s="7">
        <f t="shared" si="4"/>
        <v>1</v>
      </c>
      <c r="AP21" s="7">
        <f t="shared" si="4"/>
        <v>1</v>
      </c>
      <c r="AQ21" s="12">
        <f t="shared" si="3"/>
        <v>7</v>
      </c>
    </row>
    <row r="22" spans="1:43">
      <c r="A22" s="9" t="s">
        <v>124</v>
      </c>
      <c r="B22" s="9" t="s">
        <v>21</v>
      </c>
      <c r="C22" s="9" t="s">
        <v>93</v>
      </c>
      <c r="Y22" s="10" t="s">
        <v>2</v>
      </c>
      <c r="Z22" s="10" t="s">
        <v>2</v>
      </c>
      <c r="AA22" s="10" t="s">
        <v>2</v>
      </c>
      <c r="AB22" s="10" t="s">
        <v>2</v>
      </c>
      <c r="AC22" s="10" t="s">
        <v>2</v>
      </c>
      <c r="AD22" s="10" t="s">
        <v>2</v>
      </c>
      <c r="AE22" s="10" t="s">
        <v>2</v>
      </c>
      <c r="AF22" s="10" t="s">
        <v>2</v>
      </c>
      <c r="AG22" s="10" t="s">
        <v>2</v>
      </c>
      <c r="AH22" s="11">
        <f t="shared" si="0"/>
        <v>9</v>
      </c>
      <c r="AJ22" s="7">
        <f t="shared" si="2"/>
        <v>2</v>
      </c>
      <c r="AK22" s="7">
        <f t="shared" ref="AK22:AP31" si="5">SUMPRODUCT((($D22:$AG22)&lt;&gt;"")*(WEEKDAY($D$1:$AG$1,2)=AK$1))</f>
        <v>2</v>
      </c>
      <c r="AL22" s="7">
        <f t="shared" si="5"/>
        <v>1</v>
      </c>
      <c r="AM22" s="7">
        <f t="shared" si="5"/>
        <v>1</v>
      </c>
      <c r="AN22" s="7">
        <f t="shared" si="5"/>
        <v>1</v>
      </c>
      <c r="AO22" s="7">
        <f t="shared" si="5"/>
        <v>1</v>
      </c>
      <c r="AP22" s="7">
        <f t="shared" si="5"/>
        <v>1</v>
      </c>
      <c r="AQ22" s="12">
        <f t="shared" si="3"/>
        <v>9</v>
      </c>
    </row>
    <row r="23" spans="1:43">
      <c r="A23" s="9" t="s">
        <v>125</v>
      </c>
      <c r="B23" s="9" t="s">
        <v>22</v>
      </c>
      <c r="C23" s="9" t="s">
        <v>98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 t="s">
        <v>2</v>
      </c>
      <c r="AH23" s="11">
        <f t="shared" si="0"/>
        <v>7</v>
      </c>
      <c r="AJ23" s="7">
        <f t="shared" si="2"/>
        <v>1</v>
      </c>
      <c r="AK23" s="7">
        <f t="shared" si="5"/>
        <v>1</v>
      </c>
      <c r="AL23" s="7">
        <f t="shared" si="5"/>
        <v>1</v>
      </c>
      <c r="AM23" s="7">
        <f t="shared" si="5"/>
        <v>1</v>
      </c>
      <c r="AN23" s="7">
        <f t="shared" si="5"/>
        <v>1</v>
      </c>
      <c r="AO23" s="7">
        <f t="shared" si="5"/>
        <v>1</v>
      </c>
      <c r="AP23" s="7">
        <f t="shared" si="5"/>
        <v>1</v>
      </c>
      <c r="AQ23" s="12">
        <f t="shared" si="3"/>
        <v>7</v>
      </c>
    </row>
    <row r="24" spans="1:43">
      <c r="A24" s="9" t="s">
        <v>126</v>
      </c>
      <c r="B24" s="9" t="s">
        <v>23</v>
      </c>
      <c r="C24" s="9" t="s">
        <v>100</v>
      </c>
      <c r="AF24" s="10">
        <v>1</v>
      </c>
      <c r="AG24" s="10">
        <v>1</v>
      </c>
      <c r="AH24" s="11">
        <f t="shared" si="0"/>
        <v>2</v>
      </c>
      <c r="AJ24" s="7">
        <f t="shared" si="2"/>
        <v>1</v>
      </c>
      <c r="AK24" s="7">
        <f t="shared" si="5"/>
        <v>1</v>
      </c>
      <c r="AL24" s="7">
        <f t="shared" si="5"/>
        <v>0</v>
      </c>
      <c r="AM24" s="7">
        <f t="shared" si="5"/>
        <v>0</v>
      </c>
      <c r="AN24" s="7">
        <f t="shared" si="5"/>
        <v>0</v>
      </c>
      <c r="AO24" s="7">
        <f t="shared" si="5"/>
        <v>0</v>
      </c>
      <c r="AP24" s="7">
        <f t="shared" si="5"/>
        <v>0</v>
      </c>
      <c r="AQ24" s="12">
        <f t="shared" si="3"/>
        <v>2</v>
      </c>
    </row>
    <row r="25" spans="1:43">
      <c r="A25" s="9" t="s">
        <v>127</v>
      </c>
      <c r="B25" s="9" t="s">
        <v>24</v>
      </c>
      <c r="C25" s="9" t="s">
        <v>100</v>
      </c>
      <c r="R25" s="10">
        <v>1</v>
      </c>
      <c r="S25" s="10">
        <v>1</v>
      </c>
      <c r="T25" s="10">
        <v>1</v>
      </c>
      <c r="U25" s="10">
        <v>1</v>
      </c>
      <c r="V25" s="10">
        <v>1</v>
      </c>
      <c r="W25" s="10">
        <v>1</v>
      </c>
      <c r="X25" s="10">
        <v>1</v>
      </c>
      <c r="AH25" s="11">
        <f t="shared" si="0"/>
        <v>7</v>
      </c>
      <c r="AJ25" s="7">
        <f t="shared" si="2"/>
        <v>1</v>
      </c>
      <c r="AK25" s="7">
        <f t="shared" si="5"/>
        <v>1</v>
      </c>
      <c r="AL25" s="7">
        <f t="shared" si="5"/>
        <v>1</v>
      </c>
      <c r="AM25" s="7">
        <f t="shared" si="5"/>
        <v>1</v>
      </c>
      <c r="AN25" s="7">
        <f t="shared" si="5"/>
        <v>1</v>
      </c>
      <c r="AO25" s="7">
        <f t="shared" si="5"/>
        <v>1</v>
      </c>
      <c r="AP25" s="7">
        <f t="shared" si="5"/>
        <v>1</v>
      </c>
      <c r="AQ25" s="12">
        <f t="shared" si="3"/>
        <v>7</v>
      </c>
    </row>
    <row r="26" spans="1:43">
      <c r="A26" s="9" t="s">
        <v>128</v>
      </c>
      <c r="B26" s="9" t="s">
        <v>26</v>
      </c>
      <c r="C26" s="9" t="s">
        <v>25</v>
      </c>
      <c r="R26" s="10" t="s">
        <v>5</v>
      </c>
      <c r="S26" s="10" t="s">
        <v>5</v>
      </c>
      <c r="T26" s="10" t="s">
        <v>5</v>
      </c>
      <c r="U26" s="10" t="s">
        <v>5</v>
      </c>
      <c r="V26" s="10" t="s">
        <v>5</v>
      </c>
      <c r="AH26" s="11">
        <f t="shared" si="0"/>
        <v>5</v>
      </c>
      <c r="AJ26" s="7">
        <f t="shared" si="2"/>
        <v>1</v>
      </c>
      <c r="AK26" s="7">
        <f t="shared" si="5"/>
        <v>1</v>
      </c>
      <c r="AL26" s="7">
        <f t="shared" si="5"/>
        <v>1</v>
      </c>
      <c r="AM26" s="7">
        <f t="shared" si="5"/>
        <v>1</v>
      </c>
      <c r="AN26" s="7">
        <f t="shared" si="5"/>
        <v>1</v>
      </c>
      <c r="AO26" s="7">
        <f t="shared" si="5"/>
        <v>0</v>
      </c>
      <c r="AP26" s="7">
        <f t="shared" si="5"/>
        <v>0</v>
      </c>
      <c r="AQ26" s="12">
        <f t="shared" si="3"/>
        <v>5</v>
      </c>
    </row>
    <row r="27" spans="1:43">
      <c r="A27" s="9" t="s">
        <v>129</v>
      </c>
      <c r="B27" s="9" t="s">
        <v>27</v>
      </c>
      <c r="C27" s="9" t="s">
        <v>96</v>
      </c>
      <c r="K27" s="10" t="s">
        <v>5</v>
      </c>
      <c r="L27" s="10" t="s">
        <v>5</v>
      </c>
      <c r="M27" s="10" t="s">
        <v>5</v>
      </c>
      <c r="N27" s="10" t="s">
        <v>5</v>
      </c>
      <c r="O27" s="10" t="s">
        <v>5</v>
      </c>
      <c r="P27" s="10" t="s">
        <v>5</v>
      </c>
      <c r="AH27" s="11">
        <f t="shared" si="0"/>
        <v>6</v>
      </c>
      <c r="AJ27" s="7">
        <f t="shared" si="2"/>
        <v>1</v>
      </c>
      <c r="AK27" s="7">
        <f t="shared" si="5"/>
        <v>1</v>
      </c>
      <c r="AL27" s="7">
        <f t="shared" si="5"/>
        <v>1</v>
      </c>
      <c r="AM27" s="7">
        <f t="shared" si="5"/>
        <v>1</v>
      </c>
      <c r="AN27" s="7">
        <f t="shared" si="5"/>
        <v>1</v>
      </c>
      <c r="AO27" s="7">
        <f t="shared" si="5"/>
        <v>1</v>
      </c>
      <c r="AP27" s="7">
        <f t="shared" si="5"/>
        <v>0</v>
      </c>
      <c r="AQ27" s="12">
        <f t="shared" si="3"/>
        <v>6</v>
      </c>
    </row>
    <row r="28" spans="1:43">
      <c r="A28" s="9" t="s">
        <v>130</v>
      </c>
      <c r="B28" s="9" t="s">
        <v>28</v>
      </c>
      <c r="C28" s="9" t="s">
        <v>93</v>
      </c>
      <c r="K28" s="10" t="s">
        <v>2</v>
      </c>
      <c r="L28" s="10" t="s">
        <v>2</v>
      </c>
      <c r="M28" s="10" t="s">
        <v>2</v>
      </c>
      <c r="N28" s="10" t="s">
        <v>2</v>
      </c>
      <c r="O28" s="10" t="s">
        <v>2</v>
      </c>
      <c r="P28" s="10" t="s">
        <v>2</v>
      </c>
      <c r="Q28" s="10" t="s">
        <v>2</v>
      </c>
      <c r="AH28" s="11">
        <f t="shared" si="0"/>
        <v>7</v>
      </c>
      <c r="AJ28" s="7">
        <f t="shared" si="2"/>
        <v>1</v>
      </c>
      <c r="AK28" s="7">
        <f t="shared" si="5"/>
        <v>1</v>
      </c>
      <c r="AL28" s="7">
        <f t="shared" si="5"/>
        <v>1</v>
      </c>
      <c r="AM28" s="7">
        <f t="shared" si="5"/>
        <v>1</v>
      </c>
      <c r="AN28" s="7">
        <f t="shared" si="5"/>
        <v>1</v>
      </c>
      <c r="AO28" s="7">
        <f t="shared" si="5"/>
        <v>1</v>
      </c>
      <c r="AP28" s="7">
        <f t="shared" si="5"/>
        <v>1</v>
      </c>
      <c r="AQ28" s="12">
        <f t="shared" si="3"/>
        <v>7</v>
      </c>
    </row>
    <row r="29" spans="1:43">
      <c r="A29" s="9" t="s">
        <v>130</v>
      </c>
      <c r="B29" s="9" t="s">
        <v>29</v>
      </c>
      <c r="C29" s="9" t="s">
        <v>3</v>
      </c>
      <c r="I29" s="10" t="s">
        <v>5</v>
      </c>
      <c r="AH29" s="11">
        <f t="shared" si="0"/>
        <v>1</v>
      </c>
      <c r="AJ29" s="7">
        <f t="shared" si="2"/>
        <v>0</v>
      </c>
      <c r="AK29" s="7">
        <f t="shared" si="5"/>
        <v>0</v>
      </c>
      <c r="AL29" s="7">
        <f t="shared" si="5"/>
        <v>0</v>
      </c>
      <c r="AM29" s="7">
        <f t="shared" si="5"/>
        <v>0</v>
      </c>
      <c r="AN29" s="7">
        <f t="shared" si="5"/>
        <v>0</v>
      </c>
      <c r="AO29" s="7">
        <f t="shared" si="5"/>
        <v>1</v>
      </c>
      <c r="AP29" s="7">
        <f t="shared" si="5"/>
        <v>0</v>
      </c>
      <c r="AQ29" s="12">
        <f t="shared" si="3"/>
        <v>1</v>
      </c>
    </row>
    <row r="30" spans="1:43">
      <c r="A30" s="9" t="s">
        <v>131</v>
      </c>
      <c r="B30" s="9" t="s">
        <v>30</v>
      </c>
      <c r="C30" s="9" t="s">
        <v>104</v>
      </c>
      <c r="D30" s="9" t="s">
        <v>2</v>
      </c>
      <c r="E30" s="9" t="s">
        <v>2</v>
      </c>
      <c r="F30" s="9" t="s">
        <v>2</v>
      </c>
      <c r="G30" s="9" t="s">
        <v>2</v>
      </c>
      <c r="H30" s="9" t="s">
        <v>2</v>
      </c>
      <c r="I30" s="9" t="s">
        <v>2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 t="s">
        <v>2</v>
      </c>
      <c r="Z30" s="9" t="s">
        <v>2</v>
      </c>
      <c r="AA30" s="9" t="s">
        <v>2</v>
      </c>
      <c r="AB30" s="9" t="s">
        <v>2</v>
      </c>
      <c r="AC30" s="9" t="s">
        <v>2</v>
      </c>
      <c r="AD30" s="9" t="s">
        <v>2</v>
      </c>
      <c r="AE30" s="9"/>
      <c r="AF30" s="9" t="s">
        <v>2</v>
      </c>
      <c r="AG30" s="9" t="s">
        <v>2</v>
      </c>
      <c r="AH30" s="11">
        <f t="shared" si="0"/>
        <v>14</v>
      </c>
      <c r="AJ30" s="7">
        <f t="shared" si="2"/>
        <v>3</v>
      </c>
      <c r="AK30" s="7">
        <f t="shared" si="5"/>
        <v>3</v>
      </c>
      <c r="AL30" s="7">
        <f t="shared" si="5"/>
        <v>2</v>
      </c>
      <c r="AM30" s="7">
        <f t="shared" si="5"/>
        <v>2</v>
      </c>
      <c r="AN30" s="7">
        <f t="shared" si="5"/>
        <v>2</v>
      </c>
      <c r="AO30" s="7">
        <f t="shared" si="5"/>
        <v>2</v>
      </c>
      <c r="AP30" s="7">
        <f t="shared" si="5"/>
        <v>0</v>
      </c>
      <c r="AQ30" s="12">
        <f t="shared" si="3"/>
        <v>14</v>
      </c>
    </row>
    <row r="31" spans="1:43">
      <c r="A31" s="9" t="s">
        <v>132</v>
      </c>
      <c r="B31" s="9" t="s">
        <v>16</v>
      </c>
      <c r="C31" s="9" t="s">
        <v>98</v>
      </c>
      <c r="R31" s="10" t="s">
        <v>2</v>
      </c>
      <c r="S31" s="10" t="s">
        <v>2</v>
      </c>
      <c r="T31" s="10" t="s">
        <v>2</v>
      </c>
      <c r="U31" s="10" t="s">
        <v>2</v>
      </c>
      <c r="V31" s="10" t="s">
        <v>2</v>
      </c>
      <c r="W31" s="10" t="s">
        <v>2</v>
      </c>
      <c r="X31" s="10" t="s">
        <v>2</v>
      </c>
      <c r="AH31" s="11">
        <f t="shared" si="0"/>
        <v>7</v>
      </c>
      <c r="AJ31" s="7">
        <f t="shared" si="2"/>
        <v>1</v>
      </c>
      <c r="AK31" s="7">
        <f t="shared" si="5"/>
        <v>1</v>
      </c>
      <c r="AL31" s="7">
        <f t="shared" si="5"/>
        <v>1</v>
      </c>
      <c r="AM31" s="7">
        <f t="shared" si="5"/>
        <v>1</v>
      </c>
      <c r="AN31" s="7">
        <f t="shared" si="5"/>
        <v>1</v>
      </c>
      <c r="AO31" s="7">
        <f t="shared" si="5"/>
        <v>1</v>
      </c>
      <c r="AP31" s="7">
        <f t="shared" si="5"/>
        <v>1</v>
      </c>
      <c r="AQ31" s="12">
        <f t="shared" si="3"/>
        <v>7</v>
      </c>
    </row>
    <row r="32" spans="1:43">
      <c r="A32" s="9" t="s">
        <v>133</v>
      </c>
      <c r="B32" s="9" t="s">
        <v>31</v>
      </c>
      <c r="C32" s="9" t="s">
        <v>25</v>
      </c>
      <c r="K32" s="10" t="s">
        <v>5</v>
      </c>
      <c r="L32" s="10" t="s">
        <v>5</v>
      </c>
      <c r="M32" s="10" t="s">
        <v>5</v>
      </c>
      <c r="N32" s="10" t="s">
        <v>5</v>
      </c>
      <c r="O32" s="10" t="s">
        <v>5</v>
      </c>
      <c r="AH32" s="11">
        <f t="shared" si="0"/>
        <v>5</v>
      </c>
      <c r="AJ32" s="7">
        <f t="shared" si="2"/>
        <v>1</v>
      </c>
      <c r="AK32" s="7">
        <f t="shared" ref="AK32:AP41" si="6">SUMPRODUCT((($D32:$AG32)&lt;&gt;"")*(WEEKDAY($D$1:$AG$1,2)=AK$1))</f>
        <v>1</v>
      </c>
      <c r="AL32" s="7">
        <f t="shared" si="6"/>
        <v>1</v>
      </c>
      <c r="AM32" s="7">
        <f t="shared" si="6"/>
        <v>1</v>
      </c>
      <c r="AN32" s="7">
        <f t="shared" si="6"/>
        <v>1</v>
      </c>
      <c r="AO32" s="7">
        <f t="shared" si="6"/>
        <v>0</v>
      </c>
      <c r="AP32" s="7">
        <f t="shared" si="6"/>
        <v>0</v>
      </c>
      <c r="AQ32" s="12">
        <f t="shared" si="3"/>
        <v>5</v>
      </c>
    </row>
    <row r="33" spans="1:43">
      <c r="A33" s="9" t="s">
        <v>134</v>
      </c>
      <c r="B33" s="9" t="s">
        <v>32</v>
      </c>
      <c r="C33" s="9" t="s">
        <v>104</v>
      </c>
      <c r="I33" s="10" t="s">
        <v>2</v>
      </c>
      <c r="K33" s="10" t="s">
        <v>2</v>
      </c>
      <c r="L33" s="10" t="s">
        <v>2</v>
      </c>
      <c r="M33" s="10" t="s">
        <v>2</v>
      </c>
      <c r="N33" s="10" t="s">
        <v>2</v>
      </c>
      <c r="O33" s="10" t="s">
        <v>2</v>
      </c>
      <c r="P33" s="10" t="s">
        <v>2</v>
      </c>
      <c r="W33" s="10" t="s">
        <v>2</v>
      </c>
      <c r="Y33" s="10" t="s">
        <v>2</v>
      </c>
      <c r="Z33" s="10" t="s">
        <v>2</v>
      </c>
      <c r="AA33" s="10" t="s">
        <v>2</v>
      </c>
      <c r="AB33" s="10" t="s">
        <v>2</v>
      </c>
      <c r="AC33" s="10" t="s">
        <v>2</v>
      </c>
      <c r="AD33" s="10" t="s">
        <v>2</v>
      </c>
      <c r="AH33" s="11">
        <f t="shared" si="0"/>
        <v>14</v>
      </c>
      <c r="AJ33" s="7">
        <f t="shared" si="2"/>
        <v>2</v>
      </c>
      <c r="AK33" s="7">
        <f t="shared" si="6"/>
        <v>2</v>
      </c>
      <c r="AL33" s="7">
        <f t="shared" si="6"/>
        <v>2</v>
      </c>
      <c r="AM33" s="7">
        <f t="shared" si="6"/>
        <v>2</v>
      </c>
      <c r="AN33" s="7">
        <f t="shared" si="6"/>
        <v>2</v>
      </c>
      <c r="AO33" s="7">
        <f t="shared" si="6"/>
        <v>4</v>
      </c>
      <c r="AP33" s="7">
        <f t="shared" si="6"/>
        <v>0</v>
      </c>
      <c r="AQ33" s="12">
        <f t="shared" si="3"/>
        <v>14</v>
      </c>
    </row>
    <row r="34" spans="1:43">
      <c r="A34" s="9" t="s">
        <v>135</v>
      </c>
      <c r="B34" s="9" t="s">
        <v>33</v>
      </c>
      <c r="C34" s="9" t="s">
        <v>100</v>
      </c>
      <c r="D34" s="9"/>
      <c r="E34" s="9"/>
      <c r="F34" s="9"/>
      <c r="G34" s="9"/>
      <c r="H34" s="9"/>
      <c r="I34" s="9" t="s">
        <v>2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11">
        <f t="shared" ref="AH34:AH65" si="7">COUNTIF(D34:AG34,"&lt;&gt;")</f>
        <v>1</v>
      </c>
      <c r="AJ34" s="7">
        <f t="shared" si="2"/>
        <v>0</v>
      </c>
      <c r="AK34" s="7">
        <f t="shared" si="6"/>
        <v>0</v>
      </c>
      <c r="AL34" s="7">
        <f t="shared" si="6"/>
        <v>0</v>
      </c>
      <c r="AM34" s="7">
        <f t="shared" si="6"/>
        <v>0</v>
      </c>
      <c r="AN34" s="7">
        <f t="shared" si="6"/>
        <v>0</v>
      </c>
      <c r="AO34" s="7">
        <f t="shared" si="6"/>
        <v>1</v>
      </c>
      <c r="AP34" s="7">
        <f t="shared" si="6"/>
        <v>0</v>
      </c>
      <c r="AQ34" s="12">
        <f t="shared" si="3"/>
        <v>1</v>
      </c>
    </row>
    <row r="35" spans="1:43">
      <c r="A35" s="9" t="s">
        <v>135</v>
      </c>
      <c r="B35" s="9" t="s">
        <v>34</v>
      </c>
      <c r="C35" s="9" t="s">
        <v>100</v>
      </c>
      <c r="P35" s="10">
        <v>1</v>
      </c>
      <c r="Q35" s="10">
        <v>1</v>
      </c>
      <c r="AH35" s="11">
        <f t="shared" si="7"/>
        <v>2</v>
      </c>
      <c r="AJ35" s="7">
        <f t="shared" ref="AJ35:AJ66" si="8">SUMPRODUCT((($D35:$AG35)&lt;&gt;"")*(WEEKDAY($D$1:$AG$1,2)=AJ$1))</f>
        <v>0</v>
      </c>
      <c r="AK35" s="7">
        <f t="shared" si="6"/>
        <v>0</v>
      </c>
      <c r="AL35" s="7">
        <f t="shared" si="6"/>
        <v>0</v>
      </c>
      <c r="AM35" s="7">
        <f t="shared" si="6"/>
        <v>0</v>
      </c>
      <c r="AN35" s="7">
        <f t="shared" si="6"/>
        <v>0</v>
      </c>
      <c r="AO35" s="7">
        <f t="shared" si="6"/>
        <v>1</v>
      </c>
      <c r="AP35" s="7">
        <f t="shared" si="6"/>
        <v>1</v>
      </c>
      <c r="AQ35" s="12">
        <f t="shared" si="3"/>
        <v>2</v>
      </c>
    </row>
    <row r="36" spans="1:43">
      <c r="A36" s="9" t="s">
        <v>136</v>
      </c>
      <c r="B36" s="9" t="s">
        <v>35</v>
      </c>
      <c r="C36" s="9" t="s">
        <v>97</v>
      </c>
      <c r="AF36" s="10" t="s">
        <v>5</v>
      </c>
      <c r="AG36" s="10" t="s">
        <v>5</v>
      </c>
      <c r="AH36" s="11">
        <f t="shared" si="7"/>
        <v>2</v>
      </c>
      <c r="AJ36" s="7">
        <f t="shared" si="8"/>
        <v>1</v>
      </c>
      <c r="AK36" s="7">
        <f t="shared" si="6"/>
        <v>1</v>
      </c>
      <c r="AL36" s="7">
        <f t="shared" si="6"/>
        <v>0</v>
      </c>
      <c r="AM36" s="7">
        <f t="shared" si="6"/>
        <v>0</v>
      </c>
      <c r="AN36" s="7">
        <f t="shared" si="6"/>
        <v>0</v>
      </c>
      <c r="AO36" s="7">
        <f t="shared" si="6"/>
        <v>0</v>
      </c>
      <c r="AP36" s="7">
        <f t="shared" si="6"/>
        <v>0</v>
      </c>
      <c r="AQ36" s="12">
        <f t="shared" si="3"/>
        <v>2</v>
      </c>
    </row>
    <row r="37" spans="1:43">
      <c r="A37" s="9" t="s">
        <v>137</v>
      </c>
      <c r="B37" s="9" t="s">
        <v>36</v>
      </c>
      <c r="C37" s="9" t="s">
        <v>105</v>
      </c>
      <c r="AC37" s="10" t="s">
        <v>5</v>
      </c>
      <c r="AD37" s="10" t="s">
        <v>5</v>
      </c>
      <c r="AE37" s="10" t="s">
        <v>5</v>
      </c>
      <c r="AF37" s="10" t="s">
        <v>5</v>
      </c>
      <c r="AG37" s="10" t="s">
        <v>5</v>
      </c>
      <c r="AH37" s="11">
        <f t="shared" si="7"/>
        <v>5</v>
      </c>
      <c r="AJ37" s="7">
        <f t="shared" si="8"/>
        <v>1</v>
      </c>
      <c r="AK37" s="7">
        <f t="shared" si="6"/>
        <v>1</v>
      </c>
      <c r="AL37" s="7">
        <f t="shared" si="6"/>
        <v>0</v>
      </c>
      <c r="AM37" s="7">
        <f t="shared" si="6"/>
        <v>0</v>
      </c>
      <c r="AN37" s="7">
        <f t="shared" si="6"/>
        <v>1</v>
      </c>
      <c r="AO37" s="7">
        <f t="shared" si="6"/>
        <v>1</v>
      </c>
      <c r="AP37" s="7">
        <f t="shared" si="6"/>
        <v>1</v>
      </c>
      <c r="AQ37" s="12">
        <f t="shared" si="3"/>
        <v>5</v>
      </c>
    </row>
    <row r="38" spans="1:43">
      <c r="A38" s="9" t="s">
        <v>138</v>
      </c>
      <c r="B38" s="9" t="s">
        <v>37</v>
      </c>
      <c r="C38" s="9" t="s">
        <v>93</v>
      </c>
      <c r="D38" s="10" t="s">
        <v>2</v>
      </c>
      <c r="E38" s="10" t="s">
        <v>2</v>
      </c>
      <c r="F38" s="10" t="s">
        <v>2</v>
      </c>
      <c r="G38" s="10" t="s">
        <v>2</v>
      </c>
      <c r="H38" s="10" t="s">
        <v>2</v>
      </c>
      <c r="I38" s="10" t="s">
        <v>2</v>
      </c>
      <c r="J38" s="10" t="s">
        <v>2</v>
      </c>
      <c r="AH38" s="11">
        <f t="shared" si="7"/>
        <v>7</v>
      </c>
      <c r="AJ38" s="7">
        <f t="shared" si="8"/>
        <v>1</v>
      </c>
      <c r="AK38" s="7">
        <f t="shared" si="6"/>
        <v>1</v>
      </c>
      <c r="AL38" s="7">
        <f t="shared" si="6"/>
        <v>1</v>
      </c>
      <c r="AM38" s="7">
        <f t="shared" si="6"/>
        <v>1</v>
      </c>
      <c r="AN38" s="7">
        <f t="shared" si="6"/>
        <v>1</v>
      </c>
      <c r="AO38" s="7">
        <f t="shared" si="6"/>
        <v>1</v>
      </c>
      <c r="AP38" s="7">
        <f t="shared" si="6"/>
        <v>1</v>
      </c>
      <c r="AQ38" s="12">
        <f t="shared" si="3"/>
        <v>7</v>
      </c>
    </row>
    <row r="39" spans="1:43">
      <c r="A39" s="9" t="s">
        <v>139</v>
      </c>
      <c r="B39" s="9" t="s">
        <v>38</v>
      </c>
      <c r="C39" s="9" t="s">
        <v>3</v>
      </c>
      <c r="AD39" s="10" t="s">
        <v>2</v>
      </c>
      <c r="AE39" s="10" t="s">
        <v>2</v>
      </c>
      <c r="AH39" s="11">
        <f t="shared" si="7"/>
        <v>2</v>
      </c>
      <c r="AJ39" s="7">
        <f t="shared" si="8"/>
        <v>0</v>
      </c>
      <c r="AK39" s="7">
        <f t="shared" si="6"/>
        <v>0</v>
      </c>
      <c r="AL39" s="7">
        <f t="shared" si="6"/>
        <v>0</v>
      </c>
      <c r="AM39" s="7">
        <f t="shared" si="6"/>
        <v>0</v>
      </c>
      <c r="AN39" s="7">
        <f t="shared" si="6"/>
        <v>0</v>
      </c>
      <c r="AO39" s="7">
        <f t="shared" si="6"/>
        <v>1</v>
      </c>
      <c r="AP39" s="7">
        <f t="shared" si="6"/>
        <v>1</v>
      </c>
      <c r="AQ39" s="12">
        <f t="shared" si="3"/>
        <v>2</v>
      </c>
    </row>
    <row r="40" spans="1:43">
      <c r="A40" s="9" t="s">
        <v>140</v>
      </c>
      <c r="B40" s="9" t="s">
        <v>39</v>
      </c>
      <c r="C40" s="9" t="s">
        <v>100</v>
      </c>
      <c r="D40" s="10">
        <v>1</v>
      </c>
      <c r="E40" s="10">
        <v>1</v>
      </c>
      <c r="F40" s="10">
        <v>1</v>
      </c>
      <c r="G40" s="10">
        <v>1</v>
      </c>
      <c r="H40" s="10">
        <v>1</v>
      </c>
      <c r="I40" s="10">
        <v>1</v>
      </c>
      <c r="J40" s="10">
        <v>1</v>
      </c>
      <c r="R40" s="10">
        <v>1</v>
      </c>
      <c r="S40" s="10">
        <v>1</v>
      </c>
      <c r="T40" s="10">
        <v>1</v>
      </c>
      <c r="U40" s="10">
        <v>1</v>
      </c>
      <c r="V40" s="10">
        <v>1</v>
      </c>
      <c r="W40" s="10">
        <v>1</v>
      </c>
      <c r="X40" s="10">
        <v>1</v>
      </c>
      <c r="AD40" s="10">
        <v>1</v>
      </c>
      <c r="AE40" s="10">
        <v>1</v>
      </c>
      <c r="AH40" s="11">
        <f t="shared" si="7"/>
        <v>16</v>
      </c>
      <c r="AJ40" s="7">
        <f t="shared" si="8"/>
        <v>2</v>
      </c>
      <c r="AK40" s="7">
        <f t="shared" si="6"/>
        <v>2</v>
      </c>
      <c r="AL40" s="7">
        <f t="shared" si="6"/>
        <v>2</v>
      </c>
      <c r="AM40" s="7">
        <f t="shared" si="6"/>
        <v>2</v>
      </c>
      <c r="AN40" s="7">
        <f t="shared" si="6"/>
        <v>2</v>
      </c>
      <c r="AO40" s="7">
        <f t="shared" si="6"/>
        <v>3</v>
      </c>
      <c r="AP40" s="7">
        <f t="shared" si="6"/>
        <v>3</v>
      </c>
      <c r="AQ40" s="12">
        <f t="shared" si="3"/>
        <v>16</v>
      </c>
    </row>
    <row r="41" spans="1:43">
      <c r="A41" s="9" t="s">
        <v>141</v>
      </c>
      <c r="B41" s="9" t="s">
        <v>40</v>
      </c>
      <c r="C41" s="9" t="s">
        <v>104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 t="s">
        <v>2</v>
      </c>
      <c r="S41" s="9" t="s">
        <v>2</v>
      </c>
      <c r="T41" s="9" t="s">
        <v>2</v>
      </c>
      <c r="U41" s="9" t="s">
        <v>2</v>
      </c>
      <c r="V41" s="9" t="s">
        <v>2</v>
      </c>
      <c r="W41" s="9" t="s">
        <v>2</v>
      </c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11">
        <f t="shared" si="7"/>
        <v>6</v>
      </c>
      <c r="AJ41" s="7">
        <f t="shared" si="8"/>
        <v>1</v>
      </c>
      <c r="AK41" s="7">
        <f t="shared" si="6"/>
        <v>1</v>
      </c>
      <c r="AL41" s="7">
        <f t="shared" si="6"/>
        <v>1</v>
      </c>
      <c r="AM41" s="7">
        <f t="shared" si="6"/>
        <v>1</v>
      </c>
      <c r="AN41" s="7">
        <f t="shared" si="6"/>
        <v>1</v>
      </c>
      <c r="AO41" s="7">
        <f t="shared" si="6"/>
        <v>1</v>
      </c>
      <c r="AP41" s="7">
        <f t="shared" si="6"/>
        <v>0</v>
      </c>
      <c r="AQ41" s="12">
        <f t="shared" si="3"/>
        <v>6</v>
      </c>
    </row>
    <row r="42" spans="1:43">
      <c r="A42" s="9" t="s">
        <v>142</v>
      </c>
      <c r="B42" s="9" t="s">
        <v>41</v>
      </c>
      <c r="C42" s="9" t="s">
        <v>3</v>
      </c>
      <c r="R42" s="10" t="s">
        <v>2</v>
      </c>
      <c r="S42" s="10" t="s">
        <v>2</v>
      </c>
      <c r="T42" s="10" t="s">
        <v>2</v>
      </c>
      <c r="U42" s="10" t="s">
        <v>2</v>
      </c>
      <c r="V42" s="10" t="s">
        <v>2</v>
      </c>
      <c r="W42" s="10" t="s">
        <v>2</v>
      </c>
      <c r="AH42" s="11">
        <f t="shared" si="7"/>
        <v>6</v>
      </c>
      <c r="AJ42" s="7">
        <f t="shared" si="8"/>
        <v>1</v>
      </c>
      <c r="AK42" s="7">
        <f t="shared" ref="AK42:AP51" si="9">SUMPRODUCT((($D42:$AG42)&lt;&gt;"")*(WEEKDAY($D$1:$AG$1,2)=AK$1))</f>
        <v>1</v>
      </c>
      <c r="AL42" s="7">
        <f t="shared" si="9"/>
        <v>1</v>
      </c>
      <c r="AM42" s="7">
        <f t="shared" si="9"/>
        <v>1</v>
      </c>
      <c r="AN42" s="7">
        <f t="shared" si="9"/>
        <v>1</v>
      </c>
      <c r="AO42" s="7">
        <f t="shared" si="9"/>
        <v>1</v>
      </c>
      <c r="AP42" s="7">
        <f t="shared" si="9"/>
        <v>0</v>
      </c>
      <c r="AQ42" s="12">
        <f t="shared" si="3"/>
        <v>6</v>
      </c>
    </row>
    <row r="43" spans="1:43">
      <c r="A43" s="9" t="s">
        <v>142</v>
      </c>
      <c r="B43" s="9" t="s">
        <v>42</v>
      </c>
      <c r="C43" s="9" t="s">
        <v>3</v>
      </c>
      <c r="J43" s="10" t="s">
        <v>2</v>
      </c>
      <c r="AH43" s="11">
        <f t="shared" si="7"/>
        <v>1</v>
      </c>
      <c r="AJ43" s="7">
        <f t="shared" si="8"/>
        <v>0</v>
      </c>
      <c r="AK43" s="7">
        <f t="shared" si="9"/>
        <v>0</v>
      </c>
      <c r="AL43" s="7">
        <f t="shared" si="9"/>
        <v>0</v>
      </c>
      <c r="AM43" s="7">
        <f t="shared" si="9"/>
        <v>0</v>
      </c>
      <c r="AN43" s="7">
        <f t="shared" si="9"/>
        <v>0</v>
      </c>
      <c r="AO43" s="7">
        <f t="shared" si="9"/>
        <v>0</v>
      </c>
      <c r="AP43" s="7">
        <f t="shared" si="9"/>
        <v>1</v>
      </c>
      <c r="AQ43" s="12">
        <f t="shared" si="3"/>
        <v>1</v>
      </c>
    </row>
    <row r="44" spans="1:43">
      <c r="A44" s="9" t="s">
        <v>143</v>
      </c>
      <c r="B44" s="9" t="s">
        <v>43</v>
      </c>
      <c r="C44" s="9" t="s">
        <v>98</v>
      </c>
      <c r="Y44" s="10" t="s">
        <v>2</v>
      </c>
      <c r="Z44" s="10" t="s">
        <v>2</v>
      </c>
      <c r="AA44" s="10" t="s">
        <v>2</v>
      </c>
      <c r="AB44" s="10" t="s">
        <v>2</v>
      </c>
      <c r="AC44" s="10" t="s">
        <v>2</v>
      </c>
      <c r="AD44" s="10" t="s">
        <v>2</v>
      </c>
      <c r="AE44" s="10" t="s">
        <v>2</v>
      </c>
      <c r="AH44" s="11">
        <f t="shared" si="7"/>
        <v>7</v>
      </c>
      <c r="AJ44" s="7">
        <f t="shared" si="8"/>
        <v>1</v>
      </c>
      <c r="AK44" s="7">
        <f t="shared" si="9"/>
        <v>1</v>
      </c>
      <c r="AL44" s="7">
        <f t="shared" si="9"/>
        <v>1</v>
      </c>
      <c r="AM44" s="7">
        <f t="shared" si="9"/>
        <v>1</v>
      </c>
      <c r="AN44" s="7">
        <f t="shared" si="9"/>
        <v>1</v>
      </c>
      <c r="AO44" s="7">
        <f t="shared" si="9"/>
        <v>1</v>
      </c>
      <c r="AP44" s="7">
        <f t="shared" si="9"/>
        <v>1</v>
      </c>
      <c r="AQ44" s="12">
        <f t="shared" si="3"/>
        <v>7</v>
      </c>
    </row>
    <row r="45" spans="1:43">
      <c r="A45" s="9" t="s">
        <v>144</v>
      </c>
      <c r="B45" s="9" t="s">
        <v>38</v>
      </c>
      <c r="C45" s="9" t="s">
        <v>105</v>
      </c>
      <c r="Y45" s="10" t="s">
        <v>5</v>
      </c>
      <c r="Z45" s="10" t="s">
        <v>5</v>
      </c>
      <c r="AA45" s="10" t="s">
        <v>5</v>
      </c>
      <c r="AB45" s="10" t="s">
        <v>5</v>
      </c>
      <c r="AC45" s="10" t="s">
        <v>5</v>
      </c>
      <c r="AD45" s="10" t="s">
        <v>5</v>
      </c>
      <c r="AE45" s="10" t="s">
        <v>5</v>
      </c>
      <c r="AH45" s="11">
        <f t="shared" si="7"/>
        <v>7</v>
      </c>
      <c r="AJ45" s="7">
        <f t="shared" si="8"/>
        <v>1</v>
      </c>
      <c r="AK45" s="7">
        <f t="shared" si="9"/>
        <v>1</v>
      </c>
      <c r="AL45" s="7">
        <f t="shared" si="9"/>
        <v>1</v>
      </c>
      <c r="AM45" s="7">
        <f t="shared" si="9"/>
        <v>1</v>
      </c>
      <c r="AN45" s="7">
        <f t="shared" si="9"/>
        <v>1</v>
      </c>
      <c r="AO45" s="7">
        <f t="shared" si="9"/>
        <v>1</v>
      </c>
      <c r="AP45" s="7">
        <f t="shared" si="9"/>
        <v>1</v>
      </c>
      <c r="AQ45" s="12">
        <f t="shared" si="3"/>
        <v>7</v>
      </c>
    </row>
    <row r="46" spans="1:43">
      <c r="A46" s="9" t="s">
        <v>145</v>
      </c>
      <c r="B46" s="9" t="s">
        <v>44</v>
      </c>
      <c r="C46" s="9" t="s">
        <v>100</v>
      </c>
      <c r="K46" s="10">
        <v>1</v>
      </c>
      <c r="L46" s="10">
        <v>1</v>
      </c>
      <c r="M46" s="10">
        <v>1</v>
      </c>
      <c r="N46" s="10">
        <v>1</v>
      </c>
      <c r="O46" s="10">
        <v>1</v>
      </c>
      <c r="P46" s="10">
        <v>1</v>
      </c>
      <c r="Q46" s="10">
        <v>1</v>
      </c>
      <c r="AH46" s="11">
        <f t="shared" si="7"/>
        <v>7</v>
      </c>
      <c r="AJ46" s="7">
        <f t="shared" si="8"/>
        <v>1</v>
      </c>
      <c r="AK46" s="7">
        <f t="shared" si="9"/>
        <v>1</v>
      </c>
      <c r="AL46" s="7">
        <f t="shared" si="9"/>
        <v>1</v>
      </c>
      <c r="AM46" s="7">
        <f t="shared" si="9"/>
        <v>1</v>
      </c>
      <c r="AN46" s="7">
        <f t="shared" si="9"/>
        <v>1</v>
      </c>
      <c r="AO46" s="7">
        <f t="shared" si="9"/>
        <v>1</v>
      </c>
      <c r="AP46" s="7">
        <f t="shared" si="9"/>
        <v>1</v>
      </c>
      <c r="AQ46" s="12">
        <f t="shared" si="3"/>
        <v>7</v>
      </c>
    </row>
    <row r="47" spans="1:43">
      <c r="A47" s="9" t="s">
        <v>145</v>
      </c>
      <c r="B47" s="9" t="s">
        <v>45</v>
      </c>
      <c r="C47" s="9" t="s">
        <v>100</v>
      </c>
      <c r="P47" s="10">
        <v>1</v>
      </c>
      <c r="Q47" s="10">
        <v>1</v>
      </c>
      <c r="R47" s="10">
        <v>1</v>
      </c>
      <c r="S47" s="10">
        <v>1</v>
      </c>
      <c r="T47" s="10">
        <v>1</v>
      </c>
      <c r="U47" s="10">
        <v>1</v>
      </c>
      <c r="V47" s="10">
        <v>1</v>
      </c>
      <c r="AH47" s="11">
        <f t="shared" si="7"/>
        <v>7</v>
      </c>
      <c r="AJ47" s="7">
        <f t="shared" si="8"/>
        <v>1</v>
      </c>
      <c r="AK47" s="7">
        <f t="shared" si="9"/>
        <v>1</v>
      </c>
      <c r="AL47" s="7">
        <f t="shared" si="9"/>
        <v>1</v>
      </c>
      <c r="AM47" s="7">
        <f t="shared" si="9"/>
        <v>1</v>
      </c>
      <c r="AN47" s="7">
        <f t="shared" si="9"/>
        <v>1</v>
      </c>
      <c r="AO47" s="7">
        <f t="shared" si="9"/>
        <v>1</v>
      </c>
      <c r="AP47" s="7">
        <f t="shared" si="9"/>
        <v>1</v>
      </c>
      <c r="AQ47" s="12">
        <f t="shared" si="3"/>
        <v>7</v>
      </c>
    </row>
    <row r="48" spans="1:43">
      <c r="A48" s="9" t="s">
        <v>146</v>
      </c>
      <c r="B48" s="9" t="s">
        <v>46</v>
      </c>
      <c r="C48" s="9" t="s">
        <v>100</v>
      </c>
      <c r="P48" s="10">
        <v>1</v>
      </c>
      <c r="Q48" s="10">
        <v>1</v>
      </c>
      <c r="Y48" s="10">
        <v>1</v>
      </c>
      <c r="Z48" s="10">
        <v>1</v>
      </c>
      <c r="AA48" s="10">
        <v>1</v>
      </c>
      <c r="AB48" s="10">
        <v>1</v>
      </c>
      <c r="AC48" s="10">
        <v>1</v>
      </c>
      <c r="AD48" s="10">
        <v>1</v>
      </c>
      <c r="AE48" s="10">
        <v>1</v>
      </c>
      <c r="AH48" s="11">
        <f t="shared" si="7"/>
        <v>9</v>
      </c>
      <c r="AJ48" s="7">
        <f t="shared" si="8"/>
        <v>1</v>
      </c>
      <c r="AK48" s="7">
        <f t="shared" si="9"/>
        <v>1</v>
      </c>
      <c r="AL48" s="7">
        <f t="shared" si="9"/>
        <v>1</v>
      </c>
      <c r="AM48" s="7">
        <f t="shared" si="9"/>
        <v>1</v>
      </c>
      <c r="AN48" s="7">
        <f t="shared" si="9"/>
        <v>1</v>
      </c>
      <c r="AO48" s="7">
        <f t="shared" si="9"/>
        <v>2</v>
      </c>
      <c r="AP48" s="7">
        <f t="shared" si="9"/>
        <v>2</v>
      </c>
      <c r="AQ48" s="12">
        <f t="shared" si="3"/>
        <v>9</v>
      </c>
    </row>
    <row r="49" spans="1:43">
      <c r="A49" s="9" t="s">
        <v>147</v>
      </c>
      <c r="B49" s="9" t="s">
        <v>29</v>
      </c>
      <c r="C49" s="9" t="s">
        <v>105</v>
      </c>
      <c r="AD49" s="10" t="s">
        <v>5</v>
      </c>
      <c r="AH49" s="11">
        <f t="shared" si="7"/>
        <v>1</v>
      </c>
      <c r="AJ49" s="7">
        <f t="shared" si="8"/>
        <v>0</v>
      </c>
      <c r="AK49" s="7">
        <f t="shared" si="9"/>
        <v>0</v>
      </c>
      <c r="AL49" s="7">
        <f t="shared" si="9"/>
        <v>0</v>
      </c>
      <c r="AM49" s="7">
        <f t="shared" si="9"/>
        <v>0</v>
      </c>
      <c r="AN49" s="7">
        <f t="shared" si="9"/>
        <v>0</v>
      </c>
      <c r="AO49" s="7">
        <f t="shared" si="9"/>
        <v>1</v>
      </c>
      <c r="AP49" s="7">
        <f t="shared" si="9"/>
        <v>0</v>
      </c>
      <c r="AQ49" s="12">
        <f t="shared" si="3"/>
        <v>1</v>
      </c>
    </row>
    <row r="50" spans="1:43">
      <c r="A50" s="9" t="s">
        <v>148</v>
      </c>
      <c r="B50" s="9" t="s">
        <v>47</v>
      </c>
      <c r="C50" s="9" t="s">
        <v>98</v>
      </c>
      <c r="AF50" s="10" t="s">
        <v>5</v>
      </c>
      <c r="AG50" s="10" t="s">
        <v>5</v>
      </c>
      <c r="AH50" s="11">
        <f t="shared" si="7"/>
        <v>2</v>
      </c>
      <c r="AJ50" s="7">
        <f t="shared" si="8"/>
        <v>1</v>
      </c>
      <c r="AK50" s="7">
        <f t="shared" si="9"/>
        <v>1</v>
      </c>
      <c r="AL50" s="7">
        <f t="shared" si="9"/>
        <v>0</v>
      </c>
      <c r="AM50" s="7">
        <f t="shared" si="9"/>
        <v>0</v>
      </c>
      <c r="AN50" s="7">
        <f t="shared" si="9"/>
        <v>0</v>
      </c>
      <c r="AO50" s="7">
        <f t="shared" si="9"/>
        <v>0</v>
      </c>
      <c r="AP50" s="7">
        <f t="shared" si="9"/>
        <v>0</v>
      </c>
      <c r="AQ50" s="12">
        <f t="shared" si="3"/>
        <v>2</v>
      </c>
    </row>
    <row r="51" spans="1:43">
      <c r="A51" s="9" t="s">
        <v>149</v>
      </c>
      <c r="B51" s="9" t="s">
        <v>14</v>
      </c>
      <c r="C51" s="9" t="s">
        <v>94</v>
      </c>
      <c r="P51" s="10" t="s">
        <v>2</v>
      </c>
      <c r="W51" s="10" t="s">
        <v>2</v>
      </c>
      <c r="AH51" s="11">
        <f t="shared" si="7"/>
        <v>2</v>
      </c>
      <c r="AJ51" s="7">
        <f t="shared" si="8"/>
        <v>0</v>
      </c>
      <c r="AK51" s="7">
        <f t="shared" si="9"/>
        <v>0</v>
      </c>
      <c r="AL51" s="7">
        <f t="shared" si="9"/>
        <v>0</v>
      </c>
      <c r="AM51" s="7">
        <f t="shared" si="9"/>
        <v>0</v>
      </c>
      <c r="AN51" s="7">
        <f t="shared" si="9"/>
        <v>0</v>
      </c>
      <c r="AO51" s="7">
        <f t="shared" si="9"/>
        <v>2</v>
      </c>
      <c r="AP51" s="7">
        <f t="shared" si="9"/>
        <v>0</v>
      </c>
      <c r="AQ51" s="12">
        <f t="shared" si="3"/>
        <v>2</v>
      </c>
    </row>
    <row r="52" spans="1:43">
      <c r="A52" s="9" t="s">
        <v>150</v>
      </c>
      <c r="B52" s="9" t="s">
        <v>39</v>
      </c>
      <c r="C52" s="9" t="s">
        <v>98</v>
      </c>
      <c r="K52" s="10" t="s">
        <v>2</v>
      </c>
      <c r="L52" s="10" t="s">
        <v>2</v>
      </c>
      <c r="M52" s="10" t="s">
        <v>2</v>
      </c>
      <c r="N52" s="10" t="s">
        <v>2</v>
      </c>
      <c r="O52" s="10" t="s">
        <v>2</v>
      </c>
      <c r="P52" s="10" t="s">
        <v>2</v>
      </c>
      <c r="Q52" s="10" t="s">
        <v>2</v>
      </c>
      <c r="AF52" s="10" t="s">
        <v>2</v>
      </c>
      <c r="AG52" s="10" t="s">
        <v>2</v>
      </c>
      <c r="AH52" s="11">
        <f t="shared" si="7"/>
        <v>9</v>
      </c>
      <c r="AJ52" s="7">
        <f t="shared" si="8"/>
        <v>2</v>
      </c>
      <c r="AK52" s="7">
        <f t="shared" ref="AK52:AP61" si="10">SUMPRODUCT((($D52:$AG52)&lt;&gt;"")*(WEEKDAY($D$1:$AG$1,2)=AK$1))</f>
        <v>2</v>
      </c>
      <c r="AL52" s="7">
        <f t="shared" si="10"/>
        <v>1</v>
      </c>
      <c r="AM52" s="7">
        <f t="shared" si="10"/>
        <v>1</v>
      </c>
      <c r="AN52" s="7">
        <f t="shared" si="10"/>
        <v>1</v>
      </c>
      <c r="AO52" s="7">
        <f t="shared" si="10"/>
        <v>1</v>
      </c>
      <c r="AP52" s="7">
        <f t="shared" si="10"/>
        <v>1</v>
      </c>
      <c r="AQ52" s="12">
        <f t="shared" si="3"/>
        <v>9</v>
      </c>
    </row>
    <row r="53" spans="1:43">
      <c r="A53" s="9" t="s">
        <v>151</v>
      </c>
      <c r="B53" s="9" t="s">
        <v>48</v>
      </c>
      <c r="C53" s="9" t="s">
        <v>96</v>
      </c>
      <c r="D53" s="10" t="s">
        <v>5</v>
      </c>
      <c r="E53" s="10" t="s">
        <v>5</v>
      </c>
      <c r="F53" s="10" t="s">
        <v>5</v>
      </c>
      <c r="G53" s="10" t="s">
        <v>5</v>
      </c>
      <c r="H53" s="10" t="s">
        <v>5</v>
      </c>
      <c r="I53" s="10" t="s">
        <v>5</v>
      </c>
      <c r="J53" s="10" t="s">
        <v>5</v>
      </c>
      <c r="AH53" s="11">
        <f t="shared" si="7"/>
        <v>7</v>
      </c>
      <c r="AJ53" s="7">
        <f t="shared" si="8"/>
        <v>1</v>
      </c>
      <c r="AK53" s="7">
        <f t="shared" si="10"/>
        <v>1</v>
      </c>
      <c r="AL53" s="7">
        <f t="shared" si="10"/>
        <v>1</v>
      </c>
      <c r="AM53" s="7">
        <f t="shared" si="10"/>
        <v>1</v>
      </c>
      <c r="AN53" s="7">
        <f t="shared" si="10"/>
        <v>1</v>
      </c>
      <c r="AO53" s="7">
        <f t="shared" si="10"/>
        <v>1</v>
      </c>
      <c r="AP53" s="7">
        <f t="shared" si="10"/>
        <v>1</v>
      </c>
      <c r="AQ53" s="12">
        <f t="shared" si="3"/>
        <v>7</v>
      </c>
    </row>
    <row r="54" spans="1:43">
      <c r="A54" s="9" t="s">
        <v>152</v>
      </c>
      <c r="B54" s="9" t="s">
        <v>49</v>
      </c>
      <c r="C54" s="9" t="s">
        <v>105</v>
      </c>
      <c r="I54" s="10" t="s">
        <v>2</v>
      </c>
      <c r="J54" s="10" t="s">
        <v>2</v>
      </c>
      <c r="AH54" s="11">
        <f t="shared" si="7"/>
        <v>2</v>
      </c>
      <c r="AJ54" s="7">
        <f t="shared" si="8"/>
        <v>0</v>
      </c>
      <c r="AK54" s="7">
        <f t="shared" si="10"/>
        <v>0</v>
      </c>
      <c r="AL54" s="7">
        <f t="shared" si="10"/>
        <v>0</v>
      </c>
      <c r="AM54" s="7">
        <f t="shared" si="10"/>
        <v>0</v>
      </c>
      <c r="AN54" s="7">
        <f t="shared" si="10"/>
        <v>0</v>
      </c>
      <c r="AO54" s="7">
        <f t="shared" si="10"/>
        <v>1</v>
      </c>
      <c r="AP54" s="7">
        <f t="shared" si="10"/>
        <v>1</v>
      </c>
      <c r="AQ54" s="12">
        <f t="shared" si="3"/>
        <v>2</v>
      </c>
    </row>
    <row r="55" spans="1:43">
      <c r="A55" s="9" t="s">
        <v>153</v>
      </c>
      <c r="B55" s="9" t="s">
        <v>50</v>
      </c>
      <c r="C55" s="9" t="s">
        <v>3</v>
      </c>
      <c r="R55" s="10" t="s">
        <v>2</v>
      </c>
      <c r="S55" s="10" t="s">
        <v>2</v>
      </c>
      <c r="T55" s="10" t="s">
        <v>2</v>
      </c>
      <c r="U55" s="10" t="s">
        <v>2</v>
      </c>
      <c r="V55" s="10" t="s">
        <v>2</v>
      </c>
      <c r="AH55" s="11">
        <f t="shared" si="7"/>
        <v>5</v>
      </c>
      <c r="AJ55" s="7">
        <f t="shared" si="8"/>
        <v>1</v>
      </c>
      <c r="AK55" s="7">
        <f t="shared" si="10"/>
        <v>1</v>
      </c>
      <c r="AL55" s="7">
        <f t="shared" si="10"/>
        <v>1</v>
      </c>
      <c r="AM55" s="7">
        <f t="shared" si="10"/>
        <v>1</v>
      </c>
      <c r="AN55" s="7">
        <f t="shared" si="10"/>
        <v>1</v>
      </c>
      <c r="AO55" s="7">
        <f t="shared" si="10"/>
        <v>0</v>
      </c>
      <c r="AP55" s="7">
        <f t="shared" si="10"/>
        <v>0</v>
      </c>
      <c r="AQ55" s="12">
        <f t="shared" si="3"/>
        <v>5</v>
      </c>
    </row>
    <row r="56" spans="1:43">
      <c r="A56" s="9" t="s">
        <v>153</v>
      </c>
      <c r="B56" s="9" t="s">
        <v>16</v>
      </c>
      <c r="C56" s="9" t="s">
        <v>100</v>
      </c>
      <c r="R56" s="10">
        <v>1</v>
      </c>
      <c r="S56" s="10">
        <v>1</v>
      </c>
      <c r="T56" s="10">
        <v>1</v>
      </c>
      <c r="U56" s="10">
        <v>1</v>
      </c>
      <c r="V56" s="10">
        <v>1</v>
      </c>
      <c r="W56" s="10">
        <v>1</v>
      </c>
      <c r="X56" s="10">
        <v>1</v>
      </c>
      <c r="AH56" s="11">
        <f t="shared" si="7"/>
        <v>7</v>
      </c>
      <c r="AJ56" s="7">
        <f t="shared" si="8"/>
        <v>1</v>
      </c>
      <c r="AK56" s="7">
        <f t="shared" si="10"/>
        <v>1</v>
      </c>
      <c r="AL56" s="7">
        <f t="shared" si="10"/>
        <v>1</v>
      </c>
      <c r="AM56" s="7">
        <f t="shared" si="10"/>
        <v>1</v>
      </c>
      <c r="AN56" s="7">
        <f t="shared" si="10"/>
        <v>1</v>
      </c>
      <c r="AO56" s="7">
        <f t="shared" si="10"/>
        <v>1</v>
      </c>
      <c r="AP56" s="7">
        <f t="shared" si="10"/>
        <v>1</v>
      </c>
      <c r="AQ56" s="12">
        <f t="shared" si="3"/>
        <v>7</v>
      </c>
    </row>
    <row r="57" spans="1:43">
      <c r="A57" s="9" t="s">
        <v>154</v>
      </c>
      <c r="B57" s="9" t="s">
        <v>52</v>
      </c>
      <c r="C57" s="9" t="s">
        <v>51</v>
      </c>
      <c r="I57" s="10" t="s">
        <v>5</v>
      </c>
      <c r="W57" s="10" t="s">
        <v>5</v>
      </c>
      <c r="AH57" s="11">
        <f t="shared" si="7"/>
        <v>2</v>
      </c>
      <c r="AJ57" s="7">
        <f t="shared" si="8"/>
        <v>0</v>
      </c>
      <c r="AK57" s="7">
        <f t="shared" si="10"/>
        <v>0</v>
      </c>
      <c r="AL57" s="7">
        <f t="shared" si="10"/>
        <v>0</v>
      </c>
      <c r="AM57" s="7">
        <f t="shared" si="10"/>
        <v>0</v>
      </c>
      <c r="AN57" s="7">
        <f t="shared" si="10"/>
        <v>0</v>
      </c>
      <c r="AO57" s="7">
        <f t="shared" si="10"/>
        <v>2</v>
      </c>
      <c r="AP57" s="7">
        <f t="shared" si="10"/>
        <v>0</v>
      </c>
      <c r="AQ57" s="12">
        <f t="shared" si="3"/>
        <v>2</v>
      </c>
    </row>
    <row r="58" spans="1:43">
      <c r="A58" s="9" t="s">
        <v>155</v>
      </c>
      <c r="B58" s="9" t="s">
        <v>53</v>
      </c>
      <c r="C58" s="9" t="s">
        <v>105</v>
      </c>
      <c r="AE58" s="10" t="s">
        <v>5</v>
      </c>
      <c r="AH58" s="11">
        <f t="shared" si="7"/>
        <v>1</v>
      </c>
      <c r="AJ58" s="7">
        <f t="shared" si="8"/>
        <v>0</v>
      </c>
      <c r="AK58" s="7">
        <f t="shared" si="10"/>
        <v>0</v>
      </c>
      <c r="AL58" s="7">
        <f t="shared" si="10"/>
        <v>0</v>
      </c>
      <c r="AM58" s="7">
        <f t="shared" si="10"/>
        <v>0</v>
      </c>
      <c r="AN58" s="7">
        <f t="shared" si="10"/>
        <v>0</v>
      </c>
      <c r="AO58" s="7">
        <f t="shared" si="10"/>
        <v>0</v>
      </c>
      <c r="AP58" s="7">
        <f t="shared" si="10"/>
        <v>1</v>
      </c>
      <c r="AQ58" s="12">
        <f t="shared" si="3"/>
        <v>1</v>
      </c>
    </row>
    <row r="59" spans="1:43">
      <c r="A59" s="9" t="s">
        <v>156</v>
      </c>
      <c r="B59" s="9" t="s">
        <v>16</v>
      </c>
      <c r="C59" s="9" t="s">
        <v>100</v>
      </c>
      <c r="K59" s="10">
        <v>1</v>
      </c>
      <c r="L59" s="10">
        <v>1</v>
      </c>
      <c r="M59" s="10">
        <v>1</v>
      </c>
      <c r="N59" s="10">
        <v>1</v>
      </c>
      <c r="O59" s="10">
        <v>1</v>
      </c>
      <c r="AH59" s="11">
        <f t="shared" si="7"/>
        <v>5</v>
      </c>
      <c r="AJ59" s="7">
        <f t="shared" si="8"/>
        <v>1</v>
      </c>
      <c r="AK59" s="7">
        <f t="shared" si="10"/>
        <v>1</v>
      </c>
      <c r="AL59" s="7">
        <f t="shared" si="10"/>
        <v>1</v>
      </c>
      <c r="AM59" s="7">
        <f t="shared" si="10"/>
        <v>1</v>
      </c>
      <c r="AN59" s="7">
        <f t="shared" si="10"/>
        <v>1</v>
      </c>
      <c r="AO59" s="7">
        <f t="shared" si="10"/>
        <v>0</v>
      </c>
      <c r="AP59" s="7">
        <f t="shared" si="10"/>
        <v>0</v>
      </c>
      <c r="AQ59" s="12">
        <f t="shared" si="3"/>
        <v>5</v>
      </c>
    </row>
    <row r="60" spans="1:43">
      <c r="A60" s="9" t="s">
        <v>157</v>
      </c>
      <c r="B60" s="9" t="s">
        <v>13</v>
      </c>
      <c r="C60" s="9" t="s">
        <v>99</v>
      </c>
      <c r="D60" s="10" t="s">
        <v>2</v>
      </c>
      <c r="E60" s="10" t="s">
        <v>2</v>
      </c>
      <c r="F60" s="10" t="s">
        <v>2</v>
      </c>
      <c r="G60" s="10" t="s">
        <v>2</v>
      </c>
      <c r="H60" s="10" t="s">
        <v>2</v>
      </c>
      <c r="I60" s="10" t="s">
        <v>2</v>
      </c>
      <c r="J60" s="10" t="s">
        <v>2</v>
      </c>
      <c r="R60" s="10" t="s">
        <v>2</v>
      </c>
      <c r="S60" s="10" t="s">
        <v>2</v>
      </c>
      <c r="T60" s="10" t="s">
        <v>2</v>
      </c>
      <c r="U60" s="10" t="s">
        <v>2</v>
      </c>
      <c r="V60" s="10" t="s">
        <v>2</v>
      </c>
      <c r="W60" s="10" t="s">
        <v>2</v>
      </c>
      <c r="X60" s="10" t="s">
        <v>2</v>
      </c>
      <c r="AF60" s="10" t="s">
        <v>2</v>
      </c>
      <c r="AG60" s="10" t="s">
        <v>2</v>
      </c>
      <c r="AH60" s="11">
        <f t="shared" si="7"/>
        <v>16</v>
      </c>
      <c r="AJ60" s="7">
        <f t="shared" si="8"/>
        <v>3</v>
      </c>
      <c r="AK60" s="7">
        <f t="shared" si="10"/>
        <v>3</v>
      </c>
      <c r="AL60" s="7">
        <f t="shared" si="10"/>
        <v>2</v>
      </c>
      <c r="AM60" s="7">
        <f t="shared" si="10"/>
        <v>2</v>
      </c>
      <c r="AN60" s="7">
        <f t="shared" si="10"/>
        <v>2</v>
      </c>
      <c r="AO60" s="7">
        <f t="shared" si="10"/>
        <v>2</v>
      </c>
      <c r="AP60" s="7">
        <f t="shared" si="10"/>
        <v>2</v>
      </c>
      <c r="AQ60" s="12">
        <f t="shared" si="3"/>
        <v>16</v>
      </c>
    </row>
    <row r="61" spans="1:43">
      <c r="A61" s="9" t="s">
        <v>158</v>
      </c>
      <c r="B61" s="9" t="s">
        <v>54</v>
      </c>
      <c r="C61" s="9" t="s">
        <v>100</v>
      </c>
      <c r="Y61" s="10">
        <v>1</v>
      </c>
      <c r="Z61" s="10">
        <v>1</v>
      </c>
      <c r="AA61" s="10">
        <v>1</v>
      </c>
      <c r="AB61" s="10">
        <v>1</v>
      </c>
      <c r="AC61" s="10">
        <v>1</v>
      </c>
      <c r="AD61" s="10">
        <v>1</v>
      </c>
      <c r="AE61" s="10">
        <v>1</v>
      </c>
      <c r="AH61" s="11">
        <f t="shared" si="7"/>
        <v>7</v>
      </c>
      <c r="AJ61" s="7">
        <f t="shared" si="8"/>
        <v>1</v>
      </c>
      <c r="AK61" s="7">
        <f t="shared" si="10"/>
        <v>1</v>
      </c>
      <c r="AL61" s="7">
        <f t="shared" si="10"/>
        <v>1</v>
      </c>
      <c r="AM61" s="7">
        <f t="shared" si="10"/>
        <v>1</v>
      </c>
      <c r="AN61" s="7">
        <f t="shared" si="10"/>
        <v>1</v>
      </c>
      <c r="AO61" s="7">
        <f t="shared" si="10"/>
        <v>1</v>
      </c>
      <c r="AP61" s="7">
        <f t="shared" si="10"/>
        <v>1</v>
      </c>
      <c r="AQ61" s="12">
        <f t="shared" si="3"/>
        <v>7</v>
      </c>
    </row>
    <row r="62" spans="1:43">
      <c r="A62" s="9" t="s">
        <v>159</v>
      </c>
      <c r="B62" s="9" t="s">
        <v>55</v>
      </c>
      <c r="C62" s="9" t="s">
        <v>105</v>
      </c>
      <c r="K62" s="10" t="s">
        <v>5</v>
      </c>
      <c r="L62" s="10" t="s">
        <v>5</v>
      </c>
      <c r="M62" s="10" t="s">
        <v>5</v>
      </c>
      <c r="N62" s="10" t="s">
        <v>5</v>
      </c>
      <c r="O62" s="10" t="s">
        <v>5</v>
      </c>
      <c r="P62" s="10" t="s">
        <v>5</v>
      </c>
      <c r="Q62" s="10" t="s">
        <v>5</v>
      </c>
      <c r="AH62" s="11">
        <f t="shared" si="7"/>
        <v>7</v>
      </c>
      <c r="AJ62" s="7">
        <f t="shared" si="8"/>
        <v>1</v>
      </c>
      <c r="AK62" s="7">
        <f t="shared" ref="AK62:AP71" si="11">SUMPRODUCT((($D62:$AG62)&lt;&gt;"")*(WEEKDAY($D$1:$AG$1,2)=AK$1))</f>
        <v>1</v>
      </c>
      <c r="AL62" s="7">
        <f t="shared" si="11"/>
        <v>1</v>
      </c>
      <c r="AM62" s="7">
        <f t="shared" si="11"/>
        <v>1</v>
      </c>
      <c r="AN62" s="7">
        <f t="shared" si="11"/>
        <v>1</v>
      </c>
      <c r="AO62" s="7">
        <f t="shared" si="11"/>
        <v>1</v>
      </c>
      <c r="AP62" s="7">
        <f t="shared" si="11"/>
        <v>1</v>
      </c>
      <c r="AQ62" s="12">
        <f t="shared" si="3"/>
        <v>7</v>
      </c>
    </row>
    <row r="63" spans="1:43">
      <c r="A63" s="9" t="s">
        <v>160</v>
      </c>
      <c r="B63" s="9" t="s">
        <v>56</v>
      </c>
      <c r="C63" s="9" t="s">
        <v>98</v>
      </c>
      <c r="D63" s="10" t="s">
        <v>2</v>
      </c>
      <c r="E63" s="10" t="s">
        <v>2</v>
      </c>
      <c r="F63" s="10" t="s">
        <v>2</v>
      </c>
      <c r="G63" s="10" t="s">
        <v>2</v>
      </c>
      <c r="H63" s="10" t="s">
        <v>2</v>
      </c>
      <c r="I63" s="10" t="s">
        <v>2</v>
      </c>
      <c r="J63" s="10" t="s">
        <v>2</v>
      </c>
      <c r="Y63" s="10" t="s">
        <v>2</v>
      </c>
      <c r="Z63" s="10" t="s">
        <v>2</v>
      </c>
      <c r="AA63" s="10" t="s">
        <v>2</v>
      </c>
      <c r="AB63" s="10" t="s">
        <v>2</v>
      </c>
      <c r="AC63" s="10" t="s">
        <v>2</v>
      </c>
      <c r="AD63" s="10" t="s">
        <v>2</v>
      </c>
      <c r="AE63" s="10" t="s">
        <v>2</v>
      </c>
      <c r="AH63" s="11">
        <f t="shared" si="7"/>
        <v>14</v>
      </c>
      <c r="AJ63" s="7">
        <f t="shared" si="8"/>
        <v>2</v>
      </c>
      <c r="AK63" s="7">
        <f t="shared" si="11"/>
        <v>2</v>
      </c>
      <c r="AL63" s="7">
        <f t="shared" si="11"/>
        <v>2</v>
      </c>
      <c r="AM63" s="7">
        <f t="shared" si="11"/>
        <v>2</v>
      </c>
      <c r="AN63" s="7">
        <f t="shared" si="11"/>
        <v>2</v>
      </c>
      <c r="AO63" s="7">
        <f t="shared" si="11"/>
        <v>2</v>
      </c>
      <c r="AP63" s="7">
        <f t="shared" si="11"/>
        <v>2</v>
      </c>
      <c r="AQ63" s="12">
        <f t="shared" si="3"/>
        <v>14</v>
      </c>
    </row>
    <row r="64" spans="1:43">
      <c r="A64" s="9" t="s">
        <v>161</v>
      </c>
      <c r="B64" s="9" t="s">
        <v>57</v>
      </c>
      <c r="C64" s="9" t="s">
        <v>98</v>
      </c>
      <c r="D64" s="10" t="s">
        <v>2</v>
      </c>
      <c r="E64" s="10" t="s">
        <v>2</v>
      </c>
      <c r="F64" s="10" t="s">
        <v>2</v>
      </c>
      <c r="G64" s="10" t="s">
        <v>2</v>
      </c>
      <c r="H64" s="10" t="s">
        <v>2</v>
      </c>
      <c r="I64" s="10" t="s">
        <v>2</v>
      </c>
      <c r="J64" s="10" t="s">
        <v>2</v>
      </c>
      <c r="AH64" s="11">
        <f t="shared" si="7"/>
        <v>7</v>
      </c>
      <c r="AJ64" s="7">
        <f t="shared" si="8"/>
        <v>1</v>
      </c>
      <c r="AK64" s="7">
        <f t="shared" si="11"/>
        <v>1</v>
      </c>
      <c r="AL64" s="7">
        <f t="shared" si="11"/>
        <v>1</v>
      </c>
      <c r="AM64" s="7">
        <f t="shared" si="11"/>
        <v>1</v>
      </c>
      <c r="AN64" s="7">
        <f t="shared" si="11"/>
        <v>1</v>
      </c>
      <c r="AO64" s="7">
        <f t="shared" si="11"/>
        <v>1</v>
      </c>
      <c r="AP64" s="7">
        <f t="shared" si="11"/>
        <v>1</v>
      </c>
      <c r="AQ64" s="12">
        <f t="shared" si="3"/>
        <v>7</v>
      </c>
    </row>
    <row r="65" spans="1:43">
      <c r="A65" s="9" t="s">
        <v>162</v>
      </c>
      <c r="B65" s="9" t="s">
        <v>58</v>
      </c>
      <c r="C65" s="9" t="s">
        <v>105</v>
      </c>
      <c r="R65" s="10" t="s">
        <v>5</v>
      </c>
      <c r="S65" s="10" t="s">
        <v>5</v>
      </c>
      <c r="T65" s="10" t="s">
        <v>5</v>
      </c>
      <c r="U65" s="10" t="s">
        <v>5</v>
      </c>
      <c r="V65" s="10" t="s">
        <v>5</v>
      </c>
      <c r="W65" s="10" t="s">
        <v>5</v>
      </c>
      <c r="X65" s="10" t="s">
        <v>5</v>
      </c>
      <c r="AH65" s="11">
        <f t="shared" si="7"/>
        <v>7</v>
      </c>
      <c r="AJ65" s="7">
        <f t="shared" si="8"/>
        <v>1</v>
      </c>
      <c r="AK65" s="7">
        <f t="shared" si="11"/>
        <v>1</v>
      </c>
      <c r="AL65" s="7">
        <f t="shared" si="11"/>
        <v>1</v>
      </c>
      <c r="AM65" s="7">
        <f t="shared" si="11"/>
        <v>1</v>
      </c>
      <c r="AN65" s="7">
        <f t="shared" si="11"/>
        <v>1</v>
      </c>
      <c r="AO65" s="7">
        <f t="shared" si="11"/>
        <v>1</v>
      </c>
      <c r="AP65" s="7">
        <f t="shared" si="11"/>
        <v>1</v>
      </c>
      <c r="AQ65" s="12">
        <f t="shared" si="3"/>
        <v>7</v>
      </c>
    </row>
    <row r="66" spans="1:43">
      <c r="A66" s="9" t="s">
        <v>163</v>
      </c>
      <c r="B66" s="9" t="s">
        <v>59</v>
      </c>
      <c r="C66" s="9" t="s">
        <v>96</v>
      </c>
      <c r="Q66" s="10" t="s">
        <v>5</v>
      </c>
      <c r="R66" s="10" t="s">
        <v>5</v>
      </c>
      <c r="S66" s="10" t="s">
        <v>5</v>
      </c>
      <c r="T66" s="10" t="s">
        <v>5</v>
      </c>
      <c r="U66" s="10" t="s">
        <v>5</v>
      </c>
      <c r="V66" s="10" t="s">
        <v>5</v>
      </c>
      <c r="W66" s="10" t="s">
        <v>5</v>
      </c>
      <c r="X66" s="10" t="s">
        <v>5</v>
      </c>
      <c r="AH66" s="11">
        <f t="shared" ref="AH66:AH97" si="12">COUNTIF(D66:AG66,"&lt;&gt;")</f>
        <v>8</v>
      </c>
      <c r="AJ66" s="7">
        <f t="shared" si="8"/>
        <v>1</v>
      </c>
      <c r="AK66" s="7">
        <f t="shared" si="11"/>
        <v>1</v>
      </c>
      <c r="AL66" s="7">
        <f t="shared" si="11"/>
        <v>1</v>
      </c>
      <c r="AM66" s="7">
        <f t="shared" si="11"/>
        <v>1</v>
      </c>
      <c r="AN66" s="7">
        <f t="shared" si="11"/>
        <v>1</v>
      </c>
      <c r="AO66" s="7">
        <f t="shared" si="11"/>
        <v>1</v>
      </c>
      <c r="AP66" s="7">
        <f t="shared" si="11"/>
        <v>2</v>
      </c>
      <c r="AQ66" s="12">
        <f t="shared" si="3"/>
        <v>8</v>
      </c>
    </row>
    <row r="67" spans="1:43">
      <c r="A67" s="9" t="s">
        <v>164</v>
      </c>
      <c r="B67" s="9" t="s">
        <v>60</v>
      </c>
      <c r="C67" s="9" t="s">
        <v>105</v>
      </c>
      <c r="P67" s="10" t="s">
        <v>2</v>
      </c>
      <c r="Q67" s="10" t="s">
        <v>2</v>
      </c>
      <c r="AH67" s="11">
        <f t="shared" si="12"/>
        <v>2</v>
      </c>
      <c r="AJ67" s="7">
        <f t="shared" ref="AJ67:AJ98" si="13">SUMPRODUCT((($D67:$AG67)&lt;&gt;"")*(WEEKDAY($D$1:$AG$1,2)=AJ$1))</f>
        <v>0</v>
      </c>
      <c r="AK67" s="7">
        <f t="shared" si="11"/>
        <v>0</v>
      </c>
      <c r="AL67" s="7">
        <f t="shared" si="11"/>
        <v>0</v>
      </c>
      <c r="AM67" s="7">
        <f t="shared" si="11"/>
        <v>0</v>
      </c>
      <c r="AN67" s="7">
        <f t="shared" si="11"/>
        <v>0</v>
      </c>
      <c r="AO67" s="7">
        <f t="shared" si="11"/>
        <v>1</v>
      </c>
      <c r="AP67" s="7">
        <f t="shared" si="11"/>
        <v>1</v>
      </c>
      <c r="AQ67" s="12">
        <f t="shared" ref="AQ67:AQ114" si="14">SUM(AJ67:AP67)</f>
        <v>2</v>
      </c>
    </row>
    <row r="68" spans="1:43">
      <c r="A68" s="9" t="s">
        <v>165</v>
      </c>
      <c r="B68" s="9" t="s">
        <v>49</v>
      </c>
      <c r="C68" s="9" t="s">
        <v>3</v>
      </c>
      <c r="I68" s="10" t="s">
        <v>2</v>
      </c>
      <c r="P68" s="10" t="s">
        <v>2</v>
      </c>
      <c r="Q68" s="10" t="s">
        <v>2</v>
      </c>
      <c r="W68" s="10" t="s">
        <v>2</v>
      </c>
      <c r="X68" s="10" t="s">
        <v>2</v>
      </c>
      <c r="AD68" s="10" t="s">
        <v>2</v>
      </c>
      <c r="AE68" s="10" t="s">
        <v>2</v>
      </c>
      <c r="AH68" s="11">
        <f t="shared" si="12"/>
        <v>7</v>
      </c>
      <c r="AJ68" s="7">
        <f t="shared" si="13"/>
        <v>0</v>
      </c>
      <c r="AK68" s="7">
        <f t="shared" si="11"/>
        <v>0</v>
      </c>
      <c r="AL68" s="7">
        <f t="shared" si="11"/>
        <v>0</v>
      </c>
      <c r="AM68" s="7">
        <f t="shared" si="11"/>
        <v>0</v>
      </c>
      <c r="AN68" s="7">
        <f t="shared" si="11"/>
        <v>0</v>
      </c>
      <c r="AO68" s="7">
        <f t="shared" si="11"/>
        <v>4</v>
      </c>
      <c r="AP68" s="7">
        <f t="shared" si="11"/>
        <v>3</v>
      </c>
      <c r="AQ68" s="12">
        <f t="shared" si="14"/>
        <v>7</v>
      </c>
    </row>
    <row r="69" spans="1:43">
      <c r="A69" s="9" t="s">
        <v>165</v>
      </c>
      <c r="B69" s="9" t="s">
        <v>4</v>
      </c>
      <c r="C69" s="9" t="s">
        <v>101</v>
      </c>
      <c r="AF69" s="10" t="s">
        <v>5</v>
      </c>
      <c r="AG69" s="10" t="s">
        <v>5</v>
      </c>
      <c r="AH69" s="11">
        <f t="shared" si="12"/>
        <v>2</v>
      </c>
      <c r="AJ69" s="7">
        <f t="shared" si="13"/>
        <v>1</v>
      </c>
      <c r="AK69" s="7">
        <f t="shared" si="11"/>
        <v>1</v>
      </c>
      <c r="AL69" s="7">
        <f t="shared" si="11"/>
        <v>0</v>
      </c>
      <c r="AM69" s="7">
        <f t="shared" si="11"/>
        <v>0</v>
      </c>
      <c r="AN69" s="7">
        <f t="shared" si="11"/>
        <v>0</v>
      </c>
      <c r="AO69" s="7">
        <f t="shared" si="11"/>
        <v>0</v>
      </c>
      <c r="AP69" s="7">
        <f t="shared" si="11"/>
        <v>0</v>
      </c>
      <c r="AQ69" s="12">
        <f t="shared" si="14"/>
        <v>2</v>
      </c>
    </row>
    <row r="70" spans="1:43">
      <c r="A70" s="9" t="s">
        <v>166</v>
      </c>
      <c r="B70" s="9" t="s">
        <v>61</v>
      </c>
      <c r="C70" s="9" t="s">
        <v>104</v>
      </c>
      <c r="AD70" s="10" t="s">
        <v>5</v>
      </c>
      <c r="AE70" s="10" t="s">
        <v>5</v>
      </c>
      <c r="AH70" s="11">
        <f t="shared" si="12"/>
        <v>2</v>
      </c>
      <c r="AJ70" s="7">
        <f t="shared" si="13"/>
        <v>0</v>
      </c>
      <c r="AK70" s="7">
        <f t="shared" si="11"/>
        <v>0</v>
      </c>
      <c r="AL70" s="7">
        <f t="shared" si="11"/>
        <v>0</v>
      </c>
      <c r="AM70" s="7">
        <f t="shared" si="11"/>
        <v>0</v>
      </c>
      <c r="AN70" s="7">
        <f t="shared" si="11"/>
        <v>0</v>
      </c>
      <c r="AO70" s="7">
        <f t="shared" si="11"/>
        <v>1</v>
      </c>
      <c r="AP70" s="7">
        <f t="shared" si="11"/>
        <v>1</v>
      </c>
      <c r="AQ70" s="12">
        <f t="shared" si="14"/>
        <v>2</v>
      </c>
    </row>
    <row r="71" spans="1:43">
      <c r="A71" s="9" t="s">
        <v>167</v>
      </c>
      <c r="B71" s="9" t="s">
        <v>62</v>
      </c>
      <c r="C71" s="9" t="s">
        <v>105</v>
      </c>
      <c r="D71" s="10" t="s">
        <v>5</v>
      </c>
      <c r="E71" s="10" t="s">
        <v>5</v>
      </c>
      <c r="F71" s="10" t="s">
        <v>5</v>
      </c>
      <c r="G71" s="10" t="s">
        <v>5</v>
      </c>
      <c r="H71" s="10" t="s">
        <v>5</v>
      </c>
      <c r="I71" s="10" t="s">
        <v>5</v>
      </c>
      <c r="J71" s="10" t="s">
        <v>5</v>
      </c>
      <c r="AF71" s="10" t="s">
        <v>5</v>
      </c>
      <c r="AG71" s="10" t="s">
        <v>5</v>
      </c>
      <c r="AH71" s="11">
        <f t="shared" si="12"/>
        <v>9</v>
      </c>
      <c r="AJ71" s="7">
        <f t="shared" si="13"/>
        <v>2</v>
      </c>
      <c r="AK71" s="7">
        <f t="shared" si="11"/>
        <v>2</v>
      </c>
      <c r="AL71" s="7">
        <f t="shared" si="11"/>
        <v>1</v>
      </c>
      <c r="AM71" s="7">
        <f t="shared" si="11"/>
        <v>1</v>
      </c>
      <c r="AN71" s="7">
        <f t="shared" si="11"/>
        <v>1</v>
      </c>
      <c r="AO71" s="7">
        <f t="shared" si="11"/>
        <v>1</v>
      </c>
      <c r="AP71" s="7">
        <f t="shared" si="11"/>
        <v>1</v>
      </c>
      <c r="AQ71" s="12">
        <f t="shared" si="14"/>
        <v>9</v>
      </c>
    </row>
    <row r="72" spans="1:43">
      <c r="A72" s="9" t="s">
        <v>168</v>
      </c>
      <c r="B72" s="9" t="s">
        <v>63</v>
      </c>
      <c r="C72" s="9" t="s">
        <v>95</v>
      </c>
      <c r="AD72" s="10" t="s">
        <v>2</v>
      </c>
      <c r="AE72" s="10" t="s">
        <v>2</v>
      </c>
      <c r="AH72" s="11">
        <f t="shared" si="12"/>
        <v>2</v>
      </c>
      <c r="AJ72" s="7">
        <f t="shared" si="13"/>
        <v>0</v>
      </c>
      <c r="AK72" s="7">
        <f t="shared" ref="AK72:AP81" si="15">SUMPRODUCT((($D72:$AG72)&lt;&gt;"")*(WEEKDAY($D$1:$AG$1,2)=AK$1))</f>
        <v>0</v>
      </c>
      <c r="AL72" s="7">
        <f t="shared" si="15"/>
        <v>0</v>
      </c>
      <c r="AM72" s="7">
        <f t="shared" si="15"/>
        <v>0</v>
      </c>
      <c r="AN72" s="7">
        <f t="shared" si="15"/>
        <v>0</v>
      </c>
      <c r="AO72" s="7">
        <f t="shared" si="15"/>
        <v>1</v>
      </c>
      <c r="AP72" s="7">
        <f t="shared" si="15"/>
        <v>1</v>
      </c>
      <c r="AQ72" s="12">
        <f t="shared" si="14"/>
        <v>2</v>
      </c>
    </row>
    <row r="73" spans="1:43">
      <c r="A73" s="9" t="s">
        <v>169</v>
      </c>
      <c r="B73" s="9" t="s">
        <v>64</v>
      </c>
      <c r="C73" s="9" t="s">
        <v>105</v>
      </c>
      <c r="N73" s="10" t="s">
        <v>5</v>
      </c>
      <c r="O73" s="10" t="s">
        <v>5</v>
      </c>
      <c r="P73" s="10" t="s">
        <v>5</v>
      </c>
      <c r="AH73" s="11">
        <f t="shared" si="12"/>
        <v>3</v>
      </c>
      <c r="AJ73" s="7">
        <f t="shared" si="13"/>
        <v>0</v>
      </c>
      <c r="AK73" s="7">
        <f t="shared" si="15"/>
        <v>0</v>
      </c>
      <c r="AL73" s="7">
        <f t="shared" si="15"/>
        <v>0</v>
      </c>
      <c r="AM73" s="7">
        <f t="shared" si="15"/>
        <v>1</v>
      </c>
      <c r="AN73" s="7">
        <f t="shared" si="15"/>
        <v>1</v>
      </c>
      <c r="AO73" s="7">
        <f t="shared" si="15"/>
        <v>1</v>
      </c>
      <c r="AP73" s="7">
        <f t="shared" si="15"/>
        <v>0</v>
      </c>
      <c r="AQ73" s="12">
        <f t="shared" si="14"/>
        <v>3</v>
      </c>
    </row>
    <row r="74" spans="1:43">
      <c r="A74" s="9" t="s">
        <v>170</v>
      </c>
      <c r="B74" s="9" t="s">
        <v>65</v>
      </c>
      <c r="C74" s="9" t="s">
        <v>102</v>
      </c>
      <c r="D74" s="9"/>
      <c r="E74" s="9"/>
      <c r="F74" s="9"/>
      <c r="G74" s="9"/>
      <c r="H74" s="9" t="s">
        <v>2</v>
      </c>
      <c r="I74" s="9" t="s">
        <v>2</v>
      </c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11">
        <f t="shared" si="12"/>
        <v>2</v>
      </c>
      <c r="AJ74" s="7">
        <f t="shared" si="13"/>
        <v>0</v>
      </c>
      <c r="AK74" s="7">
        <f t="shared" si="15"/>
        <v>0</v>
      </c>
      <c r="AL74" s="7">
        <f t="shared" si="15"/>
        <v>0</v>
      </c>
      <c r="AM74" s="7">
        <f t="shared" si="15"/>
        <v>0</v>
      </c>
      <c r="AN74" s="7">
        <f t="shared" si="15"/>
        <v>1</v>
      </c>
      <c r="AO74" s="7">
        <f t="shared" si="15"/>
        <v>1</v>
      </c>
      <c r="AP74" s="7">
        <f t="shared" si="15"/>
        <v>0</v>
      </c>
      <c r="AQ74" s="12">
        <f t="shared" si="14"/>
        <v>2</v>
      </c>
    </row>
    <row r="75" spans="1:43">
      <c r="A75" s="9" t="s">
        <v>171</v>
      </c>
      <c r="B75" s="9" t="s">
        <v>66</v>
      </c>
      <c r="C75" s="9" t="s">
        <v>100</v>
      </c>
      <c r="D75" s="10">
        <v>1</v>
      </c>
      <c r="E75" s="10">
        <v>1</v>
      </c>
      <c r="F75" s="10">
        <v>1</v>
      </c>
      <c r="G75" s="10">
        <v>1</v>
      </c>
      <c r="H75" s="10">
        <v>1</v>
      </c>
      <c r="I75" s="10">
        <v>1</v>
      </c>
      <c r="J75" s="10">
        <v>1</v>
      </c>
      <c r="AF75" s="10">
        <v>1</v>
      </c>
      <c r="AG75" s="10">
        <v>1</v>
      </c>
      <c r="AH75" s="11">
        <f t="shared" si="12"/>
        <v>9</v>
      </c>
      <c r="AJ75" s="7">
        <f t="shared" si="13"/>
        <v>2</v>
      </c>
      <c r="AK75" s="7">
        <f t="shared" si="15"/>
        <v>2</v>
      </c>
      <c r="AL75" s="7">
        <f t="shared" si="15"/>
        <v>1</v>
      </c>
      <c r="AM75" s="7">
        <f t="shared" si="15"/>
        <v>1</v>
      </c>
      <c r="AN75" s="7">
        <f t="shared" si="15"/>
        <v>1</v>
      </c>
      <c r="AO75" s="7">
        <f t="shared" si="15"/>
        <v>1</v>
      </c>
      <c r="AP75" s="7">
        <f t="shared" si="15"/>
        <v>1</v>
      </c>
      <c r="AQ75" s="12">
        <f t="shared" si="14"/>
        <v>9</v>
      </c>
    </row>
    <row r="76" spans="1:43">
      <c r="A76" s="9" t="s">
        <v>172</v>
      </c>
      <c r="B76" s="9" t="s">
        <v>67</v>
      </c>
      <c r="C76" s="9" t="s">
        <v>100</v>
      </c>
      <c r="D76" s="10">
        <v>1</v>
      </c>
      <c r="E76" s="10">
        <v>1</v>
      </c>
      <c r="F76" s="10">
        <v>1</v>
      </c>
      <c r="G76" s="10">
        <v>1</v>
      </c>
      <c r="H76" s="10">
        <v>1</v>
      </c>
      <c r="I76" s="10">
        <v>1</v>
      </c>
      <c r="J76" s="10">
        <v>1</v>
      </c>
      <c r="AH76" s="11">
        <f t="shared" si="12"/>
        <v>7</v>
      </c>
      <c r="AJ76" s="7">
        <f t="shared" si="13"/>
        <v>1</v>
      </c>
      <c r="AK76" s="7">
        <f t="shared" si="15"/>
        <v>1</v>
      </c>
      <c r="AL76" s="7">
        <f t="shared" si="15"/>
        <v>1</v>
      </c>
      <c r="AM76" s="7">
        <f t="shared" si="15"/>
        <v>1</v>
      </c>
      <c r="AN76" s="7">
        <f t="shared" si="15"/>
        <v>1</v>
      </c>
      <c r="AO76" s="7">
        <f t="shared" si="15"/>
        <v>1</v>
      </c>
      <c r="AP76" s="7">
        <f t="shared" si="15"/>
        <v>1</v>
      </c>
      <c r="AQ76" s="12">
        <f t="shared" si="14"/>
        <v>7</v>
      </c>
    </row>
    <row r="77" spans="1:43">
      <c r="A77" s="9" t="s">
        <v>172</v>
      </c>
      <c r="B77" s="9" t="s">
        <v>68</v>
      </c>
      <c r="C77" s="9" t="s">
        <v>100</v>
      </c>
      <c r="K77" s="10">
        <v>1</v>
      </c>
      <c r="L77" s="10">
        <v>1</v>
      </c>
      <c r="M77" s="10">
        <v>1</v>
      </c>
      <c r="N77" s="10">
        <v>1</v>
      </c>
      <c r="O77" s="10">
        <v>1</v>
      </c>
      <c r="P77" s="10">
        <v>1</v>
      </c>
      <c r="Q77" s="10">
        <v>1</v>
      </c>
      <c r="R77" s="10">
        <v>1</v>
      </c>
      <c r="S77" s="10">
        <v>1</v>
      </c>
      <c r="T77" s="10">
        <v>1</v>
      </c>
      <c r="U77" s="10">
        <v>1</v>
      </c>
      <c r="V77" s="10">
        <v>1</v>
      </c>
      <c r="AD77" s="10">
        <v>1</v>
      </c>
      <c r="AE77" s="10">
        <v>1</v>
      </c>
      <c r="AH77" s="11">
        <f t="shared" si="12"/>
        <v>14</v>
      </c>
      <c r="AJ77" s="7">
        <f t="shared" si="13"/>
        <v>2</v>
      </c>
      <c r="AK77" s="7">
        <f t="shared" si="15"/>
        <v>2</v>
      </c>
      <c r="AL77" s="7">
        <f t="shared" si="15"/>
        <v>2</v>
      </c>
      <c r="AM77" s="7">
        <f t="shared" si="15"/>
        <v>2</v>
      </c>
      <c r="AN77" s="7">
        <f t="shared" si="15"/>
        <v>2</v>
      </c>
      <c r="AO77" s="7">
        <f t="shared" si="15"/>
        <v>2</v>
      </c>
      <c r="AP77" s="7">
        <f t="shared" si="15"/>
        <v>2</v>
      </c>
      <c r="AQ77" s="12">
        <f t="shared" si="14"/>
        <v>14</v>
      </c>
    </row>
    <row r="78" spans="1:43">
      <c r="A78" s="9" t="s">
        <v>173</v>
      </c>
      <c r="B78" s="9" t="s">
        <v>20</v>
      </c>
      <c r="C78" s="9" t="s">
        <v>105</v>
      </c>
      <c r="T78" s="10" t="s">
        <v>5</v>
      </c>
      <c r="U78" s="10" t="s">
        <v>5</v>
      </c>
      <c r="V78" s="10" t="s">
        <v>5</v>
      </c>
      <c r="W78" s="10" t="s">
        <v>5</v>
      </c>
      <c r="X78" s="10" t="s">
        <v>5</v>
      </c>
      <c r="Y78" s="10" t="s">
        <v>5</v>
      </c>
      <c r="Z78" s="10" t="s">
        <v>5</v>
      </c>
      <c r="AH78" s="11">
        <f t="shared" si="12"/>
        <v>7</v>
      </c>
      <c r="AJ78" s="7">
        <f t="shared" si="13"/>
        <v>1</v>
      </c>
      <c r="AK78" s="7">
        <f t="shared" si="15"/>
        <v>1</v>
      </c>
      <c r="AL78" s="7">
        <f t="shared" si="15"/>
        <v>1</v>
      </c>
      <c r="AM78" s="7">
        <f t="shared" si="15"/>
        <v>1</v>
      </c>
      <c r="AN78" s="7">
        <f t="shared" si="15"/>
        <v>1</v>
      </c>
      <c r="AO78" s="7">
        <f t="shared" si="15"/>
        <v>1</v>
      </c>
      <c r="AP78" s="7">
        <f t="shared" si="15"/>
        <v>1</v>
      </c>
      <c r="AQ78" s="12">
        <f t="shared" si="14"/>
        <v>7</v>
      </c>
    </row>
    <row r="79" spans="1:43">
      <c r="A79" s="9" t="s">
        <v>174</v>
      </c>
      <c r="B79" s="9" t="s">
        <v>15</v>
      </c>
      <c r="C79" s="9" t="s">
        <v>3</v>
      </c>
      <c r="I79" s="10" t="s">
        <v>2</v>
      </c>
      <c r="J79" s="10" t="s">
        <v>2</v>
      </c>
      <c r="P79" s="10" t="s">
        <v>2</v>
      </c>
      <c r="Q79" s="10" t="s">
        <v>2</v>
      </c>
      <c r="W79" s="10" t="s">
        <v>2</v>
      </c>
      <c r="X79" s="10" t="s">
        <v>2</v>
      </c>
      <c r="AH79" s="11">
        <f t="shared" si="12"/>
        <v>6</v>
      </c>
      <c r="AJ79" s="7">
        <f t="shared" si="13"/>
        <v>0</v>
      </c>
      <c r="AK79" s="7">
        <f t="shared" si="15"/>
        <v>0</v>
      </c>
      <c r="AL79" s="7">
        <f t="shared" si="15"/>
        <v>0</v>
      </c>
      <c r="AM79" s="7">
        <f t="shared" si="15"/>
        <v>0</v>
      </c>
      <c r="AN79" s="7">
        <f t="shared" si="15"/>
        <v>0</v>
      </c>
      <c r="AO79" s="7">
        <f t="shared" si="15"/>
        <v>3</v>
      </c>
      <c r="AP79" s="7">
        <f t="shared" si="15"/>
        <v>3</v>
      </c>
      <c r="AQ79" s="12">
        <f t="shared" si="14"/>
        <v>6</v>
      </c>
    </row>
    <row r="80" spans="1:43">
      <c r="A80" s="9" t="s">
        <v>175</v>
      </c>
      <c r="B80" s="9" t="s">
        <v>13</v>
      </c>
      <c r="C80" s="9" t="s">
        <v>51</v>
      </c>
      <c r="P80" s="10" t="s">
        <v>5</v>
      </c>
      <c r="AD80" s="10" t="s">
        <v>5</v>
      </c>
      <c r="AH80" s="11">
        <f t="shared" si="12"/>
        <v>2</v>
      </c>
      <c r="AJ80" s="7">
        <f t="shared" si="13"/>
        <v>0</v>
      </c>
      <c r="AK80" s="7">
        <f t="shared" si="15"/>
        <v>0</v>
      </c>
      <c r="AL80" s="7">
        <f t="shared" si="15"/>
        <v>0</v>
      </c>
      <c r="AM80" s="7">
        <f t="shared" si="15"/>
        <v>0</v>
      </c>
      <c r="AN80" s="7">
        <f t="shared" si="15"/>
        <v>0</v>
      </c>
      <c r="AO80" s="7">
        <f t="shared" si="15"/>
        <v>2</v>
      </c>
      <c r="AP80" s="7">
        <f t="shared" si="15"/>
        <v>0</v>
      </c>
      <c r="AQ80" s="12">
        <f t="shared" si="14"/>
        <v>2</v>
      </c>
    </row>
    <row r="81" spans="1:43">
      <c r="A81" s="9" t="s">
        <v>174</v>
      </c>
      <c r="B81" s="9" t="s">
        <v>69</v>
      </c>
      <c r="C81" s="9" t="s">
        <v>3</v>
      </c>
      <c r="K81" s="10" t="s">
        <v>2</v>
      </c>
      <c r="L81" s="10" t="s">
        <v>2</v>
      </c>
      <c r="M81" s="10" t="s">
        <v>2</v>
      </c>
      <c r="N81" s="10" t="s">
        <v>2</v>
      </c>
      <c r="O81" s="10" t="s">
        <v>2</v>
      </c>
      <c r="AH81" s="11">
        <f t="shared" si="12"/>
        <v>5</v>
      </c>
      <c r="AJ81" s="7">
        <f t="shared" si="13"/>
        <v>1</v>
      </c>
      <c r="AK81" s="7">
        <f t="shared" si="15"/>
        <v>1</v>
      </c>
      <c r="AL81" s="7">
        <f t="shared" si="15"/>
        <v>1</v>
      </c>
      <c r="AM81" s="7">
        <f t="shared" si="15"/>
        <v>1</v>
      </c>
      <c r="AN81" s="7">
        <f t="shared" si="15"/>
        <v>1</v>
      </c>
      <c r="AO81" s="7">
        <f t="shared" si="15"/>
        <v>0</v>
      </c>
      <c r="AP81" s="7">
        <f t="shared" si="15"/>
        <v>0</v>
      </c>
      <c r="AQ81" s="12">
        <f t="shared" si="14"/>
        <v>5</v>
      </c>
    </row>
    <row r="82" spans="1:43">
      <c r="A82" s="9" t="s">
        <v>176</v>
      </c>
      <c r="B82" s="9" t="s">
        <v>70</v>
      </c>
      <c r="C82" s="9" t="s">
        <v>98</v>
      </c>
      <c r="K82" s="10" t="s">
        <v>2</v>
      </c>
      <c r="L82" s="10" t="s">
        <v>2</v>
      </c>
      <c r="M82" s="10" t="s">
        <v>2</v>
      </c>
      <c r="N82" s="10" t="s">
        <v>2</v>
      </c>
      <c r="O82" s="10" t="s">
        <v>2</v>
      </c>
      <c r="P82" s="10" t="s">
        <v>2</v>
      </c>
      <c r="Q82" s="10" t="s">
        <v>2</v>
      </c>
      <c r="AH82" s="11">
        <f t="shared" si="12"/>
        <v>7</v>
      </c>
      <c r="AJ82" s="7">
        <f t="shared" si="13"/>
        <v>1</v>
      </c>
      <c r="AK82" s="7">
        <f t="shared" ref="AK82:AP91" si="16">SUMPRODUCT((($D82:$AG82)&lt;&gt;"")*(WEEKDAY($D$1:$AG$1,2)=AK$1))</f>
        <v>1</v>
      </c>
      <c r="AL82" s="7">
        <f t="shared" si="16"/>
        <v>1</v>
      </c>
      <c r="AM82" s="7">
        <f t="shared" si="16"/>
        <v>1</v>
      </c>
      <c r="AN82" s="7">
        <f t="shared" si="16"/>
        <v>1</v>
      </c>
      <c r="AO82" s="7">
        <f t="shared" si="16"/>
        <v>1</v>
      </c>
      <c r="AP82" s="7">
        <f t="shared" si="16"/>
        <v>1</v>
      </c>
      <c r="AQ82" s="12">
        <f t="shared" si="14"/>
        <v>7</v>
      </c>
    </row>
    <row r="83" spans="1:43">
      <c r="A83" s="9" t="s">
        <v>177</v>
      </c>
      <c r="B83" s="9" t="s">
        <v>71</v>
      </c>
      <c r="C83" s="9" t="s">
        <v>101</v>
      </c>
      <c r="AD83" s="10" t="s">
        <v>2</v>
      </c>
      <c r="AH83" s="11">
        <f t="shared" si="12"/>
        <v>1</v>
      </c>
      <c r="AJ83" s="7">
        <f t="shared" si="13"/>
        <v>0</v>
      </c>
      <c r="AK83" s="7">
        <f t="shared" si="16"/>
        <v>0</v>
      </c>
      <c r="AL83" s="7">
        <f t="shared" si="16"/>
        <v>0</v>
      </c>
      <c r="AM83" s="7">
        <f t="shared" si="16"/>
        <v>0</v>
      </c>
      <c r="AN83" s="7">
        <f t="shared" si="16"/>
        <v>0</v>
      </c>
      <c r="AO83" s="7">
        <f t="shared" si="16"/>
        <v>1</v>
      </c>
      <c r="AP83" s="7">
        <f t="shared" si="16"/>
        <v>0</v>
      </c>
      <c r="AQ83" s="12">
        <f t="shared" si="14"/>
        <v>1</v>
      </c>
    </row>
    <row r="84" spans="1:43">
      <c r="A84" s="9" t="s">
        <v>178</v>
      </c>
      <c r="B84" s="9" t="s">
        <v>72</v>
      </c>
      <c r="C84" s="9" t="s">
        <v>105</v>
      </c>
      <c r="I84" s="10" t="s">
        <v>5</v>
      </c>
      <c r="AH84" s="11">
        <f t="shared" si="12"/>
        <v>1</v>
      </c>
      <c r="AJ84" s="7">
        <f t="shared" si="13"/>
        <v>0</v>
      </c>
      <c r="AK84" s="7">
        <f t="shared" si="16"/>
        <v>0</v>
      </c>
      <c r="AL84" s="7">
        <f t="shared" si="16"/>
        <v>0</v>
      </c>
      <c r="AM84" s="7">
        <f t="shared" si="16"/>
        <v>0</v>
      </c>
      <c r="AN84" s="7">
        <f t="shared" si="16"/>
        <v>0</v>
      </c>
      <c r="AO84" s="7">
        <f t="shared" si="16"/>
        <v>1</v>
      </c>
      <c r="AP84" s="7">
        <f t="shared" si="16"/>
        <v>0</v>
      </c>
      <c r="AQ84" s="12">
        <f t="shared" si="14"/>
        <v>1</v>
      </c>
    </row>
    <row r="85" spans="1:43">
      <c r="A85" s="9" t="s">
        <v>179</v>
      </c>
      <c r="B85" s="9" t="s">
        <v>73</v>
      </c>
      <c r="C85" s="9" t="s">
        <v>98</v>
      </c>
      <c r="K85" s="10" t="s">
        <v>2</v>
      </c>
      <c r="L85" s="10" t="s">
        <v>2</v>
      </c>
      <c r="M85" s="10" t="s">
        <v>2</v>
      </c>
      <c r="N85" s="10" t="s">
        <v>2</v>
      </c>
      <c r="O85" s="10" t="s">
        <v>2</v>
      </c>
      <c r="P85" s="10" t="s">
        <v>2</v>
      </c>
      <c r="Q85" s="10" t="s">
        <v>2</v>
      </c>
      <c r="AH85" s="11">
        <f t="shared" si="12"/>
        <v>7</v>
      </c>
      <c r="AJ85" s="7">
        <f t="shared" si="13"/>
        <v>1</v>
      </c>
      <c r="AK85" s="7">
        <f t="shared" si="16"/>
        <v>1</v>
      </c>
      <c r="AL85" s="7">
        <f t="shared" si="16"/>
        <v>1</v>
      </c>
      <c r="AM85" s="7">
        <f t="shared" si="16"/>
        <v>1</v>
      </c>
      <c r="AN85" s="7">
        <f t="shared" si="16"/>
        <v>1</v>
      </c>
      <c r="AO85" s="7">
        <f t="shared" si="16"/>
        <v>1</v>
      </c>
      <c r="AP85" s="7">
        <f t="shared" si="16"/>
        <v>1</v>
      </c>
      <c r="AQ85" s="12">
        <f t="shared" si="14"/>
        <v>7</v>
      </c>
    </row>
    <row r="86" spans="1:43">
      <c r="A86" s="9" t="s">
        <v>180</v>
      </c>
      <c r="B86" s="9" t="s">
        <v>74</v>
      </c>
      <c r="C86" s="9" t="s">
        <v>104</v>
      </c>
      <c r="D86" s="9"/>
      <c r="E86" s="9"/>
      <c r="F86" s="9"/>
      <c r="G86" s="9"/>
      <c r="H86" s="9"/>
      <c r="I86" s="9"/>
      <c r="J86" s="9"/>
      <c r="K86" s="9" t="s">
        <v>2</v>
      </c>
      <c r="L86" s="9" t="s">
        <v>2</v>
      </c>
      <c r="M86" s="9" t="s">
        <v>2</v>
      </c>
      <c r="N86" s="9" t="s">
        <v>2</v>
      </c>
      <c r="O86" s="9" t="s">
        <v>2</v>
      </c>
      <c r="P86" s="9" t="s">
        <v>2</v>
      </c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11">
        <f t="shared" si="12"/>
        <v>6</v>
      </c>
      <c r="AJ86" s="7">
        <f t="shared" si="13"/>
        <v>1</v>
      </c>
      <c r="AK86" s="7">
        <f t="shared" si="16"/>
        <v>1</v>
      </c>
      <c r="AL86" s="7">
        <f t="shared" si="16"/>
        <v>1</v>
      </c>
      <c r="AM86" s="7">
        <f t="shared" si="16"/>
        <v>1</v>
      </c>
      <c r="AN86" s="7">
        <f t="shared" si="16"/>
        <v>1</v>
      </c>
      <c r="AO86" s="7">
        <f t="shared" si="16"/>
        <v>1</v>
      </c>
      <c r="AP86" s="7">
        <f t="shared" si="16"/>
        <v>0</v>
      </c>
      <c r="AQ86" s="12">
        <f t="shared" si="14"/>
        <v>6</v>
      </c>
    </row>
    <row r="87" spans="1:43">
      <c r="A87" s="9" t="s">
        <v>181</v>
      </c>
      <c r="B87" s="9" t="s">
        <v>37</v>
      </c>
      <c r="C87" s="9" t="s">
        <v>105</v>
      </c>
      <c r="AA87" s="10" t="s">
        <v>5</v>
      </c>
      <c r="AB87" s="10" t="s">
        <v>5</v>
      </c>
      <c r="AC87" s="10" t="s">
        <v>5</v>
      </c>
      <c r="AD87" s="10" t="s">
        <v>5</v>
      </c>
      <c r="AE87" s="10" t="s">
        <v>5</v>
      </c>
      <c r="AF87" s="10" t="s">
        <v>5</v>
      </c>
      <c r="AG87" s="10" t="s">
        <v>5</v>
      </c>
      <c r="AH87" s="11">
        <f t="shared" si="12"/>
        <v>7</v>
      </c>
      <c r="AJ87" s="7">
        <f t="shared" si="13"/>
        <v>1</v>
      </c>
      <c r="AK87" s="7">
        <f t="shared" si="16"/>
        <v>1</v>
      </c>
      <c r="AL87" s="7">
        <f t="shared" si="16"/>
        <v>1</v>
      </c>
      <c r="AM87" s="7">
        <f t="shared" si="16"/>
        <v>1</v>
      </c>
      <c r="AN87" s="7">
        <f t="shared" si="16"/>
        <v>1</v>
      </c>
      <c r="AO87" s="7">
        <f t="shared" si="16"/>
        <v>1</v>
      </c>
      <c r="AP87" s="7">
        <f t="shared" si="16"/>
        <v>1</v>
      </c>
      <c r="AQ87" s="12">
        <f t="shared" si="14"/>
        <v>7</v>
      </c>
    </row>
    <row r="88" spans="1:43">
      <c r="A88" s="9" t="s">
        <v>182</v>
      </c>
      <c r="B88" s="9" t="s">
        <v>75</v>
      </c>
      <c r="C88" s="9" t="s">
        <v>105</v>
      </c>
      <c r="G88" s="10" t="s">
        <v>5</v>
      </c>
      <c r="H88" s="10" t="s">
        <v>5</v>
      </c>
      <c r="I88" s="10" t="s">
        <v>5</v>
      </c>
      <c r="J88" s="10" t="s">
        <v>5</v>
      </c>
      <c r="K88" s="10" t="s">
        <v>5</v>
      </c>
      <c r="L88" s="10" t="s">
        <v>5</v>
      </c>
      <c r="M88" s="10" t="s">
        <v>5</v>
      </c>
      <c r="AD88" s="10" t="s">
        <v>5</v>
      </c>
      <c r="AE88" s="10" t="s">
        <v>5</v>
      </c>
      <c r="AF88" s="10" t="s">
        <v>5</v>
      </c>
      <c r="AG88" s="10" t="s">
        <v>5</v>
      </c>
      <c r="AH88" s="11">
        <f t="shared" si="12"/>
        <v>11</v>
      </c>
      <c r="AJ88" s="7">
        <f t="shared" si="13"/>
        <v>2</v>
      </c>
      <c r="AK88" s="7">
        <f t="shared" si="16"/>
        <v>2</v>
      </c>
      <c r="AL88" s="7">
        <f t="shared" si="16"/>
        <v>1</v>
      </c>
      <c r="AM88" s="7">
        <f t="shared" si="16"/>
        <v>1</v>
      </c>
      <c r="AN88" s="7">
        <f t="shared" si="16"/>
        <v>1</v>
      </c>
      <c r="AO88" s="7">
        <f t="shared" si="16"/>
        <v>2</v>
      </c>
      <c r="AP88" s="7">
        <f t="shared" si="16"/>
        <v>2</v>
      </c>
      <c r="AQ88" s="12">
        <f t="shared" si="14"/>
        <v>11</v>
      </c>
    </row>
    <row r="89" spans="1:43">
      <c r="A89" s="9" t="s">
        <v>182</v>
      </c>
      <c r="B89" s="9" t="s">
        <v>20</v>
      </c>
      <c r="C89" s="9" t="s">
        <v>100</v>
      </c>
      <c r="I89" s="10">
        <v>1</v>
      </c>
      <c r="J89" s="10">
        <v>1</v>
      </c>
      <c r="K89" s="10">
        <v>1</v>
      </c>
      <c r="L89" s="10">
        <v>1</v>
      </c>
      <c r="M89" s="10">
        <v>1</v>
      </c>
      <c r="N89" s="10">
        <v>1</v>
      </c>
      <c r="O89" s="10">
        <v>1</v>
      </c>
      <c r="P89" s="10">
        <v>1</v>
      </c>
      <c r="Q89" s="10">
        <v>1</v>
      </c>
      <c r="W89" s="10">
        <v>1</v>
      </c>
      <c r="X89" s="10">
        <v>1</v>
      </c>
      <c r="Y89" s="10">
        <v>1</v>
      </c>
      <c r="Z89" s="10">
        <v>1</v>
      </c>
      <c r="AA89" s="10">
        <v>1</v>
      </c>
      <c r="AB89" s="10">
        <v>1</v>
      </c>
      <c r="AC89" s="10">
        <v>1</v>
      </c>
      <c r="AD89" s="10">
        <v>1</v>
      </c>
      <c r="AE89" s="10">
        <v>1</v>
      </c>
      <c r="AH89" s="11">
        <f t="shared" si="12"/>
        <v>18</v>
      </c>
      <c r="AJ89" s="7">
        <f t="shared" si="13"/>
        <v>2</v>
      </c>
      <c r="AK89" s="7">
        <f t="shared" si="16"/>
        <v>2</v>
      </c>
      <c r="AL89" s="7">
        <f t="shared" si="16"/>
        <v>2</v>
      </c>
      <c r="AM89" s="7">
        <f t="shared" si="16"/>
        <v>2</v>
      </c>
      <c r="AN89" s="7">
        <f t="shared" si="16"/>
        <v>2</v>
      </c>
      <c r="AO89" s="7">
        <f t="shared" si="16"/>
        <v>4</v>
      </c>
      <c r="AP89" s="7">
        <f t="shared" si="16"/>
        <v>4</v>
      </c>
      <c r="AQ89" s="12">
        <f t="shared" si="14"/>
        <v>18</v>
      </c>
    </row>
    <row r="90" spans="1:43">
      <c r="A90" s="9" t="s">
        <v>183</v>
      </c>
      <c r="B90" s="9" t="s">
        <v>76</v>
      </c>
      <c r="C90" s="9" t="s">
        <v>98</v>
      </c>
      <c r="R90" s="10" t="s">
        <v>2</v>
      </c>
      <c r="S90" s="10" t="s">
        <v>2</v>
      </c>
      <c r="T90" s="10" t="s">
        <v>2</v>
      </c>
      <c r="U90" s="10" t="s">
        <v>2</v>
      </c>
      <c r="V90" s="10" t="s">
        <v>2</v>
      </c>
      <c r="W90" s="10" t="s">
        <v>2</v>
      </c>
      <c r="X90" s="10" t="s">
        <v>2</v>
      </c>
      <c r="AF90" s="10" t="s">
        <v>2</v>
      </c>
      <c r="AG90" s="10" t="s">
        <v>2</v>
      </c>
      <c r="AH90" s="11">
        <f t="shared" si="12"/>
        <v>9</v>
      </c>
      <c r="AJ90" s="7">
        <f t="shared" si="13"/>
        <v>2</v>
      </c>
      <c r="AK90" s="7">
        <f t="shared" si="16"/>
        <v>2</v>
      </c>
      <c r="AL90" s="7">
        <f t="shared" si="16"/>
        <v>1</v>
      </c>
      <c r="AM90" s="7">
        <f t="shared" si="16"/>
        <v>1</v>
      </c>
      <c r="AN90" s="7">
        <f t="shared" si="16"/>
        <v>1</v>
      </c>
      <c r="AO90" s="7">
        <f t="shared" si="16"/>
        <v>1</v>
      </c>
      <c r="AP90" s="7">
        <f t="shared" si="16"/>
        <v>1</v>
      </c>
      <c r="AQ90" s="12">
        <f t="shared" si="14"/>
        <v>9</v>
      </c>
    </row>
    <row r="91" spans="1:43">
      <c r="A91" s="9" t="s">
        <v>184</v>
      </c>
      <c r="B91" s="9" t="s">
        <v>77</v>
      </c>
      <c r="C91" s="9" t="s">
        <v>3</v>
      </c>
      <c r="Y91" s="10" t="s">
        <v>2</v>
      </c>
      <c r="Z91" s="10" t="s">
        <v>2</v>
      </c>
      <c r="AA91" s="10" t="s">
        <v>2</v>
      </c>
      <c r="AB91" s="10" t="s">
        <v>2</v>
      </c>
      <c r="AC91" s="10" t="s">
        <v>2</v>
      </c>
      <c r="AH91" s="11">
        <f t="shared" si="12"/>
        <v>5</v>
      </c>
      <c r="AJ91" s="7">
        <f t="shared" si="13"/>
        <v>1</v>
      </c>
      <c r="AK91" s="7">
        <f t="shared" si="16"/>
        <v>1</v>
      </c>
      <c r="AL91" s="7">
        <f t="shared" si="16"/>
        <v>1</v>
      </c>
      <c r="AM91" s="7">
        <f t="shared" si="16"/>
        <v>1</v>
      </c>
      <c r="AN91" s="7">
        <f t="shared" si="16"/>
        <v>1</v>
      </c>
      <c r="AO91" s="7">
        <f t="shared" si="16"/>
        <v>0</v>
      </c>
      <c r="AP91" s="7">
        <f t="shared" si="16"/>
        <v>0</v>
      </c>
      <c r="AQ91" s="12">
        <f t="shared" si="14"/>
        <v>5</v>
      </c>
    </row>
    <row r="92" spans="1:43">
      <c r="A92" s="9" t="s">
        <v>185</v>
      </c>
      <c r="B92" s="9" t="s">
        <v>78</v>
      </c>
      <c r="C92" s="9" t="s">
        <v>97</v>
      </c>
      <c r="D92" s="10" t="s">
        <v>5</v>
      </c>
      <c r="E92" s="10" t="s">
        <v>5</v>
      </c>
      <c r="F92" s="10" t="s">
        <v>5</v>
      </c>
      <c r="G92" s="10" t="s">
        <v>5</v>
      </c>
      <c r="H92" s="10" t="s">
        <v>5</v>
      </c>
      <c r="I92" s="10" t="s">
        <v>5</v>
      </c>
      <c r="J92" s="10" t="s">
        <v>5</v>
      </c>
      <c r="AH92" s="11">
        <f t="shared" si="12"/>
        <v>7</v>
      </c>
      <c r="AJ92" s="7">
        <f t="shared" si="13"/>
        <v>1</v>
      </c>
      <c r="AK92" s="7">
        <f t="shared" ref="AK92:AP101" si="17">SUMPRODUCT((($D92:$AG92)&lt;&gt;"")*(WEEKDAY($D$1:$AG$1,2)=AK$1))</f>
        <v>1</v>
      </c>
      <c r="AL92" s="7">
        <f t="shared" si="17"/>
        <v>1</v>
      </c>
      <c r="AM92" s="7">
        <f t="shared" si="17"/>
        <v>1</v>
      </c>
      <c r="AN92" s="7">
        <f t="shared" si="17"/>
        <v>1</v>
      </c>
      <c r="AO92" s="7">
        <f t="shared" si="17"/>
        <v>1</v>
      </c>
      <c r="AP92" s="7">
        <f t="shared" si="17"/>
        <v>1</v>
      </c>
      <c r="AQ92" s="12">
        <f t="shared" si="14"/>
        <v>7</v>
      </c>
    </row>
    <row r="93" spans="1:43">
      <c r="A93" s="9" t="s">
        <v>186</v>
      </c>
      <c r="B93" s="9" t="s">
        <v>79</v>
      </c>
      <c r="C93" s="9" t="s">
        <v>98</v>
      </c>
      <c r="D93" s="10" t="s">
        <v>2</v>
      </c>
      <c r="E93" s="10" t="s">
        <v>2</v>
      </c>
      <c r="F93" s="10" t="s">
        <v>2</v>
      </c>
      <c r="G93" s="10" t="s">
        <v>2</v>
      </c>
      <c r="H93" s="10" t="s">
        <v>2</v>
      </c>
      <c r="I93" s="10" t="s">
        <v>2</v>
      </c>
      <c r="J93" s="10" t="s">
        <v>2</v>
      </c>
      <c r="AH93" s="11">
        <f t="shared" si="12"/>
        <v>7</v>
      </c>
      <c r="AJ93" s="7">
        <f t="shared" si="13"/>
        <v>1</v>
      </c>
      <c r="AK93" s="7">
        <f t="shared" si="17"/>
        <v>1</v>
      </c>
      <c r="AL93" s="7">
        <f t="shared" si="17"/>
        <v>1</v>
      </c>
      <c r="AM93" s="7">
        <f t="shared" si="17"/>
        <v>1</v>
      </c>
      <c r="AN93" s="7">
        <f t="shared" si="17"/>
        <v>1</v>
      </c>
      <c r="AO93" s="7">
        <f t="shared" si="17"/>
        <v>1</v>
      </c>
      <c r="AP93" s="7">
        <f t="shared" si="17"/>
        <v>1</v>
      </c>
      <c r="AQ93" s="12">
        <f t="shared" si="14"/>
        <v>7</v>
      </c>
    </row>
    <row r="94" spans="1:43">
      <c r="A94" s="9" t="s">
        <v>187</v>
      </c>
      <c r="B94" s="9" t="s">
        <v>80</v>
      </c>
      <c r="C94" s="9" t="s">
        <v>96</v>
      </c>
      <c r="Y94" s="10" t="s">
        <v>5</v>
      </c>
      <c r="Z94" s="10" t="s">
        <v>5</v>
      </c>
      <c r="AA94" s="10" t="s">
        <v>5</v>
      </c>
      <c r="AB94" s="10" t="s">
        <v>5</v>
      </c>
      <c r="AC94" s="10" t="s">
        <v>5</v>
      </c>
      <c r="AD94" s="10" t="s">
        <v>5</v>
      </c>
      <c r="AE94" s="10" t="s">
        <v>5</v>
      </c>
      <c r="AH94" s="11">
        <f t="shared" si="12"/>
        <v>7</v>
      </c>
      <c r="AJ94" s="7">
        <f t="shared" si="13"/>
        <v>1</v>
      </c>
      <c r="AK94" s="7">
        <f t="shared" si="17"/>
        <v>1</v>
      </c>
      <c r="AL94" s="7">
        <f t="shared" si="17"/>
        <v>1</v>
      </c>
      <c r="AM94" s="7">
        <f t="shared" si="17"/>
        <v>1</v>
      </c>
      <c r="AN94" s="7">
        <f t="shared" si="17"/>
        <v>1</v>
      </c>
      <c r="AO94" s="7">
        <f t="shared" si="17"/>
        <v>1</v>
      </c>
      <c r="AP94" s="7">
        <f t="shared" si="17"/>
        <v>1</v>
      </c>
      <c r="AQ94" s="12">
        <f t="shared" si="14"/>
        <v>7</v>
      </c>
    </row>
    <row r="95" spans="1:43">
      <c r="A95" s="9" t="s">
        <v>188</v>
      </c>
      <c r="B95" s="9" t="s">
        <v>57</v>
      </c>
      <c r="C95" s="9" t="s">
        <v>99</v>
      </c>
      <c r="K95" s="10" t="s">
        <v>2</v>
      </c>
      <c r="L95" s="10" t="s">
        <v>2</v>
      </c>
      <c r="M95" s="10" t="s">
        <v>2</v>
      </c>
      <c r="N95" s="10" t="s">
        <v>2</v>
      </c>
      <c r="O95" s="10" t="s">
        <v>2</v>
      </c>
      <c r="P95" s="10" t="s">
        <v>2</v>
      </c>
      <c r="Q95" s="10" t="s">
        <v>2</v>
      </c>
      <c r="Y95" s="10" t="s">
        <v>2</v>
      </c>
      <c r="Z95" s="10" t="s">
        <v>2</v>
      </c>
      <c r="AA95" s="10" t="s">
        <v>2</v>
      </c>
      <c r="AB95" s="10" t="s">
        <v>2</v>
      </c>
      <c r="AC95" s="10" t="s">
        <v>2</v>
      </c>
      <c r="AD95" s="10" t="s">
        <v>2</v>
      </c>
      <c r="AE95" s="10" t="s">
        <v>2</v>
      </c>
      <c r="AH95" s="11">
        <f t="shared" si="12"/>
        <v>14</v>
      </c>
      <c r="AJ95" s="7">
        <f t="shared" si="13"/>
        <v>2</v>
      </c>
      <c r="AK95" s="7">
        <f t="shared" si="17"/>
        <v>2</v>
      </c>
      <c r="AL95" s="7">
        <f t="shared" si="17"/>
        <v>2</v>
      </c>
      <c r="AM95" s="7">
        <f t="shared" si="17"/>
        <v>2</v>
      </c>
      <c r="AN95" s="7">
        <f t="shared" si="17"/>
        <v>2</v>
      </c>
      <c r="AO95" s="7">
        <f t="shared" si="17"/>
        <v>2</v>
      </c>
      <c r="AP95" s="7">
        <f t="shared" si="17"/>
        <v>2</v>
      </c>
      <c r="AQ95" s="12">
        <f t="shared" si="14"/>
        <v>14</v>
      </c>
    </row>
    <row r="96" spans="1:43">
      <c r="A96" s="9" t="s">
        <v>188</v>
      </c>
      <c r="B96" s="9" t="s">
        <v>81</v>
      </c>
      <c r="C96" s="9" t="s">
        <v>100</v>
      </c>
      <c r="AD96" s="10">
        <v>1</v>
      </c>
      <c r="AE96" s="10">
        <v>1</v>
      </c>
      <c r="AF96" s="10">
        <v>1</v>
      </c>
      <c r="AG96" s="10">
        <v>1</v>
      </c>
      <c r="AH96" s="11">
        <f t="shared" si="12"/>
        <v>4</v>
      </c>
      <c r="AJ96" s="7">
        <f t="shared" si="13"/>
        <v>1</v>
      </c>
      <c r="AK96" s="7">
        <f t="shared" si="17"/>
        <v>1</v>
      </c>
      <c r="AL96" s="7">
        <f t="shared" si="17"/>
        <v>0</v>
      </c>
      <c r="AM96" s="7">
        <f t="shared" si="17"/>
        <v>0</v>
      </c>
      <c r="AN96" s="7">
        <f t="shared" si="17"/>
        <v>0</v>
      </c>
      <c r="AO96" s="7">
        <f t="shared" si="17"/>
        <v>1</v>
      </c>
      <c r="AP96" s="7">
        <f t="shared" si="17"/>
        <v>1</v>
      </c>
      <c r="AQ96" s="12">
        <f t="shared" si="14"/>
        <v>4</v>
      </c>
    </row>
    <row r="97" spans="1:43">
      <c r="A97" s="9" t="s">
        <v>189</v>
      </c>
      <c r="B97" s="9" t="s">
        <v>82</v>
      </c>
      <c r="C97" s="9" t="s">
        <v>102</v>
      </c>
      <c r="D97" s="9"/>
      <c r="E97" s="9"/>
      <c r="F97" s="9"/>
      <c r="G97" s="9"/>
      <c r="H97" s="9" t="s">
        <v>2</v>
      </c>
      <c r="I97" s="9" t="s">
        <v>2</v>
      </c>
      <c r="J97" s="9" t="s">
        <v>2</v>
      </c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11">
        <f t="shared" si="12"/>
        <v>3</v>
      </c>
      <c r="AJ97" s="7">
        <f t="shared" si="13"/>
        <v>0</v>
      </c>
      <c r="AK97" s="7">
        <f t="shared" si="17"/>
        <v>0</v>
      </c>
      <c r="AL97" s="7">
        <f t="shared" si="17"/>
        <v>0</v>
      </c>
      <c r="AM97" s="7">
        <f t="shared" si="17"/>
        <v>0</v>
      </c>
      <c r="AN97" s="7">
        <f t="shared" si="17"/>
        <v>1</v>
      </c>
      <c r="AO97" s="7">
        <f t="shared" si="17"/>
        <v>1</v>
      </c>
      <c r="AP97" s="7">
        <f t="shared" si="17"/>
        <v>1</v>
      </c>
      <c r="AQ97" s="12">
        <f t="shared" si="14"/>
        <v>3</v>
      </c>
    </row>
    <row r="98" spans="1:43">
      <c r="A98" s="9" t="s">
        <v>190</v>
      </c>
      <c r="B98" s="9" t="s">
        <v>83</v>
      </c>
      <c r="C98" s="9" t="s">
        <v>98</v>
      </c>
      <c r="R98" s="10" t="s">
        <v>2</v>
      </c>
      <c r="S98" s="10" t="s">
        <v>2</v>
      </c>
      <c r="T98" s="10" t="s">
        <v>2</v>
      </c>
      <c r="U98" s="10" t="s">
        <v>2</v>
      </c>
      <c r="V98" s="10" t="s">
        <v>2</v>
      </c>
      <c r="W98" s="10" t="s">
        <v>2</v>
      </c>
      <c r="X98" s="10" t="s">
        <v>2</v>
      </c>
      <c r="AH98" s="11">
        <f t="shared" ref="AH98:AH113" si="18">COUNTIF(D98:AG98,"&lt;&gt;")</f>
        <v>7</v>
      </c>
      <c r="AJ98" s="7">
        <f t="shared" si="13"/>
        <v>1</v>
      </c>
      <c r="AK98" s="7">
        <f t="shared" si="17"/>
        <v>1</v>
      </c>
      <c r="AL98" s="7">
        <f t="shared" si="17"/>
        <v>1</v>
      </c>
      <c r="AM98" s="7">
        <f t="shared" si="17"/>
        <v>1</v>
      </c>
      <c r="AN98" s="7">
        <f t="shared" si="17"/>
        <v>1</v>
      </c>
      <c r="AO98" s="7">
        <f t="shared" si="17"/>
        <v>1</v>
      </c>
      <c r="AP98" s="7">
        <f t="shared" si="17"/>
        <v>1</v>
      </c>
      <c r="AQ98" s="12">
        <f t="shared" si="14"/>
        <v>7</v>
      </c>
    </row>
    <row r="99" spans="1:43">
      <c r="A99" s="9" t="s">
        <v>190</v>
      </c>
      <c r="B99" s="9" t="s">
        <v>84</v>
      </c>
      <c r="C99" s="9" t="s">
        <v>105</v>
      </c>
      <c r="Y99" s="10" t="s">
        <v>2</v>
      </c>
      <c r="Z99" s="10" t="s">
        <v>2</v>
      </c>
      <c r="AA99" s="10" t="s">
        <v>2</v>
      </c>
      <c r="AB99" s="10" t="s">
        <v>2</v>
      </c>
      <c r="AC99" s="10" t="s">
        <v>2</v>
      </c>
      <c r="AD99" s="10" t="s">
        <v>2</v>
      </c>
      <c r="AF99" s="10" t="s">
        <v>2</v>
      </c>
      <c r="AG99" s="10" t="s">
        <v>2</v>
      </c>
      <c r="AH99" s="11">
        <f t="shared" si="18"/>
        <v>8</v>
      </c>
      <c r="AJ99" s="7">
        <f t="shared" ref="AJ99:AJ113" si="19">SUMPRODUCT((($D99:$AG99)&lt;&gt;"")*(WEEKDAY($D$1:$AG$1,2)=AJ$1))</f>
        <v>2</v>
      </c>
      <c r="AK99" s="7">
        <f t="shared" si="17"/>
        <v>2</v>
      </c>
      <c r="AL99" s="7">
        <f t="shared" si="17"/>
        <v>1</v>
      </c>
      <c r="AM99" s="7">
        <f t="shared" si="17"/>
        <v>1</v>
      </c>
      <c r="AN99" s="7">
        <f t="shared" si="17"/>
        <v>1</v>
      </c>
      <c r="AO99" s="7">
        <f t="shared" si="17"/>
        <v>1</v>
      </c>
      <c r="AP99" s="7">
        <f t="shared" si="17"/>
        <v>0</v>
      </c>
      <c r="AQ99" s="12">
        <f t="shared" si="14"/>
        <v>8</v>
      </c>
    </row>
    <row r="100" spans="1:43">
      <c r="A100" s="9" t="s">
        <v>191</v>
      </c>
      <c r="B100" s="9" t="s">
        <v>85</v>
      </c>
      <c r="C100" s="9" t="s">
        <v>102</v>
      </c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 t="s">
        <v>2</v>
      </c>
      <c r="AE100" s="9" t="s">
        <v>2</v>
      </c>
      <c r="AF100" s="9"/>
      <c r="AG100" s="9"/>
      <c r="AH100" s="11">
        <f t="shared" si="18"/>
        <v>2</v>
      </c>
      <c r="AJ100" s="7">
        <f t="shared" si="19"/>
        <v>0</v>
      </c>
      <c r="AK100" s="7">
        <f t="shared" si="17"/>
        <v>0</v>
      </c>
      <c r="AL100" s="7">
        <f t="shared" si="17"/>
        <v>0</v>
      </c>
      <c r="AM100" s="7">
        <f t="shared" si="17"/>
        <v>0</v>
      </c>
      <c r="AN100" s="7">
        <f t="shared" si="17"/>
        <v>0</v>
      </c>
      <c r="AO100" s="7">
        <f t="shared" si="17"/>
        <v>1</v>
      </c>
      <c r="AP100" s="7">
        <f t="shared" si="17"/>
        <v>1</v>
      </c>
      <c r="AQ100" s="12">
        <f t="shared" si="14"/>
        <v>2</v>
      </c>
    </row>
    <row r="101" spans="1:43">
      <c r="A101" s="9" t="s">
        <v>191</v>
      </c>
      <c r="B101" s="9" t="s">
        <v>85</v>
      </c>
      <c r="C101" s="9" t="s">
        <v>102</v>
      </c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 t="s">
        <v>2</v>
      </c>
      <c r="AD101" s="9" t="s">
        <v>2</v>
      </c>
      <c r="AE101" s="9" t="s">
        <v>2</v>
      </c>
      <c r="AF101" s="9"/>
      <c r="AG101" s="9"/>
      <c r="AH101" s="11">
        <f t="shared" si="18"/>
        <v>3</v>
      </c>
      <c r="AJ101" s="7">
        <f t="shared" si="19"/>
        <v>0</v>
      </c>
      <c r="AK101" s="7">
        <f t="shared" si="17"/>
        <v>0</v>
      </c>
      <c r="AL101" s="7">
        <f t="shared" si="17"/>
        <v>0</v>
      </c>
      <c r="AM101" s="7">
        <f t="shared" si="17"/>
        <v>0</v>
      </c>
      <c r="AN101" s="7">
        <f t="shared" si="17"/>
        <v>1</v>
      </c>
      <c r="AO101" s="7">
        <f t="shared" si="17"/>
        <v>1</v>
      </c>
      <c r="AP101" s="7">
        <f t="shared" si="17"/>
        <v>1</v>
      </c>
      <c r="AQ101" s="12">
        <f t="shared" si="14"/>
        <v>3</v>
      </c>
    </row>
    <row r="102" spans="1:43">
      <c r="A102" s="9" t="s">
        <v>192</v>
      </c>
      <c r="B102" s="9" t="s">
        <v>86</v>
      </c>
      <c r="C102" s="9" t="s">
        <v>98</v>
      </c>
      <c r="K102" s="10" t="s">
        <v>2</v>
      </c>
      <c r="L102" s="10" t="s">
        <v>2</v>
      </c>
      <c r="M102" s="10" t="s">
        <v>2</v>
      </c>
      <c r="N102" s="10" t="s">
        <v>2</v>
      </c>
      <c r="O102" s="10" t="s">
        <v>2</v>
      </c>
      <c r="P102" s="10" t="s">
        <v>2</v>
      </c>
      <c r="Q102" s="10" t="s">
        <v>2</v>
      </c>
      <c r="AH102" s="11">
        <f t="shared" si="18"/>
        <v>7</v>
      </c>
      <c r="AJ102" s="7">
        <f t="shared" si="19"/>
        <v>1</v>
      </c>
      <c r="AK102" s="7">
        <f t="shared" ref="AK102:AP113" si="20">SUMPRODUCT((($D102:$AG102)&lt;&gt;"")*(WEEKDAY($D$1:$AG$1,2)=AK$1))</f>
        <v>1</v>
      </c>
      <c r="AL102" s="7">
        <f t="shared" si="20"/>
        <v>1</v>
      </c>
      <c r="AM102" s="7">
        <f t="shared" si="20"/>
        <v>1</v>
      </c>
      <c r="AN102" s="7">
        <f t="shared" si="20"/>
        <v>1</v>
      </c>
      <c r="AO102" s="7">
        <f t="shared" si="20"/>
        <v>1</v>
      </c>
      <c r="AP102" s="7">
        <f t="shared" si="20"/>
        <v>1</v>
      </c>
      <c r="AQ102" s="12">
        <f t="shared" si="14"/>
        <v>7</v>
      </c>
    </row>
    <row r="103" spans="1:43">
      <c r="A103" s="9" t="s">
        <v>193</v>
      </c>
      <c r="B103" s="9" t="s">
        <v>69</v>
      </c>
      <c r="C103" s="9" t="s">
        <v>3</v>
      </c>
      <c r="K103" s="10" t="s">
        <v>2</v>
      </c>
      <c r="L103" s="10" t="s">
        <v>2</v>
      </c>
      <c r="M103" s="10" t="s">
        <v>2</v>
      </c>
      <c r="N103" s="10" t="s">
        <v>2</v>
      </c>
      <c r="O103" s="10" t="s">
        <v>2</v>
      </c>
      <c r="P103" s="10" t="s">
        <v>2</v>
      </c>
      <c r="Y103" s="10" t="s">
        <v>2</v>
      </c>
      <c r="Z103" s="10" t="s">
        <v>2</v>
      </c>
      <c r="AA103" s="10" t="s">
        <v>2</v>
      </c>
      <c r="AB103" s="10" t="s">
        <v>2</v>
      </c>
      <c r="AC103" s="10" t="s">
        <v>2</v>
      </c>
      <c r="AD103" s="10" t="s">
        <v>2</v>
      </c>
      <c r="AH103" s="11">
        <f t="shared" si="18"/>
        <v>12</v>
      </c>
      <c r="AJ103" s="7">
        <f t="shared" si="19"/>
        <v>2</v>
      </c>
      <c r="AK103" s="7">
        <f t="shared" si="20"/>
        <v>2</v>
      </c>
      <c r="AL103" s="7">
        <f t="shared" si="20"/>
        <v>2</v>
      </c>
      <c r="AM103" s="7">
        <f t="shared" si="20"/>
        <v>2</v>
      </c>
      <c r="AN103" s="7">
        <f t="shared" si="20"/>
        <v>2</v>
      </c>
      <c r="AO103" s="7">
        <f t="shared" si="20"/>
        <v>2</v>
      </c>
      <c r="AP103" s="7">
        <f t="shared" si="20"/>
        <v>0</v>
      </c>
      <c r="AQ103" s="12">
        <f t="shared" si="14"/>
        <v>12</v>
      </c>
    </row>
    <row r="104" spans="1:43">
      <c r="A104" s="9" t="s">
        <v>194</v>
      </c>
      <c r="B104" s="9" t="s">
        <v>4</v>
      </c>
      <c r="C104" s="9" t="s">
        <v>10</v>
      </c>
      <c r="Y104" s="10" t="s">
        <v>5</v>
      </c>
      <c r="Z104" s="10" t="s">
        <v>5</v>
      </c>
      <c r="AA104" s="10" t="s">
        <v>5</v>
      </c>
      <c r="AB104" s="10" t="s">
        <v>5</v>
      </c>
      <c r="AC104" s="10" t="s">
        <v>5</v>
      </c>
      <c r="AD104" s="10" t="s">
        <v>5</v>
      </c>
      <c r="AE104" s="10" t="s">
        <v>5</v>
      </c>
      <c r="AH104" s="11">
        <f t="shared" si="18"/>
        <v>7</v>
      </c>
      <c r="AJ104" s="7">
        <f t="shared" si="19"/>
        <v>1</v>
      </c>
      <c r="AK104" s="7">
        <f t="shared" si="20"/>
        <v>1</v>
      </c>
      <c r="AL104" s="7">
        <f t="shared" si="20"/>
        <v>1</v>
      </c>
      <c r="AM104" s="7">
        <f t="shared" si="20"/>
        <v>1</v>
      </c>
      <c r="AN104" s="7">
        <f t="shared" si="20"/>
        <v>1</v>
      </c>
      <c r="AO104" s="7">
        <f t="shared" si="20"/>
        <v>1</v>
      </c>
      <c r="AP104" s="7">
        <f t="shared" si="20"/>
        <v>1</v>
      </c>
      <c r="AQ104" s="12">
        <f t="shared" si="14"/>
        <v>7</v>
      </c>
    </row>
    <row r="105" spans="1:43">
      <c r="A105" s="9" t="s">
        <v>194</v>
      </c>
      <c r="B105" s="9" t="s">
        <v>20</v>
      </c>
      <c r="C105" s="9" t="s">
        <v>104</v>
      </c>
      <c r="J105" s="10" t="s">
        <v>5</v>
      </c>
      <c r="K105" s="10" t="s">
        <v>5</v>
      </c>
      <c r="L105" s="10" t="s">
        <v>5</v>
      </c>
      <c r="M105" s="10" t="s">
        <v>5</v>
      </c>
      <c r="N105" s="10" t="s">
        <v>5</v>
      </c>
      <c r="O105" s="10" t="s">
        <v>5</v>
      </c>
      <c r="P105" s="10" t="s">
        <v>5</v>
      </c>
      <c r="Q105" s="10" t="s">
        <v>5</v>
      </c>
      <c r="R105" s="10" t="s">
        <v>5</v>
      </c>
      <c r="S105" s="10" t="s">
        <v>5</v>
      </c>
      <c r="T105" s="10" t="s">
        <v>5</v>
      </c>
      <c r="U105" s="10" t="s">
        <v>5</v>
      </c>
      <c r="V105" s="10" t="s">
        <v>5</v>
      </c>
      <c r="W105" s="10" t="s">
        <v>5</v>
      </c>
      <c r="X105" s="10" t="s">
        <v>5</v>
      </c>
      <c r="AH105" s="11">
        <f t="shared" si="18"/>
        <v>15</v>
      </c>
      <c r="AJ105" s="7">
        <f t="shared" si="19"/>
        <v>2</v>
      </c>
      <c r="AK105" s="7">
        <f t="shared" si="20"/>
        <v>2</v>
      </c>
      <c r="AL105" s="7">
        <f t="shared" si="20"/>
        <v>2</v>
      </c>
      <c r="AM105" s="7">
        <f t="shared" si="20"/>
        <v>2</v>
      </c>
      <c r="AN105" s="7">
        <f t="shared" si="20"/>
        <v>2</v>
      </c>
      <c r="AO105" s="7">
        <f t="shared" si="20"/>
        <v>2</v>
      </c>
      <c r="AP105" s="7">
        <f t="shared" si="20"/>
        <v>3</v>
      </c>
      <c r="AQ105" s="12">
        <f t="shared" si="14"/>
        <v>15</v>
      </c>
    </row>
    <row r="106" spans="1:43">
      <c r="A106" s="9" t="s">
        <v>194</v>
      </c>
      <c r="B106" s="9" t="s">
        <v>87</v>
      </c>
      <c r="C106" s="9" t="s">
        <v>104</v>
      </c>
      <c r="Y106" s="10" t="s">
        <v>5</v>
      </c>
      <c r="Z106" s="10" t="s">
        <v>5</v>
      </c>
      <c r="AA106" s="10" t="s">
        <v>5</v>
      </c>
      <c r="AB106" s="10" t="s">
        <v>5</v>
      </c>
      <c r="AC106" s="10" t="s">
        <v>5</v>
      </c>
      <c r="AD106" s="10" t="s">
        <v>5</v>
      </c>
      <c r="AE106" s="10" t="s">
        <v>5</v>
      </c>
      <c r="AH106" s="11">
        <f t="shared" si="18"/>
        <v>7</v>
      </c>
      <c r="AJ106" s="7">
        <f t="shared" si="19"/>
        <v>1</v>
      </c>
      <c r="AK106" s="7">
        <f t="shared" si="20"/>
        <v>1</v>
      </c>
      <c r="AL106" s="7">
        <f t="shared" si="20"/>
        <v>1</v>
      </c>
      <c r="AM106" s="7">
        <f t="shared" si="20"/>
        <v>1</v>
      </c>
      <c r="AN106" s="7">
        <f t="shared" si="20"/>
        <v>1</v>
      </c>
      <c r="AO106" s="7">
        <f t="shared" si="20"/>
        <v>1</v>
      </c>
      <c r="AP106" s="7">
        <f t="shared" si="20"/>
        <v>1</v>
      </c>
      <c r="AQ106" s="12">
        <f t="shared" si="14"/>
        <v>7</v>
      </c>
    </row>
    <row r="107" spans="1:43">
      <c r="A107" s="9" t="s">
        <v>195</v>
      </c>
      <c r="B107" s="9" t="s">
        <v>88</v>
      </c>
      <c r="C107" s="9" t="s">
        <v>103</v>
      </c>
      <c r="AA107" s="10" t="s">
        <v>2</v>
      </c>
      <c r="AB107" s="10" t="s">
        <v>2</v>
      </c>
      <c r="AD107" s="10" t="s">
        <v>2</v>
      </c>
      <c r="AE107" s="10" t="s">
        <v>2</v>
      </c>
      <c r="AF107" s="10" t="s">
        <v>2</v>
      </c>
      <c r="AG107" s="10" t="s">
        <v>2</v>
      </c>
      <c r="AH107" s="11">
        <f t="shared" si="18"/>
        <v>6</v>
      </c>
      <c r="AJ107" s="7">
        <f t="shared" si="19"/>
        <v>1</v>
      </c>
      <c r="AK107" s="7">
        <f t="shared" si="20"/>
        <v>1</v>
      </c>
      <c r="AL107" s="7">
        <f t="shared" si="20"/>
        <v>1</v>
      </c>
      <c r="AM107" s="7">
        <f t="shared" si="20"/>
        <v>1</v>
      </c>
      <c r="AN107" s="7">
        <f t="shared" si="20"/>
        <v>0</v>
      </c>
      <c r="AO107" s="7">
        <f t="shared" si="20"/>
        <v>1</v>
      </c>
      <c r="AP107" s="7">
        <f t="shared" si="20"/>
        <v>1</v>
      </c>
      <c r="AQ107" s="12">
        <f t="shared" si="14"/>
        <v>6</v>
      </c>
    </row>
    <row r="108" spans="1:43">
      <c r="A108" s="9" t="s">
        <v>196</v>
      </c>
      <c r="B108" s="9" t="s">
        <v>12</v>
      </c>
      <c r="C108" s="9" t="s">
        <v>96</v>
      </c>
      <c r="AF108" s="10" t="s">
        <v>5</v>
      </c>
      <c r="AG108" s="10" t="s">
        <v>5</v>
      </c>
      <c r="AH108" s="11">
        <f t="shared" si="18"/>
        <v>2</v>
      </c>
      <c r="AJ108" s="7">
        <f t="shared" si="19"/>
        <v>1</v>
      </c>
      <c r="AK108" s="7">
        <f t="shared" si="20"/>
        <v>1</v>
      </c>
      <c r="AL108" s="7">
        <f t="shared" si="20"/>
        <v>0</v>
      </c>
      <c r="AM108" s="7">
        <f t="shared" si="20"/>
        <v>0</v>
      </c>
      <c r="AN108" s="7">
        <f t="shared" si="20"/>
        <v>0</v>
      </c>
      <c r="AO108" s="7">
        <f t="shared" si="20"/>
        <v>0</v>
      </c>
      <c r="AP108" s="7">
        <f t="shared" si="20"/>
        <v>0</v>
      </c>
      <c r="AQ108" s="12">
        <f t="shared" si="14"/>
        <v>2</v>
      </c>
    </row>
    <row r="109" spans="1:43">
      <c r="A109" s="9" t="s">
        <v>197</v>
      </c>
      <c r="B109" s="9" t="s">
        <v>89</v>
      </c>
      <c r="C109" s="9" t="s">
        <v>25</v>
      </c>
      <c r="D109" s="10" t="s">
        <v>5</v>
      </c>
      <c r="E109" s="10" t="s">
        <v>5</v>
      </c>
      <c r="F109" s="10" t="s">
        <v>5</v>
      </c>
      <c r="G109" s="10" t="s">
        <v>5</v>
      </c>
      <c r="H109" s="10" t="s">
        <v>5</v>
      </c>
      <c r="AA109" s="10" t="s">
        <v>5</v>
      </c>
      <c r="AB109" s="10" t="s">
        <v>5</v>
      </c>
      <c r="AC109" s="10" t="s">
        <v>5</v>
      </c>
      <c r="AD109" s="10" t="s">
        <v>5</v>
      </c>
      <c r="AE109" s="10" t="s">
        <v>5</v>
      </c>
      <c r="AF109" s="10" t="s">
        <v>5</v>
      </c>
      <c r="AG109" s="10" t="s">
        <v>5</v>
      </c>
      <c r="AH109" s="11">
        <f t="shared" si="18"/>
        <v>12</v>
      </c>
      <c r="AJ109" s="7">
        <f t="shared" si="19"/>
        <v>2</v>
      </c>
      <c r="AK109" s="7">
        <f t="shared" si="20"/>
        <v>2</v>
      </c>
      <c r="AL109" s="7">
        <f t="shared" si="20"/>
        <v>2</v>
      </c>
      <c r="AM109" s="7">
        <f t="shared" si="20"/>
        <v>2</v>
      </c>
      <c r="AN109" s="7">
        <f t="shared" si="20"/>
        <v>2</v>
      </c>
      <c r="AO109" s="7">
        <f t="shared" si="20"/>
        <v>1</v>
      </c>
      <c r="AP109" s="7">
        <f t="shared" si="20"/>
        <v>1</v>
      </c>
      <c r="AQ109" s="12">
        <f t="shared" si="14"/>
        <v>12</v>
      </c>
    </row>
    <row r="110" spans="1:43">
      <c r="A110" s="9" t="s">
        <v>198</v>
      </c>
      <c r="B110" s="9" t="s">
        <v>90</v>
      </c>
      <c r="C110" s="9" t="s">
        <v>104</v>
      </c>
      <c r="D110" s="10" t="s">
        <v>2</v>
      </c>
      <c r="E110" s="10" t="s">
        <v>2</v>
      </c>
      <c r="F110" s="10" t="s">
        <v>2</v>
      </c>
      <c r="G110" s="10" t="s">
        <v>2</v>
      </c>
      <c r="H110" s="10" t="s">
        <v>2</v>
      </c>
      <c r="I110" s="10" t="s">
        <v>2</v>
      </c>
      <c r="R110" s="10" t="s">
        <v>2</v>
      </c>
      <c r="S110" s="10" t="s">
        <v>2</v>
      </c>
      <c r="T110" s="10" t="s">
        <v>2</v>
      </c>
      <c r="U110" s="10" t="s">
        <v>2</v>
      </c>
      <c r="V110" s="10" t="s">
        <v>2</v>
      </c>
      <c r="W110" s="10" t="s">
        <v>2</v>
      </c>
      <c r="AF110" s="10" t="s">
        <v>2</v>
      </c>
      <c r="AG110" s="10" t="s">
        <v>2</v>
      </c>
      <c r="AH110" s="11">
        <f t="shared" si="18"/>
        <v>14</v>
      </c>
      <c r="AJ110" s="7">
        <f t="shared" si="19"/>
        <v>3</v>
      </c>
      <c r="AK110" s="7">
        <f t="shared" si="20"/>
        <v>3</v>
      </c>
      <c r="AL110" s="7">
        <f t="shared" si="20"/>
        <v>2</v>
      </c>
      <c r="AM110" s="7">
        <f t="shared" si="20"/>
        <v>2</v>
      </c>
      <c r="AN110" s="7">
        <f t="shared" si="20"/>
        <v>2</v>
      </c>
      <c r="AO110" s="7">
        <f t="shared" si="20"/>
        <v>2</v>
      </c>
      <c r="AP110" s="7">
        <f t="shared" si="20"/>
        <v>0</v>
      </c>
      <c r="AQ110" s="12">
        <f t="shared" si="14"/>
        <v>14</v>
      </c>
    </row>
    <row r="111" spans="1:43">
      <c r="A111" s="9" t="s">
        <v>199</v>
      </c>
      <c r="B111" s="9" t="s">
        <v>84</v>
      </c>
      <c r="C111" s="9" t="s">
        <v>105</v>
      </c>
      <c r="AE111" s="10" t="s">
        <v>5</v>
      </c>
      <c r="AH111" s="11">
        <f t="shared" si="18"/>
        <v>1</v>
      </c>
      <c r="AJ111" s="7">
        <f t="shared" si="19"/>
        <v>0</v>
      </c>
      <c r="AK111" s="7">
        <f t="shared" si="20"/>
        <v>0</v>
      </c>
      <c r="AL111" s="7">
        <f t="shared" si="20"/>
        <v>0</v>
      </c>
      <c r="AM111" s="7">
        <f t="shared" si="20"/>
        <v>0</v>
      </c>
      <c r="AN111" s="7">
        <f t="shared" si="20"/>
        <v>0</v>
      </c>
      <c r="AO111" s="7">
        <f t="shared" si="20"/>
        <v>0</v>
      </c>
      <c r="AP111" s="7">
        <f t="shared" si="20"/>
        <v>1</v>
      </c>
      <c r="AQ111" s="12">
        <f t="shared" si="14"/>
        <v>1</v>
      </c>
    </row>
    <row r="112" spans="1:43">
      <c r="A112" s="9" t="s">
        <v>200</v>
      </c>
      <c r="B112" s="9" t="s">
        <v>91</v>
      </c>
      <c r="C112" s="9" t="s">
        <v>100</v>
      </c>
      <c r="I112" s="10" t="s">
        <v>2</v>
      </c>
      <c r="AH112" s="11">
        <f t="shared" si="18"/>
        <v>1</v>
      </c>
      <c r="AJ112" s="7">
        <f t="shared" si="19"/>
        <v>0</v>
      </c>
      <c r="AK112" s="7">
        <f t="shared" si="20"/>
        <v>0</v>
      </c>
      <c r="AL112" s="7">
        <f t="shared" si="20"/>
        <v>0</v>
      </c>
      <c r="AM112" s="7">
        <f t="shared" si="20"/>
        <v>0</v>
      </c>
      <c r="AN112" s="7">
        <f t="shared" si="20"/>
        <v>0</v>
      </c>
      <c r="AO112" s="7">
        <f t="shared" si="20"/>
        <v>1</v>
      </c>
      <c r="AP112" s="7">
        <f t="shared" si="20"/>
        <v>0</v>
      </c>
      <c r="AQ112" s="12">
        <f t="shared" si="14"/>
        <v>1</v>
      </c>
    </row>
    <row r="113" spans="1:43">
      <c r="A113" s="9" t="s">
        <v>201</v>
      </c>
      <c r="B113" s="9" t="s">
        <v>92</v>
      </c>
      <c r="C113" s="9" t="s">
        <v>105</v>
      </c>
      <c r="W113" s="10" t="s">
        <v>2</v>
      </c>
      <c r="X113" s="10" t="s">
        <v>2</v>
      </c>
      <c r="AD113" s="10" t="s">
        <v>2</v>
      </c>
      <c r="AE113" s="10" t="s">
        <v>2</v>
      </c>
      <c r="AH113" s="11">
        <f t="shared" si="18"/>
        <v>4</v>
      </c>
      <c r="AJ113" s="7">
        <f t="shared" si="19"/>
        <v>0</v>
      </c>
      <c r="AK113" s="7">
        <f t="shared" si="20"/>
        <v>0</v>
      </c>
      <c r="AL113" s="7">
        <f t="shared" si="20"/>
        <v>0</v>
      </c>
      <c r="AM113" s="7">
        <f t="shared" si="20"/>
        <v>0</v>
      </c>
      <c r="AN113" s="7">
        <f t="shared" si="20"/>
        <v>0</v>
      </c>
      <c r="AO113" s="7">
        <f t="shared" si="20"/>
        <v>2</v>
      </c>
      <c r="AP113" s="7">
        <f t="shared" si="20"/>
        <v>2</v>
      </c>
      <c r="AQ113" s="12">
        <f t="shared" si="14"/>
        <v>4</v>
      </c>
    </row>
    <row r="114" spans="1:43" s="13" customFormat="1">
      <c r="D114" s="11">
        <f t="shared" ref="D114:AF114" si="21">COUNTIF(D2:D113,"&lt;&gt;")</f>
        <v>19</v>
      </c>
      <c r="E114" s="11">
        <f t="shared" si="21"/>
        <v>20</v>
      </c>
      <c r="F114" s="11">
        <f t="shared" si="21"/>
        <v>19</v>
      </c>
      <c r="G114" s="11">
        <f t="shared" si="21"/>
        <v>20</v>
      </c>
      <c r="H114" s="11">
        <f t="shared" si="21"/>
        <v>22</v>
      </c>
      <c r="I114" s="11">
        <f t="shared" si="21"/>
        <v>31</v>
      </c>
      <c r="J114" s="11">
        <f t="shared" si="21"/>
        <v>20</v>
      </c>
      <c r="K114" s="11">
        <f t="shared" si="21"/>
        <v>22</v>
      </c>
      <c r="L114" s="11">
        <f t="shared" si="21"/>
        <v>22</v>
      </c>
      <c r="M114" s="11">
        <f t="shared" si="21"/>
        <v>22</v>
      </c>
      <c r="N114" s="11">
        <f t="shared" si="21"/>
        <v>22</v>
      </c>
      <c r="O114" s="11">
        <f t="shared" si="21"/>
        <v>22</v>
      </c>
      <c r="P114" s="11">
        <f t="shared" si="21"/>
        <v>26</v>
      </c>
      <c r="Q114" s="11">
        <f t="shared" si="21"/>
        <v>19</v>
      </c>
      <c r="R114" s="11">
        <f t="shared" si="21"/>
        <v>21</v>
      </c>
      <c r="S114" s="11">
        <f t="shared" si="21"/>
        <v>21</v>
      </c>
      <c r="T114" s="11">
        <f t="shared" si="21"/>
        <v>22</v>
      </c>
      <c r="U114" s="11">
        <f t="shared" si="21"/>
        <v>22</v>
      </c>
      <c r="V114" s="11">
        <f t="shared" si="21"/>
        <v>23</v>
      </c>
      <c r="W114" s="11">
        <f t="shared" si="21"/>
        <v>27</v>
      </c>
      <c r="X114" s="11">
        <f t="shared" si="21"/>
        <v>20</v>
      </c>
      <c r="Y114" s="11">
        <f t="shared" si="21"/>
        <v>23</v>
      </c>
      <c r="Z114" s="11">
        <f t="shared" si="21"/>
        <v>23</v>
      </c>
      <c r="AA114" s="11">
        <f t="shared" si="21"/>
        <v>25</v>
      </c>
      <c r="AB114" s="11">
        <f t="shared" si="21"/>
        <v>24</v>
      </c>
      <c r="AC114" s="11">
        <f t="shared" si="21"/>
        <v>24</v>
      </c>
      <c r="AD114" s="11">
        <f t="shared" si="21"/>
        <v>39</v>
      </c>
      <c r="AE114" s="11">
        <f t="shared" si="21"/>
        <v>33</v>
      </c>
      <c r="AF114" s="11">
        <f t="shared" si="21"/>
        <v>25</v>
      </c>
      <c r="AG114" s="11">
        <f>COUNTIF(AG2:AG113,"&lt;&gt;")</f>
        <v>25</v>
      </c>
      <c r="AH114" s="11">
        <f>SUM(AH1:AH113)</f>
        <v>703</v>
      </c>
      <c r="AI114" s="11"/>
      <c r="AJ114" s="12">
        <f>SUM(AJ2:AJ113)</f>
        <v>110</v>
      </c>
      <c r="AK114" s="12">
        <f t="shared" ref="AK114:AP114" si="22">SUM(AK2:AK113)</f>
        <v>111</v>
      </c>
      <c r="AL114" s="12">
        <f t="shared" si="22"/>
        <v>88</v>
      </c>
      <c r="AM114" s="12">
        <f t="shared" si="22"/>
        <v>88</v>
      </c>
      <c r="AN114" s="12">
        <f t="shared" si="22"/>
        <v>91</v>
      </c>
      <c r="AO114" s="12">
        <f t="shared" si="22"/>
        <v>123</v>
      </c>
      <c r="AP114" s="12">
        <f t="shared" si="22"/>
        <v>92</v>
      </c>
      <c r="AQ114" s="12">
        <f t="shared" si="14"/>
        <v>703</v>
      </c>
    </row>
    <row r="115" spans="1:43">
      <c r="C115" s="14" t="str">
        <f>C1</f>
        <v>Service</v>
      </c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21">
        <f>AJ1</f>
        <v>1</v>
      </c>
      <c r="AK115" s="21">
        <f t="shared" ref="AK115:AP115" si="23">AK1</f>
        <v>2</v>
      </c>
      <c r="AL115" s="21">
        <f t="shared" si="23"/>
        <v>3</v>
      </c>
      <c r="AM115" s="21">
        <f t="shared" si="23"/>
        <v>4</v>
      </c>
      <c r="AN115" s="21">
        <f t="shared" si="23"/>
        <v>5</v>
      </c>
      <c r="AO115" s="21">
        <f t="shared" si="23"/>
        <v>6</v>
      </c>
      <c r="AP115" s="21">
        <f t="shared" si="23"/>
        <v>7</v>
      </c>
      <c r="AQ115" s="17"/>
    </row>
    <row r="116" spans="1:43">
      <c r="C116" s="23" t="str">
        <f t="array" ref="C116">IF(ROW(C1)&gt;SUM(1/COUNTIF(C$2:C$113,C$2:C$113)),"",INDEX(C$2:C$113,MATCH(MIN(IF(COUNTIF(C$115:C115,C$2:C$113)=0,COUNTIF(C$2:C$113,"&lt;"&amp;C$2:C$113))),COUNTIF(C$2:C$113,"&lt;"&amp;C$2:C$113),0)))</f>
        <v>CH</v>
      </c>
      <c r="D116" s="15">
        <f>SUMPRODUCT(((D$2:D$113)&lt;&gt;"")*($C$2:$C$113=$C116))</f>
        <v>1</v>
      </c>
      <c r="E116" s="15">
        <f>SUMPRODUCT(((E$2:E$113)&lt;&gt;"")*($C$2:$C$113=$C116))</f>
        <v>1</v>
      </c>
      <c r="F116" s="15">
        <f>SUMPRODUCT(((F$2:F$113)&lt;&gt;"")*($C$2:$C$113=$C116))</f>
        <v>1</v>
      </c>
      <c r="G116" s="15">
        <f>SUMPRODUCT(((G$2:G$113)&lt;&gt;"")*($C$2:$C$113=$C116))</f>
        <v>1</v>
      </c>
      <c r="H116" s="15">
        <f>SUMPRODUCT(((H$2:H$113)&lt;&gt;"")*($C$2:$C$113=$C116))</f>
        <v>1</v>
      </c>
      <c r="I116" s="15">
        <f>SUMPRODUCT(((I$2:I$113)&lt;&gt;"")*($C$2:$C$113=$C116))</f>
        <v>1</v>
      </c>
      <c r="J116" s="15">
        <f>SUMPRODUCT(((J$2:J$113)&lt;&gt;"")*($C$2:$C$113=$C116))</f>
        <v>1</v>
      </c>
      <c r="K116" s="15">
        <f>SUMPRODUCT(((K$2:K$113)&lt;&gt;"")*($C$2:$C$113=$C116))</f>
        <v>1</v>
      </c>
      <c r="L116" s="15">
        <f>SUMPRODUCT(((L$2:L$113)&lt;&gt;"")*($C$2:$C$113=$C116))</f>
        <v>1</v>
      </c>
      <c r="M116" s="15">
        <f>SUMPRODUCT(((M$2:M$113)&lt;&gt;"")*($C$2:$C$113=$C116))</f>
        <v>1</v>
      </c>
      <c r="N116" s="15">
        <f>SUMPRODUCT(((N$2:N$113)&lt;&gt;"")*($C$2:$C$113=$C116))</f>
        <v>1</v>
      </c>
      <c r="O116" s="15">
        <f>SUMPRODUCT(((O$2:O$113)&lt;&gt;"")*($C$2:$C$113=$C116))</f>
        <v>1</v>
      </c>
      <c r="P116" s="15">
        <f>SUMPRODUCT(((P$2:P$113)&lt;&gt;"")*($C$2:$C$113=$C116))</f>
        <v>1</v>
      </c>
      <c r="Q116" s="15">
        <f>SUMPRODUCT(((Q$2:Q$113)&lt;&gt;"")*($C$2:$C$113=$C116))</f>
        <v>1</v>
      </c>
      <c r="R116" s="15">
        <f>SUMPRODUCT(((R$2:R$113)&lt;&gt;"")*($C$2:$C$113=$C116))</f>
        <v>1</v>
      </c>
      <c r="S116" s="15">
        <f>SUMPRODUCT(((S$2:S$113)&lt;&gt;"")*($C$2:$C$113=$C116))</f>
        <v>1</v>
      </c>
      <c r="T116" s="15">
        <f>SUMPRODUCT(((T$2:T$113)&lt;&gt;"")*($C$2:$C$113=$C116))</f>
        <v>1</v>
      </c>
      <c r="U116" s="15">
        <f>SUMPRODUCT(((U$2:U$113)&lt;&gt;"")*($C$2:$C$113=$C116))</f>
        <v>1</v>
      </c>
      <c r="V116" s="15">
        <f>SUMPRODUCT(((V$2:V$113)&lt;&gt;"")*($C$2:$C$113=$C116))</f>
        <v>1</v>
      </c>
      <c r="W116" s="15">
        <f>SUMPRODUCT(((W$2:W$113)&lt;&gt;"")*($C$2:$C$113=$C116))</f>
        <v>1</v>
      </c>
      <c r="X116" s="15">
        <f>SUMPRODUCT(((X$2:X$113)&lt;&gt;"")*($C$2:$C$113=$C116))</f>
        <v>1</v>
      </c>
      <c r="Y116" s="15">
        <f>SUMPRODUCT(((Y$2:Y$113)&lt;&gt;"")*($C$2:$C$113=$C116))</f>
        <v>1</v>
      </c>
      <c r="Z116" s="15">
        <f>SUMPRODUCT(((Z$2:Z$113)&lt;&gt;"")*($C$2:$C$113=$C116))</f>
        <v>1</v>
      </c>
      <c r="AA116" s="15">
        <f>SUMPRODUCT(((AA$2:AA$113)&lt;&gt;"")*($C$2:$C$113=$C116))</f>
        <v>1</v>
      </c>
      <c r="AB116" s="15">
        <f>SUMPRODUCT(((AB$2:AB$113)&lt;&gt;"")*($C$2:$C$113=$C116))</f>
        <v>1</v>
      </c>
      <c r="AC116" s="15">
        <f>SUMPRODUCT(((AC$2:AC$113)&lt;&gt;"")*($C$2:$C$113=$C116))</f>
        <v>1</v>
      </c>
      <c r="AD116" s="15">
        <f>SUMPRODUCT(((AD$2:AD$113)&lt;&gt;"")*($C$2:$C$113=$C116))</f>
        <v>1</v>
      </c>
      <c r="AE116" s="15">
        <f>SUMPRODUCT(((AE$2:AE$113)&lt;&gt;"")*($C$2:$C$113=$C116))</f>
        <v>1</v>
      </c>
      <c r="AF116" s="15">
        <f>SUMPRODUCT(((AF$2:AF$113)&lt;&gt;"")*($C$2:$C$113=$C116))</f>
        <v>1</v>
      </c>
      <c r="AG116" s="15">
        <f>SUMPRODUCT(((AG$2:AG$113)&lt;&gt;"")*($C$2:$C$113=$C116))</f>
        <v>1</v>
      </c>
      <c r="AH116" s="16">
        <f>SUM(D116:AG116)</f>
        <v>30</v>
      </c>
      <c r="AI116" s="20" t="str">
        <f>C116</f>
        <v>CH</v>
      </c>
      <c r="AJ116" s="22">
        <f>SUMPRODUCT(($D116:$AG116)*(WEEKDAY($D$1:$AG$1,2)=AJ$1))</f>
        <v>5</v>
      </c>
      <c r="AK116" s="22">
        <f t="shared" ref="AK116:AP131" si="24">SUMPRODUCT(($D116:$AG116)*(WEEKDAY($D$1:$AG$1,2)=AK$1))</f>
        <v>5</v>
      </c>
      <c r="AL116" s="22">
        <f t="shared" si="24"/>
        <v>4</v>
      </c>
      <c r="AM116" s="22">
        <f t="shared" si="24"/>
        <v>4</v>
      </c>
      <c r="AN116" s="22">
        <f t="shared" si="24"/>
        <v>4</v>
      </c>
      <c r="AO116" s="22">
        <f t="shared" si="24"/>
        <v>4</v>
      </c>
      <c r="AP116" s="22">
        <f t="shared" si="24"/>
        <v>4</v>
      </c>
      <c r="AQ116" s="21">
        <f>SUM(AJ116:AP116)</f>
        <v>30</v>
      </c>
    </row>
    <row r="117" spans="1:43">
      <c r="C117" s="23" t="str">
        <f t="array" ref="C117">IF(ROW(C2)&gt;SUM(1/COUNTIF(C$2:C$113,C$2:C$113)),"",INDEX(C$2:C$113,MATCH(MIN(IF(COUNTIF(C$115:C116,C$2:C$113)=0,COUNTIF(C$2:C$113,"&lt;"&amp;C$2:C$113))),COUNTIF(C$2:C$113,"&lt;"&amp;C$2:C$113),0)))</f>
        <v>CY</v>
      </c>
      <c r="D117" s="15">
        <f t="shared" ref="D117:M125" si="25">SUMPRODUCT(((D$2:D$113)&lt;&gt;"")*($C$2:$C$113=$C117))</f>
        <v>0</v>
      </c>
      <c r="E117" s="15">
        <f t="shared" si="25"/>
        <v>1</v>
      </c>
      <c r="F117" s="15">
        <f t="shared" si="25"/>
        <v>0</v>
      </c>
      <c r="G117" s="15">
        <f t="shared" si="25"/>
        <v>0</v>
      </c>
      <c r="H117" s="15">
        <f t="shared" si="25"/>
        <v>0</v>
      </c>
      <c r="I117" s="15">
        <f t="shared" si="25"/>
        <v>1</v>
      </c>
      <c r="J117" s="15">
        <f t="shared" si="25"/>
        <v>0</v>
      </c>
      <c r="K117" s="15">
        <f t="shared" si="25"/>
        <v>0</v>
      </c>
      <c r="L117" s="15">
        <f t="shared" si="25"/>
        <v>0</v>
      </c>
      <c r="M117" s="15">
        <f t="shared" si="25"/>
        <v>0</v>
      </c>
      <c r="N117" s="15">
        <f t="shared" ref="N117:W125" si="26">SUMPRODUCT(((N$2:N$113)&lt;&gt;"")*($C$2:$C$113=$C117))</f>
        <v>0</v>
      </c>
      <c r="O117" s="15">
        <f t="shared" si="26"/>
        <v>0</v>
      </c>
      <c r="P117" s="15">
        <f t="shared" si="26"/>
        <v>1</v>
      </c>
      <c r="Q117" s="15">
        <f t="shared" si="26"/>
        <v>0</v>
      </c>
      <c r="R117" s="15">
        <f t="shared" si="26"/>
        <v>0</v>
      </c>
      <c r="S117" s="15">
        <f t="shared" si="26"/>
        <v>0</v>
      </c>
      <c r="T117" s="15">
        <f t="shared" si="26"/>
        <v>0</v>
      </c>
      <c r="U117" s="15">
        <f t="shared" si="26"/>
        <v>0</v>
      </c>
      <c r="V117" s="15">
        <f t="shared" si="26"/>
        <v>0</v>
      </c>
      <c r="W117" s="15">
        <f t="shared" si="26"/>
        <v>1</v>
      </c>
      <c r="X117" s="15">
        <f t="shared" ref="X117:AG125" si="27">SUMPRODUCT(((X$2:X$113)&lt;&gt;"")*($C$2:$C$113=$C117))</f>
        <v>0</v>
      </c>
      <c r="Y117" s="15">
        <f t="shared" si="27"/>
        <v>0</v>
      </c>
      <c r="Z117" s="15">
        <f t="shared" si="27"/>
        <v>0</v>
      </c>
      <c r="AA117" s="15">
        <f t="shared" si="27"/>
        <v>0</v>
      </c>
      <c r="AB117" s="15">
        <f t="shared" si="27"/>
        <v>0</v>
      </c>
      <c r="AC117" s="15">
        <f t="shared" si="27"/>
        <v>0</v>
      </c>
      <c r="AD117" s="15">
        <f t="shared" si="27"/>
        <v>1</v>
      </c>
      <c r="AE117" s="15">
        <f t="shared" si="27"/>
        <v>0</v>
      </c>
      <c r="AF117" s="15">
        <f t="shared" si="27"/>
        <v>0</v>
      </c>
      <c r="AG117" s="15">
        <f t="shared" si="27"/>
        <v>0</v>
      </c>
      <c r="AH117" s="16">
        <f t="shared" ref="AH117:AH132" si="28">SUM(D117:AG117)</f>
        <v>5</v>
      </c>
      <c r="AI117" s="20" t="str">
        <f t="shared" ref="AI117:AI133" si="29">C117</f>
        <v>CY</v>
      </c>
      <c r="AJ117" s="22">
        <f t="shared" ref="AJ117:AP132" si="30">SUMPRODUCT(($D117:$AG117)*(WEEKDAY($D$1:$AG$1,2)=AJ$1))</f>
        <v>0</v>
      </c>
      <c r="AK117" s="22">
        <f t="shared" si="24"/>
        <v>1</v>
      </c>
      <c r="AL117" s="22">
        <f t="shared" si="24"/>
        <v>0</v>
      </c>
      <c r="AM117" s="22">
        <f t="shared" si="24"/>
        <v>0</v>
      </c>
      <c r="AN117" s="22">
        <f t="shared" si="24"/>
        <v>0</v>
      </c>
      <c r="AO117" s="22">
        <f t="shared" si="24"/>
        <v>4</v>
      </c>
      <c r="AP117" s="22">
        <f t="shared" si="24"/>
        <v>0</v>
      </c>
      <c r="AQ117" s="21">
        <f t="shared" ref="AQ117:AQ132" si="31">SUM(AJ117:AP117)</f>
        <v>5</v>
      </c>
    </row>
    <row r="118" spans="1:43">
      <c r="C118" s="23" t="str">
        <f t="array" ref="C118">IF(ROW(C3)&gt;SUM(1/COUNTIF(C$2:C$113,C$2:C$113)),"",INDEX(C$2:C$113,MATCH(MIN(IF(COUNTIF(C$115:C117,C$2:C$113)=0,COUNTIF(C$2:C$113,"&lt;"&amp;C$2:C$113))),COUNTIF(C$2:C$113,"&lt;"&amp;C$2:C$113),0)))</f>
        <v>IH</v>
      </c>
      <c r="D118" s="15">
        <f t="shared" si="25"/>
        <v>0</v>
      </c>
      <c r="E118" s="15">
        <f t="shared" si="25"/>
        <v>0</v>
      </c>
      <c r="F118" s="15">
        <f t="shared" si="25"/>
        <v>0</v>
      </c>
      <c r="G118" s="15">
        <f t="shared" si="25"/>
        <v>0</v>
      </c>
      <c r="H118" s="15">
        <f t="shared" si="25"/>
        <v>0</v>
      </c>
      <c r="I118" s="15">
        <f t="shared" si="25"/>
        <v>0</v>
      </c>
      <c r="J118" s="15">
        <f t="shared" si="25"/>
        <v>0</v>
      </c>
      <c r="K118" s="15">
        <f t="shared" si="25"/>
        <v>0</v>
      </c>
      <c r="L118" s="15">
        <f t="shared" si="25"/>
        <v>0</v>
      </c>
      <c r="M118" s="15">
        <f t="shared" si="25"/>
        <v>0</v>
      </c>
      <c r="N118" s="15">
        <f t="shared" si="26"/>
        <v>0</v>
      </c>
      <c r="O118" s="15">
        <f t="shared" si="26"/>
        <v>0</v>
      </c>
      <c r="P118" s="15">
        <f t="shared" si="26"/>
        <v>0</v>
      </c>
      <c r="Q118" s="15">
        <f t="shared" si="26"/>
        <v>0</v>
      </c>
      <c r="R118" s="15">
        <f t="shared" si="26"/>
        <v>0</v>
      </c>
      <c r="S118" s="15">
        <f t="shared" si="26"/>
        <v>0</v>
      </c>
      <c r="T118" s="15">
        <f t="shared" si="26"/>
        <v>0</v>
      </c>
      <c r="U118" s="15">
        <f t="shared" si="26"/>
        <v>0</v>
      </c>
      <c r="V118" s="15">
        <f t="shared" si="26"/>
        <v>0</v>
      </c>
      <c r="W118" s="15">
        <f t="shared" si="26"/>
        <v>0</v>
      </c>
      <c r="X118" s="15">
        <f t="shared" si="27"/>
        <v>0</v>
      </c>
      <c r="Y118" s="15">
        <f t="shared" si="27"/>
        <v>0</v>
      </c>
      <c r="Z118" s="15">
        <f t="shared" si="27"/>
        <v>0</v>
      </c>
      <c r="AA118" s="15">
        <f t="shared" si="27"/>
        <v>0</v>
      </c>
      <c r="AB118" s="15">
        <f t="shared" si="27"/>
        <v>0</v>
      </c>
      <c r="AC118" s="15">
        <f t="shared" si="27"/>
        <v>0</v>
      </c>
      <c r="AD118" s="15">
        <f t="shared" si="27"/>
        <v>1</v>
      </c>
      <c r="AE118" s="15">
        <f t="shared" si="27"/>
        <v>1</v>
      </c>
      <c r="AF118" s="15">
        <f t="shared" si="27"/>
        <v>0</v>
      </c>
      <c r="AG118" s="15">
        <f t="shared" si="27"/>
        <v>0</v>
      </c>
      <c r="AH118" s="16">
        <f t="shared" si="28"/>
        <v>2</v>
      </c>
      <c r="AI118" s="20" t="str">
        <f t="shared" si="29"/>
        <v>IH</v>
      </c>
      <c r="AJ118" s="22">
        <f t="shared" si="30"/>
        <v>0</v>
      </c>
      <c r="AK118" s="22">
        <f t="shared" si="24"/>
        <v>0</v>
      </c>
      <c r="AL118" s="22">
        <f t="shared" si="24"/>
        <v>0</v>
      </c>
      <c r="AM118" s="22">
        <f t="shared" si="24"/>
        <v>0</v>
      </c>
      <c r="AN118" s="22">
        <f t="shared" si="24"/>
        <v>0</v>
      </c>
      <c r="AO118" s="22">
        <f t="shared" si="24"/>
        <v>1</v>
      </c>
      <c r="AP118" s="22">
        <f t="shared" si="24"/>
        <v>1</v>
      </c>
      <c r="AQ118" s="21">
        <f t="shared" si="31"/>
        <v>2</v>
      </c>
    </row>
    <row r="119" spans="1:43">
      <c r="C119" s="23" t="str">
        <f t="array" ref="C119">IF(ROW(C4)&gt;SUM(1/COUNTIF(C$2:C$113,C$2:C$113)),"",INDEX(C$2:C$113,MATCH(MIN(IF(COUNTIF(C$115:C118,C$2:C$113)=0,COUNTIF(C$2:C$113,"&lt;"&amp;C$2:C$113))),COUNTIF(C$2:C$113,"&lt;"&amp;C$2:C$113),0)))</f>
        <v>KM</v>
      </c>
      <c r="D119" s="15">
        <f t="shared" si="25"/>
        <v>2</v>
      </c>
      <c r="E119" s="15">
        <f t="shared" si="25"/>
        <v>2</v>
      </c>
      <c r="F119" s="15">
        <f t="shared" si="25"/>
        <v>2</v>
      </c>
      <c r="G119" s="15">
        <f t="shared" si="25"/>
        <v>2</v>
      </c>
      <c r="H119" s="15">
        <f t="shared" si="25"/>
        <v>2</v>
      </c>
      <c r="I119" s="15">
        <f t="shared" si="25"/>
        <v>4</v>
      </c>
      <c r="J119" s="15">
        <f t="shared" si="25"/>
        <v>2</v>
      </c>
      <c r="K119" s="15">
        <f t="shared" si="25"/>
        <v>2</v>
      </c>
      <c r="L119" s="15">
        <f t="shared" si="25"/>
        <v>2</v>
      </c>
      <c r="M119" s="15">
        <f t="shared" si="25"/>
        <v>2</v>
      </c>
      <c r="N119" s="15">
        <f t="shared" si="26"/>
        <v>2</v>
      </c>
      <c r="O119" s="15">
        <f t="shared" si="26"/>
        <v>2</v>
      </c>
      <c r="P119" s="15">
        <f t="shared" si="26"/>
        <v>3</v>
      </c>
      <c r="Q119" s="15">
        <f t="shared" si="26"/>
        <v>2</v>
      </c>
      <c r="R119" s="15">
        <f t="shared" si="26"/>
        <v>2</v>
      </c>
      <c r="S119" s="15">
        <f t="shared" si="26"/>
        <v>2</v>
      </c>
      <c r="T119" s="15">
        <f t="shared" si="26"/>
        <v>2</v>
      </c>
      <c r="U119" s="15">
        <f t="shared" si="26"/>
        <v>2</v>
      </c>
      <c r="V119" s="15">
        <f t="shared" si="26"/>
        <v>2</v>
      </c>
      <c r="W119" s="15">
        <f t="shared" si="26"/>
        <v>3</v>
      </c>
      <c r="X119" s="15">
        <f t="shared" si="27"/>
        <v>2</v>
      </c>
      <c r="Y119" s="15">
        <f t="shared" si="27"/>
        <v>2</v>
      </c>
      <c r="Z119" s="15">
        <f t="shared" si="27"/>
        <v>2</v>
      </c>
      <c r="AA119" s="15">
        <f t="shared" si="27"/>
        <v>2</v>
      </c>
      <c r="AB119" s="15">
        <f t="shared" si="27"/>
        <v>2</v>
      </c>
      <c r="AC119" s="15">
        <f t="shared" si="27"/>
        <v>2</v>
      </c>
      <c r="AD119" s="15">
        <f t="shared" si="27"/>
        <v>3</v>
      </c>
      <c r="AE119" s="15">
        <f t="shared" si="27"/>
        <v>2</v>
      </c>
      <c r="AF119" s="15">
        <f t="shared" si="27"/>
        <v>2</v>
      </c>
      <c r="AG119" s="15">
        <f t="shared" si="27"/>
        <v>2</v>
      </c>
      <c r="AH119" s="16">
        <f t="shared" si="28"/>
        <v>65</v>
      </c>
      <c r="AI119" s="20" t="str">
        <f t="shared" si="29"/>
        <v>KM</v>
      </c>
      <c r="AJ119" s="22">
        <f t="shared" si="30"/>
        <v>10</v>
      </c>
      <c r="AK119" s="22">
        <f t="shared" si="24"/>
        <v>10</v>
      </c>
      <c r="AL119" s="22">
        <f t="shared" si="24"/>
        <v>8</v>
      </c>
      <c r="AM119" s="22">
        <f t="shared" si="24"/>
        <v>8</v>
      </c>
      <c r="AN119" s="22">
        <f t="shared" si="24"/>
        <v>8</v>
      </c>
      <c r="AO119" s="22">
        <f t="shared" si="24"/>
        <v>13</v>
      </c>
      <c r="AP119" s="22">
        <f t="shared" si="24"/>
        <v>8</v>
      </c>
      <c r="AQ119" s="21">
        <f t="shared" si="31"/>
        <v>65</v>
      </c>
    </row>
    <row r="120" spans="1:43">
      <c r="C120" s="23" t="str">
        <f t="array" ref="C120">IF(ROW(C5)&gt;SUM(1/COUNTIF(C$2:C$113,C$2:C$113)),"",INDEX(C$2:C$113,MATCH(MIN(IF(COUNTIF(C$115:C119,C$2:C$113)=0,COUNTIF(C$2:C$113,"&lt;"&amp;C$2:C$113))),COUNTIF(C$2:C$113,"&lt;"&amp;C$2:C$113),0)))</f>
        <v>KS</v>
      </c>
      <c r="D120" s="15">
        <f t="shared" si="25"/>
        <v>1</v>
      </c>
      <c r="E120" s="15">
        <f t="shared" si="25"/>
        <v>1</v>
      </c>
      <c r="F120" s="15">
        <f t="shared" si="25"/>
        <v>1</v>
      </c>
      <c r="G120" s="15">
        <f t="shared" si="25"/>
        <v>1</v>
      </c>
      <c r="H120" s="15">
        <f t="shared" si="25"/>
        <v>1</v>
      </c>
      <c r="I120" s="15">
        <f t="shared" si="25"/>
        <v>1</v>
      </c>
      <c r="J120" s="15">
        <f t="shared" si="25"/>
        <v>1</v>
      </c>
      <c r="K120" s="15">
        <f t="shared" si="25"/>
        <v>1</v>
      </c>
      <c r="L120" s="15">
        <f t="shared" si="25"/>
        <v>1</v>
      </c>
      <c r="M120" s="15">
        <f t="shared" si="25"/>
        <v>1</v>
      </c>
      <c r="N120" s="15">
        <f t="shared" si="26"/>
        <v>1</v>
      </c>
      <c r="O120" s="15">
        <f t="shared" si="26"/>
        <v>1</v>
      </c>
      <c r="P120" s="15">
        <f t="shared" si="26"/>
        <v>1</v>
      </c>
      <c r="Q120" s="15">
        <f t="shared" si="26"/>
        <v>1</v>
      </c>
      <c r="R120" s="15">
        <f t="shared" si="26"/>
        <v>1</v>
      </c>
      <c r="S120" s="15">
        <f t="shared" si="26"/>
        <v>1</v>
      </c>
      <c r="T120" s="15">
        <f t="shared" si="26"/>
        <v>1</v>
      </c>
      <c r="U120" s="15">
        <f t="shared" si="26"/>
        <v>1</v>
      </c>
      <c r="V120" s="15">
        <f t="shared" si="26"/>
        <v>1</v>
      </c>
      <c r="W120" s="15">
        <f t="shared" si="26"/>
        <v>1</v>
      </c>
      <c r="X120" s="15">
        <f t="shared" si="27"/>
        <v>1</v>
      </c>
      <c r="Y120" s="15">
        <f t="shared" si="27"/>
        <v>1</v>
      </c>
      <c r="Z120" s="15">
        <f t="shared" si="27"/>
        <v>1</v>
      </c>
      <c r="AA120" s="15">
        <f t="shared" si="27"/>
        <v>1</v>
      </c>
      <c r="AB120" s="15">
        <f t="shared" si="27"/>
        <v>1</v>
      </c>
      <c r="AC120" s="15">
        <f t="shared" si="27"/>
        <v>1</v>
      </c>
      <c r="AD120" s="15">
        <f t="shared" si="27"/>
        <v>1</v>
      </c>
      <c r="AE120" s="15">
        <f t="shared" si="27"/>
        <v>1</v>
      </c>
      <c r="AF120" s="15">
        <f t="shared" si="27"/>
        <v>1</v>
      </c>
      <c r="AG120" s="15">
        <f t="shared" si="27"/>
        <v>1</v>
      </c>
      <c r="AH120" s="16">
        <f t="shared" si="28"/>
        <v>30</v>
      </c>
      <c r="AI120" s="20" t="str">
        <f t="shared" si="29"/>
        <v>KS</v>
      </c>
      <c r="AJ120" s="22">
        <f t="shared" si="30"/>
        <v>5</v>
      </c>
      <c r="AK120" s="22">
        <f t="shared" si="24"/>
        <v>5</v>
      </c>
      <c r="AL120" s="22">
        <f t="shared" si="24"/>
        <v>4</v>
      </c>
      <c r="AM120" s="22">
        <f t="shared" si="24"/>
        <v>4</v>
      </c>
      <c r="AN120" s="22">
        <f t="shared" si="24"/>
        <v>4</v>
      </c>
      <c r="AO120" s="22">
        <f t="shared" si="24"/>
        <v>4</v>
      </c>
      <c r="AP120" s="22">
        <f t="shared" si="24"/>
        <v>4</v>
      </c>
      <c r="AQ120" s="21">
        <f t="shared" si="31"/>
        <v>30</v>
      </c>
    </row>
    <row r="121" spans="1:43">
      <c r="C121" s="23" t="str">
        <f t="array" ref="C121">IF(ROW(C6)&gt;SUM(1/COUNTIF(C$2:C$113,C$2:C$113)),"",INDEX(C$2:C$113,MATCH(MIN(IF(COUNTIF(C$115:C120,C$2:C$113)=0,COUNTIF(C$2:C$113,"&lt;"&amp;C$2:C$113))),COUNTIF(C$2:C$113,"&lt;"&amp;C$2:C$113),0)))</f>
        <v>KV</v>
      </c>
      <c r="D121" s="15">
        <f t="shared" si="25"/>
        <v>0</v>
      </c>
      <c r="E121" s="15">
        <f t="shared" si="25"/>
        <v>0</v>
      </c>
      <c r="F121" s="15">
        <f t="shared" si="25"/>
        <v>0</v>
      </c>
      <c r="G121" s="15">
        <f t="shared" si="25"/>
        <v>0</v>
      </c>
      <c r="H121" s="15">
        <f t="shared" si="25"/>
        <v>0</v>
      </c>
      <c r="I121" s="15">
        <f t="shared" si="25"/>
        <v>1</v>
      </c>
      <c r="J121" s="15">
        <f t="shared" si="25"/>
        <v>0</v>
      </c>
      <c r="K121" s="15">
        <f t="shared" si="25"/>
        <v>0</v>
      </c>
      <c r="L121" s="15">
        <f t="shared" si="25"/>
        <v>0</v>
      </c>
      <c r="M121" s="15">
        <f t="shared" si="25"/>
        <v>0</v>
      </c>
      <c r="N121" s="15">
        <f t="shared" si="26"/>
        <v>0</v>
      </c>
      <c r="O121" s="15">
        <f t="shared" si="26"/>
        <v>0</v>
      </c>
      <c r="P121" s="15">
        <f t="shared" si="26"/>
        <v>1</v>
      </c>
      <c r="Q121" s="15">
        <f t="shared" si="26"/>
        <v>0</v>
      </c>
      <c r="R121" s="15">
        <f t="shared" si="26"/>
        <v>0</v>
      </c>
      <c r="S121" s="15">
        <f t="shared" si="26"/>
        <v>0</v>
      </c>
      <c r="T121" s="15">
        <f t="shared" si="26"/>
        <v>0</v>
      </c>
      <c r="U121" s="15">
        <f t="shared" si="26"/>
        <v>0</v>
      </c>
      <c r="V121" s="15">
        <f t="shared" si="26"/>
        <v>0</v>
      </c>
      <c r="W121" s="15">
        <f t="shared" si="26"/>
        <v>1</v>
      </c>
      <c r="X121" s="15">
        <f t="shared" si="27"/>
        <v>0</v>
      </c>
      <c r="Y121" s="15">
        <f t="shared" si="27"/>
        <v>0</v>
      </c>
      <c r="Z121" s="15">
        <f t="shared" si="27"/>
        <v>0</v>
      </c>
      <c r="AA121" s="15">
        <f t="shared" si="27"/>
        <v>0</v>
      </c>
      <c r="AB121" s="15">
        <f t="shared" si="27"/>
        <v>0</v>
      </c>
      <c r="AC121" s="15">
        <f t="shared" si="27"/>
        <v>0</v>
      </c>
      <c r="AD121" s="15">
        <f t="shared" si="27"/>
        <v>1</v>
      </c>
      <c r="AE121" s="15">
        <f t="shared" si="27"/>
        <v>0</v>
      </c>
      <c r="AF121" s="15">
        <f t="shared" si="27"/>
        <v>0</v>
      </c>
      <c r="AG121" s="15">
        <f t="shared" si="27"/>
        <v>0</v>
      </c>
      <c r="AH121" s="16">
        <f t="shared" si="28"/>
        <v>4</v>
      </c>
      <c r="AI121" s="20" t="str">
        <f t="shared" si="29"/>
        <v>KV</v>
      </c>
      <c r="AJ121" s="22">
        <f t="shared" si="30"/>
        <v>0</v>
      </c>
      <c r="AK121" s="22">
        <f t="shared" si="24"/>
        <v>0</v>
      </c>
      <c r="AL121" s="22">
        <f t="shared" si="24"/>
        <v>0</v>
      </c>
      <c r="AM121" s="22">
        <f t="shared" si="24"/>
        <v>0</v>
      </c>
      <c r="AN121" s="22">
        <f t="shared" si="24"/>
        <v>0</v>
      </c>
      <c r="AO121" s="22">
        <f t="shared" si="24"/>
        <v>4</v>
      </c>
      <c r="AP121" s="22">
        <f t="shared" si="24"/>
        <v>0</v>
      </c>
      <c r="AQ121" s="21">
        <f t="shared" si="31"/>
        <v>4</v>
      </c>
    </row>
    <row r="122" spans="1:43">
      <c r="C122" s="23" t="str">
        <f t="array" ref="C122">IF(ROW(C7)&gt;SUM(1/COUNTIF(C$2:C$113,C$2:C$113)),"",INDEX(C$2:C$113,MATCH(MIN(IF(COUNTIF(C$115:C121,C$2:C$113)=0,COUNTIF(C$2:C$113,"&lt;"&amp;C$2:C$113))),COUNTIF(C$2:C$113,"&lt;"&amp;C$2:C$113),0)))</f>
        <v>PA</v>
      </c>
      <c r="D122" s="15">
        <f t="shared" si="25"/>
        <v>1</v>
      </c>
      <c r="E122" s="15">
        <f t="shared" si="25"/>
        <v>1</v>
      </c>
      <c r="F122" s="15">
        <f t="shared" si="25"/>
        <v>1</v>
      </c>
      <c r="G122" s="15">
        <f t="shared" si="25"/>
        <v>1</v>
      </c>
      <c r="H122" s="15">
        <f t="shared" si="25"/>
        <v>1</v>
      </c>
      <c r="I122" s="15">
        <f t="shared" si="25"/>
        <v>1</v>
      </c>
      <c r="J122" s="15">
        <f t="shared" si="25"/>
        <v>1</v>
      </c>
      <c r="K122" s="15">
        <f t="shared" si="25"/>
        <v>0</v>
      </c>
      <c r="L122" s="15">
        <f t="shared" si="25"/>
        <v>0</v>
      </c>
      <c r="M122" s="15">
        <f t="shared" si="25"/>
        <v>0</v>
      </c>
      <c r="N122" s="15">
        <f t="shared" si="26"/>
        <v>0</v>
      </c>
      <c r="O122" s="15">
        <f t="shared" si="26"/>
        <v>0</v>
      </c>
      <c r="P122" s="15">
        <f t="shared" si="26"/>
        <v>0</v>
      </c>
      <c r="Q122" s="15">
        <f t="shared" si="26"/>
        <v>0</v>
      </c>
      <c r="R122" s="15">
        <f t="shared" si="26"/>
        <v>0</v>
      </c>
      <c r="S122" s="15">
        <f t="shared" si="26"/>
        <v>0</v>
      </c>
      <c r="T122" s="15">
        <f t="shared" si="26"/>
        <v>0</v>
      </c>
      <c r="U122" s="15">
        <f t="shared" si="26"/>
        <v>0</v>
      </c>
      <c r="V122" s="15">
        <f t="shared" si="26"/>
        <v>0</v>
      </c>
      <c r="W122" s="15">
        <f t="shared" si="26"/>
        <v>0</v>
      </c>
      <c r="X122" s="15">
        <f t="shared" si="27"/>
        <v>0</v>
      </c>
      <c r="Y122" s="15">
        <f t="shared" si="27"/>
        <v>1</v>
      </c>
      <c r="Z122" s="15">
        <f t="shared" si="27"/>
        <v>1</v>
      </c>
      <c r="AA122" s="15">
        <f t="shared" si="27"/>
        <v>1</v>
      </c>
      <c r="AB122" s="15">
        <f t="shared" si="27"/>
        <v>1</v>
      </c>
      <c r="AC122" s="15">
        <f t="shared" si="27"/>
        <v>1</v>
      </c>
      <c r="AD122" s="15">
        <f t="shared" si="27"/>
        <v>1</v>
      </c>
      <c r="AE122" s="15">
        <f t="shared" si="27"/>
        <v>1</v>
      </c>
      <c r="AF122" s="15">
        <f t="shared" si="27"/>
        <v>1</v>
      </c>
      <c r="AG122" s="15">
        <f t="shared" si="27"/>
        <v>1</v>
      </c>
      <c r="AH122" s="16">
        <f t="shared" si="28"/>
        <v>16</v>
      </c>
      <c r="AI122" s="20" t="str">
        <f t="shared" si="29"/>
        <v>PA</v>
      </c>
      <c r="AJ122" s="22">
        <f t="shared" si="30"/>
        <v>3</v>
      </c>
      <c r="AK122" s="22">
        <f t="shared" si="24"/>
        <v>3</v>
      </c>
      <c r="AL122" s="22">
        <f t="shared" si="24"/>
        <v>2</v>
      </c>
      <c r="AM122" s="22">
        <f t="shared" si="24"/>
        <v>2</v>
      </c>
      <c r="AN122" s="22">
        <f t="shared" si="24"/>
        <v>2</v>
      </c>
      <c r="AO122" s="22">
        <f t="shared" si="24"/>
        <v>2</v>
      </c>
      <c r="AP122" s="22">
        <f t="shared" si="24"/>
        <v>2</v>
      </c>
      <c r="AQ122" s="21">
        <f t="shared" si="31"/>
        <v>16</v>
      </c>
    </row>
    <row r="123" spans="1:43">
      <c r="C123" s="23" t="str">
        <f t="array" ref="C123">IF(ROW(C8)&gt;SUM(1/COUNTIF(C$2:C$113,C$2:C$113)),"",INDEX(C$2:C$113,MATCH(MIN(IF(COUNTIF(C$115:C122,C$2:C$113)=0,COUNTIF(C$2:C$113,"&lt;"&amp;C$2:C$113))),COUNTIF(C$2:C$113,"&lt;"&amp;C$2:C$113),0)))</f>
        <v>RI</v>
      </c>
      <c r="D123" s="15">
        <f t="shared" si="25"/>
        <v>4</v>
      </c>
      <c r="E123" s="15">
        <f t="shared" si="25"/>
        <v>4</v>
      </c>
      <c r="F123" s="15">
        <f t="shared" si="25"/>
        <v>4</v>
      </c>
      <c r="G123" s="15">
        <f t="shared" si="25"/>
        <v>4</v>
      </c>
      <c r="H123" s="15">
        <f t="shared" si="25"/>
        <v>4</v>
      </c>
      <c r="I123" s="15">
        <f t="shared" si="25"/>
        <v>4</v>
      </c>
      <c r="J123" s="15">
        <f t="shared" si="25"/>
        <v>4</v>
      </c>
      <c r="K123" s="15">
        <f t="shared" si="25"/>
        <v>4</v>
      </c>
      <c r="L123" s="15">
        <f t="shared" si="25"/>
        <v>4</v>
      </c>
      <c r="M123" s="15">
        <f t="shared" si="25"/>
        <v>4</v>
      </c>
      <c r="N123" s="15">
        <f t="shared" si="26"/>
        <v>4</v>
      </c>
      <c r="O123" s="15">
        <f t="shared" si="26"/>
        <v>4</v>
      </c>
      <c r="P123" s="15">
        <f t="shared" si="26"/>
        <v>4</v>
      </c>
      <c r="Q123" s="15">
        <f t="shared" si="26"/>
        <v>4</v>
      </c>
      <c r="R123" s="15">
        <f t="shared" si="26"/>
        <v>4</v>
      </c>
      <c r="S123" s="15">
        <f t="shared" si="26"/>
        <v>4</v>
      </c>
      <c r="T123" s="15">
        <f t="shared" si="26"/>
        <v>4</v>
      </c>
      <c r="U123" s="15">
        <f t="shared" si="26"/>
        <v>4</v>
      </c>
      <c r="V123" s="15">
        <f t="shared" si="26"/>
        <v>5</v>
      </c>
      <c r="W123" s="15">
        <f t="shared" si="26"/>
        <v>5</v>
      </c>
      <c r="X123" s="15">
        <f t="shared" si="27"/>
        <v>5</v>
      </c>
      <c r="Y123" s="15">
        <f t="shared" si="27"/>
        <v>4</v>
      </c>
      <c r="Z123" s="15">
        <f t="shared" si="27"/>
        <v>4</v>
      </c>
      <c r="AA123" s="15">
        <f t="shared" si="27"/>
        <v>4</v>
      </c>
      <c r="AB123" s="15">
        <f t="shared" si="27"/>
        <v>4</v>
      </c>
      <c r="AC123" s="15">
        <f t="shared" si="27"/>
        <v>4</v>
      </c>
      <c r="AD123" s="15">
        <f t="shared" si="27"/>
        <v>4</v>
      </c>
      <c r="AE123" s="15">
        <f t="shared" si="27"/>
        <v>4</v>
      </c>
      <c r="AF123" s="15">
        <f t="shared" si="27"/>
        <v>4</v>
      </c>
      <c r="AG123" s="15">
        <f t="shared" si="27"/>
        <v>4</v>
      </c>
      <c r="AH123" s="16">
        <f t="shared" si="28"/>
        <v>123</v>
      </c>
      <c r="AI123" s="20" t="str">
        <f t="shared" si="29"/>
        <v>RI</v>
      </c>
      <c r="AJ123" s="22">
        <f t="shared" si="30"/>
        <v>20</v>
      </c>
      <c r="AK123" s="22">
        <f t="shared" si="24"/>
        <v>20</v>
      </c>
      <c r="AL123" s="22">
        <f t="shared" si="24"/>
        <v>16</v>
      </c>
      <c r="AM123" s="22">
        <f t="shared" si="24"/>
        <v>16</v>
      </c>
      <c r="AN123" s="22">
        <f t="shared" si="24"/>
        <v>17</v>
      </c>
      <c r="AO123" s="22">
        <f t="shared" si="24"/>
        <v>17</v>
      </c>
      <c r="AP123" s="22">
        <f t="shared" si="24"/>
        <v>17</v>
      </c>
      <c r="AQ123" s="21">
        <f t="shared" si="31"/>
        <v>123</v>
      </c>
    </row>
    <row r="124" spans="1:43">
      <c r="C124" s="23" t="str">
        <f t="array" ref="C124">IF(ROW(C9)&gt;SUM(1/COUNTIF(C$2:C$113,C$2:C$113)),"",INDEX(C$2:C$113,MATCH(MIN(IF(COUNTIF(C$115:C123,C$2:C$113)=0,COUNTIF(C$2:C$113,"&lt;"&amp;C$2:C$113))),COUNTIF(C$2:C$113,"&lt;"&amp;C$2:C$113),0)))</f>
        <v>RM</v>
      </c>
      <c r="D124" s="15">
        <f t="shared" si="25"/>
        <v>1</v>
      </c>
      <c r="E124" s="15">
        <f t="shared" si="25"/>
        <v>1</v>
      </c>
      <c r="F124" s="15">
        <f t="shared" si="25"/>
        <v>1</v>
      </c>
      <c r="G124" s="15">
        <f t="shared" si="25"/>
        <v>1</v>
      </c>
      <c r="H124" s="15">
        <f t="shared" si="25"/>
        <v>1</v>
      </c>
      <c r="I124" s="15">
        <f t="shared" si="25"/>
        <v>1</v>
      </c>
      <c r="J124" s="15">
        <f t="shared" si="25"/>
        <v>1</v>
      </c>
      <c r="K124" s="15">
        <f t="shared" si="25"/>
        <v>1</v>
      </c>
      <c r="L124" s="15">
        <f t="shared" si="25"/>
        <v>1</v>
      </c>
      <c r="M124" s="15">
        <f t="shared" si="25"/>
        <v>1</v>
      </c>
      <c r="N124" s="15">
        <f t="shared" si="26"/>
        <v>1</v>
      </c>
      <c r="O124" s="15">
        <f t="shared" si="26"/>
        <v>1</v>
      </c>
      <c r="P124" s="15">
        <f t="shared" si="26"/>
        <v>1</v>
      </c>
      <c r="Q124" s="15">
        <f t="shared" si="26"/>
        <v>1</v>
      </c>
      <c r="R124" s="15">
        <f t="shared" si="26"/>
        <v>1</v>
      </c>
      <c r="S124" s="15">
        <f t="shared" si="26"/>
        <v>1</v>
      </c>
      <c r="T124" s="15">
        <f t="shared" si="26"/>
        <v>1</v>
      </c>
      <c r="U124" s="15">
        <f t="shared" si="26"/>
        <v>1</v>
      </c>
      <c r="V124" s="15">
        <f t="shared" si="26"/>
        <v>1</v>
      </c>
      <c r="W124" s="15">
        <f t="shared" si="26"/>
        <v>1</v>
      </c>
      <c r="X124" s="15">
        <f t="shared" si="27"/>
        <v>1</v>
      </c>
      <c r="Y124" s="15">
        <f t="shared" si="27"/>
        <v>1</v>
      </c>
      <c r="Z124" s="15">
        <f t="shared" si="27"/>
        <v>1</v>
      </c>
      <c r="AA124" s="15">
        <f t="shared" si="27"/>
        <v>1</v>
      </c>
      <c r="AB124" s="15">
        <f t="shared" si="27"/>
        <v>1</v>
      </c>
      <c r="AC124" s="15">
        <f t="shared" si="27"/>
        <v>1</v>
      </c>
      <c r="AD124" s="15">
        <f t="shared" si="27"/>
        <v>1</v>
      </c>
      <c r="AE124" s="15">
        <f t="shared" si="27"/>
        <v>1</v>
      </c>
      <c r="AF124" s="15">
        <f t="shared" si="27"/>
        <v>1</v>
      </c>
      <c r="AG124" s="15">
        <f t="shared" si="27"/>
        <v>1</v>
      </c>
      <c r="AH124" s="16">
        <f t="shared" si="28"/>
        <v>30</v>
      </c>
      <c r="AI124" s="20" t="str">
        <f t="shared" si="29"/>
        <v>RM</v>
      </c>
      <c r="AJ124" s="22">
        <f t="shared" si="30"/>
        <v>5</v>
      </c>
      <c r="AK124" s="22">
        <f t="shared" si="24"/>
        <v>5</v>
      </c>
      <c r="AL124" s="22">
        <f t="shared" si="24"/>
        <v>4</v>
      </c>
      <c r="AM124" s="22">
        <f t="shared" si="24"/>
        <v>4</v>
      </c>
      <c r="AN124" s="22">
        <f t="shared" si="24"/>
        <v>4</v>
      </c>
      <c r="AO124" s="22">
        <f t="shared" si="24"/>
        <v>4</v>
      </c>
      <c r="AP124" s="22">
        <f t="shared" si="24"/>
        <v>4</v>
      </c>
      <c r="AQ124" s="21">
        <f t="shared" si="31"/>
        <v>30</v>
      </c>
    </row>
    <row r="125" spans="1:43">
      <c r="C125" s="23" t="str">
        <f t="array" ref="C125">IF(ROW(C10)&gt;SUM(1/COUNTIF(C$2:C$113,C$2:C$113)),"",INDEX(C$2:C$113,MATCH(MIN(IF(COUNTIF(C$115:C124,C$2:C$113)=0,COUNTIF(C$2:C$113,"&lt;"&amp;C$2:C$113))),COUNTIF(C$2:C$113,"&lt;"&amp;C$2:C$113),0)))</f>
        <v>TI</v>
      </c>
      <c r="D125" s="15">
        <f t="shared" si="25"/>
        <v>3</v>
      </c>
      <c r="E125" s="15">
        <f t="shared" si="25"/>
        <v>3</v>
      </c>
      <c r="F125" s="15">
        <f t="shared" si="25"/>
        <v>3</v>
      </c>
      <c r="G125" s="15">
        <f t="shared" si="25"/>
        <v>3</v>
      </c>
      <c r="H125" s="15">
        <f t="shared" si="25"/>
        <v>3</v>
      </c>
      <c r="I125" s="15">
        <f t="shared" si="25"/>
        <v>6</v>
      </c>
      <c r="J125" s="15">
        <f t="shared" si="25"/>
        <v>4</v>
      </c>
      <c r="K125" s="15">
        <f t="shared" si="25"/>
        <v>5</v>
      </c>
      <c r="L125" s="15">
        <f t="shared" si="25"/>
        <v>5</v>
      </c>
      <c r="M125" s="15">
        <f t="shared" si="25"/>
        <v>5</v>
      </c>
      <c r="N125" s="15">
        <f t="shared" si="26"/>
        <v>5</v>
      </c>
      <c r="O125" s="15">
        <f t="shared" si="26"/>
        <v>5</v>
      </c>
      <c r="P125" s="15">
        <f t="shared" si="26"/>
        <v>6</v>
      </c>
      <c r="Q125" s="15">
        <f t="shared" si="26"/>
        <v>6</v>
      </c>
      <c r="R125" s="15">
        <f t="shared" si="26"/>
        <v>5</v>
      </c>
      <c r="S125" s="15">
        <f t="shared" si="26"/>
        <v>5</v>
      </c>
      <c r="T125" s="15">
        <f t="shared" si="26"/>
        <v>5</v>
      </c>
      <c r="U125" s="15">
        <f t="shared" si="26"/>
        <v>5</v>
      </c>
      <c r="V125" s="15">
        <f t="shared" si="26"/>
        <v>5</v>
      </c>
      <c r="W125" s="15">
        <f t="shared" si="26"/>
        <v>4</v>
      </c>
      <c r="X125" s="15">
        <f t="shared" si="27"/>
        <v>4</v>
      </c>
      <c r="Y125" s="15">
        <f t="shared" si="27"/>
        <v>3</v>
      </c>
      <c r="Z125" s="15">
        <f t="shared" si="27"/>
        <v>3</v>
      </c>
      <c r="AA125" s="15">
        <f t="shared" si="27"/>
        <v>3</v>
      </c>
      <c r="AB125" s="15">
        <f t="shared" si="27"/>
        <v>3</v>
      </c>
      <c r="AC125" s="15">
        <f t="shared" si="27"/>
        <v>3</v>
      </c>
      <c r="AD125" s="15">
        <f t="shared" si="27"/>
        <v>6</v>
      </c>
      <c r="AE125" s="15">
        <f t="shared" si="27"/>
        <v>6</v>
      </c>
      <c r="AF125" s="15">
        <f t="shared" si="27"/>
        <v>3</v>
      </c>
      <c r="AG125" s="15">
        <f t="shared" si="27"/>
        <v>3</v>
      </c>
      <c r="AH125" s="16">
        <f t="shared" si="28"/>
        <v>128</v>
      </c>
      <c r="AI125" s="20" t="str">
        <f t="shared" si="29"/>
        <v>TI</v>
      </c>
      <c r="AJ125" s="22">
        <f t="shared" si="30"/>
        <v>19</v>
      </c>
      <c r="AK125" s="22">
        <f t="shared" si="24"/>
        <v>19</v>
      </c>
      <c r="AL125" s="22">
        <f t="shared" si="24"/>
        <v>16</v>
      </c>
      <c r="AM125" s="22">
        <f t="shared" si="24"/>
        <v>16</v>
      </c>
      <c r="AN125" s="22">
        <f t="shared" si="24"/>
        <v>16</v>
      </c>
      <c r="AO125" s="22">
        <f t="shared" si="24"/>
        <v>22</v>
      </c>
      <c r="AP125" s="22">
        <f t="shared" si="24"/>
        <v>20</v>
      </c>
      <c r="AQ125" s="21">
        <f t="shared" si="31"/>
        <v>128</v>
      </c>
    </row>
    <row r="126" spans="1:43">
      <c r="C126" s="23" t="str">
        <f t="array" ref="C126">IF(ROW(C11)&gt;SUM(1/COUNTIF(C$2:C$113,C$2:C$113)),"",INDEX(C$2:C$113,MATCH(MIN(IF(COUNTIF(C$115:C125,C$2:C$113)=0,COUNTIF(C$2:C$113,"&lt;"&amp;C$2:C$113))),COUNTIF(C$2:C$113,"&lt;"&amp;C$2:C$113),0)))</f>
        <v>XC</v>
      </c>
      <c r="D126" s="15">
        <f t="shared" ref="D126:M132" si="32">SUMPRODUCT(((D$2:D$113)&lt;&gt;"")*($C$2:$C$113=$C126))</f>
        <v>0</v>
      </c>
      <c r="E126" s="15">
        <f t="shared" si="32"/>
        <v>0</v>
      </c>
      <c r="F126" s="15">
        <f t="shared" si="32"/>
        <v>0</v>
      </c>
      <c r="G126" s="15">
        <f t="shared" si="32"/>
        <v>0</v>
      </c>
      <c r="H126" s="15">
        <f t="shared" si="32"/>
        <v>0</v>
      </c>
      <c r="I126" s="15">
        <f t="shared" si="32"/>
        <v>0</v>
      </c>
      <c r="J126" s="15">
        <f t="shared" si="32"/>
        <v>0</v>
      </c>
      <c r="K126" s="15">
        <f t="shared" si="32"/>
        <v>0</v>
      </c>
      <c r="L126" s="15">
        <f t="shared" si="32"/>
        <v>0</v>
      </c>
      <c r="M126" s="15">
        <f t="shared" si="32"/>
        <v>0</v>
      </c>
      <c r="N126" s="15">
        <f t="shared" ref="N126:W132" si="33">SUMPRODUCT(((N$2:N$113)&lt;&gt;"")*($C$2:$C$113=$C126))</f>
        <v>0</v>
      </c>
      <c r="O126" s="15">
        <f t="shared" si="33"/>
        <v>0</v>
      </c>
      <c r="P126" s="15">
        <f t="shared" si="33"/>
        <v>0</v>
      </c>
      <c r="Q126" s="15">
        <f t="shared" si="33"/>
        <v>0</v>
      </c>
      <c r="R126" s="15">
        <f t="shared" si="33"/>
        <v>0</v>
      </c>
      <c r="S126" s="15">
        <f t="shared" si="33"/>
        <v>0</v>
      </c>
      <c r="T126" s="15">
        <f t="shared" si="33"/>
        <v>0</v>
      </c>
      <c r="U126" s="15">
        <f t="shared" si="33"/>
        <v>0</v>
      </c>
      <c r="V126" s="15">
        <f t="shared" si="33"/>
        <v>0</v>
      </c>
      <c r="W126" s="15">
        <f t="shared" si="33"/>
        <v>1</v>
      </c>
      <c r="X126" s="15">
        <f t="shared" ref="X126:AG132" si="34">SUMPRODUCT(((X$2:X$113)&lt;&gt;"")*($C$2:$C$113=$C126))</f>
        <v>1</v>
      </c>
      <c r="Y126" s="15">
        <f t="shared" si="34"/>
        <v>2</v>
      </c>
      <c r="Z126" s="15">
        <f t="shared" si="34"/>
        <v>2</v>
      </c>
      <c r="AA126" s="15">
        <f t="shared" si="34"/>
        <v>2</v>
      </c>
      <c r="AB126" s="15">
        <f t="shared" si="34"/>
        <v>1</v>
      </c>
      <c r="AC126" s="15">
        <f t="shared" si="34"/>
        <v>1</v>
      </c>
      <c r="AD126" s="15">
        <f t="shared" si="34"/>
        <v>1</v>
      </c>
      <c r="AE126" s="15">
        <f t="shared" si="34"/>
        <v>1</v>
      </c>
      <c r="AF126" s="15">
        <f t="shared" si="34"/>
        <v>0</v>
      </c>
      <c r="AG126" s="15">
        <f t="shared" si="34"/>
        <v>0</v>
      </c>
      <c r="AH126" s="16">
        <f t="shared" si="28"/>
        <v>12</v>
      </c>
      <c r="AI126" s="20" t="str">
        <f t="shared" si="29"/>
        <v>XC</v>
      </c>
      <c r="AJ126" s="22">
        <f t="shared" si="30"/>
        <v>2</v>
      </c>
      <c r="AK126" s="22">
        <f t="shared" si="24"/>
        <v>2</v>
      </c>
      <c r="AL126" s="22">
        <f t="shared" si="24"/>
        <v>2</v>
      </c>
      <c r="AM126" s="22">
        <f t="shared" si="24"/>
        <v>1</v>
      </c>
      <c r="AN126" s="22">
        <f t="shared" si="24"/>
        <v>1</v>
      </c>
      <c r="AO126" s="22">
        <f t="shared" si="24"/>
        <v>2</v>
      </c>
      <c r="AP126" s="22">
        <f t="shared" si="24"/>
        <v>2</v>
      </c>
      <c r="AQ126" s="21">
        <f t="shared" si="31"/>
        <v>12</v>
      </c>
    </row>
    <row r="127" spans="1:43">
      <c r="C127" s="23" t="str">
        <f t="array" ref="C127">IF(ROW(C12)&gt;SUM(1/COUNTIF(C$2:C$113,C$2:C$113)),"",INDEX(C$2:C$113,MATCH(MIN(IF(COUNTIF(C$115:C126,C$2:C$113)=0,COUNTIF(C$2:C$113,"&lt;"&amp;C$2:C$113))),COUNTIF(C$2:C$113,"&lt;"&amp;C$2:C$113),0)))</f>
        <v>XF</v>
      </c>
      <c r="D127" s="15">
        <f t="shared" si="32"/>
        <v>1</v>
      </c>
      <c r="E127" s="15">
        <f t="shared" si="32"/>
        <v>1</v>
      </c>
      <c r="F127" s="15">
        <f t="shared" si="32"/>
        <v>1</v>
      </c>
      <c r="G127" s="15">
        <f t="shared" si="32"/>
        <v>1</v>
      </c>
      <c r="H127" s="15">
        <f t="shared" si="32"/>
        <v>1</v>
      </c>
      <c r="I127" s="15">
        <f t="shared" si="32"/>
        <v>0</v>
      </c>
      <c r="J127" s="15">
        <f t="shared" si="32"/>
        <v>0</v>
      </c>
      <c r="K127" s="15">
        <f t="shared" si="32"/>
        <v>1</v>
      </c>
      <c r="L127" s="15">
        <f t="shared" si="32"/>
        <v>1</v>
      </c>
      <c r="M127" s="15">
        <f t="shared" si="32"/>
        <v>1</v>
      </c>
      <c r="N127" s="15">
        <f t="shared" si="33"/>
        <v>1</v>
      </c>
      <c r="O127" s="15">
        <f t="shared" si="33"/>
        <v>1</v>
      </c>
      <c r="P127" s="15">
        <f t="shared" si="33"/>
        <v>0</v>
      </c>
      <c r="Q127" s="15">
        <f t="shared" si="33"/>
        <v>0</v>
      </c>
      <c r="R127" s="15">
        <f t="shared" si="33"/>
        <v>1</v>
      </c>
      <c r="S127" s="15">
        <f t="shared" si="33"/>
        <v>1</v>
      </c>
      <c r="T127" s="15">
        <f t="shared" si="33"/>
        <v>1</v>
      </c>
      <c r="U127" s="15">
        <f t="shared" si="33"/>
        <v>1</v>
      </c>
      <c r="V127" s="15">
        <f t="shared" si="33"/>
        <v>1</v>
      </c>
      <c r="W127" s="15">
        <f t="shared" si="33"/>
        <v>0</v>
      </c>
      <c r="X127" s="15">
        <f t="shared" si="34"/>
        <v>0</v>
      </c>
      <c r="Y127" s="15">
        <f t="shared" si="34"/>
        <v>0</v>
      </c>
      <c r="Z127" s="15">
        <f t="shared" si="34"/>
        <v>0</v>
      </c>
      <c r="AA127" s="15">
        <f t="shared" si="34"/>
        <v>1</v>
      </c>
      <c r="AB127" s="15">
        <f t="shared" si="34"/>
        <v>1</v>
      </c>
      <c r="AC127" s="15">
        <f t="shared" si="34"/>
        <v>1</v>
      </c>
      <c r="AD127" s="15">
        <f t="shared" si="34"/>
        <v>1</v>
      </c>
      <c r="AE127" s="15">
        <f t="shared" si="34"/>
        <v>1</v>
      </c>
      <c r="AF127" s="15">
        <f t="shared" si="34"/>
        <v>1</v>
      </c>
      <c r="AG127" s="15">
        <f t="shared" si="34"/>
        <v>1</v>
      </c>
      <c r="AH127" s="16">
        <f t="shared" si="28"/>
        <v>22</v>
      </c>
      <c r="AI127" s="20" t="str">
        <f t="shared" si="29"/>
        <v>XF</v>
      </c>
      <c r="AJ127" s="22">
        <f t="shared" si="30"/>
        <v>4</v>
      </c>
      <c r="AK127" s="22">
        <f t="shared" si="24"/>
        <v>4</v>
      </c>
      <c r="AL127" s="22">
        <f t="shared" si="24"/>
        <v>4</v>
      </c>
      <c r="AM127" s="22">
        <f t="shared" si="24"/>
        <v>4</v>
      </c>
      <c r="AN127" s="22">
        <f t="shared" si="24"/>
        <v>4</v>
      </c>
      <c r="AO127" s="22">
        <f t="shared" si="24"/>
        <v>1</v>
      </c>
      <c r="AP127" s="22">
        <f t="shared" si="24"/>
        <v>1</v>
      </c>
      <c r="AQ127" s="21">
        <f t="shared" si="31"/>
        <v>22</v>
      </c>
    </row>
    <row r="128" spans="1:43">
      <c r="C128" s="23" t="str">
        <f t="array" ref="C128">IF(ROW(C13)&gt;SUM(1/COUNTIF(C$2:C$113,C$2:C$113)),"",INDEX(C$2:C$113,MATCH(MIN(IF(COUNTIF(C$115:C127,C$2:C$113)=0,COUNTIF(C$2:C$113,"&lt;"&amp;C$2:C$113))),COUNTIF(C$2:C$113,"&lt;"&amp;C$2:C$113),0)))</f>
        <v>YD</v>
      </c>
      <c r="D128" s="15">
        <f t="shared" si="32"/>
        <v>0</v>
      </c>
      <c r="E128" s="15">
        <f t="shared" si="32"/>
        <v>0</v>
      </c>
      <c r="F128" s="15">
        <f t="shared" si="32"/>
        <v>0</v>
      </c>
      <c r="G128" s="15">
        <f t="shared" si="32"/>
        <v>0</v>
      </c>
      <c r="H128" s="15">
        <f t="shared" si="32"/>
        <v>0</v>
      </c>
      <c r="I128" s="15">
        <f t="shared" si="32"/>
        <v>0</v>
      </c>
      <c r="J128" s="15">
        <f t="shared" si="32"/>
        <v>0</v>
      </c>
      <c r="K128" s="15">
        <f t="shared" si="32"/>
        <v>0</v>
      </c>
      <c r="L128" s="15">
        <f t="shared" si="32"/>
        <v>0</v>
      </c>
      <c r="M128" s="15">
        <f t="shared" si="32"/>
        <v>0</v>
      </c>
      <c r="N128" s="15">
        <f t="shared" si="33"/>
        <v>0</v>
      </c>
      <c r="O128" s="15">
        <f t="shared" si="33"/>
        <v>0</v>
      </c>
      <c r="P128" s="15">
        <f t="shared" si="33"/>
        <v>0</v>
      </c>
      <c r="Q128" s="15">
        <f t="shared" si="33"/>
        <v>0</v>
      </c>
      <c r="R128" s="15">
        <f t="shared" si="33"/>
        <v>0</v>
      </c>
      <c r="S128" s="15">
        <f t="shared" si="33"/>
        <v>0</v>
      </c>
      <c r="T128" s="15">
        <f t="shared" si="33"/>
        <v>0</v>
      </c>
      <c r="U128" s="15">
        <f t="shared" si="33"/>
        <v>0</v>
      </c>
      <c r="V128" s="15">
        <f t="shared" si="33"/>
        <v>0</v>
      </c>
      <c r="W128" s="15">
        <f t="shared" si="33"/>
        <v>0</v>
      </c>
      <c r="X128" s="15">
        <f t="shared" si="34"/>
        <v>0</v>
      </c>
      <c r="Y128" s="15">
        <f t="shared" si="34"/>
        <v>0</v>
      </c>
      <c r="Z128" s="15">
        <f t="shared" si="34"/>
        <v>0</v>
      </c>
      <c r="AA128" s="15">
        <f t="shared" si="34"/>
        <v>0</v>
      </c>
      <c r="AB128" s="15">
        <f t="shared" si="34"/>
        <v>0</v>
      </c>
      <c r="AC128" s="15">
        <f t="shared" si="34"/>
        <v>0</v>
      </c>
      <c r="AD128" s="15">
        <f t="shared" si="34"/>
        <v>2</v>
      </c>
      <c r="AE128" s="15">
        <f t="shared" si="34"/>
        <v>1</v>
      </c>
      <c r="AF128" s="15">
        <f t="shared" si="34"/>
        <v>1</v>
      </c>
      <c r="AG128" s="15">
        <f t="shared" si="34"/>
        <v>1</v>
      </c>
      <c r="AH128" s="16">
        <f t="shared" si="28"/>
        <v>5</v>
      </c>
      <c r="AI128" s="20" t="str">
        <f t="shared" si="29"/>
        <v>YD</v>
      </c>
      <c r="AJ128" s="22">
        <f t="shared" si="30"/>
        <v>1</v>
      </c>
      <c r="AK128" s="22">
        <f t="shared" si="24"/>
        <v>1</v>
      </c>
      <c r="AL128" s="22">
        <f t="shared" si="24"/>
        <v>0</v>
      </c>
      <c r="AM128" s="22">
        <f t="shared" si="24"/>
        <v>0</v>
      </c>
      <c r="AN128" s="22">
        <f t="shared" si="24"/>
        <v>0</v>
      </c>
      <c r="AO128" s="22">
        <f t="shared" si="24"/>
        <v>2</v>
      </c>
      <c r="AP128" s="22">
        <f t="shared" si="24"/>
        <v>1</v>
      </c>
      <c r="AQ128" s="21">
        <f t="shared" si="31"/>
        <v>5</v>
      </c>
    </row>
    <row r="129" spans="3:43">
      <c r="C129" s="23" t="str">
        <f t="array" ref="C129">IF(ROW(C14)&gt;SUM(1/COUNTIF(C$2:C$113,C$2:C$113)),"",INDEX(C$2:C$113,MATCH(MIN(IF(COUNTIF(C$115:C128,C$2:C$113)=0,COUNTIF(C$2:C$113,"&lt;"&amp;C$2:C$113))),COUNTIF(C$2:C$113,"&lt;"&amp;C$2:C$113),0)))</f>
        <v>YH</v>
      </c>
      <c r="D129" s="15">
        <f t="shared" si="32"/>
        <v>0</v>
      </c>
      <c r="E129" s="15">
        <f t="shared" si="32"/>
        <v>0</v>
      </c>
      <c r="F129" s="15">
        <f t="shared" si="32"/>
        <v>0</v>
      </c>
      <c r="G129" s="15">
        <f t="shared" si="32"/>
        <v>0</v>
      </c>
      <c r="H129" s="15">
        <f t="shared" si="32"/>
        <v>2</v>
      </c>
      <c r="I129" s="15">
        <f t="shared" si="32"/>
        <v>2</v>
      </c>
      <c r="J129" s="15">
        <f t="shared" si="32"/>
        <v>1</v>
      </c>
      <c r="K129" s="15">
        <f t="shared" si="32"/>
        <v>0</v>
      </c>
      <c r="L129" s="15">
        <f t="shared" si="32"/>
        <v>0</v>
      </c>
      <c r="M129" s="15">
        <f t="shared" si="32"/>
        <v>0</v>
      </c>
      <c r="N129" s="15">
        <f t="shared" si="33"/>
        <v>0</v>
      </c>
      <c r="O129" s="15">
        <f t="shared" si="33"/>
        <v>0</v>
      </c>
      <c r="P129" s="15">
        <f t="shared" si="33"/>
        <v>0</v>
      </c>
      <c r="Q129" s="15">
        <f t="shared" si="33"/>
        <v>0</v>
      </c>
      <c r="R129" s="15">
        <f t="shared" si="33"/>
        <v>0</v>
      </c>
      <c r="S129" s="15">
        <f t="shared" si="33"/>
        <v>0</v>
      </c>
      <c r="T129" s="15">
        <f t="shared" si="33"/>
        <v>0</v>
      </c>
      <c r="U129" s="15">
        <f t="shared" si="33"/>
        <v>0</v>
      </c>
      <c r="V129" s="15">
        <f t="shared" si="33"/>
        <v>0</v>
      </c>
      <c r="W129" s="15">
        <f t="shared" si="33"/>
        <v>0</v>
      </c>
      <c r="X129" s="15">
        <f t="shared" si="34"/>
        <v>0</v>
      </c>
      <c r="Y129" s="15">
        <f t="shared" si="34"/>
        <v>0</v>
      </c>
      <c r="Z129" s="15">
        <f t="shared" si="34"/>
        <v>0</v>
      </c>
      <c r="AA129" s="15">
        <f t="shared" si="34"/>
        <v>0</v>
      </c>
      <c r="AB129" s="15">
        <f t="shared" si="34"/>
        <v>0</v>
      </c>
      <c r="AC129" s="15">
        <f t="shared" si="34"/>
        <v>1</v>
      </c>
      <c r="AD129" s="15">
        <f t="shared" si="34"/>
        <v>2</v>
      </c>
      <c r="AE129" s="15">
        <f t="shared" si="34"/>
        <v>2</v>
      </c>
      <c r="AF129" s="15">
        <f t="shared" si="34"/>
        <v>0</v>
      </c>
      <c r="AG129" s="15">
        <f t="shared" si="34"/>
        <v>0</v>
      </c>
      <c r="AH129" s="16">
        <f t="shared" si="28"/>
        <v>10</v>
      </c>
      <c r="AI129" s="20" t="str">
        <f t="shared" si="29"/>
        <v>YH</v>
      </c>
      <c r="AJ129" s="22">
        <f t="shared" si="30"/>
        <v>0</v>
      </c>
      <c r="AK129" s="22">
        <f t="shared" si="24"/>
        <v>0</v>
      </c>
      <c r="AL129" s="22">
        <f t="shared" si="24"/>
        <v>0</v>
      </c>
      <c r="AM129" s="22">
        <f t="shared" si="24"/>
        <v>0</v>
      </c>
      <c r="AN129" s="22">
        <f t="shared" si="24"/>
        <v>3</v>
      </c>
      <c r="AO129" s="22">
        <f t="shared" si="24"/>
        <v>4</v>
      </c>
      <c r="AP129" s="22">
        <f t="shared" si="24"/>
        <v>3</v>
      </c>
      <c r="AQ129" s="21">
        <f t="shared" si="31"/>
        <v>10</v>
      </c>
    </row>
    <row r="130" spans="3:43">
      <c r="C130" s="23" t="str">
        <f t="array" ref="C130">IF(ROW(C15)&gt;SUM(1/COUNTIF(C$2:C$113,C$2:C$113)),"",INDEX(C$2:C$113,MATCH(MIN(IF(COUNTIF(C$115:C129,C$2:C$113)=0,COUNTIF(C$2:C$113,"&lt;"&amp;C$2:C$113))),COUNTIF(C$2:C$113,"&lt;"&amp;C$2:C$113),0)))</f>
        <v>YS</v>
      </c>
      <c r="D130" s="15">
        <f t="shared" si="32"/>
        <v>0</v>
      </c>
      <c r="E130" s="15">
        <f t="shared" si="32"/>
        <v>0</v>
      </c>
      <c r="F130" s="15">
        <f t="shared" si="32"/>
        <v>0</v>
      </c>
      <c r="G130" s="15">
        <f t="shared" si="32"/>
        <v>0</v>
      </c>
      <c r="H130" s="15">
        <f t="shared" si="32"/>
        <v>0</v>
      </c>
      <c r="I130" s="15">
        <f t="shared" si="32"/>
        <v>0</v>
      </c>
      <c r="J130" s="15">
        <f t="shared" si="32"/>
        <v>0</v>
      </c>
      <c r="K130" s="15">
        <f t="shared" si="32"/>
        <v>0</v>
      </c>
      <c r="L130" s="15">
        <f t="shared" si="32"/>
        <v>0</v>
      </c>
      <c r="M130" s="15">
        <f t="shared" si="32"/>
        <v>0</v>
      </c>
      <c r="N130" s="15">
        <f t="shared" si="33"/>
        <v>0</v>
      </c>
      <c r="O130" s="15">
        <f t="shared" si="33"/>
        <v>0</v>
      </c>
      <c r="P130" s="15">
        <f t="shared" si="33"/>
        <v>0</v>
      </c>
      <c r="Q130" s="15">
        <f t="shared" si="33"/>
        <v>0</v>
      </c>
      <c r="R130" s="15">
        <f t="shared" si="33"/>
        <v>0</v>
      </c>
      <c r="S130" s="15">
        <f t="shared" si="33"/>
        <v>0</v>
      </c>
      <c r="T130" s="15">
        <f t="shared" si="33"/>
        <v>0</v>
      </c>
      <c r="U130" s="15">
        <f t="shared" si="33"/>
        <v>0</v>
      </c>
      <c r="V130" s="15">
        <f t="shared" si="33"/>
        <v>0</v>
      </c>
      <c r="W130" s="15">
        <f t="shared" si="33"/>
        <v>0</v>
      </c>
      <c r="X130" s="15">
        <f t="shared" si="34"/>
        <v>0</v>
      </c>
      <c r="Y130" s="15">
        <f t="shared" si="34"/>
        <v>0</v>
      </c>
      <c r="Z130" s="15">
        <f t="shared" si="34"/>
        <v>0</v>
      </c>
      <c r="AA130" s="15">
        <f t="shared" si="34"/>
        <v>1</v>
      </c>
      <c r="AB130" s="15">
        <f t="shared" si="34"/>
        <v>1</v>
      </c>
      <c r="AC130" s="15">
        <f t="shared" si="34"/>
        <v>0</v>
      </c>
      <c r="AD130" s="15">
        <f t="shared" si="34"/>
        <v>1</v>
      </c>
      <c r="AE130" s="15">
        <f t="shared" si="34"/>
        <v>1</v>
      </c>
      <c r="AF130" s="15">
        <f t="shared" si="34"/>
        <v>1</v>
      </c>
      <c r="AG130" s="15">
        <f t="shared" si="34"/>
        <v>1</v>
      </c>
      <c r="AH130" s="16">
        <f t="shared" si="28"/>
        <v>6</v>
      </c>
      <c r="AI130" s="20" t="str">
        <f t="shared" si="29"/>
        <v>YS</v>
      </c>
      <c r="AJ130" s="22">
        <f t="shared" si="30"/>
        <v>1</v>
      </c>
      <c r="AK130" s="22">
        <f t="shared" si="24"/>
        <v>1</v>
      </c>
      <c r="AL130" s="22">
        <f t="shared" si="24"/>
        <v>1</v>
      </c>
      <c r="AM130" s="22">
        <f t="shared" si="24"/>
        <v>1</v>
      </c>
      <c r="AN130" s="22">
        <f t="shared" si="24"/>
        <v>0</v>
      </c>
      <c r="AO130" s="22">
        <f t="shared" si="24"/>
        <v>1</v>
      </c>
      <c r="AP130" s="22">
        <f t="shared" si="24"/>
        <v>1</v>
      </c>
      <c r="AQ130" s="21">
        <f t="shared" si="31"/>
        <v>6</v>
      </c>
    </row>
    <row r="131" spans="3:43">
      <c r="C131" s="23" t="str">
        <f t="array" ref="C131">IF(ROW(C16)&gt;SUM(1/COUNTIF(C$2:C$113,C$2:C$113)),"",INDEX(C$2:C$113,MATCH(MIN(IF(COUNTIF(C$115:C130,C$2:C$113)=0,COUNTIF(C$2:C$113,"&lt;"&amp;C$2:C$113))),COUNTIF(C$2:C$113,"&lt;"&amp;C$2:C$113),0)))</f>
        <v>YT</v>
      </c>
      <c r="D131" s="15">
        <f t="shared" si="32"/>
        <v>2</v>
      </c>
      <c r="E131" s="15">
        <f t="shared" si="32"/>
        <v>2</v>
      </c>
      <c r="F131" s="15">
        <f t="shared" si="32"/>
        <v>2</v>
      </c>
      <c r="G131" s="15">
        <f t="shared" si="32"/>
        <v>2</v>
      </c>
      <c r="H131" s="15">
        <f t="shared" si="32"/>
        <v>2</v>
      </c>
      <c r="I131" s="15">
        <f t="shared" si="32"/>
        <v>3</v>
      </c>
      <c r="J131" s="15">
        <f t="shared" si="32"/>
        <v>1</v>
      </c>
      <c r="K131" s="15">
        <f t="shared" si="32"/>
        <v>3</v>
      </c>
      <c r="L131" s="15">
        <f t="shared" si="32"/>
        <v>3</v>
      </c>
      <c r="M131" s="15">
        <f t="shared" si="32"/>
        <v>3</v>
      </c>
      <c r="N131" s="15">
        <f t="shared" si="33"/>
        <v>3</v>
      </c>
      <c r="O131" s="15">
        <f t="shared" si="33"/>
        <v>3</v>
      </c>
      <c r="P131" s="15">
        <f t="shared" si="33"/>
        <v>3</v>
      </c>
      <c r="Q131" s="15">
        <f t="shared" si="33"/>
        <v>1</v>
      </c>
      <c r="R131" s="15">
        <f t="shared" si="33"/>
        <v>3</v>
      </c>
      <c r="S131" s="15">
        <f t="shared" si="33"/>
        <v>3</v>
      </c>
      <c r="T131" s="15">
        <f t="shared" si="33"/>
        <v>3</v>
      </c>
      <c r="U131" s="15">
        <f t="shared" si="33"/>
        <v>3</v>
      </c>
      <c r="V131" s="15">
        <f t="shared" si="33"/>
        <v>3</v>
      </c>
      <c r="W131" s="15">
        <f t="shared" si="33"/>
        <v>4</v>
      </c>
      <c r="X131" s="15">
        <f t="shared" si="34"/>
        <v>1</v>
      </c>
      <c r="Y131" s="15">
        <f t="shared" si="34"/>
        <v>4</v>
      </c>
      <c r="Z131" s="15">
        <f t="shared" si="34"/>
        <v>4</v>
      </c>
      <c r="AA131" s="15">
        <f t="shared" si="34"/>
        <v>4</v>
      </c>
      <c r="AB131" s="15">
        <f t="shared" si="34"/>
        <v>4</v>
      </c>
      <c r="AC131" s="15">
        <f t="shared" si="34"/>
        <v>4</v>
      </c>
      <c r="AD131" s="15">
        <f t="shared" si="34"/>
        <v>5</v>
      </c>
      <c r="AE131" s="15">
        <f t="shared" si="34"/>
        <v>3</v>
      </c>
      <c r="AF131" s="15">
        <f t="shared" si="34"/>
        <v>4</v>
      </c>
      <c r="AG131" s="15">
        <f t="shared" si="34"/>
        <v>4</v>
      </c>
      <c r="AH131" s="16">
        <f t="shared" si="28"/>
        <v>89</v>
      </c>
      <c r="AI131" s="20" t="str">
        <f t="shared" si="29"/>
        <v>YT</v>
      </c>
      <c r="AJ131" s="22">
        <f t="shared" si="30"/>
        <v>16</v>
      </c>
      <c r="AK131" s="22">
        <f t="shared" si="24"/>
        <v>16</v>
      </c>
      <c r="AL131" s="22">
        <f t="shared" si="24"/>
        <v>12</v>
      </c>
      <c r="AM131" s="22">
        <f t="shared" si="24"/>
        <v>12</v>
      </c>
      <c r="AN131" s="22">
        <f t="shared" si="24"/>
        <v>12</v>
      </c>
      <c r="AO131" s="22">
        <f t="shared" si="24"/>
        <v>15</v>
      </c>
      <c r="AP131" s="22">
        <f t="shared" si="24"/>
        <v>6</v>
      </c>
      <c r="AQ131" s="21">
        <f t="shared" si="31"/>
        <v>89</v>
      </c>
    </row>
    <row r="132" spans="3:43">
      <c r="C132" s="23" t="str">
        <f t="array" ref="C132">IF(ROW(C17)&gt;SUM(1/COUNTIF(C$2:C$113,C$2:C$113)),"",INDEX(C$2:C$113,MATCH(MIN(IF(COUNTIF(C$115:C131,C$2:C$113)=0,COUNTIF(C$2:C$113,"&lt;"&amp;C$2:C$113))),COUNTIF(C$2:C$113,"&lt;"&amp;C$2:C$113),0)))</f>
        <v>YY</v>
      </c>
      <c r="D132" s="15">
        <f t="shared" si="32"/>
        <v>3</v>
      </c>
      <c r="E132" s="15">
        <f t="shared" si="32"/>
        <v>3</v>
      </c>
      <c r="F132" s="15">
        <f t="shared" si="32"/>
        <v>3</v>
      </c>
      <c r="G132" s="15">
        <f t="shared" si="32"/>
        <v>4</v>
      </c>
      <c r="H132" s="15">
        <f t="shared" si="32"/>
        <v>4</v>
      </c>
      <c r="I132" s="15">
        <f t="shared" si="32"/>
        <v>6</v>
      </c>
      <c r="J132" s="15">
        <f t="shared" si="32"/>
        <v>4</v>
      </c>
      <c r="K132" s="15">
        <f t="shared" si="32"/>
        <v>4</v>
      </c>
      <c r="L132" s="15">
        <f t="shared" si="32"/>
        <v>4</v>
      </c>
      <c r="M132" s="15">
        <f t="shared" si="32"/>
        <v>4</v>
      </c>
      <c r="N132" s="15">
        <f t="shared" si="33"/>
        <v>4</v>
      </c>
      <c r="O132" s="15">
        <f t="shared" si="33"/>
        <v>4</v>
      </c>
      <c r="P132" s="15">
        <f t="shared" si="33"/>
        <v>5</v>
      </c>
      <c r="Q132" s="15">
        <f t="shared" si="33"/>
        <v>3</v>
      </c>
      <c r="R132" s="15">
        <f t="shared" si="33"/>
        <v>3</v>
      </c>
      <c r="S132" s="15">
        <f t="shared" si="33"/>
        <v>3</v>
      </c>
      <c r="T132" s="15">
        <f t="shared" si="33"/>
        <v>4</v>
      </c>
      <c r="U132" s="15">
        <f t="shared" si="33"/>
        <v>4</v>
      </c>
      <c r="V132" s="15">
        <f t="shared" si="33"/>
        <v>4</v>
      </c>
      <c r="W132" s="15">
        <f t="shared" si="33"/>
        <v>5</v>
      </c>
      <c r="X132" s="15">
        <f t="shared" si="34"/>
        <v>4</v>
      </c>
      <c r="Y132" s="15">
        <f t="shared" si="34"/>
        <v>4</v>
      </c>
      <c r="Z132" s="15">
        <f t="shared" si="34"/>
        <v>4</v>
      </c>
      <c r="AA132" s="15">
        <f t="shared" si="34"/>
        <v>4</v>
      </c>
      <c r="AB132" s="15">
        <f t="shared" si="34"/>
        <v>4</v>
      </c>
      <c r="AC132" s="15">
        <f t="shared" si="34"/>
        <v>4</v>
      </c>
      <c r="AD132" s="15">
        <f t="shared" si="34"/>
        <v>7</v>
      </c>
      <c r="AE132" s="15">
        <f t="shared" si="34"/>
        <v>7</v>
      </c>
      <c r="AF132" s="15">
        <f t="shared" si="34"/>
        <v>5</v>
      </c>
      <c r="AG132" s="15">
        <f t="shared" si="34"/>
        <v>5</v>
      </c>
      <c r="AH132" s="16">
        <f t="shared" si="28"/>
        <v>126</v>
      </c>
      <c r="AI132" s="20" t="str">
        <f t="shared" si="29"/>
        <v>YY</v>
      </c>
      <c r="AJ132" s="22">
        <f t="shared" si="30"/>
        <v>19</v>
      </c>
      <c r="AK132" s="22">
        <f t="shared" si="30"/>
        <v>19</v>
      </c>
      <c r="AL132" s="22">
        <f t="shared" si="30"/>
        <v>15</v>
      </c>
      <c r="AM132" s="22">
        <f t="shared" si="30"/>
        <v>16</v>
      </c>
      <c r="AN132" s="22">
        <f t="shared" si="30"/>
        <v>16</v>
      </c>
      <c r="AO132" s="22">
        <f t="shared" si="30"/>
        <v>23</v>
      </c>
      <c r="AP132" s="22">
        <f t="shared" si="30"/>
        <v>18</v>
      </c>
      <c r="AQ132" s="21">
        <f t="shared" si="31"/>
        <v>126</v>
      </c>
    </row>
    <row r="133" spans="3:43">
      <c r="C133" s="23" t="str">
        <f t="array" ref="C133">IF(ROW(C18)&gt;SUM(1/COUNTIF(C$2:C$113,C$2:C$113)),"",INDEX(C$2:C$113,MATCH(MIN(IF(COUNTIF(#REF!,C$2:C$113)=0,COUNTIF(C$2:C$113,"&lt;"&amp;C$2:C$113))),COUNTIF(C$2:C$113,"&lt;"&amp;C$2:C$113),0)))</f>
        <v/>
      </c>
      <c r="D133" s="16">
        <f t="shared" ref="D133:AG133" si="35">SUM(D116:D132)</f>
        <v>19</v>
      </c>
      <c r="E133" s="16">
        <f t="shared" si="35"/>
        <v>20</v>
      </c>
      <c r="F133" s="16">
        <f t="shared" si="35"/>
        <v>19</v>
      </c>
      <c r="G133" s="16">
        <f t="shared" si="35"/>
        <v>20</v>
      </c>
      <c r="H133" s="16">
        <f t="shared" si="35"/>
        <v>22</v>
      </c>
      <c r="I133" s="16">
        <f t="shared" si="35"/>
        <v>31</v>
      </c>
      <c r="J133" s="16">
        <f t="shared" si="35"/>
        <v>20</v>
      </c>
      <c r="K133" s="16">
        <f t="shared" si="35"/>
        <v>22</v>
      </c>
      <c r="L133" s="16">
        <f t="shared" si="35"/>
        <v>22</v>
      </c>
      <c r="M133" s="16">
        <f t="shared" si="35"/>
        <v>22</v>
      </c>
      <c r="N133" s="16">
        <f t="shared" si="35"/>
        <v>22</v>
      </c>
      <c r="O133" s="16">
        <f t="shared" si="35"/>
        <v>22</v>
      </c>
      <c r="P133" s="16">
        <f t="shared" si="35"/>
        <v>26</v>
      </c>
      <c r="Q133" s="16">
        <f t="shared" si="35"/>
        <v>19</v>
      </c>
      <c r="R133" s="16">
        <f t="shared" si="35"/>
        <v>21</v>
      </c>
      <c r="S133" s="16">
        <f t="shared" si="35"/>
        <v>21</v>
      </c>
      <c r="T133" s="16">
        <f t="shared" si="35"/>
        <v>22</v>
      </c>
      <c r="U133" s="16">
        <f t="shared" si="35"/>
        <v>22</v>
      </c>
      <c r="V133" s="16">
        <f t="shared" si="35"/>
        <v>23</v>
      </c>
      <c r="W133" s="16">
        <f t="shared" si="35"/>
        <v>27</v>
      </c>
      <c r="X133" s="16">
        <f t="shared" si="35"/>
        <v>20</v>
      </c>
      <c r="Y133" s="16">
        <f t="shared" si="35"/>
        <v>23</v>
      </c>
      <c r="Z133" s="16">
        <f t="shared" si="35"/>
        <v>23</v>
      </c>
      <c r="AA133" s="16">
        <f t="shared" si="35"/>
        <v>25</v>
      </c>
      <c r="AB133" s="16">
        <f t="shared" si="35"/>
        <v>24</v>
      </c>
      <c r="AC133" s="16">
        <f t="shared" si="35"/>
        <v>24</v>
      </c>
      <c r="AD133" s="16">
        <f t="shared" si="35"/>
        <v>39</v>
      </c>
      <c r="AE133" s="16">
        <f t="shared" si="35"/>
        <v>33</v>
      </c>
      <c r="AF133" s="16">
        <f t="shared" si="35"/>
        <v>25</v>
      </c>
      <c r="AG133" s="16">
        <f t="shared" si="35"/>
        <v>25</v>
      </c>
      <c r="AH133" s="16">
        <f>SUM(AH116:AH132)</f>
        <v>703</v>
      </c>
      <c r="AI133" s="20" t="str">
        <f t="shared" si="29"/>
        <v/>
      </c>
      <c r="AJ133" s="21">
        <f t="shared" ref="AJ133" si="36">SUM(AJ116:AJ132)</f>
        <v>110</v>
      </c>
      <c r="AK133" s="21">
        <f t="shared" ref="AK133" si="37">SUM(AK116:AK132)</f>
        <v>111</v>
      </c>
      <c r="AL133" s="21">
        <f t="shared" ref="AL133" si="38">SUM(AL116:AL132)</f>
        <v>88</v>
      </c>
      <c r="AM133" s="21">
        <f t="shared" ref="AM133" si="39">SUM(AM116:AM132)</f>
        <v>88</v>
      </c>
      <c r="AN133" s="21">
        <f t="shared" ref="AN133" si="40">SUM(AN116:AN132)</f>
        <v>91</v>
      </c>
      <c r="AO133" s="21">
        <f t="shared" ref="AO133" si="41">SUM(AO116:AO132)</f>
        <v>123</v>
      </c>
      <c r="AP133" s="21">
        <f t="shared" ref="AP133" si="42">SUM(AP116:AP132)</f>
        <v>92</v>
      </c>
      <c r="AQ133" s="18"/>
    </row>
  </sheetData>
  <autoFilter ref="A1:AP114">
    <filterColumn colId="2"/>
    <filterColumn colId="34"/>
  </autoFilter>
  <pageMargins left="0.70866141732283472" right="0.70866141732283472" top="0.74803149606299213" bottom="0.74803149606299213" header="0.31496062992125984" footer="0.31496062992125984"/>
  <pageSetup paperSize="9" scale="24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Staelens Michel</cp:lastModifiedBy>
  <cp:lastPrinted>2014-10-20T12:30:56Z</cp:lastPrinted>
  <dcterms:created xsi:type="dcterms:W3CDTF">2014-10-20T07:49:56Z</dcterms:created>
  <dcterms:modified xsi:type="dcterms:W3CDTF">2014-10-21T13:44:37Z</dcterms:modified>
</cp:coreProperties>
</file>