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1" sheetId="1" r:id="rId1"/>
  </sheets>
  <calcPr calcId="152511" iterate="1" iterateCount="1" calcOnSave="0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I2" i="1" a="1"/>
  <c r="I2" i="1" s="1"/>
  <c r="I3" i="1" a="1"/>
  <c r="I3" i="1"/>
  <c r="I4" i="1" a="1"/>
  <c r="I4" i="1" s="1"/>
  <c r="I5" i="1" a="1"/>
  <c r="I5" i="1"/>
  <c r="I6" i="1" a="1"/>
  <c r="I6" i="1" s="1"/>
  <c r="I7" i="1" a="1"/>
  <c r="I7" i="1" s="1"/>
  <c r="I8" i="1" a="1"/>
  <c r="I8" i="1" s="1"/>
  <c r="K2" i="1" l="1" a="1"/>
  <c r="K2" i="1" s="1"/>
  <c r="L2" i="1" s="1"/>
  <c r="K3" i="1" a="1"/>
  <c r="K3" i="1"/>
  <c r="L3" i="1" s="1"/>
  <c r="K4" i="1" a="1"/>
  <c r="K4" i="1" s="1"/>
  <c r="L4" i="1" s="1"/>
  <c r="K5" i="1" a="1"/>
  <c r="K5" i="1" s="1"/>
  <c r="L5" i="1" s="1"/>
  <c r="K6" i="1" a="1"/>
  <c r="K6" i="1" s="1"/>
  <c r="L6" i="1" s="1"/>
  <c r="K7" i="1" a="1"/>
  <c r="K7" i="1" s="1"/>
  <c r="L7" i="1" s="1"/>
  <c r="K8" i="1" a="1"/>
  <c r="K8" i="1" s="1"/>
  <c r="L8" i="1" s="1"/>
</calcChain>
</file>

<file path=xl/sharedStrings.xml><?xml version="1.0" encoding="utf-8"?>
<sst xmlns="http://schemas.openxmlformats.org/spreadsheetml/2006/main" count="37" uniqueCount="22">
  <si>
    <t>Date de test</t>
  </si>
  <si>
    <t>Note test</t>
  </si>
  <si>
    <t>Évolution</t>
  </si>
  <si>
    <t>Nom</t>
  </si>
  <si>
    <t>Paul</t>
  </si>
  <si>
    <t>Jean</t>
  </si>
  <si>
    <t>Marie</t>
  </si>
  <si>
    <t>Annie</t>
  </si>
  <si>
    <t xml:space="preserve"> </t>
  </si>
  <si>
    <t xml:space="preserve">           </t>
  </si>
  <si>
    <t>Stéphanie</t>
  </si>
  <si>
    <t xml:space="preserve">   </t>
  </si>
  <si>
    <t>Note avant le cours</t>
  </si>
  <si>
    <t>Note après le cours</t>
  </si>
  <si>
    <t>Date du cours</t>
  </si>
  <si>
    <t>Somme de Note avant le cours</t>
  </si>
  <si>
    <t>Somme de Note après le cours</t>
  </si>
  <si>
    <t>Étiquettes de lignes</t>
  </si>
  <si>
    <t>Total général</t>
  </si>
  <si>
    <t>ligne avant</t>
  </si>
  <si>
    <t>ligne après</t>
  </si>
  <si>
    <t>inconnu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</si>
</sst>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Alignment="1"/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3" borderId="0" xfId="0" applyFont="1" applyFill="1" applyBorder="1"/>
    <xf numFmtId="0" fontId="0" fillId="3" borderId="0" xfId="0" applyFill="1" applyBorder="1"/>
    <xf numFmtId="0" fontId="3" fillId="0" borderId="0" xfId="0" applyFont="1" applyBorder="1"/>
    <xf numFmtId="0" fontId="0" fillId="3" borderId="0" xfId="0" applyNumberFormat="1" applyFill="1" applyBorder="1" applyAlignment="1">
      <alignment vertical="top"/>
    </xf>
    <xf numFmtId="16" fontId="3" fillId="0" borderId="0" xfId="0" applyNumberFormat="1" applyFont="1" applyBorder="1"/>
    <xf numFmtId="0" fontId="2" fillId="0" borderId="0" xfId="0" applyNumberFormat="1" applyFont="1"/>
    <xf numFmtId="0" fontId="0" fillId="0" borderId="0" xfId="0" applyNumberFormat="1" applyBorder="1"/>
    <xf numFmtId="0" fontId="0" fillId="0" borderId="0" xfId="0" applyNumberFormat="1" applyFont="1" applyBorder="1"/>
    <xf numFmtId="0" fontId="3" fillId="0" borderId="0" xfId="0" applyNumberFormat="1" applyFont="1" applyBorder="1"/>
    <xf numFmtId="164" fontId="0" fillId="0" borderId="0" xfId="0" applyNumberFormat="1"/>
    <xf numFmtId="0" fontId="1" fillId="2" borderId="0" xfId="0" applyFont="1" applyFill="1" applyAlignment="1">
      <alignment horizontal="center" vertical="center" textRotation="90"/>
    </xf>
  </cellXfs>
  <cellStyles count="1">
    <cellStyle name="Normal" xfId="0" builtinId="0"/>
  </cellStyles>
  <dxfs count="10"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yyyy/mm/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[Question Notes et Dates.xlsx]Feuil1!Tableau croisé dynamique8</c:name>
    <c:fmtId val="0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Feuil1!$Q$1</c:f>
              <c:strCache>
                <c:ptCount val="1"/>
                <c:pt idx="0">
                  <c:v>Somme de Note avant le cours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Feuil1!$P$2:$P$5</c:f>
              <c:multiLvlStrCache>
                <c:ptCount val="2"/>
                <c:lvl>
                  <c:pt idx="0">
                    <c:v>10/06/2018</c:v>
                  </c:pt>
                  <c:pt idx="1">
                    <c:v>18/06/2018</c:v>
                  </c:pt>
                </c:lvl>
                <c:lvl>
                  <c:pt idx="0">
                    <c:v>Paul</c:v>
                  </c:pt>
                </c:lvl>
              </c:multiLvlStrCache>
            </c:multiLvlStrRef>
          </c:cat>
          <c:val>
            <c:numRef>
              <c:f>Feuil1!$Q$2:$Q$5</c:f>
              <c:numCache>
                <c:formatCode>General</c:formatCode>
                <c:ptCount val="2"/>
                <c:pt idx="0">
                  <c:v>45</c:v>
                </c:pt>
                <c:pt idx="1">
                  <c:v>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632-4888-9177-B97B09C981F7}"/>
            </c:ext>
          </c:extLst>
        </c:ser>
        <c:ser>
          <c:idx val="1"/>
          <c:order val="1"/>
          <c:tx>
            <c:strRef>
              <c:f>Feuil1!$R$1</c:f>
              <c:strCache>
                <c:ptCount val="1"/>
                <c:pt idx="0">
                  <c:v>Somme de Note après le cours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Feuil1!$P$2:$P$5</c:f>
              <c:multiLvlStrCache>
                <c:ptCount val="2"/>
                <c:lvl>
                  <c:pt idx="0">
                    <c:v>10/06/2018</c:v>
                  </c:pt>
                  <c:pt idx="1">
                    <c:v>18/06/2018</c:v>
                  </c:pt>
                </c:lvl>
                <c:lvl>
                  <c:pt idx="0">
                    <c:v>Paul</c:v>
                  </c:pt>
                </c:lvl>
              </c:multiLvlStrCache>
            </c:multiLvlStrRef>
          </c:cat>
          <c:val>
            <c:numRef>
              <c:f>Feuil1!$R$2:$R$5</c:f>
              <c:numCache>
                <c:formatCode>General</c:formatCode>
                <c:ptCount val="2"/>
                <c:pt idx="0">
                  <c:v>59</c:v>
                </c:pt>
                <c:pt idx="1">
                  <c:v>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632-4888-9177-B97B09C981F7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157771752"/>
        <c:axId val="157765872"/>
      </c:barChart>
      <c:catAx>
        <c:axId val="157771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765872"/>
        <c:crosses val="autoZero"/>
        <c:auto val="1"/>
        <c:lblAlgn val="ctr"/>
        <c:lblOffset val="100"/>
        <c:noMultiLvlLbl val="0"/>
      </c:catAx>
      <c:valAx>
        <c:axId val="15776587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57771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0</xdr:rowOff>
    </xdr:from>
    <xdr:to>
      <xdr:col>20</xdr:col>
      <xdr:colOff>0</xdr:colOff>
      <xdr:row>14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0C0826A-3F00-4A3E-A89C-F4F9705C6A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596900</xdr:colOff>
      <xdr:row>14</xdr:row>
      <xdr:rowOff>165100</xdr:rowOff>
    </xdr:from>
    <xdr:to>
      <xdr:col>6</xdr:col>
      <xdr:colOff>488950</xdr:colOff>
      <xdr:row>17</xdr:row>
      <xdr:rowOff>146050</xdr:rowOff>
    </xdr:to>
    <xdr:sp macro="" textlink="">
      <xdr:nvSpPr>
        <xdr:cNvPr id="2" name="Rectangle à coins arrondis 1"/>
        <xdr:cNvSpPr/>
      </xdr:nvSpPr>
      <xdr:spPr>
        <a:xfrm>
          <a:off x="2927350" y="2743200"/>
          <a:ext cx="1524000" cy="533400"/>
        </a:xfrm>
        <a:prstGeom prst="wedgeRoundRectCallout">
          <a:avLst>
            <a:gd name="adj1" fmla="val -89166"/>
            <a:gd name="adj2" fmla="val -13324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de non trouvé en fin de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nique Archambault" refreshedDate="43258.90433553241" createdVersion="6" refreshedVersion="6" minRefreshableVersion="3" recordCount="6">
  <cacheSource type="worksheet">
    <worksheetSource name="TabÉvolution"/>
  </cacheSource>
  <cacheFields count="5">
    <cacheField name="Nom" numFmtId="0">
      <sharedItems count="5">
        <s v="Paul"/>
        <s v="Jean"/>
        <s v="Annie"/>
        <s v="Marie"/>
        <s v="Stéphanie"/>
      </sharedItems>
    </cacheField>
    <cacheField name="Date du cours" numFmtId="14">
      <sharedItems containsSemiMixedTypes="0" containsNonDate="0" containsDate="1" containsString="0" minDate="2018-06-08T00:00:00" maxDate="2018-06-16T00:00:00"/>
    </cacheField>
    <cacheField name="Date de test" numFmtId="14">
      <sharedItems containsSemiMixedTypes="0" containsNonDate="0" containsDate="1" containsString="0" minDate="2018-06-10T00:00:00" maxDate="2018-06-19T00:00:00" count="3">
        <d v="2018-06-10T00:00:00"/>
        <d v="2018-06-15T00:00:00"/>
        <d v="2018-06-18T00:00:00"/>
      </sharedItems>
    </cacheField>
    <cacheField name="Note avant le cours" numFmtId="0">
      <sharedItems containsSemiMixedTypes="0" containsString="0" containsNumber="1" containsInteger="1" minValue="45" maxValue="65"/>
    </cacheField>
    <cacheField name="Note après le cours" numFmtId="0">
      <sharedItems containsSemiMixedTypes="0" containsString="0" containsNumber="1" containsInteger="1" minValue="59" maxValue="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d v="2018-06-08T00:00:00"/>
    <x v="0"/>
    <n v="45"/>
    <n v="59"/>
  </r>
  <r>
    <x v="1"/>
    <d v="2018-06-11T00:00:00"/>
    <x v="1"/>
    <n v="55"/>
    <n v="70"/>
  </r>
  <r>
    <x v="2"/>
    <d v="2018-06-15T00:00:00"/>
    <x v="2"/>
    <n v="60"/>
    <n v="75"/>
  </r>
  <r>
    <x v="3"/>
    <d v="2018-06-11T00:00:00"/>
    <x v="1"/>
    <n v="65"/>
    <n v="80"/>
  </r>
  <r>
    <x v="4"/>
    <d v="2018-06-15T00:00:00"/>
    <x v="2"/>
    <n v="55"/>
    <n v="85"/>
  </r>
  <r>
    <x v="0"/>
    <d v="2018-06-15T00:00:00"/>
    <x v="2"/>
    <n v="59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P1:R5" firstHeaderRow="0" firstDataRow="1" firstDataCol="1"/>
  <pivotFields count="5">
    <pivotField axis="axisRow" showAll="0">
      <items count="6">
        <item h="1" x="2"/>
        <item h="1" x="1"/>
        <item h="1" x="3"/>
        <item x="0"/>
        <item h="1" x="4"/>
        <item t="default"/>
      </items>
    </pivotField>
    <pivotField numFmtId="14" showAll="0"/>
    <pivotField axis="axisRow" numFmtId="14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2">
    <field x="0"/>
    <field x="2"/>
  </rowFields>
  <rowItems count="4">
    <i>
      <x v="3"/>
    </i>
    <i r="1">
      <x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ote avant le cours" fld="3" baseField="0" baseItem="0"/>
    <dataField name="Somme de Note après le cour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NotesTests" displayName="TabNotesTests" ref="A1:C13" totalsRowShown="0" headerRowDxfId="9">
  <autoFilter ref="A1:C13"/>
  <sortState ref="A2:C13">
    <sortCondition ref="B5"/>
  </sortState>
  <tableColumns count="3">
    <tableColumn id="5" name="Nom"/>
    <tableColumn id="1" name="Date de test" dataDxfId="8"/>
    <tableColumn id="2" name="Note tes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Évolution" displayName="TabÉvolution" ref="F1:L8" totalsRowShown="0" headerRowDxfId="7">
  <autoFilter ref="F1:L8"/>
  <tableColumns count="7">
    <tableColumn id="4" name="Nom" dataDxfId="6"/>
    <tableColumn id="7" name="Date du cours" dataDxfId="5"/>
    <tableColumn id="6" name="Date de test" dataDxfId="4"/>
    <tableColumn id="1" name="ligne avant" dataDxfId="1">
      <calculatedColumnFormula array="1">MAX(IF((TabNotesTests[Date de test]&lt;=TabÉvolution[[#This Row],[Date du cours]])*(TabNotesTests[Nom]=TabÉvolution[[#This Row],[Nom]])&gt;0,ROW(TabNotesTests[Note test])))</calculatedColumnFormula>
    </tableColumn>
    <tableColumn id="2" name="Note avant le cours" dataDxfId="0">
      <calculatedColumnFormula>INDEX(TabNotesTests[Note test],TabÉvolution[[#This Row],[ligne avant]]-ROW(TabNotesTests[#Headers]))</calculatedColumnFormula>
    </tableColumn>
    <tableColumn id="5" name="ligne après" dataDxfId="3">
      <calculatedColumnFormula array="1">MIN(IF((TabNotesTests[Date de test]&gt;=TabÉvolution[[#This Row],[Date du cours]])*(TabNotesTests[Nom]=TabÉvolution[[#This Row],[Nom]])&gt;0,ROW(TabNotesTests[Note test])))</calculatedColumnFormula>
    </tableColumn>
    <tableColumn id="3" name="Note après le cours" dataDxfId="2">
      <calculatedColumnFormula>INDEX(TabNotesTests[Note test],TabÉvolution[[#This Row],[ligne après]]-ROW(TabNotesTests[#Headers]))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7"/>
  <sheetViews>
    <sheetView tabSelected="1" workbookViewId="0">
      <selection activeCell="I2" sqref="I2"/>
    </sheetView>
  </sheetViews>
  <sheetFormatPr baseColWidth="10" defaultRowHeight="14.5" x14ac:dyDescent="0.35"/>
  <cols>
    <col min="1" max="1" width="9.08984375" bestFit="1" customWidth="1"/>
    <col min="2" max="2" width="13.36328125" bestFit="1" customWidth="1"/>
    <col min="5" max="5" width="3.36328125" bestFit="1" customWidth="1"/>
    <col min="6" max="6" width="9.08984375" bestFit="1" customWidth="1"/>
    <col min="7" max="7" width="14.7265625" bestFit="1" customWidth="1"/>
    <col min="8" max="8" width="13.36328125" bestFit="1" customWidth="1"/>
    <col min="9" max="9" width="12.1796875" style="11" bestFit="1" customWidth="1"/>
    <col min="10" max="10" width="19.36328125" bestFit="1" customWidth="1"/>
    <col min="11" max="11" width="12.08984375" style="11" bestFit="1" customWidth="1"/>
    <col min="12" max="12" width="19.26953125" bestFit="1" customWidth="1"/>
    <col min="15" max="15" width="1.26953125" bestFit="1" customWidth="1"/>
    <col min="16" max="16" width="19.54296875" bestFit="1" customWidth="1"/>
    <col min="17" max="17" width="26.54296875" bestFit="1" customWidth="1"/>
    <col min="18" max="18" width="26.453125" bestFit="1" customWidth="1"/>
  </cols>
  <sheetData>
    <row r="1" spans="1:18" ht="14.5" customHeight="1" x14ac:dyDescent="0.35">
      <c r="A1" s="2" t="s">
        <v>3</v>
      </c>
      <c r="B1" s="2" t="s">
        <v>0</v>
      </c>
      <c r="C1" s="2" t="s">
        <v>1</v>
      </c>
      <c r="E1" s="23" t="s">
        <v>2</v>
      </c>
      <c r="F1" s="2" t="s">
        <v>3</v>
      </c>
      <c r="G1" s="2" t="s">
        <v>14</v>
      </c>
      <c r="H1" s="2" t="s">
        <v>0</v>
      </c>
      <c r="I1" s="18" t="s">
        <v>19</v>
      </c>
      <c r="J1" s="2" t="s">
        <v>12</v>
      </c>
      <c r="K1" s="18" t="s">
        <v>20</v>
      </c>
      <c r="L1" s="2" t="s">
        <v>13</v>
      </c>
      <c r="P1" s="9" t="s">
        <v>17</v>
      </c>
      <c r="Q1" t="s">
        <v>15</v>
      </c>
      <c r="R1" t="s">
        <v>16</v>
      </c>
    </row>
    <row r="2" spans="1:18" x14ac:dyDescent="0.35">
      <c r="A2" t="s">
        <v>4</v>
      </c>
      <c r="B2" s="1">
        <v>43256</v>
      </c>
      <c r="C2">
        <v>45</v>
      </c>
      <c r="E2" s="23"/>
      <c r="F2" s="4" t="s">
        <v>4</v>
      </c>
      <c r="G2" s="5">
        <v>43259</v>
      </c>
      <c r="H2" s="6">
        <v>43261</v>
      </c>
      <c r="I2" s="19">
        <f t="array" ref="I2">MAX(IF((TabNotesTests[Date de test]&lt;=TabÉvolution[[#This Row],[Date du cours]])*(TabNotesTests[Nom]=TabÉvolution[[#This Row],[Nom]])&gt;0,ROW(TabNotesTests[Note test])))</f>
        <v>2</v>
      </c>
      <c r="J2" s="13">
        <f>INDEX(TabNotesTests[Note test],TabÉvolution[[#This Row],[ligne avant]]-ROW(TabNotesTests[#Headers]))</f>
        <v>45</v>
      </c>
      <c r="K2" s="19">
        <f t="array" ref="K2">MIN(IF((TabNotesTests[Date de test]&gt;=TabÉvolution[[#This Row],[Date du cours]])*(TabNotesTests[Nom]=TabÉvolution[[#This Row],[Nom]])&gt;0,ROW(TabNotesTests[Note test])))</f>
        <v>5</v>
      </c>
      <c r="L2" s="13">
        <f>INDEX(TabNotesTests[Note test],TabÉvolution[[#This Row],[ligne après]]-ROW(TabNotesTests[#Headers]))</f>
        <v>59</v>
      </c>
      <c r="P2" s="10" t="s">
        <v>4</v>
      </c>
      <c r="Q2" s="11">
        <v>104</v>
      </c>
      <c r="R2" s="11">
        <v>124</v>
      </c>
    </row>
    <row r="3" spans="1:18" x14ac:dyDescent="0.35">
      <c r="A3" t="s">
        <v>6</v>
      </c>
      <c r="B3" s="1">
        <v>43258</v>
      </c>
      <c r="C3">
        <v>65</v>
      </c>
      <c r="E3" s="23"/>
      <c r="F3" s="4" t="s">
        <v>5</v>
      </c>
      <c r="G3" s="5">
        <v>43262</v>
      </c>
      <c r="H3" s="6">
        <v>43266</v>
      </c>
      <c r="I3" s="19">
        <f t="array" ref="I3">MAX(IF((TabNotesTests[Date de test]&lt;=TabÉvolution[[#This Row],[Date du cours]])*(TabNotesTests[Nom]=TabÉvolution[[#This Row],[Nom]])&gt;0,ROW(TabNotesTests[Note test])))</f>
        <v>4</v>
      </c>
      <c r="J3" s="13">
        <f>INDEX(TabNotesTests[Note test],TabÉvolution[[#This Row],[ligne avant]]-ROW(TabNotesTests[#Headers]))</f>
        <v>55</v>
      </c>
      <c r="K3" s="19">
        <f t="array" ref="K3">MIN(IF((TabNotesTests[Date de test]&gt;=TabÉvolution[[#This Row],[Date du cours]])*(TabNotesTests[Nom]=TabÉvolution[[#This Row],[Nom]])&gt;0,ROW(TabNotesTests[Note test])))</f>
        <v>8</v>
      </c>
      <c r="L3" s="14">
        <f>INDEX(TabNotesTests[Note test],TabÉvolution[[#This Row],[ligne après]]-ROW(TabNotesTests[#Headers]))</f>
        <v>70</v>
      </c>
      <c r="O3" s="3"/>
      <c r="P3" s="12">
        <v>43261</v>
      </c>
      <c r="Q3" s="11">
        <v>45</v>
      </c>
      <c r="R3" s="11">
        <v>59</v>
      </c>
    </row>
    <row r="4" spans="1:18" x14ac:dyDescent="0.35">
      <c r="A4" t="s">
        <v>5</v>
      </c>
      <c r="B4" s="1">
        <v>43260</v>
      </c>
      <c r="C4">
        <v>55</v>
      </c>
      <c r="E4" s="23"/>
      <c r="F4" s="4" t="s">
        <v>7</v>
      </c>
      <c r="G4" s="5">
        <v>43266</v>
      </c>
      <c r="H4" s="6">
        <v>43269</v>
      </c>
      <c r="I4" s="19">
        <f t="array" ref="I4">MAX(IF((TabNotesTests[Date de test]&lt;=TabÉvolution[[#This Row],[Date du cours]])*(TabNotesTests[Nom]=TabÉvolution[[#This Row],[Nom]])&gt;0,ROW(TabNotesTests[Note test])))</f>
        <v>7</v>
      </c>
      <c r="J4" s="13">
        <f>INDEX(TabNotesTests[Note test],TabÉvolution[[#This Row],[ligne avant]]-ROW(TabNotesTests[#Headers]))</f>
        <v>60</v>
      </c>
      <c r="K4" s="19">
        <f t="array" ref="K4">MIN(IF((TabNotesTests[Date de test]&gt;=TabÉvolution[[#This Row],[Date du cours]])*(TabNotesTests[Nom]=TabÉvolution[[#This Row],[Nom]])&gt;0,ROW(TabNotesTests[Note test])))</f>
        <v>10</v>
      </c>
      <c r="L4" s="14">
        <f>INDEX(TabNotesTests[Note test],TabÉvolution[[#This Row],[ligne après]]-ROW(TabNotesTests[#Headers]))</f>
        <v>75</v>
      </c>
      <c r="P4" s="12">
        <v>43269</v>
      </c>
      <c r="Q4" s="11">
        <v>59</v>
      </c>
      <c r="R4" s="11">
        <v>65</v>
      </c>
    </row>
    <row r="5" spans="1:18" x14ac:dyDescent="0.35">
      <c r="A5" t="s">
        <v>4</v>
      </c>
      <c r="B5" s="1">
        <v>43261</v>
      </c>
      <c r="C5">
        <v>59</v>
      </c>
      <c r="E5" s="23"/>
      <c r="F5" s="4" t="s">
        <v>6</v>
      </c>
      <c r="G5" s="5">
        <v>43262</v>
      </c>
      <c r="H5" s="6">
        <v>43266</v>
      </c>
      <c r="I5" s="19">
        <f t="array" ref="I5">MAX(IF((TabNotesTests[Date de test]&lt;=TabÉvolution[[#This Row],[Date du cours]])*(TabNotesTests[Nom]=TabÉvolution[[#This Row],[Nom]])&gt;0,ROW(TabNotesTests[Note test])))</f>
        <v>3</v>
      </c>
      <c r="J5" s="13">
        <f>INDEX(TabNotesTests[Note test],TabÉvolution[[#This Row],[ligne avant]]-ROW(TabNotesTests[#Headers]))</f>
        <v>65</v>
      </c>
      <c r="K5" s="19">
        <f t="array" ref="K5">MIN(IF((TabNotesTests[Date de test]&gt;=TabÉvolution[[#This Row],[Date du cours]])*(TabNotesTests[Nom]=TabÉvolution[[#This Row],[Nom]])&gt;0,ROW(TabNotesTests[Note test])))</f>
        <v>9</v>
      </c>
      <c r="L5" s="14">
        <f>INDEX(TabNotesTests[Note test],TabÉvolution[[#This Row],[ligne après]]-ROW(TabNotesTests[#Headers]))</f>
        <v>80</v>
      </c>
      <c r="P5" s="10" t="s">
        <v>18</v>
      </c>
      <c r="Q5" s="11">
        <v>104</v>
      </c>
      <c r="R5" s="11">
        <v>124</v>
      </c>
    </row>
    <row r="6" spans="1:18" x14ac:dyDescent="0.35">
      <c r="A6" t="s">
        <v>10</v>
      </c>
      <c r="B6" s="1">
        <v>43262</v>
      </c>
      <c r="C6">
        <v>55</v>
      </c>
      <c r="E6" s="23"/>
      <c r="F6" s="4" t="s">
        <v>10</v>
      </c>
      <c r="G6" s="5">
        <v>43266</v>
      </c>
      <c r="H6" s="6">
        <v>43269</v>
      </c>
      <c r="I6" s="19">
        <f t="array" ref="I6">MAX(IF((TabNotesTests[Date de test]&lt;=TabÉvolution[[#This Row],[Date du cours]])*(TabNotesTests[Nom]=TabÉvolution[[#This Row],[Nom]])&gt;0,ROW(TabNotesTests[Note test])))</f>
        <v>6</v>
      </c>
      <c r="J6" s="13">
        <f>INDEX(TabNotesTests[Note test],TabÉvolution[[#This Row],[ligne avant]]-ROW(TabNotesTests[#Headers]))</f>
        <v>55</v>
      </c>
      <c r="K6" s="19">
        <f t="array" ref="K6">MIN(IF((TabNotesTests[Date de test]&gt;=TabÉvolution[[#This Row],[Date du cours]])*(TabNotesTests[Nom]=TabÉvolution[[#This Row],[Nom]])&gt;0,ROW(TabNotesTests[Note test])))</f>
        <v>12</v>
      </c>
      <c r="L6" s="14">
        <f>INDEX(TabNotesTests[Note test],TabÉvolution[[#This Row],[ligne après]]-ROW(TabNotesTests[#Headers]))</f>
        <v>85</v>
      </c>
    </row>
    <row r="7" spans="1:18" x14ac:dyDescent="0.35">
      <c r="A7" t="s">
        <v>7</v>
      </c>
      <c r="B7" s="1">
        <v>43264</v>
      </c>
      <c r="C7">
        <v>60</v>
      </c>
      <c r="E7" s="23"/>
      <c r="F7" s="4" t="s">
        <v>4</v>
      </c>
      <c r="G7" s="5">
        <v>43266</v>
      </c>
      <c r="H7" s="5">
        <v>43269</v>
      </c>
      <c r="I7" s="20">
        <f t="array" ref="I7">MAX(IF((TabNotesTests[Date de test]&lt;=TabÉvolution[[#This Row],[Date du cours]])*(TabNotesTests[Nom]=TabÉvolution[[#This Row],[Nom]])&gt;0,ROW(TabNotesTests[Note test])))</f>
        <v>5</v>
      </c>
      <c r="J7" s="13">
        <f>INDEX(TabNotesTests[Note test],TabÉvolution[[#This Row],[ligne avant]]-ROW(TabNotesTests[#Headers]))</f>
        <v>59</v>
      </c>
      <c r="K7" s="20">
        <f t="array" ref="K7">MIN(IF((TabNotesTests[Date de test]&gt;=TabÉvolution[[#This Row],[Date du cours]])*(TabNotesTests[Nom]=TabÉvolution[[#This Row],[Nom]])&gt;0,ROW(TabNotesTests[Note test])))</f>
        <v>11</v>
      </c>
      <c r="L7" s="13">
        <f>INDEX(TabNotesTests[Note test],TabÉvolution[[#This Row],[ligne après]]-ROW(TabNotesTests[#Headers]))</f>
        <v>65</v>
      </c>
      <c r="O7" t="s">
        <v>8</v>
      </c>
    </row>
    <row r="8" spans="1:18" x14ac:dyDescent="0.35">
      <c r="A8" t="s">
        <v>5</v>
      </c>
      <c r="B8" s="1">
        <v>43266</v>
      </c>
      <c r="C8">
        <v>70</v>
      </c>
      <c r="F8" s="15"/>
      <c r="G8" s="17"/>
      <c r="H8" s="17"/>
      <c r="I8" s="21">
        <f t="array" ref="I8">MAX(IF((TabNotesTests[Date de test]&lt;=TabÉvolution[[#This Row],[Date du cours]])*(TabNotesTests[Nom]=TabÉvolution[[#This Row],[Nom]])&gt;0,ROW(TabNotesTests[Note test])))</f>
        <v>13</v>
      </c>
      <c r="J8" s="16" t="str">
        <f>INDEX(TabNotesTests[Note test],TabÉvolution[[#This Row],[ligne avant]]-ROW(TabNotesTests[#Headers]))</f>
        <v>inconnu</v>
      </c>
      <c r="K8" s="21">
        <f t="array" ref="K8">MIN(IF((TabNotesTests[Date de test]&gt;=TabÉvolution[[#This Row],[Date du cours]])*(TabNotesTests[Nom]=TabÉvolution[[#This Row],[Nom]])&gt;0,ROW(TabNotesTests[Note test])))</f>
        <v>13</v>
      </c>
      <c r="L8" s="14" t="str">
        <f>INDEX(TabNotesTests[Note test],TabÉvolution[[#This Row],[ligne après]]-ROW(TabNotesTests[#Headers]))</f>
        <v>inconnu</v>
      </c>
      <c r="M8" s="7"/>
    </row>
    <row r="9" spans="1:18" x14ac:dyDescent="0.35">
      <c r="A9" t="s">
        <v>6</v>
      </c>
      <c r="B9" s="1">
        <v>43266</v>
      </c>
      <c r="C9">
        <v>80</v>
      </c>
      <c r="J9" s="7"/>
      <c r="L9" s="7"/>
      <c r="M9" s="7"/>
    </row>
    <row r="10" spans="1:18" x14ac:dyDescent="0.35">
      <c r="A10" t="s">
        <v>7</v>
      </c>
      <c r="B10" s="1">
        <v>43269</v>
      </c>
      <c r="C10">
        <v>75</v>
      </c>
      <c r="J10" s="7"/>
      <c r="L10" s="7"/>
      <c r="M10" s="7"/>
    </row>
    <row r="11" spans="1:18" x14ac:dyDescent="0.35">
      <c r="A11" t="s">
        <v>4</v>
      </c>
      <c r="B11" s="1">
        <v>43269</v>
      </c>
      <c r="C11">
        <v>65</v>
      </c>
      <c r="J11" s="7"/>
      <c r="L11" s="8"/>
      <c r="M11" s="7"/>
    </row>
    <row r="12" spans="1:18" x14ac:dyDescent="0.35">
      <c r="A12" t="s">
        <v>10</v>
      </c>
      <c r="B12" s="1">
        <v>43269</v>
      </c>
      <c r="C12">
        <v>85</v>
      </c>
      <c r="J12" s="7"/>
      <c r="L12" s="7"/>
      <c r="M12" s="7"/>
    </row>
    <row r="13" spans="1:18" x14ac:dyDescent="0.35">
      <c r="B13" s="22"/>
      <c r="C13" t="s">
        <v>21</v>
      </c>
      <c r="J13" s="7"/>
      <c r="L13" s="7"/>
      <c r="M13" s="7"/>
    </row>
    <row r="15" spans="1:18" x14ac:dyDescent="0.35">
      <c r="C15" t="s">
        <v>9</v>
      </c>
    </row>
    <row r="17" spans="10:10" x14ac:dyDescent="0.35">
      <c r="J17" t="s">
        <v>11</v>
      </c>
    </row>
  </sheetData>
  <mergeCells count="1">
    <mergeCell ref="E1:E7"/>
  </mergeCells>
  <pageMargins left="0.7" right="0.7" top="0.75" bottom="0.75" header="0.3" footer="0.3"/>
  <pageSetup orientation="portrait" r:id="rId2"/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Archambault</dc:creator>
  <cp:lastModifiedBy>Michel</cp:lastModifiedBy>
  <dcterms:created xsi:type="dcterms:W3CDTF">2018-06-06T19:45:01Z</dcterms:created>
  <dcterms:modified xsi:type="dcterms:W3CDTF">2018-06-08T09:16:04Z</dcterms:modified>
</cp:coreProperties>
</file>