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060" activeTab="1"/>
  </bookViews>
  <sheets>
    <sheet name="JF" sheetId="2" r:id="rId1"/>
    <sheet name="Feuil1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 l="1"/>
  <c r="E4" i="3"/>
  <c r="F17" i="2" l="1"/>
  <c r="A1" i="2"/>
  <c r="C1" i="2" s="1"/>
  <c r="F3" i="2"/>
  <c r="D11" i="2" l="1"/>
  <c r="D14" i="2"/>
  <c r="D10" i="2"/>
  <c r="D9" i="2"/>
  <c r="D13" i="2"/>
  <c r="D6" i="2"/>
  <c r="D12" i="2"/>
  <c r="D5" i="2"/>
  <c r="D7" i="2"/>
  <c r="D4" i="2"/>
  <c r="D8" i="2"/>
  <c r="D2" i="2"/>
  <c r="D27" i="2" l="1"/>
  <c r="D23" i="2"/>
  <c r="D19" i="2"/>
  <c r="D16" i="2"/>
  <c r="D28" i="2"/>
  <c r="D24" i="2"/>
  <c r="D20" i="2"/>
  <c r="C15" i="2"/>
  <c r="D25" i="2"/>
  <c r="D26" i="2"/>
  <c r="F12" i="2"/>
  <c r="F6" i="2"/>
  <c r="F9" i="2"/>
  <c r="F10" i="2"/>
  <c r="F13" i="2"/>
  <c r="F5" i="2"/>
  <c r="F11" i="2"/>
  <c r="F2" i="2"/>
  <c r="F8" i="2"/>
  <c r="F4" i="2"/>
  <c r="F7" i="2"/>
  <c r="D21" i="2" l="1"/>
  <c r="D22" i="2"/>
  <c r="D18" i="2"/>
  <c r="F16" i="2"/>
  <c r="F20" i="2"/>
  <c r="F19" i="2"/>
  <c r="F26" i="2"/>
  <c r="F24" i="2"/>
  <c r="F23" i="2"/>
  <c r="F25" i="2"/>
  <c r="F27" i="2"/>
  <c r="F18" i="2" l="1"/>
  <c r="F22" i="2"/>
  <c r="F21" i="2"/>
</calcChain>
</file>

<file path=xl/sharedStrings.xml><?xml version="1.0" encoding="utf-8"?>
<sst xmlns="http://schemas.openxmlformats.org/spreadsheetml/2006/main" count="39" uniqueCount="21">
  <si>
    <t xml:space="preserve">Pâques = </t>
  </si>
  <si>
    <t>Noël</t>
  </si>
  <si>
    <t>Armistice</t>
  </si>
  <si>
    <t>Toussaint</t>
  </si>
  <si>
    <t>Assomption</t>
  </si>
  <si>
    <t>Fête nationale</t>
  </si>
  <si>
    <t>Pentecôte</t>
  </si>
  <si>
    <t>Ascension</t>
  </si>
  <si>
    <t>Victoire de 1945</t>
  </si>
  <si>
    <t>Fête du travail</t>
  </si>
  <si>
    <t>Lundi de Pâques</t>
  </si>
  <si>
    <t>Pâques</t>
  </si>
  <si>
    <t>Premier de l'AN</t>
  </si>
  <si>
    <t>Jour férié en semaine</t>
  </si>
  <si>
    <t>JF</t>
  </si>
  <si>
    <t>DATE_JF</t>
  </si>
  <si>
    <t>depuis</t>
  </si>
  <si>
    <t>jusque</t>
  </si>
  <si>
    <t>Nb de jours</t>
  </si>
  <si>
    <t>données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</si>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</sst>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 applyAlignment="1">
      <alignment horizontal="center"/>
    </xf>
    <xf numFmtId="14" fontId="3" fillId="2" borderId="0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6" fontId="4" fillId="3" borderId="0" xfId="0" applyNumberFormat="1" applyFont="1" applyFill="1" applyBorder="1" applyAlignment="1">
      <alignment horizontal="center"/>
    </xf>
    <xf numFmtId="166" fontId="2" fillId="0" borderId="0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" fontId="0" fillId="0" borderId="1" xfId="0" applyNumberFormat="1" applyBorder="1"/>
  </cellXfs>
  <cellStyles count="1">
    <cellStyle name="Normal" xfId="0" builtinId="0"/>
  </cellStyles>
  <dxfs count="2">
    <dxf>
      <font>
        <color theme="4" tint="0.79998168889431442"/>
      </font>
    </dxf>
    <dxf>
      <font>
        <color theme="4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298450</xdr:colOff>
      <xdr:row>4</xdr:row>
      <xdr:rowOff>165100</xdr:rowOff>
    </xdr:from>
    <xdr:to>
      <xdr:col>15</xdr:col>
      <xdr:colOff>38100</xdr:colOff>
      <xdr:row>11</xdr:row>
      <xdr:rowOff>25400</xdr:rowOff>
    </xdr:to>
    <xdr:sp macro="" textlink="">
      <xdr:nvSpPr>
        <xdr:cNvPr id="2" name="ZoneTexte 1"/>
        <xdr:cNvSpPr txBox="1"/>
      </xdr:nvSpPr>
      <xdr:spPr>
        <a:xfrm>
          <a:off x="4108450" y="717550"/>
          <a:ext cx="5835650" cy="114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semaine de congés au mois d'aout du lundi 13/08/2018 au vendredi 17/08/2018 avec comme jour férié le 15 aout.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date de reprise devrait etre affiché le lundi 21/08 hors que avec le jour férié le calcul va m'afficher pour date de reprise la vendredi 17/aout!!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5" workbookViewId="0">
      <selection activeCell="A16" sqref="A16"/>
    </sheetView>
  </sheetViews>
  <sheetFormatPr baseColWidth="10" defaultColWidth="11.453125" defaultRowHeight="14.5" x14ac:dyDescent="0.35"/>
  <cols>
    <col min="1" max="2" width="11.54296875" style="1" customWidth="1"/>
    <col min="3" max="5" width="17.81640625" style="1" customWidth="1"/>
    <col min="6" max="6" width="19.453125" style="1" bestFit="1" customWidth="1"/>
    <col min="7" max="16384" width="11.453125" style="1"/>
  </cols>
  <sheetData>
    <row r="1" spans="1:6" s="9" customFormat="1" x14ac:dyDescent="0.35">
      <c r="A1" s="10" t="e">
        <f>#REF!</f>
        <v>#REF!</v>
      </c>
      <c r="B1" s="3" t="s">
        <v>0</v>
      </c>
      <c r="C1" s="2" t="e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#REF!</v>
      </c>
      <c r="D1" s="3" t="s">
        <v>15</v>
      </c>
      <c r="E1" s="3" t="s">
        <v>14</v>
      </c>
      <c r="F1" s="3" t="s">
        <v>13</v>
      </c>
    </row>
    <row r="2" spans="1:6" x14ac:dyDescent="0.35">
      <c r="A2" s="4"/>
      <c r="B2" s="4"/>
      <c r="C2" s="4"/>
      <c r="D2" s="7" t="e">
        <f>DATE(A1,1,1)</f>
        <v>#REF!</v>
      </c>
      <c r="E2" s="4" t="s">
        <v>12</v>
      </c>
      <c r="F2" s="6" t="e">
        <f t="shared" ref="F2:F13" si="0">IF(OR(WEEKDAY(D2)=1,WEEKDAY(D2)=7),,D2)</f>
        <v>#REF!</v>
      </c>
    </row>
    <row r="3" spans="1:6" x14ac:dyDescent="0.35">
      <c r="A3" s="4"/>
      <c r="B3" s="4"/>
      <c r="C3" s="4"/>
      <c r="D3" s="8"/>
      <c r="E3" s="4" t="s">
        <v>11</v>
      </c>
      <c r="F3" s="6">
        <f t="shared" si="0"/>
        <v>0</v>
      </c>
    </row>
    <row r="4" spans="1:6" x14ac:dyDescent="0.35">
      <c r="A4" s="4"/>
      <c r="B4" s="4"/>
      <c r="C4" s="4"/>
      <c r="D4" s="7" t="e">
        <f>C1+1</f>
        <v>#REF!</v>
      </c>
      <c r="E4" s="4" t="s">
        <v>10</v>
      </c>
      <c r="F4" s="6" t="e">
        <f t="shared" si="0"/>
        <v>#REF!</v>
      </c>
    </row>
    <row r="5" spans="1:6" x14ac:dyDescent="0.35">
      <c r="A5" s="4"/>
      <c r="B5" s="4"/>
      <c r="C5" s="4"/>
      <c r="D5" s="7" t="e">
        <f>DATE(A1,5,1)</f>
        <v>#REF!</v>
      </c>
      <c r="E5" s="4" t="s">
        <v>9</v>
      </c>
      <c r="F5" s="6" t="e">
        <f t="shared" si="0"/>
        <v>#REF!</v>
      </c>
    </row>
    <row r="6" spans="1:6" x14ac:dyDescent="0.35">
      <c r="A6" s="4"/>
      <c r="B6" s="4"/>
      <c r="C6" s="4"/>
      <c r="D6" s="7" t="e">
        <f>DATE(A1,5,8)</f>
        <v>#REF!</v>
      </c>
      <c r="E6" s="4" t="s">
        <v>8</v>
      </c>
      <c r="F6" s="6" t="e">
        <f t="shared" si="0"/>
        <v>#REF!</v>
      </c>
    </row>
    <row r="7" spans="1:6" x14ac:dyDescent="0.35">
      <c r="A7" s="4"/>
      <c r="B7" s="4"/>
      <c r="C7" s="4"/>
      <c r="D7" s="7" t="e">
        <f>C1+39</f>
        <v>#REF!</v>
      </c>
      <c r="E7" s="4" t="s">
        <v>7</v>
      </c>
      <c r="F7" s="6" t="e">
        <f t="shared" si="0"/>
        <v>#REF!</v>
      </c>
    </row>
    <row r="8" spans="1:6" x14ac:dyDescent="0.35">
      <c r="A8" s="4"/>
      <c r="B8" s="4"/>
      <c r="C8" s="4"/>
      <c r="D8" s="7" t="e">
        <f>C1+50</f>
        <v>#REF!</v>
      </c>
      <c r="E8" s="4" t="s">
        <v>6</v>
      </c>
      <c r="F8" s="6" t="e">
        <f t="shared" si="0"/>
        <v>#REF!</v>
      </c>
    </row>
    <row r="9" spans="1:6" x14ac:dyDescent="0.35">
      <c r="A9" s="4"/>
      <c r="B9" s="4"/>
      <c r="C9" s="4"/>
      <c r="D9" s="7" t="e">
        <f>DATE(A1,7,14)</f>
        <v>#REF!</v>
      </c>
      <c r="E9" s="4" t="s">
        <v>5</v>
      </c>
      <c r="F9" s="6" t="e">
        <f t="shared" si="0"/>
        <v>#REF!</v>
      </c>
    </row>
    <row r="10" spans="1:6" x14ac:dyDescent="0.35">
      <c r="A10" s="4"/>
      <c r="B10" s="4"/>
      <c r="C10" s="4"/>
      <c r="D10" s="7" t="e">
        <f>DATE(A1,8,15)</f>
        <v>#REF!</v>
      </c>
      <c r="E10" s="4" t="s">
        <v>4</v>
      </c>
      <c r="F10" s="6" t="e">
        <f t="shared" si="0"/>
        <v>#REF!</v>
      </c>
    </row>
    <row r="11" spans="1:6" x14ac:dyDescent="0.35">
      <c r="A11" s="4"/>
      <c r="B11" s="4"/>
      <c r="C11" s="4"/>
      <c r="D11" s="7" t="e">
        <f>DATE(A1,11,1)</f>
        <v>#REF!</v>
      </c>
      <c r="E11" s="4" t="s">
        <v>3</v>
      </c>
      <c r="F11" s="6" t="e">
        <f t="shared" si="0"/>
        <v>#REF!</v>
      </c>
    </row>
    <row r="12" spans="1:6" x14ac:dyDescent="0.35">
      <c r="A12" s="4"/>
      <c r="B12" s="4"/>
      <c r="C12" s="4"/>
      <c r="D12" s="7" t="e">
        <f>DATE(A1,11,11)</f>
        <v>#REF!</v>
      </c>
      <c r="E12" s="4" t="s">
        <v>2</v>
      </c>
      <c r="F12" s="6" t="e">
        <f t="shared" si="0"/>
        <v>#REF!</v>
      </c>
    </row>
    <row r="13" spans="1:6" x14ac:dyDescent="0.35">
      <c r="A13" s="4"/>
      <c r="B13" s="4"/>
      <c r="C13" s="4"/>
      <c r="D13" s="7" t="e">
        <f>DATE(A1,12,25)</f>
        <v>#REF!</v>
      </c>
      <c r="E13" s="4" t="s">
        <v>1</v>
      </c>
      <c r="F13" s="6" t="e">
        <f t="shared" si="0"/>
        <v>#REF!</v>
      </c>
    </row>
    <row r="14" spans="1:6" x14ac:dyDescent="0.35">
      <c r="A14" s="4"/>
      <c r="B14" s="4"/>
      <c r="C14" s="4"/>
      <c r="D14" s="7" t="e">
        <f>DATE(A1+1,1,1)</f>
        <v>#REF!</v>
      </c>
      <c r="E14" s="4"/>
      <c r="F14" s="5"/>
    </row>
    <row r="15" spans="1:6" x14ac:dyDescent="0.35">
      <c r="A15" s="10">
        <v>2018</v>
      </c>
      <c r="B15" s="3" t="s">
        <v>0</v>
      </c>
      <c r="C15" s="2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43191</v>
      </c>
      <c r="D15" s="3" t="s">
        <v>15</v>
      </c>
      <c r="E15" s="3" t="s">
        <v>14</v>
      </c>
      <c r="F15" s="3" t="s">
        <v>13</v>
      </c>
    </row>
    <row r="16" spans="1:6" x14ac:dyDescent="0.35">
      <c r="A16" s="4"/>
      <c r="B16" s="4"/>
      <c r="C16" s="4"/>
      <c r="D16" s="7">
        <f>DATE(A15,1,1)</f>
        <v>43101</v>
      </c>
      <c r="E16" s="4" t="s">
        <v>12</v>
      </c>
      <c r="F16" s="6">
        <f t="shared" ref="F16:F27" si="1">IF(OR(WEEKDAY(D16)=1,WEEKDAY(D16)=7),,D16)</f>
        <v>43101</v>
      </c>
    </row>
    <row r="17" spans="1:6" x14ac:dyDescent="0.35">
      <c r="A17" s="4"/>
      <c r="B17" s="4"/>
      <c r="C17" s="4"/>
      <c r="D17" s="8"/>
      <c r="E17" s="4" t="s">
        <v>11</v>
      </c>
      <c r="F17" s="6">
        <f t="shared" si="1"/>
        <v>0</v>
      </c>
    </row>
    <row r="18" spans="1:6" x14ac:dyDescent="0.35">
      <c r="A18" s="4"/>
      <c r="B18" s="4"/>
      <c r="C18" s="4"/>
      <c r="D18" s="7">
        <f>C15+1</f>
        <v>43192</v>
      </c>
      <c r="E18" s="4" t="s">
        <v>10</v>
      </c>
      <c r="F18" s="6">
        <f t="shared" si="1"/>
        <v>43192</v>
      </c>
    </row>
    <row r="19" spans="1:6" x14ac:dyDescent="0.35">
      <c r="A19" s="4"/>
      <c r="B19" s="4"/>
      <c r="C19" s="4"/>
      <c r="D19" s="7">
        <f>DATE(A15,5,1)</f>
        <v>43221</v>
      </c>
      <c r="E19" s="4" t="s">
        <v>9</v>
      </c>
      <c r="F19" s="6">
        <f t="shared" si="1"/>
        <v>43221</v>
      </c>
    </row>
    <row r="20" spans="1:6" x14ac:dyDescent="0.35">
      <c r="A20" s="4"/>
      <c r="B20" s="4"/>
      <c r="C20" s="4"/>
      <c r="D20" s="7">
        <f>DATE(A15,5,8)</f>
        <v>43228</v>
      </c>
      <c r="E20" s="4" t="s">
        <v>8</v>
      </c>
      <c r="F20" s="6">
        <f t="shared" si="1"/>
        <v>43228</v>
      </c>
    </row>
    <row r="21" spans="1:6" x14ac:dyDescent="0.35">
      <c r="A21" s="4"/>
      <c r="B21" s="4"/>
      <c r="C21" s="4"/>
      <c r="D21" s="7">
        <f>C15+39</f>
        <v>43230</v>
      </c>
      <c r="E21" s="4" t="s">
        <v>7</v>
      </c>
      <c r="F21" s="6">
        <f t="shared" si="1"/>
        <v>43230</v>
      </c>
    </row>
    <row r="22" spans="1:6" x14ac:dyDescent="0.35">
      <c r="A22" s="4"/>
      <c r="B22" s="4"/>
      <c r="C22" s="4"/>
      <c r="D22" s="7">
        <f>C15+50</f>
        <v>43241</v>
      </c>
      <c r="E22" s="4" t="s">
        <v>6</v>
      </c>
      <c r="F22" s="6">
        <f t="shared" si="1"/>
        <v>43241</v>
      </c>
    </row>
    <row r="23" spans="1:6" x14ac:dyDescent="0.35">
      <c r="A23" s="4"/>
      <c r="B23" s="4"/>
      <c r="C23" s="4"/>
      <c r="D23" s="7">
        <f>DATE(A15,7,14)</f>
        <v>43295</v>
      </c>
      <c r="E23" s="4" t="s">
        <v>5</v>
      </c>
      <c r="F23" s="6">
        <f t="shared" si="1"/>
        <v>0</v>
      </c>
    </row>
    <row r="24" spans="1:6" x14ac:dyDescent="0.35">
      <c r="A24" s="4"/>
      <c r="B24" s="4"/>
      <c r="C24" s="4"/>
      <c r="D24" s="7">
        <f>DATE(A15,8,15)</f>
        <v>43327</v>
      </c>
      <c r="E24" s="4" t="s">
        <v>4</v>
      </c>
      <c r="F24" s="6">
        <f t="shared" si="1"/>
        <v>43327</v>
      </c>
    </row>
    <row r="25" spans="1:6" x14ac:dyDescent="0.35">
      <c r="A25" s="4"/>
      <c r="B25" s="4"/>
      <c r="C25" s="4"/>
      <c r="D25" s="7">
        <f>DATE(A15,11,1)</f>
        <v>43405</v>
      </c>
      <c r="E25" s="4" t="s">
        <v>3</v>
      </c>
      <c r="F25" s="6">
        <f t="shared" si="1"/>
        <v>43405</v>
      </c>
    </row>
    <row r="26" spans="1:6" x14ac:dyDescent="0.35">
      <c r="A26" s="4"/>
      <c r="B26" s="4"/>
      <c r="C26" s="4"/>
      <c r="D26" s="7">
        <f>DATE(A15,11,11)</f>
        <v>43415</v>
      </c>
      <c r="E26" s="4" t="s">
        <v>2</v>
      </c>
      <c r="F26" s="6">
        <f t="shared" si="1"/>
        <v>0</v>
      </c>
    </row>
    <row r="27" spans="1:6" x14ac:dyDescent="0.35">
      <c r="A27" s="4"/>
      <c r="B27" s="4"/>
      <c r="C27" s="4"/>
      <c r="D27" s="7">
        <f>DATE(A15,12,25)</f>
        <v>43459</v>
      </c>
      <c r="E27" s="4" t="s">
        <v>1</v>
      </c>
      <c r="F27" s="6">
        <f t="shared" si="1"/>
        <v>43459</v>
      </c>
    </row>
    <row r="28" spans="1:6" x14ac:dyDescent="0.35">
      <c r="A28" s="4"/>
      <c r="B28" s="4"/>
      <c r="C28" s="4"/>
      <c r="D28" s="7">
        <f>DATE(A15+1,1,1)</f>
        <v>43466</v>
      </c>
      <c r="E28" s="4"/>
      <c r="F28" s="5"/>
    </row>
  </sheetData>
  <conditionalFormatting sqref="F1:F14">
    <cfRule type="cellIs" dxfId="1" priority="2" operator="equal">
      <formula>0</formula>
    </cfRule>
  </conditionalFormatting>
  <conditionalFormatting sqref="F15:F28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F4" sqref="F4"/>
    </sheetView>
  </sheetViews>
  <sheetFormatPr baseColWidth="10" defaultRowHeight="14.5" x14ac:dyDescent="0.35"/>
  <sheetData>
    <row r="1" spans="1:6" x14ac:dyDescent="0.35">
      <c r="A1" s="11" t="s">
        <v>19</v>
      </c>
      <c r="B1" s="11"/>
      <c r="C1" s="11"/>
      <c r="E1" s="11" t="s">
        <v>20</v>
      </c>
      <c r="F1" s="11"/>
    </row>
    <row r="2" spans="1:6" x14ac:dyDescent="0.35">
      <c r="A2" s="12" t="s">
        <v>16</v>
      </c>
      <c r="B2" s="12" t="s">
        <v>17</v>
      </c>
      <c r="C2" s="12" t="s">
        <v>18</v>
      </c>
      <c r="E2" s="12" t="s">
        <v>17</v>
      </c>
      <c r="F2" s="12" t="s">
        <v>18</v>
      </c>
    </row>
    <row r="3" spans="1:6" x14ac:dyDescent="0.35">
      <c r="A3" s="13">
        <v>43325</v>
      </c>
      <c r="B3" s="13">
        <v>43329</v>
      </c>
      <c r="C3" s="12"/>
      <c r="E3" s="12"/>
      <c r="F3" s="12">
        <f>NETWORKDAYS(A3,B3,JF!F16:F27)</f>
        <v>4</v>
      </c>
    </row>
    <row r="4" spans="1:6" x14ac:dyDescent="0.35">
      <c r="A4" s="13">
        <v>43325</v>
      </c>
      <c r="B4" s="12"/>
      <c r="C4" s="12">
        <v>5</v>
      </c>
      <c r="E4" s="13">
        <f>WORKDAY(A4,C4,JF!F16:F28)</f>
        <v>43333</v>
      </c>
      <c r="F4" s="13"/>
    </row>
  </sheetData>
  <mergeCells count="2">
    <mergeCell ref="A1:C1"/>
    <mergeCell ref="E1:F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JF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2015-04-14T10:37:46Z</cp:lastPrinted>
  <dcterms:created xsi:type="dcterms:W3CDTF">2015-04-14T10:23:38Z</dcterms:created>
  <dcterms:modified xsi:type="dcterms:W3CDTF">2018-07-23T10:48:25Z</dcterms:modified>
</cp:coreProperties>
</file>