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</sheets>
  <definedNames>
    <definedName name="_xlnm._FilterDatabase" localSheetId="0" hidden="1">Feuil1!$B$10:$H$33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 l="1"/>
</calcChain>
</file>

<file path=xl/sharedStrings.xml><?xml version="1.0" encoding="utf-8"?>
<sst xmlns="http://schemas.openxmlformats.org/spreadsheetml/2006/main" count="81" uniqueCount="42">
  <si>
    <t>REFACTURATION</t>
  </si>
  <si>
    <t>Fournisseurs</t>
  </si>
  <si>
    <t>Total fournisseurs</t>
  </si>
  <si>
    <t>n° de commande</t>
  </si>
  <si>
    <t>Date de commande</t>
  </si>
  <si>
    <t>Budget à refacturer</t>
  </si>
  <si>
    <t>Montant à refacturer</t>
  </si>
  <si>
    <t>Mois facturé</t>
  </si>
  <si>
    <t>BLUESPORT</t>
  </si>
  <si>
    <t>SO466801</t>
  </si>
  <si>
    <t>SANTEDOC</t>
  </si>
  <si>
    <t xml:space="preserve">FR601139 </t>
  </si>
  <si>
    <t>HEAT GEO</t>
  </si>
  <si>
    <t xml:space="preserve">FR006054 </t>
  </si>
  <si>
    <t>SOURCE&amp;CO</t>
  </si>
  <si>
    <t>FR402016</t>
  </si>
  <si>
    <t>ECOMARKET</t>
  </si>
  <si>
    <t xml:space="preserve">APP STUDIO </t>
  </si>
  <si>
    <t>FR400980</t>
  </si>
  <si>
    <t>FR603455</t>
  </si>
  <si>
    <t>SO467501</t>
  </si>
  <si>
    <t>CLAIRNAT</t>
  </si>
  <si>
    <t>Montant HT cde</t>
  </si>
  <si>
    <t>Solde</t>
  </si>
  <si>
    <t>Baskets</t>
  </si>
  <si>
    <t>Maillots</t>
  </si>
  <si>
    <t>Ballons</t>
  </si>
  <si>
    <t>Vélos</t>
  </si>
  <si>
    <t>Blouse</t>
  </si>
  <si>
    <t>Pansements</t>
  </si>
  <si>
    <t>Nature</t>
  </si>
  <si>
    <t>Pêche</t>
  </si>
  <si>
    <t>Chasse</t>
  </si>
  <si>
    <t>Repas</t>
  </si>
  <si>
    <t>Ménage</t>
  </si>
  <si>
    <t>Soins</t>
  </si>
  <si>
    <t>Libellé</t>
  </si>
  <si>
    <t>Mois</t>
  </si>
  <si>
    <t>Total Montant HT en fonction du fournisseur, du libellé et du mois facturés choisis</t>
  </si>
  <si>
    <t>TOTAL</t>
  </si>
  <si>
    <t>Total Montant HT en fonction du fournisseur et du libellé choisis (sans notion de mois)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</si>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</sst>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mmmm\-yy;@"/>
    <numFmt numFmtId="165" formatCode="mmm\-yyyy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Arial Unicode MS"/>
      <family val="2"/>
    </font>
    <font>
      <sz val="9"/>
      <color theme="1"/>
      <name val="Arial Unicode MS"/>
      <family val="2"/>
    </font>
    <font>
      <sz val="9"/>
      <name val="Arial Unicode MS"/>
      <family val="2"/>
    </font>
    <font>
      <b/>
      <sz val="9"/>
      <color theme="1"/>
      <name val="Arial Unicode MS"/>
      <family val="2"/>
    </font>
    <font>
      <sz val="9"/>
      <color theme="0"/>
      <name val="Arial Unicode MS"/>
      <family val="2"/>
    </font>
    <font>
      <sz val="9"/>
      <color rgb="FFFF0000"/>
      <name val="Arial Unicode MS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Arial Unicode MS"/>
      <family val="2"/>
    </font>
    <font>
      <b/>
      <sz val="9"/>
      <color rgb="FF002060"/>
      <name val="Arial Unicode MS"/>
      <family val="2"/>
    </font>
    <font>
      <b/>
      <sz val="10"/>
      <color rgb="FF002060"/>
      <name val="Arial Unicode MS"/>
      <family val="2"/>
    </font>
    <font>
      <sz val="9"/>
      <color rgb="FFC00000"/>
      <name val="Arial Unicode MS"/>
      <family val="2"/>
    </font>
    <font>
      <b/>
      <sz val="9"/>
      <color rgb="FFC0000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1E7C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43" fontId="3" fillId="0" borderId="0" xfId="1" applyFont="1"/>
    <xf numFmtId="0" fontId="4" fillId="3" borderId="0" xfId="0" applyFont="1" applyFill="1" applyBorder="1"/>
    <xf numFmtId="0" fontId="5" fillId="0" borderId="0" xfId="0" applyFont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6" fillId="2" borderId="1" xfId="0" applyFont="1" applyFill="1" applyBorder="1"/>
    <xf numFmtId="0" fontId="6" fillId="2" borderId="3" xfId="0" applyFont="1" applyFill="1" applyBorder="1"/>
    <xf numFmtId="0" fontId="12" fillId="0" borderId="4" xfId="0" applyFont="1" applyBorder="1"/>
    <xf numFmtId="164" fontId="13" fillId="0" borderId="5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10" fillId="0" borderId="5" xfId="0" applyFont="1" applyBorder="1"/>
    <xf numFmtId="0" fontId="8" fillId="0" borderId="4" xfId="0" applyFont="1" applyBorder="1"/>
    <xf numFmtId="0" fontId="0" fillId="0" borderId="5" xfId="0" applyBorder="1"/>
    <xf numFmtId="0" fontId="8" fillId="0" borderId="6" xfId="0" applyFont="1" applyBorder="1"/>
    <xf numFmtId="0" fontId="0" fillId="0" borderId="8" xfId="0" applyBorder="1"/>
    <xf numFmtId="0" fontId="6" fillId="2" borderId="9" xfId="0" applyFont="1" applyFill="1" applyBorder="1"/>
    <xf numFmtId="43" fontId="6" fillId="2" borderId="9" xfId="1" applyFont="1" applyFill="1" applyBorder="1"/>
    <xf numFmtId="0" fontId="12" fillId="0" borderId="10" xfId="0" applyFont="1" applyBorder="1"/>
    <xf numFmtId="14" fontId="12" fillId="0" borderId="10" xfId="0" applyNumberFormat="1" applyFont="1" applyBorder="1"/>
    <xf numFmtId="43" fontId="12" fillId="0" borderId="10" xfId="1" applyFont="1" applyBorder="1"/>
    <xf numFmtId="0" fontId="13" fillId="0" borderId="10" xfId="0" applyFont="1" applyBorder="1"/>
    <xf numFmtId="43" fontId="13" fillId="0" borderId="10" xfId="1" applyFont="1" applyBorder="1"/>
    <xf numFmtId="0" fontId="9" fillId="0" borderId="10" xfId="0" applyFont="1" applyBorder="1"/>
    <xf numFmtId="43" fontId="9" fillId="0" borderId="10" xfId="1" applyFont="1" applyBorder="1"/>
    <xf numFmtId="0" fontId="10" fillId="0" borderId="10" xfId="0" applyFont="1" applyBorder="1"/>
    <xf numFmtId="43" fontId="10" fillId="0" borderId="10" xfId="1" applyFont="1" applyBorder="1"/>
    <xf numFmtId="0" fontId="0" fillId="0" borderId="10" xfId="0" applyBorder="1"/>
    <xf numFmtId="0" fontId="0" fillId="0" borderId="11" xfId="0" applyBorder="1"/>
    <xf numFmtId="43" fontId="9" fillId="0" borderId="11" xfId="1" applyFont="1" applyBorder="1"/>
    <xf numFmtId="165" fontId="0" fillId="0" borderId="0" xfId="0" applyNumberFormat="1"/>
    <xf numFmtId="0" fontId="14" fillId="0" borderId="0" xfId="0" applyFont="1"/>
    <xf numFmtId="43" fontId="11" fillId="0" borderId="0" xfId="0" applyNumberFormat="1" applyFont="1"/>
    <xf numFmtId="0" fontId="11" fillId="3" borderId="0" xfId="0" applyFont="1" applyFill="1" applyBorder="1"/>
    <xf numFmtId="43" fontId="9" fillId="4" borderId="10" xfId="1" applyFont="1" applyFill="1" applyBorder="1"/>
    <xf numFmtId="0" fontId="4" fillId="3" borderId="1" xfId="0" applyFont="1" applyFill="1" applyBorder="1"/>
    <xf numFmtId="0" fontId="4" fillId="4" borderId="2" xfId="0" applyFont="1" applyFill="1" applyBorder="1"/>
    <xf numFmtId="43" fontId="4" fillId="4" borderId="2" xfId="1" applyFont="1" applyFill="1" applyBorder="1"/>
    <xf numFmtId="0" fontId="3" fillId="4" borderId="3" xfId="0" applyFont="1" applyFill="1" applyBorder="1"/>
    <xf numFmtId="0" fontId="4" fillId="3" borderId="6" xfId="0" applyFont="1" applyFill="1" applyBorder="1"/>
    <xf numFmtId="0" fontId="4" fillId="5" borderId="7" xfId="0" applyFont="1" applyFill="1" applyBorder="1"/>
    <xf numFmtId="43" fontId="3" fillId="5" borderId="7" xfId="1" applyFont="1" applyFill="1" applyBorder="1"/>
    <xf numFmtId="0" fontId="3" fillId="5" borderId="7" xfId="0" applyFont="1" applyFill="1" applyBorder="1"/>
    <xf numFmtId="0" fontId="3" fillId="5" borderId="8" xfId="0" applyFont="1" applyFill="1" applyBorder="1"/>
    <xf numFmtId="43" fontId="9" fillId="5" borderId="10" xfId="1" applyFont="1" applyFill="1" applyBorder="1"/>
    <xf numFmtId="43" fontId="15" fillId="4" borderId="2" xfId="1" applyFont="1" applyFill="1" applyBorder="1"/>
    <xf numFmtId="43" fontId="15" fillId="5" borderId="7" xfId="1" applyFont="1" applyFill="1" applyBorder="1"/>
    <xf numFmtId="0" fontId="2" fillId="2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838200</xdr:colOff>
      <xdr:row>4</xdr:row>
      <xdr:rowOff>0</xdr:rowOff>
    </xdr:from>
    <xdr:to>
      <xdr:col>3</xdr:col>
      <xdr:colOff>142875</xdr:colOff>
      <xdr:row>4</xdr:row>
      <xdr:rowOff>180975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9132EAEC-2DC8-45D0-AC70-FF6F8C4CAF1A}"/>
            </a:ext>
          </a:extLst>
        </xdr:cNvPr>
        <xdr:cNvCxnSpPr/>
      </xdr:nvCxnSpPr>
      <xdr:spPr>
        <a:xfrm flipH="1">
          <a:off x="2009775" y="762000"/>
          <a:ext cx="285750" cy="180975"/>
        </a:xfrm>
        <a:prstGeom prst="straightConnector1">
          <a:avLst/>
        </a:prstGeom>
        <a:ln w="19050">
          <a:solidFill>
            <a:srgbClr val="C0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857250</xdr:colOff>
      <xdr:row>4</xdr:row>
      <xdr:rowOff>0</xdr:rowOff>
    </xdr:from>
    <xdr:to>
      <xdr:col>3</xdr:col>
      <xdr:colOff>171451</xdr:colOff>
      <xdr:row>6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0624FE76-A8E7-4E32-81F2-4AAFD294D583}"/>
            </a:ext>
          </a:extLst>
        </xdr:cNvPr>
        <xdr:cNvCxnSpPr/>
      </xdr:nvCxnSpPr>
      <xdr:spPr>
        <a:xfrm flipH="1">
          <a:off x="2028825" y="762000"/>
          <a:ext cx="295276" cy="466725"/>
        </a:xfrm>
        <a:prstGeom prst="straightConnector1">
          <a:avLst/>
        </a:prstGeom>
        <a:ln w="19050">
          <a:solidFill>
            <a:srgbClr val="C0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abSelected="1" workbookViewId="0">
      <selection activeCell="C6" sqref="C6"/>
    </sheetView>
  </sheetViews>
  <sheetFormatPr baseColWidth="10" defaultRowHeight="14.5" x14ac:dyDescent="0.35"/>
  <cols>
    <col min="1" max="1" width="2.7265625" customWidth="1"/>
    <col min="2" max="2" width="14.81640625" bestFit="1" customWidth="1"/>
    <col min="3" max="3" width="14.7265625" bestFit="1" customWidth="1"/>
    <col min="4" max="4" width="16.81640625" bestFit="1" customWidth="1"/>
    <col min="5" max="5" width="12.54296875" bestFit="1" customWidth="1"/>
    <col min="6" max="6" width="15.81640625" bestFit="1" customWidth="1"/>
    <col min="7" max="7" width="18.7265625" customWidth="1"/>
    <col min="8" max="8" width="14" bestFit="1" customWidth="1"/>
  </cols>
  <sheetData>
    <row r="2" spans="2:8" x14ac:dyDescent="0.35">
      <c r="B2" s="49" t="s">
        <v>0</v>
      </c>
      <c r="C2" s="49"/>
      <c r="D2" s="1"/>
      <c r="E2" s="2"/>
      <c r="F2" s="1"/>
      <c r="G2" s="1"/>
      <c r="H2" s="1"/>
    </row>
    <row r="3" spans="2:8" x14ac:dyDescent="0.35">
      <c r="B3" s="3" t="s">
        <v>1</v>
      </c>
      <c r="C3" s="4" t="s">
        <v>8</v>
      </c>
      <c r="D3" s="1"/>
      <c r="E3" s="2"/>
      <c r="F3" s="1"/>
      <c r="G3" s="1"/>
      <c r="H3" s="1"/>
    </row>
    <row r="4" spans="2:8" x14ac:dyDescent="0.35">
      <c r="B4" s="3" t="s">
        <v>36</v>
      </c>
      <c r="C4" s="4" t="s">
        <v>25</v>
      </c>
      <c r="D4" s="33" t="s">
        <v>41</v>
      </c>
      <c r="E4" s="2"/>
      <c r="F4" s="1"/>
      <c r="G4" s="1"/>
      <c r="H4" s="1"/>
    </row>
    <row r="5" spans="2:8" x14ac:dyDescent="0.35">
      <c r="B5" s="3" t="s">
        <v>37</v>
      </c>
      <c r="C5" s="10">
        <v>43009</v>
      </c>
      <c r="D5" s="1"/>
      <c r="E5" s="2"/>
      <c r="F5" s="1"/>
      <c r="G5" s="1"/>
      <c r="H5" s="1"/>
    </row>
    <row r="6" spans="2:8" x14ac:dyDescent="0.35">
      <c r="B6" s="37" t="s">
        <v>2</v>
      </c>
      <c r="C6" s="47">
        <f>SUMPRODUCT((B11:B36=C3)*(B12:B37=C4)*(H11:H36=C5)*E12:E37)</f>
        <v>131.41</v>
      </c>
      <c r="D6" s="38" t="s">
        <v>38</v>
      </c>
      <c r="E6" s="39"/>
      <c r="F6" s="38"/>
      <c r="G6" s="38"/>
      <c r="H6" s="40"/>
    </row>
    <row r="7" spans="2:8" x14ac:dyDescent="0.35">
      <c r="B7" s="41" t="s">
        <v>39</v>
      </c>
      <c r="C7" s="48">
        <f>SUMPRODUCT((B11:B36=C3)*(B12:B37=C4)*E12:E37)</f>
        <v>233.23000000000002</v>
      </c>
      <c r="D7" s="42" t="s">
        <v>40</v>
      </c>
      <c r="E7" s="43"/>
      <c r="F7" s="44"/>
      <c r="G7" s="44"/>
      <c r="H7" s="45"/>
    </row>
    <row r="8" spans="2:8" x14ac:dyDescent="0.35">
      <c r="B8" s="35" t="s">
        <v>23</v>
      </c>
      <c r="C8" s="34">
        <f>SUMIFS(E:E,B:B,C3,H:H,"")</f>
        <v>975.9</v>
      </c>
      <c r="D8" s="5"/>
      <c r="E8" s="2"/>
      <c r="F8" s="1"/>
      <c r="G8" s="1"/>
      <c r="H8" s="1"/>
    </row>
    <row r="9" spans="2:8" x14ac:dyDescent="0.35">
      <c r="B9" s="1"/>
      <c r="C9" s="1"/>
      <c r="D9" s="1"/>
      <c r="E9" s="2"/>
      <c r="F9" s="1"/>
      <c r="G9" s="1"/>
      <c r="H9" s="1"/>
    </row>
    <row r="10" spans="2:8" x14ac:dyDescent="0.35">
      <c r="B10" s="7" t="s">
        <v>1</v>
      </c>
      <c r="C10" s="18" t="s">
        <v>3</v>
      </c>
      <c r="D10" s="18" t="s">
        <v>4</v>
      </c>
      <c r="E10" s="19" t="s">
        <v>22</v>
      </c>
      <c r="F10" s="18" t="s">
        <v>5</v>
      </c>
      <c r="G10" s="18" t="s">
        <v>6</v>
      </c>
      <c r="H10" s="8" t="s">
        <v>7</v>
      </c>
    </row>
    <row r="11" spans="2:8" x14ac:dyDescent="0.35">
      <c r="B11" s="9" t="s">
        <v>8</v>
      </c>
      <c r="C11" s="20">
        <v>275532</v>
      </c>
      <c r="D11" s="21">
        <v>42979</v>
      </c>
      <c r="E11" s="22">
        <v>975.9</v>
      </c>
      <c r="F11" s="23" t="s">
        <v>9</v>
      </c>
      <c r="G11" s="24">
        <v>975.9</v>
      </c>
      <c r="H11" s="10"/>
    </row>
    <row r="12" spans="2:8" s="6" customFormat="1" ht="13" x14ac:dyDescent="0.3">
      <c r="B12" s="11" t="s">
        <v>25</v>
      </c>
      <c r="C12" s="25"/>
      <c r="D12" s="25"/>
      <c r="E12" s="46">
        <v>101.82</v>
      </c>
      <c r="F12" s="25"/>
      <c r="G12" s="26">
        <v>101.82</v>
      </c>
      <c r="H12" s="12"/>
    </row>
    <row r="13" spans="2:8" s="6" customFormat="1" ht="13" x14ac:dyDescent="0.3">
      <c r="B13" s="11" t="s">
        <v>24</v>
      </c>
      <c r="C13" s="25"/>
      <c r="D13" s="25"/>
      <c r="E13" s="26">
        <v>700.6</v>
      </c>
      <c r="F13" s="25"/>
      <c r="G13" s="26">
        <v>700.6</v>
      </c>
      <c r="H13" s="12"/>
    </row>
    <row r="14" spans="2:8" s="6" customFormat="1" ht="13" x14ac:dyDescent="0.3">
      <c r="B14" s="11" t="s">
        <v>26</v>
      </c>
      <c r="C14" s="25"/>
      <c r="D14" s="25"/>
      <c r="E14" s="26">
        <v>45</v>
      </c>
      <c r="F14" s="25"/>
      <c r="G14" s="26">
        <v>45</v>
      </c>
      <c r="H14" s="12"/>
    </row>
    <row r="15" spans="2:8" s="6" customFormat="1" ht="13" x14ac:dyDescent="0.3">
      <c r="B15" s="11" t="s">
        <v>27</v>
      </c>
      <c r="C15" s="25"/>
      <c r="D15" s="25"/>
      <c r="E15" s="26">
        <v>128.47999999999999</v>
      </c>
      <c r="F15" s="25"/>
      <c r="G15" s="26">
        <v>128.47999999999999</v>
      </c>
      <c r="H15" s="12"/>
    </row>
    <row r="16" spans="2:8" x14ac:dyDescent="0.35">
      <c r="B16" s="9" t="s">
        <v>10</v>
      </c>
      <c r="C16" s="20">
        <v>275540</v>
      </c>
      <c r="D16" s="21">
        <v>42979</v>
      </c>
      <c r="E16" s="22">
        <v>3366.25</v>
      </c>
      <c r="F16" s="23" t="s">
        <v>11</v>
      </c>
      <c r="G16" s="24">
        <v>3366.25</v>
      </c>
      <c r="H16" s="10">
        <v>42979</v>
      </c>
    </row>
    <row r="17" spans="2:8" s="6" customFormat="1" ht="13" x14ac:dyDescent="0.3">
      <c r="B17" s="11" t="s">
        <v>28</v>
      </c>
      <c r="C17" s="25"/>
      <c r="D17" s="25"/>
      <c r="E17" s="26">
        <v>2425.9499999999998</v>
      </c>
      <c r="F17" s="26"/>
      <c r="G17" s="26">
        <v>2425.9499999999998</v>
      </c>
      <c r="H17" s="12"/>
    </row>
    <row r="18" spans="2:8" s="6" customFormat="1" ht="13" x14ac:dyDescent="0.3">
      <c r="B18" s="11" t="s">
        <v>29</v>
      </c>
      <c r="C18" s="25"/>
      <c r="D18" s="25"/>
      <c r="E18" s="26">
        <v>940.3</v>
      </c>
      <c r="F18" s="26"/>
      <c r="G18" s="26">
        <v>940.3</v>
      </c>
      <c r="H18" s="12"/>
    </row>
    <row r="19" spans="2:8" x14ac:dyDescent="0.35">
      <c r="B19" s="9" t="s">
        <v>12</v>
      </c>
      <c r="C19" s="20">
        <v>276285</v>
      </c>
      <c r="D19" s="21">
        <v>42979</v>
      </c>
      <c r="E19" s="22">
        <v>9515</v>
      </c>
      <c r="F19" s="23" t="s">
        <v>13</v>
      </c>
      <c r="G19" s="24">
        <v>9515</v>
      </c>
      <c r="H19" s="10">
        <v>43040</v>
      </c>
    </row>
    <row r="20" spans="2:8" s="6" customFormat="1" ht="13" x14ac:dyDescent="0.3">
      <c r="B20" s="11" t="s">
        <v>30</v>
      </c>
      <c r="C20" s="25"/>
      <c r="D20" s="25"/>
      <c r="E20" s="26">
        <v>2100</v>
      </c>
      <c r="F20" s="25"/>
      <c r="G20" s="26">
        <v>2100</v>
      </c>
      <c r="H20" s="12"/>
    </row>
    <row r="21" spans="2:8" s="6" customFormat="1" ht="13" x14ac:dyDescent="0.3">
      <c r="B21" s="11" t="s">
        <v>31</v>
      </c>
      <c r="C21" s="25"/>
      <c r="D21" s="25"/>
      <c r="E21" s="26">
        <v>3431.5</v>
      </c>
      <c r="F21" s="25"/>
      <c r="G21" s="26">
        <v>3431.5</v>
      </c>
      <c r="H21" s="12"/>
    </row>
    <row r="22" spans="2:8" s="6" customFormat="1" ht="13" x14ac:dyDescent="0.3">
      <c r="B22" s="11" t="s">
        <v>32</v>
      </c>
      <c r="C22" s="25"/>
      <c r="D22" s="25"/>
      <c r="E22" s="26">
        <v>3983.5</v>
      </c>
      <c r="F22" s="25"/>
      <c r="G22" s="26">
        <v>3983.5</v>
      </c>
      <c r="H22" s="12"/>
    </row>
    <row r="23" spans="2:8" x14ac:dyDescent="0.35">
      <c r="B23" s="9" t="s">
        <v>14</v>
      </c>
      <c r="C23" s="20">
        <v>279624</v>
      </c>
      <c r="D23" s="21">
        <v>42979</v>
      </c>
      <c r="E23" s="22">
        <v>6615</v>
      </c>
      <c r="F23" s="23" t="s">
        <v>15</v>
      </c>
      <c r="G23" s="24">
        <v>6615</v>
      </c>
      <c r="H23" s="10">
        <v>43070</v>
      </c>
    </row>
    <row r="24" spans="2:8" s="6" customFormat="1" ht="13" x14ac:dyDescent="0.3">
      <c r="B24" s="11" t="s">
        <v>33</v>
      </c>
      <c r="C24" s="25"/>
      <c r="D24" s="25"/>
      <c r="E24" s="26">
        <v>2625.2</v>
      </c>
      <c r="F24" s="25"/>
      <c r="G24" s="26">
        <v>2625.2</v>
      </c>
      <c r="H24" s="12"/>
    </row>
    <row r="25" spans="2:8" s="6" customFormat="1" ht="13" x14ac:dyDescent="0.3">
      <c r="B25" s="11" t="s">
        <v>34</v>
      </c>
      <c r="C25" s="25"/>
      <c r="D25" s="25"/>
      <c r="E25" s="26">
        <v>1450.22</v>
      </c>
      <c r="F25" s="25"/>
      <c r="G25" s="26">
        <v>1450.22</v>
      </c>
      <c r="H25" s="12"/>
    </row>
    <row r="26" spans="2:8" s="6" customFormat="1" ht="13" x14ac:dyDescent="0.3">
      <c r="B26" s="11" t="s">
        <v>35</v>
      </c>
      <c r="C26" s="25"/>
      <c r="D26" s="25"/>
      <c r="E26" s="26">
        <v>2539.58</v>
      </c>
      <c r="F26" s="25"/>
      <c r="G26" s="26">
        <v>2539.58</v>
      </c>
      <c r="H26" s="12"/>
    </row>
    <row r="27" spans="2:8" x14ac:dyDescent="0.35">
      <c r="B27" s="9" t="s">
        <v>14</v>
      </c>
      <c r="C27" s="20">
        <v>283916</v>
      </c>
      <c r="D27" s="21">
        <v>43009</v>
      </c>
      <c r="E27" s="22">
        <v>2190</v>
      </c>
      <c r="F27" s="23" t="s">
        <v>18</v>
      </c>
      <c r="G27" s="24">
        <v>2190</v>
      </c>
      <c r="H27" s="10">
        <v>43040</v>
      </c>
    </row>
    <row r="28" spans="2:8" x14ac:dyDescent="0.35">
      <c r="B28" s="11" t="s">
        <v>33</v>
      </c>
      <c r="C28" s="27"/>
      <c r="D28" s="27"/>
      <c r="E28" s="28">
        <v>512.32000000000005</v>
      </c>
      <c r="F28" s="27"/>
      <c r="G28" s="26">
        <v>512.32000000000005</v>
      </c>
      <c r="H28" s="13"/>
    </row>
    <row r="29" spans="2:8" x14ac:dyDescent="0.35">
      <c r="B29" s="11" t="s">
        <v>34</v>
      </c>
      <c r="C29" s="27"/>
      <c r="D29" s="27"/>
      <c r="E29" s="28">
        <v>874.12</v>
      </c>
      <c r="F29" s="27"/>
      <c r="G29" s="26">
        <v>874.12</v>
      </c>
      <c r="H29" s="13"/>
    </row>
    <row r="30" spans="2:8" x14ac:dyDescent="0.35">
      <c r="B30" s="11" t="s">
        <v>35</v>
      </c>
      <c r="C30" s="27"/>
      <c r="D30" s="27"/>
      <c r="E30" s="28">
        <v>803.56</v>
      </c>
      <c r="F30" s="27"/>
      <c r="G30" s="26">
        <v>803.56</v>
      </c>
      <c r="H30" s="13"/>
    </row>
    <row r="31" spans="2:8" x14ac:dyDescent="0.35">
      <c r="B31" s="9" t="s">
        <v>8</v>
      </c>
      <c r="C31" s="20">
        <v>283928</v>
      </c>
      <c r="D31" s="21">
        <v>43009</v>
      </c>
      <c r="E31" s="22">
        <v>476.58</v>
      </c>
      <c r="F31" s="23" t="s">
        <v>19</v>
      </c>
      <c r="G31" s="24">
        <v>476.58</v>
      </c>
      <c r="H31" s="10">
        <v>43009</v>
      </c>
    </row>
    <row r="32" spans="2:8" x14ac:dyDescent="0.35">
      <c r="B32" s="11" t="s">
        <v>25</v>
      </c>
      <c r="C32" s="27"/>
      <c r="D32" s="27"/>
      <c r="E32" s="46">
        <v>40.96</v>
      </c>
      <c r="F32" s="27"/>
      <c r="G32" s="36">
        <v>40.96</v>
      </c>
      <c r="H32" s="13"/>
    </row>
    <row r="33" spans="2:8" x14ac:dyDescent="0.35">
      <c r="B33" s="11" t="s">
        <v>24</v>
      </c>
      <c r="C33" s="27"/>
      <c r="D33" s="27"/>
      <c r="E33" s="26">
        <v>80.45</v>
      </c>
      <c r="F33" s="27"/>
      <c r="G33" s="26">
        <v>80.45</v>
      </c>
      <c r="H33" s="13"/>
    </row>
    <row r="34" spans="2:8" x14ac:dyDescent="0.35">
      <c r="B34" s="11" t="s">
        <v>26</v>
      </c>
      <c r="C34" s="27"/>
      <c r="D34" s="27"/>
      <c r="E34" s="26">
        <v>150.19999999999999</v>
      </c>
      <c r="F34" s="27"/>
      <c r="G34" s="26">
        <v>150.19999999999999</v>
      </c>
      <c r="H34" s="13"/>
    </row>
    <row r="35" spans="2:8" x14ac:dyDescent="0.35">
      <c r="B35" s="11" t="s">
        <v>27</v>
      </c>
      <c r="C35" s="27"/>
      <c r="D35" s="27"/>
      <c r="E35" s="26">
        <v>204.97</v>
      </c>
      <c r="F35" s="27"/>
      <c r="G35" s="26">
        <v>204.97</v>
      </c>
      <c r="H35" s="13"/>
    </row>
    <row r="36" spans="2:8" x14ac:dyDescent="0.35">
      <c r="B36" s="9" t="s">
        <v>8</v>
      </c>
      <c r="C36" s="20">
        <v>283941</v>
      </c>
      <c r="D36" s="21">
        <v>43009</v>
      </c>
      <c r="E36" s="22">
        <v>833.54</v>
      </c>
      <c r="F36" s="23" t="s">
        <v>20</v>
      </c>
      <c r="G36" s="24">
        <v>833.54</v>
      </c>
      <c r="H36" s="10">
        <v>43009</v>
      </c>
    </row>
    <row r="37" spans="2:8" x14ac:dyDescent="0.35">
      <c r="B37" s="14" t="s">
        <v>25</v>
      </c>
      <c r="C37" s="29"/>
      <c r="D37" s="29"/>
      <c r="E37" s="46">
        <v>90.45</v>
      </c>
      <c r="F37" s="29"/>
      <c r="G37" s="36">
        <v>90.45</v>
      </c>
      <c r="H37" s="15"/>
    </row>
    <row r="38" spans="2:8" x14ac:dyDescent="0.35">
      <c r="B38" s="14" t="s">
        <v>24</v>
      </c>
      <c r="C38" s="29"/>
      <c r="D38" s="29"/>
      <c r="E38" s="26">
        <v>154.15</v>
      </c>
      <c r="F38" s="29"/>
      <c r="G38" s="26">
        <v>154.15</v>
      </c>
      <c r="H38" s="15"/>
    </row>
    <row r="39" spans="2:8" x14ac:dyDescent="0.35">
      <c r="B39" s="14" t="s">
        <v>26</v>
      </c>
      <c r="C39" s="29"/>
      <c r="D39" s="29"/>
      <c r="E39" s="26">
        <v>200</v>
      </c>
      <c r="F39" s="29"/>
      <c r="G39" s="26">
        <v>200</v>
      </c>
      <c r="H39" s="15"/>
    </row>
    <row r="40" spans="2:8" x14ac:dyDescent="0.35">
      <c r="B40" s="16" t="s">
        <v>27</v>
      </c>
      <c r="C40" s="30"/>
      <c r="D40" s="30"/>
      <c r="E40" s="31">
        <v>388.94</v>
      </c>
      <c r="F40" s="30"/>
      <c r="G40" s="31">
        <v>388.94</v>
      </c>
      <c r="H40" s="17"/>
    </row>
  </sheetData>
  <autoFilter ref="B10:H19"/>
  <mergeCells count="1">
    <mergeCell ref="B2:C2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Feuil2!$A$2:$A$11</xm:f>
          </x14:formula1>
          <xm:sqref>C3</xm:sqref>
        </x14:dataValidation>
        <x14:dataValidation type="list" allowBlank="1" showInputMessage="1" showErrorMessage="1">
          <x14:formula1>
            <xm:f>Feuil2!$C$1:$C$14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19" sqref="E19"/>
    </sheetView>
  </sheetViews>
  <sheetFormatPr baseColWidth="10" defaultRowHeight="14.5" x14ac:dyDescent="0.35"/>
  <sheetData>
    <row r="1" spans="1:5" x14ac:dyDescent="0.35">
      <c r="A1" s="7" t="s">
        <v>1</v>
      </c>
      <c r="C1" s="7" t="s">
        <v>36</v>
      </c>
      <c r="E1" s="7" t="s">
        <v>37</v>
      </c>
    </row>
    <row r="2" spans="1:5" x14ac:dyDescent="0.35">
      <c r="A2" s="1" t="s">
        <v>8</v>
      </c>
      <c r="C2" s="11" t="s">
        <v>25</v>
      </c>
      <c r="E2" s="32">
        <v>42979</v>
      </c>
    </row>
    <row r="3" spans="1:5" x14ac:dyDescent="0.35">
      <c r="A3" s="1" t="s">
        <v>10</v>
      </c>
      <c r="C3" s="11" t="s">
        <v>24</v>
      </c>
      <c r="E3" s="32">
        <v>43009</v>
      </c>
    </row>
    <row r="4" spans="1:5" x14ac:dyDescent="0.35">
      <c r="A4" s="1" t="s">
        <v>12</v>
      </c>
      <c r="C4" s="11" t="s">
        <v>26</v>
      </c>
      <c r="E4" s="32">
        <v>43040</v>
      </c>
    </row>
    <row r="5" spans="1:5" x14ac:dyDescent="0.35">
      <c r="A5" s="1" t="s">
        <v>14</v>
      </c>
      <c r="C5" s="11" t="s">
        <v>27</v>
      </c>
      <c r="E5" s="32">
        <v>43070</v>
      </c>
    </row>
    <row r="6" spans="1:5" x14ac:dyDescent="0.35">
      <c r="A6" s="1" t="s">
        <v>16</v>
      </c>
      <c r="C6" s="11" t="s">
        <v>28</v>
      </c>
      <c r="E6" s="32">
        <v>43101</v>
      </c>
    </row>
    <row r="7" spans="1:5" x14ac:dyDescent="0.35">
      <c r="A7" s="1" t="s">
        <v>17</v>
      </c>
      <c r="C7" s="11" t="s">
        <v>29</v>
      </c>
      <c r="E7" s="32">
        <v>43132</v>
      </c>
    </row>
    <row r="8" spans="1:5" x14ac:dyDescent="0.35">
      <c r="A8" s="1" t="s">
        <v>14</v>
      </c>
      <c r="C8" s="11" t="s">
        <v>30</v>
      </c>
      <c r="E8" s="32">
        <v>43160</v>
      </c>
    </row>
    <row r="9" spans="1:5" x14ac:dyDescent="0.35">
      <c r="A9" s="1" t="s">
        <v>8</v>
      </c>
      <c r="C9" s="11" t="s">
        <v>31</v>
      </c>
      <c r="E9" s="32">
        <v>43191</v>
      </c>
    </row>
    <row r="10" spans="1:5" x14ac:dyDescent="0.35">
      <c r="A10" s="1" t="s">
        <v>8</v>
      </c>
      <c r="C10" s="11" t="s">
        <v>32</v>
      </c>
      <c r="E10" s="32">
        <v>43221</v>
      </c>
    </row>
    <row r="11" spans="1:5" x14ac:dyDescent="0.35">
      <c r="A11" s="1" t="s">
        <v>21</v>
      </c>
      <c r="C11" s="11" t="s">
        <v>33</v>
      </c>
      <c r="E11" s="32">
        <v>43252</v>
      </c>
    </row>
    <row r="12" spans="1:5" x14ac:dyDescent="0.35">
      <c r="C12" s="11" t="s">
        <v>34</v>
      </c>
      <c r="E12" s="32">
        <v>43282</v>
      </c>
    </row>
    <row r="13" spans="1:5" x14ac:dyDescent="0.35">
      <c r="C13" s="11" t="s">
        <v>35</v>
      </c>
      <c r="E13" s="32">
        <v>43313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BEATRICE.BARRE</dc:creator>
  <cp:lastModifiedBy>Michel</cp:lastModifiedBy>
  <dcterms:created xsi:type="dcterms:W3CDTF">2018-09-03T13:43:29Z</dcterms:created>
  <dcterms:modified xsi:type="dcterms:W3CDTF">2018-09-06T15:48:13Z</dcterms:modified>
</cp:coreProperties>
</file>