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370" windowHeight="7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8" i="1" l="1"/>
  <c r="H13" i="1" s="1" a="1"/>
  <c r="H13" i="1" s="1"/>
  <c r="E9" i="1"/>
  <c r="E10" i="1"/>
  <c r="E11" i="1"/>
  <c r="E12" i="1"/>
  <c r="E14" i="1"/>
  <c r="E15" i="1"/>
  <c r="E16" i="1"/>
  <c r="E17" i="1"/>
  <c r="E18" i="1"/>
  <c r="E19" i="1"/>
  <c r="E20" i="1"/>
  <c r="E21" i="1"/>
  <c r="J11" i="1" l="1" a="1"/>
  <c r="J11" i="1" s="1"/>
  <c r="F11" i="1" a="1"/>
  <c r="F11" i="1" s="1"/>
  <c r="M11" i="1" a="1"/>
  <c r="M11" i="1" s="1"/>
  <c r="I11" i="1" a="1"/>
  <c r="I11" i="1" s="1"/>
  <c r="L11" i="1" a="1"/>
  <c r="L11" i="1" s="1"/>
  <c r="H11" i="1" a="1"/>
  <c r="H11" i="1" s="1"/>
  <c r="K11" i="1" a="1"/>
  <c r="K11" i="1" s="1"/>
  <c r="G11" i="1" a="1"/>
  <c r="G11" i="1" s="1"/>
  <c r="I13" i="1" a="1"/>
  <c r="I13" i="1" s="1"/>
  <c r="J19" i="1" a="1"/>
  <c r="J19" i="1" s="1"/>
  <c r="F19" i="1" a="1"/>
  <c r="F19" i="1" s="1"/>
  <c r="K19" i="1" a="1"/>
  <c r="K19" i="1" s="1"/>
  <c r="M19" i="1" a="1"/>
  <c r="M19" i="1" s="1"/>
  <c r="I19" i="1" a="1"/>
  <c r="I19" i="1" s="1"/>
  <c r="G19" i="1" a="1"/>
  <c r="G19" i="1" s="1"/>
  <c r="L19" i="1" a="1"/>
  <c r="L19" i="1" s="1"/>
  <c r="H19" i="1" a="1"/>
  <c r="H19" i="1" s="1"/>
  <c r="J15" i="1" a="1"/>
  <c r="J15" i="1" s="1"/>
  <c r="F15" i="1" a="1"/>
  <c r="F15" i="1" s="1"/>
  <c r="M15" i="1" a="1"/>
  <c r="M15" i="1" s="1"/>
  <c r="I15" i="1" a="1"/>
  <c r="I15" i="1" s="1"/>
  <c r="G15" i="1" a="1"/>
  <c r="G15" i="1" s="1"/>
  <c r="L15" i="1" a="1"/>
  <c r="L15" i="1" s="1"/>
  <c r="H15" i="1" a="1"/>
  <c r="H15" i="1" s="1"/>
  <c r="K15" i="1" a="1"/>
  <c r="K15" i="1" s="1"/>
  <c r="J10" i="1" a="1"/>
  <c r="J10" i="1" s="1"/>
  <c r="F10" i="1" a="1"/>
  <c r="F10" i="1" s="1"/>
  <c r="M10" i="1" a="1"/>
  <c r="M10" i="1" s="1"/>
  <c r="I10" i="1" a="1"/>
  <c r="I10" i="1" s="1"/>
  <c r="G10" i="1" a="1"/>
  <c r="G10" i="1" s="1"/>
  <c r="L10" i="1" a="1"/>
  <c r="L10" i="1" s="1"/>
  <c r="H10" i="1" a="1"/>
  <c r="H10" i="1" s="1"/>
  <c r="K10" i="1" a="1"/>
  <c r="K10" i="1" s="1"/>
  <c r="J18" i="1" a="1"/>
  <c r="J18" i="1" s="1"/>
  <c r="F18" i="1" a="1"/>
  <c r="F18" i="1" s="1"/>
  <c r="G18" i="1" a="1"/>
  <c r="G18" i="1" s="1"/>
  <c r="M18" i="1" a="1"/>
  <c r="M18" i="1" s="1"/>
  <c r="I18" i="1" a="1"/>
  <c r="I18" i="1" s="1"/>
  <c r="L18" i="1" a="1"/>
  <c r="L18" i="1" s="1"/>
  <c r="H18" i="1" a="1"/>
  <c r="H18" i="1" s="1"/>
  <c r="K18" i="1" a="1"/>
  <c r="K18" i="1" s="1"/>
  <c r="J14" i="1" a="1"/>
  <c r="J14" i="1" s="1"/>
  <c r="F14" i="1" a="1"/>
  <c r="F14" i="1" s="1"/>
  <c r="K14" i="1" a="1"/>
  <c r="K14" i="1" s="1"/>
  <c r="M14" i="1" a="1"/>
  <c r="M14" i="1" s="1"/>
  <c r="I14" i="1" a="1"/>
  <c r="I14" i="1" s="1"/>
  <c r="L14" i="1" a="1"/>
  <c r="L14" i="1" s="1"/>
  <c r="H14" i="1" a="1"/>
  <c r="H14" i="1" s="1"/>
  <c r="G14" i="1" a="1"/>
  <c r="G14" i="1" s="1"/>
  <c r="J9" i="1" a="1"/>
  <c r="J9" i="1" s="1"/>
  <c r="F9" i="1" a="1"/>
  <c r="F9" i="1" s="1"/>
  <c r="K9" i="1" a="1"/>
  <c r="K9" i="1" s="1"/>
  <c r="M9" i="1" a="1"/>
  <c r="M9" i="1" s="1"/>
  <c r="I9" i="1" a="1"/>
  <c r="I9" i="1" s="1"/>
  <c r="L9" i="1" a="1"/>
  <c r="L9" i="1" s="1"/>
  <c r="H9" i="1" a="1"/>
  <c r="H9" i="1" s="1"/>
  <c r="G9" i="1" a="1"/>
  <c r="G9" i="1" s="1"/>
  <c r="F13" i="1" a="1"/>
  <c r="F13" i="1" s="1"/>
  <c r="J20" i="1" a="1"/>
  <c r="J20" i="1" s="1"/>
  <c r="F20" i="1" a="1"/>
  <c r="F20" i="1" s="1"/>
  <c r="M20" i="1" a="1"/>
  <c r="M20" i="1" s="1"/>
  <c r="I20" i="1" a="1"/>
  <c r="I20" i="1" s="1"/>
  <c r="K20" i="1" a="1"/>
  <c r="K20" i="1" s="1"/>
  <c r="L20" i="1" a="1"/>
  <c r="L20" i="1" s="1"/>
  <c r="H20" i="1" a="1"/>
  <c r="H20" i="1" s="1"/>
  <c r="G20" i="1" a="1"/>
  <c r="G20" i="1" s="1"/>
  <c r="J16" i="1" a="1"/>
  <c r="J16" i="1" s="1"/>
  <c r="F16" i="1" a="1"/>
  <c r="F16" i="1" s="1"/>
  <c r="G16" i="1" a="1"/>
  <c r="G16" i="1" s="1"/>
  <c r="M16" i="1" a="1"/>
  <c r="M16" i="1" s="1"/>
  <c r="I16" i="1" a="1"/>
  <c r="I16" i="1" s="1"/>
  <c r="K16" i="1" a="1"/>
  <c r="K16" i="1" s="1"/>
  <c r="L16" i="1" a="1"/>
  <c r="L16" i="1" s="1"/>
  <c r="H16" i="1" a="1"/>
  <c r="H16" i="1" s="1"/>
  <c r="L13" i="1" a="1"/>
  <c r="L13" i="1" s="1"/>
  <c r="J21" i="1" a="1"/>
  <c r="J21" i="1" s="1"/>
  <c r="F21" i="1" a="1"/>
  <c r="F21" i="1" s="1"/>
  <c r="G21" i="1" a="1"/>
  <c r="G21" i="1" s="1"/>
  <c r="M21" i="1" a="1"/>
  <c r="M21" i="1" s="1"/>
  <c r="I21" i="1" a="1"/>
  <c r="I21" i="1" s="1"/>
  <c r="L21" i="1" a="1"/>
  <c r="L21" i="1" s="1"/>
  <c r="H21" i="1" a="1"/>
  <c r="H21" i="1" s="1"/>
  <c r="K21" i="1" a="1"/>
  <c r="K21" i="1" s="1"/>
  <c r="J17" i="1" a="1"/>
  <c r="J17" i="1" s="1"/>
  <c r="F17" i="1" a="1"/>
  <c r="F17" i="1" s="1"/>
  <c r="M17" i="1" a="1"/>
  <c r="M17" i="1" s="1"/>
  <c r="I17" i="1" a="1"/>
  <c r="I17" i="1" s="1"/>
  <c r="K17" i="1" a="1"/>
  <c r="K17" i="1" s="1"/>
  <c r="L17" i="1" a="1"/>
  <c r="L17" i="1" s="1"/>
  <c r="H17" i="1" a="1"/>
  <c r="H17" i="1" s="1"/>
  <c r="G17" i="1" a="1"/>
  <c r="G17" i="1" s="1"/>
  <c r="J12" i="1" a="1"/>
  <c r="J12" i="1" s="1"/>
  <c r="F12" i="1" a="1"/>
  <c r="F12" i="1" s="1"/>
  <c r="M12" i="1" a="1"/>
  <c r="M12" i="1" s="1"/>
  <c r="I12" i="1" a="1"/>
  <c r="I12" i="1" s="1"/>
  <c r="L12" i="1" a="1"/>
  <c r="L12" i="1" s="1"/>
  <c r="H12" i="1" a="1"/>
  <c r="H12" i="1" s="1"/>
  <c r="K12" i="1" a="1"/>
  <c r="K12" i="1" s="1"/>
  <c r="G12" i="1" a="1"/>
  <c r="G12" i="1" s="1"/>
  <c r="P9" i="1" a="1"/>
  <c r="P9" i="1" s="1"/>
  <c r="P13" i="1" a="1"/>
  <c r="P13" i="1" s="1"/>
  <c r="P17" i="1" a="1"/>
  <c r="P17" i="1" s="1"/>
  <c r="P21" i="1" a="1"/>
  <c r="P21" i="1" s="1"/>
  <c r="J8" i="1" a="1"/>
  <c r="J8" i="1" s="1"/>
  <c r="F8" i="1" a="1"/>
  <c r="F8" i="1" s="1"/>
  <c r="P20" i="1" a="1"/>
  <c r="P20" i="1" s="1"/>
  <c r="K13" i="1" a="1"/>
  <c r="K13" i="1" s="1"/>
  <c r="K8" i="1" a="1"/>
  <c r="K8" i="1" s="1"/>
  <c r="P10" i="1" a="1"/>
  <c r="P10" i="1" s="1"/>
  <c r="P14" i="1" a="1"/>
  <c r="P14" i="1" s="1"/>
  <c r="P18" i="1" a="1"/>
  <c r="P18" i="1" s="1"/>
  <c r="M8" i="1" a="1"/>
  <c r="M8" i="1" s="1"/>
  <c r="I8" i="1" a="1"/>
  <c r="I8" i="1" s="1"/>
  <c r="P16" i="1" a="1"/>
  <c r="P16" i="1" s="1"/>
  <c r="G13" i="1" a="1"/>
  <c r="G13" i="1" s="1"/>
  <c r="G8" i="1" a="1"/>
  <c r="G8" i="1" s="1"/>
  <c r="P11" i="1" a="1"/>
  <c r="P11" i="1" s="1"/>
  <c r="P15" i="1" a="1"/>
  <c r="P15" i="1" s="1"/>
  <c r="P19" i="1" a="1"/>
  <c r="P19" i="1" s="1"/>
  <c r="L8" i="1" a="1"/>
  <c r="L8" i="1" s="1"/>
  <c r="H8" i="1" a="1"/>
  <c r="H8" i="1" s="1"/>
  <c r="P12" i="1" a="1"/>
  <c r="P12" i="1" s="1"/>
  <c r="M13" i="1" a="1"/>
  <c r="M13" i="1" s="1"/>
  <c r="J13" i="1" a="1"/>
  <c r="J13" i="1" s="1"/>
  <c r="P8" i="1" a="1"/>
  <c r="P8" i="1" s="1"/>
  <c r="N18" i="1" l="1"/>
  <c r="N19" i="1"/>
  <c r="Q19" i="1" s="1"/>
  <c r="N16" i="1"/>
  <c r="Q16" i="1" s="1"/>
  <c r="N9" i="1"/>
  <c r="N14" i="1"/>
  <c r="N10" i="1"/>
  <c r="N15" i="1"/>
  <c r="Q15" i="1" s="1"/>
  <c r="N13" i="1"/>
  <c r="N11" i="1"/>
  <c r="Q11" i="1" s="1"/>
  <c r="N20" i="1"/>
  <c r="Q20" i="1" s="1"/>
  <c r="N8" i="1"/>
  <c r="N12" i="1"/>
  <c r="Q12" i="1" s="1"/>
  <c r="N17" i="1"/>
  <c r="N21" i="1"/>
  <c r="Q21" i="1" s="1"/>
  <c r="Q9" i="1" l="1"/>
  <c r="Q13" i="1"/>
  <c r="Q17" i="1"/>
  <c r="Q8" i="1"/>
  <c r="Q18" i="1"/>
  <c r="Q10" i="1"/>
  <c r="Q14" i="1"/>
</calcChain>
</file>

<file path=xl/comments1.xml><?xml version="1.0" encoding="utf-8"?>
<comments xmlns="http://schemas.openxmlformats.org/spreadsheetml/2006/main">
  <authors>
    <author>Michel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0 à 7
se termine par 0</t>
        </r>
      </text>
    </comment>
    <comment ref="N7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à ce niveau d'appel
si l'élément est appelé à différents endroits de la nomenclature, il faudra additionner (TCD)</t>
        </r>
      </text>
    </comment>
    <comment ref="P7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Nb de niveaux et éléments différents sans tenir compte du coefficient</t>
        </r>
      </text>
    </comment>
  </commentList>
</comments>
</file>

<file path=xl/sharedStrings.xml><?xml version="1.0" encoding="utf-8"?>
<sst xmlns="http://schemas.openxmlformats.org/spreadsheetml/2006/main" count="29" uniqueCount="28">
  <si>
    <t>Niveau</t>
  </si>
  <si>
    <t>Quantité totale</t>
  </si>
  <si>
    <t>ENS COMPLET</t>
  </si>
  <si>
    <t>S/E 1</t>
  </si>
  <si>
    <t>PU 1</t>
  </si>
  <si>
    <t>PU 2</t>
  </si>
  <si>
    <t>PU 3</t>
  </si>
  <si>
    <t>S/E 2</t>
  </si>
  <si>
    <t>PU 5</t>
  </si>
  <si>
    <t>PU 6</t>
  </si>
  <si>
    <t>PU 7</t>
  </si>
  <si>
    <t>Masse unitaire</t>
  </si>
  <si>
    <t>Coefficient</t>
  </si>
  <si>
    <t>Désignation</t>
  </si>
  <si>
    <t>Ligne</t>
  </si>
  <si>
    <t>S/E 2.1</t>
  </si>
  <si>
    <t>S/E 2.2</t>
  </si>
  <si>
    <t>0</t>
  </si>
  <si>
    <t>1</t>
  </si>
  <si>
    <t>2</t>
  </si>
  <si>
    <t>3</t>
  </si>
  <si>
    <t>4</t>
  </si>
  <si>
    <t>5</t>
  </si>
  <si>
    <t>6</t>
  </si>
  <si>
    <t>7</t>
  </si>
  <si>
    <t>Masse ensemble</t>
  </si>
  <si>
    <t>PU commun</t>
  </si>
  <si>
    <t>Nb de nœuds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</si>
</sst>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Border="1"/>
    <xf numFmtId="0" fontId="1" fillId="0" borderId="0" xfId="0" applyFont="1" applyFill="1" applyBorder="1"/>
    <xf numFmtId="0" fontId="0" fillId="0" borderId="0" xfId="0" applyBorder="1" applyAlignment="1"/>
    <xf numFmtId="0" fontId="1" fillId="0" borderId="0" xfId="0" applyFont="1" applyBorder="1" applyAlignment="1"/>
    <xf numFmtId="0" fontId="6" fillId="0" borderId="0" xfId="0" applyFont="1" applyBorder="1" applyAlignment="1"/>
    <xf numFmtId="0" fontId="6" fillId="0" borderId="0" xfId="0" applyFont="1" applyAlignment="1"/>
    <xf numFmtId="0" fontId="6" fillId="0" borderId="0" xfId="0" applyFont="1" applyFill="1" applyBorder="1" applyAlignment="1"/>
    <xf numFmtId="0" fontId="6" fillId="0" borderId="0" xfId="0" applyFont="1"/>
    <xf numFmtId="0" fontId="6" fillId="0" borderId="0" xfId="0" applyFont="1" applyFill="1" applyBorder="1"/>
    <xf numFmtId="0" fontId="6" fillId="0" borderId="0" xfId="0" applyNumberFormat="1" applyFont="1" applyFill="1" applyBorder="1"/>
  </cellXfs>
  <cellStyles count="1">
    <cellStyle name="Normal" xfId="0" builtinId="0"/>
  </cellStyles>
  <dxfs count="24"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7:Q21" totalsRowShown="0" headerRowDxfId="23" dataDxfId="21" headerRowBorderDxfId="22" tableBorderDxfId="20" totalsRowBorderDxfId="19">
  <autoFilter ref="B7:Q21"/>
  <tableColumns count="16">
    <tableColumn id="3" name="Niveau" dataDxfId="18"/>
    <tableColumn id="4" name="Désignation" dataDxfId="5"/>
    <tableColumn id="1" name="Coefficient" dataDxfId="3"/>
    <tableColumn id="5" name="Ligne" dataDxfId="4">
      <calculatedColumnFormula>ROW()-ROW(Tableau1[[#Headers],[Niveau]])</calculatedColumnFormula>
    </tableColumn>
    <tableColumn id="6" name="0" dataDxfId="17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8" name="1" dataDxfId="16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1" name="2" dataDxfId="15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2" name="3" dataDxfId="14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3" name="4" dataDxfId="13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4" name="5" dataDxfId="12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5" name="6" dataDxfId="11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6" name="7" dataDxfId="10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2" name="Quantité totale" dataDxfId="9">
      <calculatedColumnFormula>Tableau1[[#This Row],[0]]*Tableau1[[#This Row],[1]]*Tableau1[[#This Row],[2]]*Tableau1[[#This Row],[3]]*Tableau1[[#This Row],[4]]*Tableau1[[#This Row],[5]]*Tableau1[[#This Row],[6]]*Tableau1[[#This Row],[7]]*Tableau1[[#This Row],[Coefficient]]</calculatedColumnFormula>
    </tableColumn>
    <tableColumn id="7" name="Masse unitaire" dataDxfId="8"/>
    <tableColumn id="10" name="Nb de nœuds" dataDxfId="7">
      <calculatedColumnFormula array="1">MIN(IFERROR(IF(Tableau1[[#This Row],[Niveau]]-{0;1;2;3;4;5;6;7}&gt;=0,MATCH(Tableau1[[#This Row],[Niveau]]-{0;1;2;3;4;5;6;7},OFFSET(Tableau1[[#This Row],[Niveau]],1,,MAX(Tableau1[Ligne])-Tableau1[[#This Row],[Ligne]]),0)-1,""),""))</calculatedColumnFormula>
    </tableColumn>
    <tableColumn id="9" name="Masse ensemble" dataDxfId="6">
      <calculatedColumnFormula>IFERROR(SUMPRODUCT(OFFSET(Tableau1[[#This Row],[Quantité totale]],1,0,Tableau1[[#This Row],[Nb de nœuds]])*OFFSET(Tableau1[[#This Row],[Masse unitaire]],1,0,Tableau1[[#This Row],[Nb de nœuds]]))/Tableau1[[#This Row],[Quantité totale]],"")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21"/>
  <sheetViews>
    <sheetView tabSelected="1" topLeftCell="A2" workbookViewId="0">
      <selection activeCell="A2" sqref="A2"/>
    </sheetView>
  </sheetViews>
  <sheetFormatPr baseColWidth="10" defaultRowHeight="14.5" x14ac:dyDescent="0.35"/>
  <cols>
    <col min="2" max="2" width="8.81640625" bestFit="1" customWidth="1"/>
    <col min="3" max="3" width="12.90625" bestFit="1" customWidth="1"/>
    <col min="4" max="4" width="12" bestFit="1" customWidth="1"/>
    <col min="5" max="5" width="7.36328125" style="8" bestFit="1" customWidth="1"/>
    <col min="6" max="7" width="4.08984375" bestFit="1" customWidth="1"/>
    <col min="8" max="13" width="4.08984375" style="6" bestFit="1" customWidth="1"/>
    <col min="14" max="14" width="15.6328125" style="6" bestFit="1" customWidth="1"/>
    <col min="15" max="15" width="15.36328125" style="6" bestFit="1" customWidth="1"/>
    <col min="16" max="16" width="14.26953125" bestFit="1" customWidth="1"/>
    <col min="17" max="19" width="17" bestFit="1" customWidth="1"/>
  </cols>
  <sheetData>
    <row r="1" spans="2:17" x14ac:dyDescent="0.35">
      <c r="F1" s="6"/>
      <c r="G1" s="6"/>
      <c r="N1"/>
      <c r="O1"/>
    </row>
    <row r="2" spans="2:17" x14ac:dyDescent="0.35">
      <c r="F2" s="6"/>
      <c r="G2" s="6"/>
      <c r="N2"/>
      <c r="O2"/>
    </row>
    <row r="3" spans="2:17" x14ac:dyDescent="0.35">
      <c r="F3" s="6"/>
      <c r="G3" s="6"/>
      <c r="N3"/>
      <c r="O3"/>
    </row>
    <row r="4" spans="2:17" x14ac:dyDescent="0.35">
      <c r="F4" s="6"/>
      <c r="G4" s="6"/>
      <c r="N4"/>
      <c r="O4"/>
    </row>
    <row r="5" spans="2:17" x14ac:dyDescent="0.35">
      <c r="F5" s="6"/>
      <c r="G5" s="6"/>
      <c r="N5"/>
      <c r="O5"/>
    </row>
    <row r="6" spans="2:17" x14ac:dyDescent="0.35">
      <c r="F6" s="6"/>
      <c r="G6" s="6"/>
      <c r="N6"/>
      <c r="O6"/>
    </row>
    <row r="7" spans="2:17" s="3" customFormat="1" x14ac:dyDescent="0.35">
      <c r="B7" s="3" t="s">
        <v>0</v>
      </c>
      <c r="C7" s="3" t="s">
        <v>13</v>
      </c>
      <c r="D7" s="3" t="s">
        <v>12</v>
      </c>
      <c r="E7" s="5" t="s">
        <v>14</v>
      </c>
      <c r="F7" s="5" t="s">
        <v>17</v>
      </c>
      <c r="G7" s="5" t="s">
        <v>18</v>
      </c>
      <c r="H7" s="5" t="s">
        <v>19</v>
      </c>
      <c r="I7" s="5" t="s">
        <v>20</v>
      </c>
      <c r="J7" s="5" t="s">
        <v>21</v>
      </c>
      <c r="K7" s="5" t="s">
        <v>22</v>
      </c>
      <c r="L7" s="5" t="s">
        <v>23</v>
      </c>
      <c r="M7" s="5" t="s">
        <v>24</v>
      </c>
      <c r="N7" s="4" t="s">
        <v>1</v>
      </c>
      <c r="O7" s="3" t="s">
        <v>11</v>
      </c>
      <c r="P7" s="4" t="s">
        <v>27</v>
      </c>
      <c r="Q7" s="4" t="s">
        <v>25</v>
      </c>
    </row>
    <row r="8" spans="2:17" s="1" customFormat="1" x14ac:dyDescent="0.35">
      <c r="B8" s="1">
        <v>2</v>
      </c>
      <c r="C8" s="1" t="s">
        <v>2</v>
      </c>
      <c r="D8" s="1">
        <v>1</v>
      </c>
      <c r="E8" s="9">
        <f>ROW()-ROW(Tableau1[[#Headers],[Niveau]])</f>
        <v>1</v>
      </c>
      <c r="F8" s="7">
        <f t="array" aca="1" ref="F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8" s="7">
        <f t="array" aca="1" ref="G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8" s="7">
        <f t="array" aca="1" ref="H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8" s="7">
        <f t="array" aca="1" ref="I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8" s="7">
        <f t="array" aca="1" ref="J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8" s="7">
        <f t="array" aca="1" ref="K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8" s="7">
        <f t="array" aca="1" ref="L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8" s="7">
        <f t="array" aca="1" ref="M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8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</v>
      </c>
      <c r="P8" s="2">
        <f t="array" aca="1" ref="P8" ca="1">MIN(IFERROR(IF(Tableau1[[#This Row],[Niveau]]-{0;1;2;3;4;5;6;7}&gt;=0,MATCH(Tableau1[[#This Row],[Niveau]]-{0;1;2;3;4;5;6;7},OFFSET(Tableau1[[#This Row],[Niveau]],1,,MAX(Tableau1[Ligne])-Tableau1[[#This Row],[Ligne]]),0)-1,""),""))</f>
        <v>12</v>
      </c>
      <c r="Q8" s="2">
        <f ca="1">IFERROR(SUMPRODUCT(OFFSET(Tableau1[[#This Row],[Quantité totale]],1,0,Tableau1[[#This Row],[Nb de nœuds]])*OFFSET(Tableau1[[#This Row],[Masse unitaire]],1,0,Tableau1[[#This Row],[Nb de nœuds]]))/Tableau1[[#This Row],[Quantité totale]],"")</f>
        <v>8459.6039999999994</v>
      </c>
    </row>
    <row r="9" spans="2:17" s="1" customFormat="1" x14ac:dyDescent="0.35">
      <c r="B9" s="1">
        <v>3</v>
      </c>
      <c r="C9" s="1" t="s">
        <v>3</v>
      </c>
      <c r="D9" s="1">
        <v>3</v>
      </c>
      <c r="E9" s="9">
        <f>ROW()-ROW(Tableau1[[#Headers],[Niveau]])</f>
        <v>2</v>
      </c>
      <c r="F9" s="7">
        <f t="array" aca="1" ref="F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9" s="7">
        <f t="array" aca="1" ref="G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9" s="7">
        <f t="array" aca="1" ref="H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9" s="7">
        <f t="array" aca="1" ref="I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9" s="7">
        <f t="array" aca="1" ref="J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9" s="7">
        <f t="array" aca="1" ref="K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9" s="7">
        <f t="array" aca="1" ref="L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9" s="7">
        <f t="array" aca="1" ref="M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9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3</v>
      </c>
      <c r="P9" s="2">
        <f t="array" aca="1" ref="P9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Q9" s="2">
        <f ca="1">IFERROR(SUMPRODUCT(OFFSET(Tableau1[[#This Row],[Quantité totale]],1,0,Tableau1[[#This Row],[Nb de nœuds]])*OFFSET(Tableau1[[#This Row],[Masse unitaire]],1,0,Tableau1[[#This Row],[Nb de nœuds]]))/Tableau1[[#This Row],[Quantité totale]],"")</f>
        <v>1401.22</v>
      </c>
    </row>
    <row r="10" spans="2:17" s="1" customFormat="1" x14ac:dyDescent="0.35">
      <c r="B10" s="1">
        <v>4</v>
      </c>
      <c r="C10" s="1" t="s">
        <v>4</v>
      </c>
      <c r="D10" s="1">
        <v>1</v>
      </c>
      <c r="E10" s="9">
        <f>ROW()-ROW(Tableau1[[#Headers],[Niveau]])</f>
        <v>3</v>
      </c>
      <c r="F10" s="7">
        <f t="array" aca="1" ref="F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0" s="7">
        <f t="array" aca="1" ref="G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0" s="7">
        <f t="array" aca="1" ref="H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0" s="7">
        <f t="array" aca="1" ref="I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3</v>
      </c>
      <c r="J10" s="7">
        <f t="array" aca="1" ref="J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0" s="7">
        <f t="array" aca="1" ref="K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0" s="7">
        <f t="array" aca="1" ref="L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0" s="7">
        <f t="array" aca="1" ref="M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0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3</v>
      </c>
      <c r="O10" s="1">
        <v>1176.32</v>
      </c>
      <c r="P10" s="2">
        <f t="array" aca="1" ref="P10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0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1" spans="2:17" s="1" customFormat="1" x14ac:dyDescent="0.35">
      <c r="B11" s="1">
        <v>4</v>
      </c>
      <c r="C11" s="1" t="s">
        <v>5</v>
      </c>
      <c r="D11" s="1">
        <v>2</v>
      </c>
      <c r="E11" s="9">
        <f>ROW()-ROW(Tableau1[[#Headers],[Niveau]])</f>
        <v>4</v>
      </c>
      <c r="F11" s="7">
        <f t="array" aca="1" ref="F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1" s="7">
        <f t="array" aca="1" ref="G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1" s="7">
        <f t="array" aca="1" ref="H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1" s="7">
        <f t="array" aca="1" ref="I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3</v>
      </c>
      <c r="J11" s="7">
        <f t="array" aca="1" ref="J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1" s="7">
        <f t="array" aca="1" ref="K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1" s="7">
        <f t="array" aca="1" ref="L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1" s="7">
        <f t="array" aca="1" ref="M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1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6</v>
      </c>
      <c r="O11" s="1">
        <v>112</v>
      </c>
      <c r="P11" s="2">
        <f t="array" aca="1" ref="P1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1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2" spans="2:17" s="1" customFormat="1" x14ac:dyDescent="0.35">
      <c r="B12" s="1">
        <v>4</v>
      </c>
      <c r="C12" s="1" t="s">
        <v>6</v>
      </c>
      <c r="D12" s="1">
        <v>1</v>
      </c>
      <c r="E12" s="9">
        <f>ROW()-ROW(Tableau1[[#Headers],[Niveau]])</f>
        <v>5</v>
      </c>
      <c r="F12" s="7">
        <f t="array" aca="1" ref="F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2" s="7">
        <f t="array" aca="1" ref="G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2" s="7">
        <f t="array" aca="1" ref="H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2" s="7">
        <f t="array" aca="1" ref="I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3</v>
      </c>
      <c r="J12" s="7">
        <f t="array" aca="1" ref="J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2" s="7">
        <f t="array" aca="1" ref="K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2" s="7">
        <f t="array" aca="1" ref="L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2" s="7">
        <f t="array" aca="1" ref="M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2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3</v>
      </c>
      <c r="O12" s="1">
        <v>0.9</v>
      </c>
      <c r="P12" s="2">
        <f t="array" aca="1" ref="P12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2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3" spans="2:17" s="1" customFormat="1" x14ac:dyDescent="0.35">
      <c r="B13" s="1">
        <v>3</v>
      </c>
      <c r="C13" s="1" t="s">
        <v>7</v>
      </c>
      <c r="D13" s="1">
        <v>2</v>
      </c>
      <c r="E13" s="10">
        <f>ROW()-ROW(Tableau1[[#Headers],[Niveau]])</f>
        <v>6</v>
      </c>
      <c r="F13" s="7">
        <f t="array" aca="1" ref="F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3" s="7">
        <f t="array" aca="1" ref="G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3" s="7">
        <f t="array" aca="1" ref="H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3" s="7">
        <f t="array" aca="1" ref="I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3" s="7">
        <f t="array" aca="1" ref="J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3" s="7">
        <f t="array" aca="1" ref="K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3" s="7">
        <f t="array" aca="1" ref="L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3" s="7">
        <f t="array" aca="1" ref="M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3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2</v>
      </c>
      <c r="P13" s="2">
        <f t="array" aca="1" ref="P13" ca="1">MIN(IFERROR(IF(Tableau1[[#This Row],[Niveau]]-{0;1;2;3;4;5;6;7}&gt;=0,MATCH(Tableau1[[#This Row],[Niveau]]-{0;1;2;3;4;5;6;7},OFFSET(Tableau1[[#This Row],[Niveau]],1,,MAX(Tableau1[Ligne])-Tableau1[[#This Row],[Ligne]]),0)-1,""),""))</f>
        <v>7</v>
      </c>
      <c r="Q13" s="2">
        <f ca="1">IFERROR(SUMPRODUCT(OFFSET(Tableau1[[#This Row],[Quantité totale]],1,0,Tableau1[[#This Row],[Nb de nœuds]])*OFFSET(Tableau1[[#This Row],[Masse unitaire]],1,0,Tableau1[[#This Row],[Nb de nœuds]]))/Tableau1[[#This Row],[Quantité totale]],"")</f>
        <v>2127.9720000000002</v>
      </c>
    </row>
    <row r="14" spans="2:17" s="1" customFormat="1" x14ac:dyDescent="0.35">
      <c r="B14" s="1">
        <v>4</v>
      </c>
      <c r="C14" s="1" t="s">
        <v>15</v>
      </c>
      <c r="D14" s="1">
        <v>2</v>
      </c>
      <c r="E14" s="9">
        <f>ROW()-ROW(Tableau1[[#Headers],[Niveau]])</f>
        <v>7</v>
      </c>
      <c r="F14" s="7">
        <f t="array" aca="1" ref="F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4" s="7">
        <f t="array" aca="1" ref="G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4" s="7">
        <f t="array" aca="1" ref="H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4" s="7">
        <f t="array" aca="1" ref="I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14" s="7">
        <f t="array" aca="1" ref="J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4" s="7">
        <f t="array" aca="1" ref="K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4" s="7">
        <f t="array" aca="1" ref="L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4" s="7">
        <f t="array" aca="1" ref="M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4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4</v>
      </c>
      <c r="P14" s="2">
        <f t="array" aca="1" ref="P14" ca="1">MIN(IFERROR(IF(Tableau1[[#This Row],[Niveau]]-{0;1;2;3;4;5;6;7}&gt;=0,MATCH(Tableau1[[#This Row],[Niveau]]-{0;1;2;3;4;5;6;7},OFFSET(Tableau1[[#This Row],[Niveau]],1,,MAX(Tableau1[Ligne])-Tableau1[[#This Row],[Ligne]]),0)-1,""),""))</f>
        <v>2</v>
      </c>
      <c r="Q14" s="2">
        <f ca="1">IFERROR(SUMPRODUCT(OFFSET(Tableau1[[#This Row],[Quantité totale]],1,0,Tableau1[[#This Row],[Nb de nœuds]])*OFFSET(Tableau1[[#This Row],[Masse unitaire]],1,0,Tableau1[[#This Row],[Nb de nœuds]]))/Tableau1[[#This Row],[Quantité totale]],"")</f>
        <v>536.89800000000002</v>
      </c>
    </row>
    <row r="15" spans="2:17" s="1" customFormat="1" x14ac:dyDescent="0.35">
      <c r="B15" s="1">
        <v>5</v>
      </c>
      <c r="C15" s="1" t="s">
        <v>26</v>
      </c>
      <c r="D15" s="1">
        <v>1</v>
      </c>
      <c r="E15" s="9">
        <f>ROW()-ROW(Tableau1[[#Headers],[Niveau]])</f>
        <v>8</v>
      </c>
      <c r="F15" s="7">
        <f t="array" aca="1" ref="F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5" s="7">
        <f t="array" aca="1" ref="G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5" s="7">
        <f t="array" aca="1" ref="H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5" s="7">
        <f t="array" aca="1" ref="I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15" s="7">
        <f t="array" aca="1" ref="J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5" s="7">
        <f t="array" aca="1" ref="K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5" s="7">
        <f t="array" aca="1" ref="L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5" s="7">
        <f t="array" aca="1" ref="M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5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4</v>
      </c>
      <c r="O15" s="1">
        <v>533.27</v>
      </c>
      <c r="P15" s="2">
        <f t="array" aca="1" ref="P15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5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6" spans="2:17" s="1" customFormat="1" x14ac:dyDescent="0.35">
      <c r="B16" s="1">
        <v>5</v>
      </c>
      <c r="C16" s="1" t="s">
        <v>8</v>
      </c>
      <c r="D16" s="1">
        <v>4</v>
      </c>
      <c r="E16" s="9">
        <f>ROW()-ROW(Tableau1[[#Headers],[Niveau]])</f>
        <v>9</v>
      </c>
      <c r="F16" s="7">
        <f t="array" aca="1" ref="F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6" s="7">
        <f t="array" aca="1" ref="G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6" s="7">
        <f t="array" aca="1" ref="H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6" s="7">
        <f t="array" aca="1" ref="I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16" s="7">
        <f t="array" aca="1" ref="J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6" s="7">
        <f t="array" aca="1" ref="K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6" s="7">
        <f t="array" aca="1" ref="L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6" s="7">
        <f t="array" aca="1" ref="M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6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16</v>
      </c>
      <c r="O16" s="1">
        <v>0.90700000000000003</v>
      </c>
      <c r="P16" s="2">
        <f t="array" aca="1" ref="P16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6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7" spans="2:17" s="1" customFormat="1" x14ac:dyDescent="0.35">
      <c r="B17" s="1">
        <v>4</v>
      </c>
      <c r="C17" s="1" t="s">
        <v>16</v>
      </c>
      <c r="D17" s="1">
        <v>6</v>
      </c>
      <c r="E17" s="9">
        <f>ROW()-ROW(Tableau1[[#Headers],[Niveau]])</f>
        <v>10</v>
      </c>
      <c r="F17" s="7">
        <f t="array" aca="1" ref="F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7" s="7">
        <f t="array" aca="1" ref="G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7" s="7">
        <f t="array" aca="1" ref="H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7" s="7">
        <f t="array" aca="1" ref="I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17" s="7">
        <f t="array" aca="1" ref="J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7" s="7">
        <f t="array" aca="1" ref="K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7" s="7">
        <f t="array" aca="1" ref="L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7" s="7">
        <f t="array" aca="1" ref="M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7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12</v>
      </c>
      <c r="P17" s="2">
        <f t="array" aca="1" ref="P17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Q17" s="2">
        <f ca="1">IFERROR(SUMPRODUCT(OFFSET(Tableau1[[#This Row],[Quantité totale]],1,0,Tableau1[[#This Row],[Nb de nœuds]])*OFFSET(Tableau1[[#This Row],[Masse unitaire]],1,0,Tableau1[[#This Row],[Nb de nœuds]]))/Tableau1[[#This Row],[Quantité totale]],"")</f>
        <v>175.69600000000003</v>
      </c>
    </row>
    <row r="18" spans="2:17" s="1" customFormat="1" x14ac:dyDescent="0.35">
      <c r="B18" s="1">
        <v>5</v>
      </c>
      <c r="C18" s="1" t="s">
        <v>9</v>
      </c>
      <c r="D18" s="1">
        <v>1</v>
      </c>
      <c r="E18" s="9">
        <f>ROW()-ROW(Tableau1[[#Headers],[Niveau]])</f>
        <v>11</v>
      </c>
      <c r="F18" s="7">
        <f t="array" aca="1" ref="F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8" s="7">
        <f t="array" aca="1" ref="G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8" s="7">
        <f t="array" aca="1" ref="H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8" s="7">
        <f t="array" aca="1" ref="I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18" s="7">
        <f t="array" aca="1" ref="J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6</v>
      </c>
      <c r="K18" s="7">
        <f t="array" aca="1" ref="K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8" s="7">
        <f t="array" aca="1" ref="L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8" s="7">
        <f t="array" aca="1" ref="M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8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12</v>
      </c>
      <c r="O18" s="1">
        <v>172.8</v>
      </c>
      <c r="P18" s="2">
        <f t="array" aca="1" ref="P18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8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9" spans="2:17" s="1" customFormat="1" x14ac:dyDescent="0.35">
      <c r="B19" s="1">
        <v>5</v>
      </c>
      <c r="C19" s="1" t="s">
        <v>10</v>
      </c>
      <c r="D19" s="1">
        <v>2</v>
      </c>
      <c r="E19" s="9">
        <f>ROW()-ROW(Tableau1[[#Headers],[Niveau]])</f>
        <v>12</v>
      </c>
      <c r="F19" s="7">
        <f t="array" aca="1" ref="F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19" s="7">
        <f t="array" aca="1" ref="G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9" s="7">
        <f t="array" aca="1" ref="H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9" s="7">
        <f t="array" aca="1" ref="I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19" s="7">
        <f t="array" aca="1" ref="J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6</v>
      </c>
      <c r="K19" s="7">
        <f t="array" aca="1" ref="K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9" s="7">
        <f t="array" aca="1" ref="L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9" s="7">
        <f t="array" aca="1" ref="M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9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24</v>
      </c>
      <c r="O19" s="1">
        <v>0.64500000000000002</v>
      </c>
      <c r="P19" s="2">
        <f t="array" aca="1" ref="P19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19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20" spans="2:17" s="1" customFormat="1" x14ac:dyDescent="0.35">
      <c r="B20" s="1">
        <v>5</v>
      </c>
      <c r="C20" s="1" t="s">
        <v>26</v>
      </c>
      <c r="D20" s="1">
        <v>1</v>
      </c>
      <c r="E20" s="9">
        <f>ROW()-ROW(Tableau1[[#Headers],[Niveau]])</f>
        <v>13</v>
      </c>
      <c r="F20" s="7">
        <f t="array" aca="1" ref="F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20" s="7">
        <f t="array" aca="1" ref="G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20" s="7">
        <f t="array" aca="1" ref="H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20" s="7">
        <f t="array" aca="1" ref="I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J20" s="7">
        <f t="array" aca="1" ref="J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6</v>
      </c>
      <c r="K20" s="7">
        <f t="array" aca="1" ref="K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20" s="7">
        <f t="array" aca="1" ref="L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20" s="7">
        <f t="array" aca="1" ref="M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20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12</v>
      </c>
      <c r="O20" s="1">
        <v>1.6060000000000001</v>
      </c>
      <c r="P20" s="2">
        <f t="array" aca="1" ref="P20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20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21" spans="2:17" s="1" customFormat="1" x14ac:dyDescent="0.35">
      <c r="B21" s="1">
        <v>0</v>
      </c>
      <c r="E21" s="9">
        <f>ROW()-ROW(Tableau1[[#Headers],[Niveau]])</f>
        <v>14</v>
      </c>
      <c r="F21" s="7">
        <f t="array" aca="1" ref="F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G21" s="7">
        <f t="array" aca="1" ref="G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21" s="7">
        <f t="array" aca="1" ref="H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21" s="7">
        <f t="array" aca="1" ref="I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21" s="7">
        <f t="array" aca="1" ref="J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21" s="7">
        <f t="array" aca="1" ref="K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21" s="7">
        <f t="array" aca="1" ref="L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21" s="7">
        <f t="array" aca="1" ref="M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21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0</v>
      </c>
      <c r="P21" s="2">
        <f t="array" aca="1" ref="P2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Q21" s="2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</sheetData>
  <conditionalFormatting sqref="B8:Q21">
    <cfRule type="expression" dxfId="2" priority="1">
      <formula>$B8=4</formula>
    </cfRule>
    <cfRule type="expression" dxfId="1" priority="6">
      <formula>$B8=3</formula>
    </cfRule>
    <cfRule type="expression" dxfId="0" priority="7">
      <formula>$B8=2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Michel</cp:lastModifiedBy>
  <dcterms:created xsi:type="dcterms:W3CDTF">2020-04-01T15:30:24Z</dcterms:created>
  <dcterms:modified xsi:type="dcterms:W3CDTF">2020-04-03T07:26:51Z</dcterms:modified>
</cp:coreProperties>
</file>