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D2" i="1" l="1"/>
  <c r="E2" i="1" s="1"/>
  <c r="D7" i="1"/>
  <c r="E7" i="1" s="1"/>
  <c r="D9" i="1"/>
  <c r="E9" i="1" s="1"/>
  <c r="D3" i="1"/>
  <c r="E3" i="1" s="1"/>
  <c r="D4" i="1"/>
  <c r="E4" i="1" s="1"/>
  <c r="D5" i="1"/>
  <c r="E5" i="1" s="1"/>
  <c r="D6" i="1"/>
  <c r="D8" i="1"/>
  <c r="E6" i="1"/>
  <c r="E8" i="1"/>
</calcChain>
</file>

<file path=xl/sharedStrings.xml><?xml version="1.0" encoding="utf-8"?>
<sst xmlns="http://schemas.openxmlformats.org/spreadsheetml/2006/main" count="18" uniqueCount="10">
  <si>
    <t xml:space="preserve">Type client </t>
  </si>
  <si>
    <t xml:space="preserve">Brut hors
taxes </t>
  </si>
  <si>
    <t xml:space="preserve">Remise </t>
  </si>
  <si>
    <t xml:space="preserve">Montant remise </t>
  </si>
  <si>
    <t>Net hors taxes</t>
  </si>
  <si>
    <t>Grossiste</t>
  </si>
  <si>
    <t>Détaillant</t>
  </si>
  <si>
    <t>Particulier</t>
  </si>
  <si>
    <t>Remise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</si>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</sst>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8" fontId="2" fillId="0" borderId="1" xfId="0" applyNumberFormat="1" applyFont="1" applyBorder="1" applyAlignment="1">
      <alignment vertical="center" wrapText="1"/>
    </xf>
    <xf numFmtId="164" fontId="0" fillId="0" borderId="1" xfId="0" applyNumberFormat="1" applyBorder="1" applyAlignment="1">
      <alignment horizontal="center"/>
    </xf>
    <xf numFmtId="9" fontId="0" fillId="0" borderId="0" xfId="0" applyNumberFormat="1"/>
    <xf numFmtId="9" fontId="0" fillId="3" borderId="1" xfId="0" applyNumberFormat="1" applyFill="1" applyBorder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164" fontId="0" fillId="0" borderId="3" xfId="0" applyNumberFormat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9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8" fontId="2" fillId="0" borderId="8" xfId="0" applyNumberFormat="1" applyFont="1" applyBorder="1" applyAlignment="1">
      <alignment vertical="center" wrapText="1"/>
    </xf>
    <xf numFmtId="9" fontId="0" fillId="3" borderId="8" xfId="0" applyNumberFormat="1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</cellXfs>
  <cellStyles count="1">
    <cellStyle name="Normal" xfId="0" builtinId="0"/>
  </cellStyles>
  <dxfs count="10">
    <dxf>
      <numFmt numFmtId="13" formatCode="0%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13" formatCode="0%"/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2" formatCode="#,##0.00\ &quot;€&quot;;[Red]\-#,##0.00\ &quot;€&quot;"/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9" totalsRowShown="0" headerRowDxfId="9" headerRowBorderDxfId="8" tableBorderDxfId="7" totalsRowBorderDxfId="6">
  <autoFilter ref="A1:E9"/>
  <tableColumns count="5">
    <tableColumn id="1" name="Type client " dataDxfId="5"/>
    <tableColumn id="2" name="Brut hors_x000a_taxes " dataDxfId="4"/>
    <tableColumn id="3" name="Remise " dataDxfId="0">
      <calculatedColumnFormula>IFERROR(VLOOKUP(Tableau1[[#This Row],[Type client ]],Tableau2[],2,FALSE),"")</calculatedColumnFormula>
    </tableColumn>
    <tableColumn id="4" name="Montant remise " dataDxfId="3">
      <calculatedColumnFormula>IF(Tableau1[[#This Row],[Remise ]]&lt;&gt;"",Tableau1[[#This Row],[Brut hors
taxes ]]*Tableau1[[#This Row],[Remise ]],"")</calculatedColumnFormula>
    </tableColumn>
    <tableColumn id="5" name="Net hors taxes" dataDxfId="2">
      <calculatedColumnFormula>IF(Tableau1[[#This Row],[Montant remise ]]&lt;&gt;"",$B2-$D2,Tableau1[[#This Row],[Brut hors
taxes ]])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K2:L5" totalsRowShown="0">
  <autoFilter ref="K2:L5"/>
  <tableColumns count="2">
    <tableColumn id="1" name="client"/>
    <tableColumn id="2" name="Remise" dataDxf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H9" sqref="H9"/>
    </sheetView>
  </sheetViews>
  <sheetFormatPr baseColWidth="10" defaultRowHeight="15" x14ac:dyDescent="0.25"/>
  <cols>
    <col min="1" max="1" width="13.7109375" customWidth="1"/>
    <col min="3" max="3" width="11.42578125" style="3"/>
    <col min="4" max="4" width="17.7109375" customWidth="1"/>
    <col min="5" max="5" width="16" customWidth="1"/>
    <col min="11" max="12" width="11.5703125" customWidth="1"/>
  </cols>
  <sheetData>
    <row r="1" spans="1:12" ht="26.25" thickBot="1" x14ac:dyDescent="0.3">
      <c r="A1" s="7" t="s">
        <v>0</v>
      </c>
      <c r="B1" s="8" t="s">
        <v>1</v>
      </c>
      <c r="C1" s="9" t="s">
        <v>2</v>
      </c>
      <c r="D1" s="8" t="s">
        <v>3</v>
      </c>
      <c r="E1" s="10" t="s">
        <v>4</v>
      </c>
    </row>
    <row r="2" spans="1:12" ht="15.75" thickBot="1" x14ac:dyDescent="0.3">
      <c r="A2" s="5" t="s">
        <v>5</v>
      </c>
      <c r="B2" s="1">
        <v>11215</v>
      </c>
      <c r="C2" s="4">
        <f>IFERROR(VLOOKUP(Tableau1[[#This Row],[Type client ]],Tableau2[],2,FALSE),"")</f>
        <v>0.05</v>
      </c>
      <c r="D2" s="2">
        <f>IF(Tableau1[[#This Row],[Remise ]]&lt;&gt;"",Tableau1[[#This Row],[Brut hors
taxes ]]*Tableau1[[#This Row],[Remise ]],"")</f>
        <v>560.75</v>
      </c>
      <c r="E2" s="6">
        <f>IF(Tableau1[[#This Row],[Montant remise ]]&lt;&gt;"",$B2-$D2,Tableau1[[#This Row],[Brut hors
taxes ]])</f>
        <v>10654.25</v>
      </c>
      <c r="K2" t="s">
        <v>9</v>
      </c>
      <c r="L2" s="3" t="s">
        <v>8</v>
      </c>
    </row>
    <row r="3" spans="1:12" ht="15.75" thickBot="1" x14ac:dyDescent="0.3">
      <c r="A3" s="5" t="s">
        <v>5</v>
      </c>
      <c r="B3" s="1">
        <v>8775</v>
      </c>
      <c r="C3" s="4">
        <f>IFERROR(VLOOKUP(Tableau1[[#This Row],[Type client ]],Tableau2[],2,FALSE),"")</f>
        <v>0.05</v>
      </c>
      <c r="D3" s="2">
        <f>IF(Tableau1[[#This Row],[Remise ]]&lt;&gt;"",Tableau1[[#This Row],[Brut hors
taxes ]]*Tableau1[[#This Row],[Remise ]],"")</f>
        <v>438.75</v>
      </c>
      <c r="E3" s="6">
        <f>IF(Tableau1[[#This Row],[Montant remise ]]&lt;&gt;"",$B3-$D3,Tableau1[[#This Row],[Brut hors
taxes ]])</f>
        <v>8336.25</v>
      </c>
      <c r="K3" t="s">
        <v>5</v>
      </c>
      <c r="L3" s="3">
        <v>0.05</v>
      </c>
    </row>
    <row r="4" spans="1:12" ht="15.75" thickBot="1" x14ac:dyDescent="0.3">
      <c r="A4" s="5" t="s">
        <v>6</v>
      </c>
      <c r="B4" s="1">
        <v>14650</v>
      </c>
      <c r="C4" s="4">
        <f>IFERROR(VLOOKUP(Tableau1[[#This Row],[Type client ]],Tableau2[],2,FALSE),"")</f>
        <v>0.03</v>
      </c>
      <c r="D4" s="2">
        <f>IF(Tableau1[[#This Row],[Remise ]]&lt;&gt;"",Tableau1[[#This Row],[Brut hors
taxes ]]*Tableau1[[#This Row],[Remise ]],"")</f>
        <v>439.5</v>
      </c>
      <c r="E4" s="6">
        <f>IF(Tableau1[[#This Row],[Montant remise ]]&lt;&gt;"",$B4-$D4,Tableau1[[#This Row],[Brut hors
taxes ]])</f>
        <v>14210.5</v>
      </c>
      <c r="K4" t="s">
        <v>6</v>
      </c>
      <c r="L4" s="3">
        <v>0.03</v>
      </c>
    </row>
    <row r="5" spans="1:12" ht="15.75" thickBot="1" x14ac:dyDescent="0.3">
      <c r="A5" s="5" t="s">
        <v>5</v>
      </c>
      <c r="B5" s="1">
        <v>8703</v>
      </c>
      <c r="C5" s="4">
        <f>IFERROR(VLOOKUP(Tableau1[[#This Row],[Type client ]],Tableau2[],2,FALSE),"")</f>
        <v>0.05</v>
      </c>
      <c r="D5" s="2">
        <f>IF(Tableau1[[#This Row],[Remise ]]&lt;&gt;"",Tableau1[[#This Row],[Brut hors
taxes ]]*Tableau1[[#This Row],[Remise ]],"")</f>
        <v>435.15000000000003</v>
      </c>
      <c r="E5" s="6">
        <f>IF(Tableau1[[#This Row],[Montant remise ]]&lt;&gt;"",$B5-$D5,Tableau1[[#This Row],[Brut hors
taxes ]])</f>
        <v>8267.85</v>
      </c>
      <c r="K5" t="s">
        <v>7</v>
      </c>
      <c r="L5" s="3">
        <v>0.03</v>
      </c>
    </row>
    <row r="6" spans="1:12" ht="15.75" thickBot="1" x14ac:dyDescent="0.3">
      <c r="A6" s="5" t="s">
        <v>6</v>
      </c>
      <c r="B6" s="1">
        <v>7602</v>
      </c>
      <c r="C6" s="4">
        <f>IFERROR(VLOOKUP(Tableau1[[#This Row],[Type client ]],Tableau2[],2,FALSE),"")</f>
        <v>0.03</v>
      </c>
      <c r="D6" s="2">
        <f>IF(Tableau1[[#This Row],[Remise ]]&lt;&gt;"",Tableau1[[#This Row],[Brut hors
taxes ]]*Tableau1[[#This Row],[Remise ]],"")</f>
        <v>228.06</v>
      </c>
      <c r="E6" s="6">
        <f>IF(Tableau1[[#This Row],[Montant remise ]]&lt;&gt;"",$B6-$D6,Tableau1[[#This Row],[Brut hors
taxes ]])</f>
        <v>7373.94</v>
      </c>
    </row>
    <row r="7" spans="1:12" ht="15.75" thickBot="1" x14ac:dyDescent="0.3">
      <c r="A7" s="5" t="s">
        <v>7</v>
      </c>
      <c r="B7" s="1">
        <v>14540</v>
      </c>
      <c r="C7" s="4">
        <f>IFERROR(VLOOKUP(Tableau1[[#This Row],[Type client ]],Tableau2[],2,FALSE),"")</f>
        <v>0.03</v>
      </c>
      <c r="D7" s="2">
        <f>IF(Tableau1[[#This Row],[Remise ]]&lt;&gt;"",Tableau1[[#This Row],[Brut hors
taxes ]]*Tableau1[[#This Row],[Remise ]],"")</f>
        <v>436.2</v>
      </c>
      <c r="E7" s="6">
        <f>IF(Tableau1[[#This Row],[Montant remise ]]&lt;&gt;"",$B7-$D7,Tableau1[[#This Row],[Brut hors
taxes ]])</f>
        <v>14103.8</v>
      </c>
    </row>
    <row r="8" spans="1:12" ht="15.75" thickBot="1" x14ac:dyDescent="0.3">
      <c r="A8" s="5" t="s">
        <v>5</v>
      </c>
      <c r="B8" s="1">
        <v>17525</v>
      </c>
      <c r="C8" s="4">
        <f>IFERROR(VLOOKUP(Tableau1[[#This Row],[Type client ]],Tableau2[],2,FALSE),"")</f>
        <v>0.05</v>
      </c>
      <c r="D8" s="2">
        <f>IF(Tableau1[[#This Row],[Remise ]]&lt;&gt;"",Tableau1[[#This Row],[Brut hors
taxes ]]*Tableau1[[#This Row],[Remise ]],"")</f>
        <v>876.25</v>
      </c>
      <c r="E8" s="6">
        <f>IF(Tableau1[[#This Row],[Montant remise ]]&lt;&gt;"",$B8-$D8,Tableau1[[#This Row],[Brut hors
taxes ]])</f>
        <v>16648.75</v>
      </c>
    </row>
    <row r="9" spans="1:12" x14ac:dyDescent="0.25">
      <c r="A9" s="11" t="s">
        <v>7</v>
      </c>
      <c r="B9" s="12">
        <v>8703</v>
      </c>
      <c r="C9" s="13">
        <f>IFERROR(VLOOKUP(Tableau1[[#This Row],[Type client ]],Tableau2[],2,FALSE),"")</f>
        <v>0.03</v>
      </c>
      <c r="D9" s="14">
        <f>IF(Tableau1[[#This Row],[Remise ]]&lt;&gt;"",Tableau1[[#This Row],[Brut hors
taxes ]]*Tableau1[[#This Row],[Remise ]],"")</f>
        <v>261.08999999999997</v>
      </c>
      <c r="E9" s="15">
        <f>IF(Tableau1[[#This Row],[Montant remise ]]&lt;&gt;"",$B9-$D9,Tableau1[[#This Row],[Brut hors
taxes ]])</f>
        <v>8441.91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BAYLET-BRUNET</dc:creator>
  <cp:lastModifiedBy>maison</cp:lastModifiedBy>
  <dcterms:created xsi:type="dcterms:W3CDTF">2019-04-09T08:36:26Z</dcterms:created>
  <dcterms:modified xsi:type="dcterms:W3CDTF">2019-04-09T09:07:06Z</dcterms:modified>
</cp:coreProperties>
</file>