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 activeTab="1"/>
  </bookViews>
  <sheets>
    <sheet name="Feuil1" sheetId="1" r:id="rId1"/>
    <sheet name="Feuil2" sheetId="2" r:id="rId2"/>
  </sheets>
  <definedNames>
    <definedName name="Date">Feuil2!$B$8</definedName>
    <definedName name="Monthly">Feuil2!$B$3</definedName>
    <definedName name="Weekly">Feuil2!$B$4</definedName>
  </definedNames>
  <calcPr calcId="145621"/>
</workbook>
</file>

<file path=xl/calcChain.xml><?xml version="1.0" encoding="utf-8"?>
<calcChain xmlns="http://schemas.openxmlformats.org/spreadsheetml/2006/main">
  <c r="E7" i="2" l="1"/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F6" i="2" l="1"/>
  <c r="G6" i="2" s="1"/>
  <c r="H6" i="2" s="1"/>
  <c r="I6" i="2" s="1"/>
  <c r="I7" i="2" l="1"/>
  <c r="H7" i="2"/>
  <c r="G7" i="2"/>
  <c r="F7" i="2"/>
</calcChain>
</file>

<file path=xl/sharedStrings.xml><?xml version="1.0" encoding="utf-8"?>
<sst xmlns="http://schemas.openxmlformats.org/spreadsheetml/2006/main" count="9" uniqueCount="8">
  <si>
    <t>DATE</t>
  </si>
  <si>
    <t>Valeur</t>
  </si>
  <si>
    <t>MOIS</t>
  </si>
  <si>
    <t>SEMAINE</t>
  </si>
  <si>
    <t>X</t>
  </si>
  <si>
    <t>Date modif</t>
  </si>
  <si>
    <t>mois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</si>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</sst>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0" fillId="0" borderId="0" xfId="0" applyNumberFormat="1" applyFill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164" formatCode="dd/mm/yy;@"/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100" totalsRowShown="0">
  <autoFilter ref="A1:D100"/>
  <tableColumns count="4">
    <tableColumn id="1" name="DATE" dataDxfId="2"/>
    <tableColumn id="2" name="Valeur"/>
    <tableColumn id="3" name="mois" dataDxfId="1">
      <calculatedColumnFormula>MONTH(Tableau1[[#This Row],[DATE]])</calculatedColumnFormula>
    </tableColumn>
    <tableColumn id="4" name="semaine" dataDxfId="0">
      <calculatedColumnFormula>WEEKNUM(Tableau1[[#This Row],[DATE]])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G105" sqref="G105"/>
    </sheetView>
  </sheetViews>
  <sheetFormatPr baseColWidth="10" defaultRowHeight="15" x14ac:dyDescent="0.25"/>
  <cols>
    <col min="1" max="1" width="11.42578125" style="1"/>
  </cols>
  <sheetData>
    <row r="1" spans="1:4" x14ac:dyDescent="0.25">
      <c r="A1" s="1" t="s">
        <v>0</v>
      </c>
      <c r="B1" t="s">
        <v>1</v>
      </c>
      <c r="C1" t="s">
        <v>6</v>
      </c>
      <c r="D1" t="s">
        <v>7</v>
      </c>
    </row>
    <row r="2" spans="1:4" x14ac:dyDescent="0.25">
      <c r="A2" s="9">
        <v>43466</v>
      </c>
      <c r="B2">
        <v>62</v>
      </c>
      <c r="C2">
        <f>MONTH(Tableau1[[#This Row],[DATE]])</f>
        <v>1</v>
      </c>
      <c r="D2">
        <f>WEEKNUM(Tableau1[[#This Row],[DATE]])</f>
        <v>1</v>
      </c>
    </row>
    <row r="3" spans="1:4" x14ac:dyDescent="0.25">
      <c r="A3" s="9">
        <v>43497</v>
      </c>
      <c r="B3">
        <v>106</v>
      </c>
      <c r="C3">
        <f>MONTH(Tableau1[[#This Row],[DATE]])</f>
        <v>2</v>
      </c>
      <c r="D3">
        <f>WEEKNUM(Tableau1[[#This Row],[DATE]])</f>
        <v>5</v>
      </c>
    </row>
    <row r="4" spans="1:4" x14ac:dyDescent="0.25">
      <c r="A4" s="9">
        <v>43525</v>
      </c>
      <c r="B4">
        <v>59</v>
      </c>
      <c r="C4">
        <f>MONTH(Tableau1[[#This Row],[DATE]])</f>
        <v>3</v>
      </c>
      <c r="D4">
        <f>WEEKNUM(Tableau1[[#This Row],[DATE]])</f>
        <v>9</v>
      </c>
    </row>
    <row r="5" spans="1:4" x14ac:dyDescent="0.25">
      <c r="A5" s="9">
        <v>43556</v>
      </c>
      <c r="B5">
        <v>16</v>
      </c>
      <c r="C5">
        <f>MONTH(Tableau1[[#This Row],[DATE]])</f>
        <v>4</v>
      </c>
      <c r="D5">
        <f>WEEKNUM(Tableau1[[#This Row],[DATE]])</f>
        <v>14</v>
      </c>
    </row>
    <row r="6" spans="1:4" x14ac:dyDescent="0.25">
      <c r="A6" s="9">
        <v>43586</v>
      </c>
      <c r="B6">
        <v>96</v>
      </c>
      <c r="C6">
        <f>MONTH(Tableau1[[#This Row],[DATE]])</f>
        <v>5</v>
      </c>
      <c r="D6">
        <f>WEEKNUM(Tableau1[[#This Row],[DATE]])</f>
        <v>18</v>
      </c>
    </row>
    <row r="7" spans="1:4" x14ac:dyDescent="0.25">
      <c r="A7" s="9">
        <v>43617</v>
      </c>
      <c r="B7">
        <v>171</v>
      </c>
      <c r="C7">
        <f>MONTH(Tableau1[[#This Row],[DATE]])</f>
        <v>6</v>
      </c>
      <c r="D7">
        <f>WEEKNUM(Tableau1[[#This Row],[DATE]])</f>
        <v>22</v>
      </c>
    </row>
    <row r="8" spans="1:4" x14ac:dyDescent="0.25">
      <c r="A8" s="9">
        <v>43647</v>
      </c>
      <c r="B8">
        <v>85</v>
      </c>
      <c r="C8">
        <f>MONTH(Tableau1[[#This Row],[DATE]])</f>
        <v>7</v>
      </c>
      <c r="D8">
        <f>WEEKNUM(Tableau1[[#This Row],[DATE]])</f>
        <v>27</v>
      </c>
    </row>
    <row r="9" spans="1:4" x14ac:dyDescent="0.25">
      <c r="A9" s="9">
        <v>43678</v>
      </c>
      <c r="B9">
        <v>144</v>
      </c>
      <c r="C9">
        <f>MONTH(Tableau1[[#This Row],[DATE]])</f>
        <v>8</v>
      </c>
      <c r="D9">
        <f>WEEKNUM(Tableau1[[#This Row],[DATE]])</f>
        <v>31</v>
      </c>
    </row>
    <row r="10" spans="1:4" x14ac:dyDescent="0.25">
      <c r="A10" s="9">
        <v>43709</v>
      </c>
      <c r="B10">
        <v>48</v>
      </c>
      <c r="C10">
        <f>MONTH(Tableau1[[#This Row],[DATE]])</f>
        <v>9</v>
      </c>
      <c r="D10">
        <f>WEEKNUM(Tableau1[[#This Row],[DATE]])</f>
        <v>36</v>
      </c>
    </row>
    <row r="11" spans="1:4" x14ac:dyDescent="0.25">
      <c r="A11" s="9">
        <v>43739</v>
      </c>
      <c r="B11">
        <v>141</v>
      </c>
      <c r="C11">
        <f>MONTH(Tableau1[[#This Row],[DATE]])</f>
        <v>10</v>
      </c>
      <c r="D11">
        <f>WEEKNUM(Tableau1[[#This Row],[DATE]])</f>
        <v>40</v>
      </c>
    </row>
    <row r="12" spans="1:4" x14ac:dyDescent="0.25">
      <c r="A12" s="9">
        <v>43770</v>
      </c>
      <c r="B12">
        <v>37</v>
      </c>
      <c r="C12">
        <f>MONTH(Tableau1[[#This Row],[DATE]])</f>
        <v>11</v>
      </c>
      <c r="D12">
        <f>WEEKNUM(Tableau1[[#This Row],[DATE]])</f>
        <v>44</v>
      </c>
    </row>
    <row r="13" spans="1:4" x14ac:dyDescent="0.25">
      <c r="A13" s="9">
        <v>43800</v>
      </c>
      <c r="B13">
        <v>197</v>
      </c>
      <c r="C13">
        <f>MONTH(Tableau1[[#This Row],[DATE]])</f>
        <v>12</v>
      </c>
      <c r="D13">
        <f>WEEKNUM(Tableau1[[#This Row],[DATE]])</f>
        <v>49</v>
      </c>
    </row>
    <row r="14" spans="1:4" x14ac:dyDescent="0.25">
      <c r="A14" s="9">
        <v>43831</v>
      </c>
      <c r="B14">
        <v>164</v>
      </c>
      <c r="C14">
        <f>MONTH(Tableau1[[#This Row],[DATE]])</f>
        <v>1</v>
      </c>
      <c r="D14">
        <f>WEEKNUM(Tableau1[[#This Row],[DATE]])</f>
        <v>1</v>
      </c>
    </row>
    <row r="15" spans="1:4" x14ac:dyDescent="0.25">
      <c r="A15" s="9">
        <v>43862</v>
      </c>
      <c r="B15">
        <v>175</v>
      </c>
      <c r="C15">
        <f>MONTH(Tableau1[[#This Row],[DATE]])</f>
        <v>2</v>
      </c>
      <c r="D15">
        <f>WEEKNUM(Tableau1[[#This Row],[DATE]])</f>
        <v>5</v>
      </c>
    </row>
    <row r="16" spans="1:4" x14ac:dyDescent="0.25">
      <c r="A16" s="9">
        <v>43891</v>
      </c>
      <c r="B16">
        <v>111</v>
      </c>
      <c r="C16">
        <f>MONTH(Tableau1[[#This Row],[DATE]])</f>
        <v>3</v>
      </c>
      <c r="D16">
        <f>WEEKNUM(Tableau1[[#This Row],[DATE]])</f>
        <v>10</v>
      </c>
    </row>
    <row r="17" spans="1:4" x14ac:dyDescent="0.25">
      <c r="A17" s="9">
        <v>43922</v>
      </c>
      <c r="B17">
        <v>156</v>
      </c>
      <c r="C17">
        <f>MONTH(Tableau1[[#This Row],[DATE]])</f>
        <v>4</v>
      </c>
      <c r="D17">
        <f>WEEKNUM(Tableau1[[#This Row],[DATE]])</f>
        <v>14</v>
      </c>
    </row>
    <row r="18" spans="1:4" x14ac:dyDescent="0.25">
      <c r="A18" s="9">
        <v>43952</v>
      </c>
      <c r="B18">
        <v>118</v>
      </c>
      <c r="C18">
        <f>MONTH(Tableau1[[#This Row],[DATE]])</f>
        <v>5</v>
      </c>
      <c r="D18">
        <f>WEEKNUM(Tableau1[[#This Row],[DATE]])</f>
        <v>18</v>
      </c>
    </row>
    <row r="19" spans="1:4" x14ac:dyDescent="0.25">
      <c r="A19" s="9">
        <v>43983</v>
      </c>
      <c r="B19">
        <v>65</v>
      </c>
      <c r="C19">
        <f>MONTH(Tableau1[[#This Row],[DATE]])</f>
        <v>6</v>
      </c>
      <c r="D19">
        <f>WEEKNUM(Tableau1[[#This Row],[DATE]])</f>
        <v>23</v>
      </c>
    </row>
    <row r="20" spans="1:4" x14ac:dyDescent="0.25">
      <c r="A20" s="9">
        <v>44013</v>
      </c>
      <c r="B20">
        <v>128</v>
      </c>
      <c r="C20">
        <f>MONTH(Tableau1[[#This Row],[DATE]])</f>
        <v>7</v>
      </c>
      <c r="D20">
        <f>WEEKNUM(Tableau1[[#This Row],[DATE]])</f>
        <v>27</v>
      </c>
    </row>
    <row r="21" spans="1:4" x14ac:dyDescent="0.25">
      <c r="A21" s="9">
        <v>44044</v>
      </c>
      <c r="B21">
        <v>94</v>
      </c>
      <c r="C21">
        <f>MONTH(Tableau1[[#This Row],[DATE]])</f>
        <v>8</v>
      </c>
      <c r="D21">
        <f>WEEKNUM(Tableau1[[#This Row],[DATE]])</f>
        <v>31</v>
      </c>
    </row>
    <row r="22" spans="1:4" x14ac:dyDescent="0.25">
      <c r="A22" s="9">
        <v>44075</v>
      </c>
      <c r="B22">
        <v>156</v>
      </c>
      <c r="C22">
        <f>MONTH(Tableau1[[#This Row],[DATE]])</f>
        <v>9</v>
      </c>
      <c r="D22">
        <f>WEEKNUM(Tableau1[[#This Row],[DATE]])</f>
        <v>36</v>
      </c>
    </row>
    <row r="23" spans="1:4" x14ac:dyDescent="0.25">
      <c r="A23" s="9">
        <v>44105</v>
      </c>
      <c r="B23">
        <v>70</v>
      </c>
      <c r="C23">
        <f>MONTH(Tableau1[[#This Row],[DATE]])</f>
        <v>10</v>
      </c>
      <c r="D23">
        <f>WEEKNUM(Tableau1[[#This Row],[DATE]])</f>
        <v>40</v>
      </c>
    </row>
    <row r="24" spans="1:4" x14ac:dyDescent="0.25">
      <c r="A24" s="9">
        <v>44136</v>
      </c>
      <c r="B24">
        <v>89</v>
      </c>
      <c r="C24">
        <f>MONTH(Tableau1[[#This Row],[DATE]])</f>
        <v>11</v>
      </c>
      <c r="D24">
        <f>WEEKNUM(Tableau1[[#This Row],[DATE]])</f>
        <v>45</v>
      </c>
    </row>
    <row r="25" spans="1:4" x14ac:dyDescent="0.25">
      <c r="A25" s="9">
        <v>44166</v>
      </c>
      <c r="B25">
        <v>185</v>
      </c>
      <c r="C25">
        <f>MONTH(Tableau1[[#This Row],[DATE]])</f>
        <v>12</v>
      </c>
      <c r="D25">
        <f>WEEKNUM(Tableau1[[#This Row],[DATE]])</f>
        <v>49</v>
      </c>
    </row>
    <row r="26" spans="1:4" x14ac:dyDescent="0.25">
      <c r="A26" s="9">
        <v>44197</v>
      </c>
      <c r="B26">
        <v>33</v>
      </c>
      <c r="C26">
        <f>MONTH(Tableau1[[#This Row],[DATE]])</f>
        <v>1</v>
      </c>
      <c r="D26">
        <f>WEEKNUM(Tableau1[[#This Row],[DATE]])</f>
        <v>1</v>
      </c>
    </row>
    <row r="27" spans="1:4" x14ac:dyDescent="0.25">
      <c r="A27" s="9">
        <v>44228</v>
      </c>
      <c r="B27">
        <v>26</v>
      </c>
      <c r="C27">
        <f>MONTH(Tableau1[[#This Row],[DATE]])</f>
        <v>2</v>
      </c>
      <c r="D27">
        <f>WEEKNUM(Tableau1[[#This Row],[DATE]])</f>
        <v>6</v>
      </c>
    </row>
    <row r="28" spans="1:4" x14ac:dyDescent="0.25">
      <c r="A28" s="9">
        <v>44256</v>
      </c>
      <c r="B28">
        <v>136</v>
      </c>
      <c r="C28">
        <f>MONTH(Tableau1[[#This Row],[DATE]])</f>
        <v>3</v>
      </c>
      <c r="D28">
        <f>WEEKNUM(Tableau1[[#This Row],[DATE]])</f>
        <v>10</v>
      </c>
    </row>
    <row r="29" spans="1:4" x14ac:dyDescent="0.25">
      <c r="A29" s="9">
        <v>44287</v>
      </c>
      <c r="B29">
        <v>116</v>
      </c>
      <c r="C29">
        <f>MONTH(Tableau1[[#This Row],[DATE]])</f>
        <v>4</v>
      </c>
      <c r="D29">
        <f>WEEKNUM(Tableau1[[#This Row],[DATE]])</f>
        <v>14</v>
      </c>
    </row>
    <row r="30" spans="1:4" x14ac:dyDescent="0.25">
      <c r="A30" s="9">
        <v>44317</v>
      </c>
      <c r="B30">
        <v>39</v>
      </c>
      <c r="C30">
        <f>MONTH(Tableau1[[#This Row],[DATE]])</f>
        <v>5</v>
      </c>
      <c r="D30">
        <f>WEEKNUM(Tableau1[[#This Row],[DATE]])</f>
        <v>18</v>
      </c>
    </row>
    <row r="31" spans="1:4" x14ac:dyDescent="0.25">
      <c r="A31" s="9">
        <v>44348</v>
      </c>
      <c r="B31">
        <v>137</v>
      </c>
      <c r="C31">
        <f>MONTH(Tableau1[[#This Row],[DATE]])</f>
        <v>6</v>
      </c>
      <c r="D31">
        <f>WEEKNUM(Tableau1[[#This Row],[DATE]])</f>
        <v>23</v>
      </c>
    </row>
    <row r="32" spans="1:4" x14ac:dyDescent="0.25">
      <c r="A32" s="9">
        <v>44378</v>
      </c>
      <c r="B32">
        <v>153</v>
      </c>
      <c r="C32">
        <f>MONTH(Tableau1[[#This Row],[DATE]])</f>
        <v>7</v>
      </c>
      <c r="D32">
        <f>WEEKNUM(Tableau1[[#This Row],[DATE]])</f>
        <v>27</v>
      </c>
    </row>
    <row r="33" spans="1:4" x14ac:dyDescent="0.25">
      <c r="A33" s="9">
        <v>44409</v>
      </c>
      <c r="B33">
        <v>106</v>
      </c>
      <c r="C33">
        <f>MONTH(Tableau1[[#This Row],[DATE]])</f>
        <v>8</v>
      </c>
      <c r="D33">
        <f>WEEKNUM(Tableau1[[#This Row],[DATE]])</f>
        <v>32</v>
      </c>
    </row>
    <row r="34" spans="1:4" x14ac:dyDescent="0.25">
      <c r="A34" s="9">
        <v>44440</v>
      </c>
      <c r="B34">
        <v>189</v>
      </c>
      <c r="C34">
        <f>MONTH(Tableau1[[#This Row],[DATE]])</f>
        <v>9</v>
      </c>
      <c r="D34">
        <f>WEEKNUM(Tableau1[[#This Row],[DATE]])</f>
        <v>36</v>
      </c>
    </row>
    <row r="35" spans="1:4" x14ac:dyDescent="0.25">
      <c r="A35" s="9">
        <v>44470</v>
      </c>
      <c r="B35">
        <v>199</v>
      </c>
      <c r="C35">
        <f>MONTH(Tableau1[[#This Row],[DATE]])</f>
        <v>10</v>
      </c>
      <c r="D35">
        <f>WEEKNUM(Tableau1[[#This Row],[DATE]])</f>
        <v>40</v>
      </c>
    </row>
    <row r="36" spans="1:4" x14ac:dyDescent="0.25">
      <c r="A36" s="9">
        <v>44501</v>
      </c>
      <c r="B36">
        <v>51</v>
      </c>
      <c r="C36">
        <f>MONTH(Tableau1[[#This Row],[DATE]])</f>
        <v>11</v>
      </c>
      <c r="D36">
        <f>WEEKNUM(Tableau1[[#This Row],[DATE]])</f>
        <v>45</v>
      </c>
    </row>
    <row r="37" spans="1:4" x14ac:dyDescent="0.25">
      <c r="A37" s="9">
        <v>44531</v>
      </c>
      <c r="B37">
        <v>112</v>
      </c>
      <c r="C37">
        <f>MONTH(Tableau1[[#This Row],[DATE]])</f>
        <v>12</v>
      </c>
      <c r="D37">
        <f>WEEKNUM(Tableau1[[#This Row],[DATE]])</f>
        <v>49</v>
      </c>
    </row>
    <row r="38" spans="1:4" x14ac:dyDescent="0.25">
      <c r="A38" s="9">
        <v>44562</v>
      </c>
      <c r="B38">
        <v>33</v>
      </c>
      <c r="C38">
        <f>MONTH(Tableau1[[#This Row],[DATE]])</f>
        <v>1</v>
      </c>
      <c r="D38">
        <f>WEEKNUM(Tableau1[[#This Row],[DATE]])</f>
        <v>1</v>
      </c>
    </row>
    <row r="39" spans="1:4" x14ac:dyDescent="0.25">
      <c r="A39" s="9">
        <v>44593</v>
      </c>
      <c r="B39">
        <v>11</v>
      </c>
      <c r="C39">
        <f>MONTH(Tableau1[[#This Row],[DATE]])</f>
        <v>2</v>
      </c>
      <c r="D39">
        <f>WEEKNUM(Tableau1[[#This Row],[DATE]])</f>
        <v>6</v>
      </c>
    </row>
    <row r="40" spans="1:4" x14ac:dyDescent="0.25">
      <c r="A40" s="9">
        <v>44621</v>
      </c>
      <c r="B40">
        <v>107</v>
      </c>
      <c r="C40">
        <f>MONTH(Tableau1[[#This Row],[DATE]])</f>
        <v>3</v>
      </c>
      <c r="D40">
        <f>WEEKNUM(Tableau1[[#This Row],[DATE]])</f>
        <v>10</v>
      </c>
    </row>
    <row r="41" spans="1:4" x14ac:dyDescent="0.25">
      <c r="A41" s="9">
        <v>44652</v>
      </c>
      <c r="B41">
        <v>182</v>
      </c>
      <c r="C41">
        <f>MONTH(Tableau1[[#This Row],[DATE]])</f>
        <v>4</v>
      </c>
      <c r="D41">
        <f>WEEKNUM(Tableau1[[#This Row],[DATE]])</f>
        <v>14</v>
      </c>
    </row>
    <row r="42" spans="1:4" x14ac:dyDescent="0.25">
      <c r="A42" s="9">
        <v>44682</v>
      </c>
      <c r="B42">
        <v>96</v>
      </c>
      <c r="C42">
        <f>MONTH(Tableau1[[#This Row],[DATE]])</f>
        <v>5</v>
      </c>
      <c r="D42">
        <f>WEEKNUM(Tableau1[[#This Row],[DATE]])</f>
        <v>19</v>
      </c>
    </row>
    <row r="43" spans="1:4" x14ac:dyDescent="0.25">
      <c r="A43" s="9">
        <v>44713</v>
      </c>
      <c r="B43">
        <v>148</v>
      </c>
      <c r="C43">
        <f>MONTH(Tableau1[[#This Row],[DATE]])</f>
        <v>6</v>
      </c>
      <c r="D43">
        <f>WEEKNUM(Tableau1[[#This Row],[DATE]])</f>
        <v>23</v>
      </c>
    </row>
    <row r="44" spans="1:4" x14ac:dyDescent="0.25">
      <c r="A44" s="9">
        <v>44743</v>
      </c>
      <c r="B44">
        <v>41</v>
      </c>
      <c r="C44">
        <f>MONTH(Tableau1[[#This Row],[DATE]])</f>
        <v>7</v>
      </c>
      <c r="D44">
        <f>WEEKNUM(Tableau1[[#This Row],[DATE]])</f>
        <v>27</v>
      </c>
    </row>
    <row r="45" spans="1:4" x14ac:dyDescent="0.25">
      <c r="A45" s="9">
        <v>44774</v>
      </c>
      <c r="B45">
        <v>10</v>
      </c>
      <c r="C45">
        <f>MONTH(Tableau1[[#This Row],[DATE]])</f>
        <v>8</v>
      </c>
      <c r="D45">
        <f>WEEKNUM(Tableau1[[#This Row],[DATE]])</f>
        <v>32</v>
      </c>
    </row>
    <row r="46" spans="1:4" x14ac:dyDescent="0.25">
      <c r="A46" s="9">
        <v>44805</v>
      </c>
      <c r="B46">
        <v>19</v>
      </c>
      <c r="C46">
        <f>MONTH(Tableau1[[#This Row],[DATE]])</f>
        <v>9</v>
      </c>
      <c r="D46">
        <f>WEEKNUM(Tableau1[[#This Row],[DATE]])</f>
        <v>36</v>
      </c>
    </row>
    <row r="47" spans="1:4" x14ac:dyDescent="0.25">
      <c r="A47" s="9">
        <v>44835</v>
      </c>
      <c r="B47">
        <v>43</v>
      </c>
      <c r="C47">
        <f>MONTH(Tableau1[[#This Row],[DATE]])</f>
        <v>10</v>
      </c>
      <c r="D47">
        <f>WEEKNUM(Tableau1[[#This Row],[DATE]])</f>
        <v>40</v>
      </c>
    </row>
    <row r="48" spans="1:4" x14ac:dyDescent="0.25">
      <c r="A48" s="9">
        <v>44866</v>
      </c>
      <c r="B48">
        <v>70</v>
      </c>
      <c r="C48">
        <f>MONTH(Tableau1[[#This Row],[DATE]])</f>
        <v>11</v>
      </c>
      <c r="D48">
        <f>WEEKNUM(Tableau1[[#This Row],[DATE]])</f>
        <v>45</v>
      </c>
    </row>
    <row r="49" spans="1:4" x14ac:dyDescent="0.25">
      <c r="A49" s="9">
        <v>44896</v>
      </c>
      <c r="B49">
        <v>63</v>
      </c>
      <c r="C49">
        <f>MONTH(Tableau1[[#This Row],[DATE]])</f>
        <v>12</v>
      </c>
      <c r="D49">
        <f>WEEKNUM(Tableau1[[#This Row],[DATE]])</f>
        <v>49</v>
      </c>
    </row>
    <row r="50" spans="1:4" x14ac:dyDescent="0.25">
      <c r="A50" s="9">
        <v>44927</v>
      </c>
      <c r="B50">
        <v>105</v>
      </c>
      <c r="C50">
        <f>MONTH(Tableau1[[#This Row],[DATE]])</f>
        <v>1</v>
      </c>
      <c r="D50">
        <f>WEEKNUM(Tableau1[[#This Row],[DATE]])</f>
        <v>1</v>
      </c>
    </row>
    <row r="51" spans="1:4" x14ac:dyDescent="0.25">
      <c r="A51" s="9">
        <v>44958</v>
      </c>
      <c r="B51">
        <v>61</v>
      </c>
      <c r="C51">
        <f>MONTH(Tableau1[[#This Row],[DATE]])</f>
        <v>2</v>
      </c>
      <c r="D51">
        <f>WEEKNUM(Tableau1[[#This Row],[DATE]])</f>
        <v>5</v>
      </c>
    </row>
    <row r="52" spans="1:4" x14ac:dyDescent="0.25">
      <c r="A52" s="9">
        <v>44986</v>
      </c>
      <c r="B52">
        <v>185</v>
      </c>
      <c r="C52">
        <f>MONTH(Tableau1[[#This Row],[DATE]])</f>
        <v>3</v>
      </c>
      <c r="D52">
        <f>WEEKNUM(Tableau1[[#This Row],[DATE]])</f>
        <v>9</v>
      </c>
    </row>
    <row r="53" spans="1:4" x14ac:dyDescent="0.25">
      <c r="A53" s="9">
        <v>45017</v>
      </c>
      <c r="B53">
        <v>157</v>
      </c>
      <c r="C53">
        <f>MONTH(Tableau1[[#This Row],[DATE]])</f>
        <v>4</v>
      </c>
      <c r="D53">
        <f>WEEKNUM(Tableau1[[#This Row],[DATE]])</f>
        <v>13</v>
      </c>
    </row>
    <row r="54" spans="1:4" x14ac:dyDescent="0.25">
      <c r="A54" s="9">
        <v>45047</v>
      </c>
      <c r="B54">
        <v>93</v>
      </c>
      <c r="C54">
        <f>MONTH(Tableau1[[#This Row],[DATE]])</f>
        <v>5</v>
      </c>
      <c r="D54">
        <f>WEEKNUM(Tableau1[[#This Row],[DATE]])</f>
        <v>18</v>
      </c>
    </row>
    <row r="55" spans="1:4" x14ac:dyDescent="0.25">
      <c r="A55" s="9">
        <v>45078</v>
      </c>
      <c r="B55">
        <v>37</v>
      </c>
      <c r="C55">
        <f>MONTH(Tableau1[[#This Row],[DATE]])</f>
        <v>6</v>
      </c>
      <c r="D55">
        <f>WEEKNUM(Tableau1[[#This Row],[DATE]])</f>
        <v>22</v>
      </c>
    </row>
    <row r="56" spans="1:4" x14ac:dyDescent="0.25">
      <c r="A56" s="9">
        <v>45108</v>
      </c>
      <c r="B56">
        <v>143</v>
      </c>
      <c r="C56">
        <f>MONTH(Tableau1[[#This Row],[DATE]])</f>
        <v>7</v>
      </c>
      <c r="D56">
        <f>WEEKNUM(Tableau1[[#This Row],[DATE]])</f>
        <v>26</v>
      </c>
    </row>
    <row r="57" spans="1:4" x14ac:dyDescent="0.25">
      <c r="A57" s="9">
        <v>45139</v>
      </c>
      <c r="B57">
        <v>113</v>
      </c>
      <c r="C57">
        <f>MONTH(Tableau1[[#This Row],[DATE]])</f>
        <v>8</v>
      </c>
      <c r="D57">
        <f>WEEKNUM(Tableau1[[#This Row],[DATE]])</f>
        <v>31</v>
      </c>
    </row>
    <row r="58" spans="1:4" x14ac:dyDescent="0.25">
      <c r="A58" s="9">
        <v>45170</v>
      </c>
      <c r="B58">
        <v>167</v>
      </c>
      <c r="C58">
        <f>MONTH(Tableau1[[#This Row],[DATE]])</f>
        <v>9</v>
      </c>
      <c r="D58">
        <f>WEEKNUM(Tableau1[[#This Row],[DATE]])</f>
        <v>35</v>
      </c>
    </row>
    <row r="59" spans="1:4" x14ac:dyDescent="0.25">
      <c r="A59" s="9">
        <v>45200</v>
      </c>
      <c r="B59">
        <v>172</v>
      </c>
      <c r="C59">
        <f>MONTH(Tableau1[[#This Row],[DATE]])</f>
        <v>10</v>
      </c>
      <c r="D59">
        <f>WEEKNUM(Tableau1[[#This Row],[DATE]])</f>
        <v>40</v>
      </c>
    </row>
    <row r="60" spans="1:4" x14ac:dyDescent="0.25">
      <c r="A60" s="9">
        <v>45231</v>
      </c>
      <c r="B60">
        <v>169</v>
      </c>
      <c r="C60">
        <f>MONTH(Tableau1[[#This Row],[DATE]])</f>
        <v>11</v>
      </c>
      <c r="D60">
        <f>WEEKNUM(Tableau1[[#This Row],[DATE]])</f>
        <v>44</v>
      </c>
    </row>
    <row r="61" spans="1:4" x14ac:dyDescent="0.25">
      <c r="A61" s="9">
        <v>45261</v>
      </c>
      <c r="B61">
        <v>47</v>
      </c>
      <c r="C61">
        <f>MONTH(Tableau1[[#This Row],[DATE]])</f>
        <v>12</v>
      </c>
      <c r="D61">
        <f>WEEKNUM(Tableau1[[#This Row],[DATE]])</f>
        <v>48</v>
      </c>
    </row>
    <row r="62" spans="1:4" x14ac:dyDescent="0.25">
      <c r="A62" s="9">
        <v>45292</v>
      </c>
      <c r="B62">
        <v>109</v>
      </c>
      <c r="C62">
        <f>MONTH(Tableau1[[#This Row],[DATE]])</f>
        <v>1</v>
      </c>
      <c r="D62">
        <f>WEEKNUM(Tableau1[[#This Row],[DATE]])</f>
        <v>1</v>
      </c>
    </row>
    <row r="63" spans="1:4" x14ac:dyDescent="0.25">
      <c r="A63" s="9">
        <v>45323</v>
      </c>
      <c r="B63">
        <v>56</v>
      </c>
      <c r="C63">
        <f>MONTH(Tableau1[[#This Row],[DATE]])</f>
        <v>2</v>
      </c>
      <c r="D63">
        <f>WEEKNUM(Tableau1[[#This Row],[DATE]])</f>
        <v>5</v>
      </c>
    </row>
    <row r="64" spans="1:4" x14ac:dyDescent="0.25">
      <c r="A64" s="9">
        <v>45352</v>
      </c>
      <c r="B64">
        <v>15</v>
      </c>
      <c r="C64">
        <f>MONTH(Tableau1[[#This Row],[DATE]])</f>
        <v>3</v>
      </c>
      <c r="D64">
        <f>WEEKNUM(Tableau1[[#This Row],[DATE]])</f>
        <v>9</v>
      </c>
    </row>
    <row r="65" spans="1:4" x14ac:dyDescent="0.25">
      <c r="A65" s="9">
        <v>45383</v>
      </c>
      <c r="B65">
        <v>39</v>
      </c>
      <c r="C65">
        <f>MONTH(Tableau1[[#This Row],[DATE]])</f>
        <v>4</v>
      </c>
      <c r="D65">
        <f>WEEKNUM(Tableau1[[#This Row],[DATE]])</f>
        <v>14</v>
      </c>
    </row>
    <row r="66" spans="1:4" x14ac:dyDescent="0.25">
      <c r="A66" s="9">
        <v>45413</v>
      </c>
      <c r="B66">
        <v>80</v>
      </c>
      <c r="C66">
        <f>MONTH(Tableau1[[#This Row],[DATE]])</f>
        <v>5</v>
      </c>
      <c r="D66">
        <f>WEEKNUM(Tableau1[[#This Row],[DATE]])</f>
        <v>18</v>
      </c>
    </row>
    <row r="67" spans="1:4" x14ac:dyDescent="0.25">
      <c r="A67" s="9">
        <v>45444</v>
      </c>
      <c r="B67">
        <v>137</v>
      </c>
      <c r="C67">
        <f>MONTH(Tableau1[[#This Row],[DATE]])</f>
        <v>6</v>
      </c>
      <c r="D67">
        <f>WEEKNUM(Tableau1[[#This Row],[DATE]])</f>
        <v>22</v>
      </c>
    </row>
    <row r="68" spans="1:4" x14ac:dyDescent="0.25">
      <c r="A68" s="9">
        <v>45474</v>
      </c>
      <c r="B68">
        <v>175</v>
      </c>
      <c r="C68">
        <f>MONTH(Tableau1[[#This Row],[DATE]])</f>
        <v>7</v>
      </c>
      <c r="D68">
        <f>WEEKNUM(Tableau1[[#This Row],[DATE]])</f>
        <v>27</v>
      </c>
    </row>
    <row r="69" spans="1:4" x14ac:dyDescent="0.25">
      <c r="A69" s="9">
        <v>45505</v>
      </c>
      <c r="B69">
        <v>181</v>
      </c>
      <c r="C69">
        <f>MONTH(Tableau1[[#This Row],[DATE]])</f>
        <v>8</v>
      </c>
      <c r="D69">
        <f>WEEKNUM(Tableau1[[#This Row],[DATE]])</f>
        <v>31</v>
      </c>
    </row>
    <row r="70" spans="1:4" x14ac:dyDescent="0.25">
      <c r="A70" s="9">
        <v>45536</v>
      </c>
      <c r="B70">
        <v>189</v>
      </c>
      <c r="C70">
        <f>MONTH(Tableau1[[#This Row],[DATE]])</f>
        <v>9</v>
      </c>
      <c r="D70">
        <f>WEEKNUM(Tableau1[[#This Row],[DATE]])</f>
        <v>36</v>
      </c>
    </row>
    <row r="71" spans="1:4" x14ac:dyDescent="0.25">
      <c r="A71" s="9">
        <v>45566</v>
      </c>
      <c r="B71">
        <v>53</v>
      </c>
      <c r="C71">
        <f>MONTH(Tableau1[[#This Row],[DATE]])</f>
        <v>10</v>
      </c>
      <c r="D71">
        <f>WEEKNUM(Tableau1[[#This Row],[DATE]])</f>
        <v>40</v>
      </c>
    </row>
    <row r="72" spans="1:4" x14ac:dyDescent="0.25">
      <c r="A72" s="9">
        <v>45597</v>
      </c>
      <c r="B72">
        <v>185</v>
      </c>
      <c r="C72">
        <f>MONTH(Tableau1[[#This Row],[DATE]])</f>
        <v>11</v>
      </c>
      <c r="D72">
        <f>WEEKNUM(Tableau1[[#This Row],[DATE]])</f>
        <v>44</v>
      </c>
    </row>
    <row r="73" spans="1:4" x14ac:dyDescent="0.25">
      <c r="A73" s="9">
        <v>45627</v>
      </c>
      <c r="B73">
        <v>137</v>
      </c>
      <c r="C73">
        <f>MONTH(Tableau1[[#This Row],[DATE]])</f>
        <v>12</v>
      </c>
      <c r="D73">
        <f>WEEKNUM(Tableau1[[#This Row],[DATE]])</f>
        <v>49</v>
      </c>
    </row>
    <row r="74" spans="1:4" x14ac:dyDescent="0.25">
      <c r="A74" s="9">
        <v>45658</v>
      </c>
      <c r="B74">
        <v>152</v>
      </c>
      <c r="C74">
        <f>MONTH(Tableau1[[#This Row],[DATE]])</f>
        <v>1</v>
      </c>
      <c r="D74">
        <f>WEEKNUM(Tableau1[[#This Row],[DATE]])</f>
        <v>1</v>
      </c>
    </row>
    <row r="75" spans="1:4" x14ac:dyDescent="0.25">
      <c r="A75" s="9">
        <v>45689</v>
      </c>
      <c r="B75">
        <v>40</v>
      </c>
      <c r="C75">
        <f>MONTH(Tableau1[[#This Row],[DATE]])</f>
        <v>2</v>
      </c>
      <c r="D75">
        <f>WEEKNUM(Tableau1[[#This Row],[DATE]])</f>
        <v>5</v>
      </c>
    </row>
    <row r="76" spans="1:4" x14ac:dyDescent="0.25">
      <c r="A76" s="9">
        <v>45717</v>
      </c>
      <c r="B76">
        <v>175</v>
      </c>
      <c r="C76">
        <f>MONTH(Tableau1[[#This Row],[DATE]])</f>
        <v>3</v>
      </c>
      <c r="D76">
        <f>WEEKNUM(Tableau1[[#This Row],[DATE]])</f>
        <v>9</v>
      </c>
    </row>
    <row r="77" spans="1:4" x14ac:dyDescent="0.25">
      <c r="A77" s="9">
        <v>45748</v>
      </c>
      <c r="B77">
        <v>118</v>
      </c>
      <c r="C77">
        <f>MONTH(Tableau1[[#This Row],[DATE]])</f>
        <v>4</v>
      </c>
      <c r="D77">
        <f>WEEKNUM(Tableau1[[#This Row],[DATE]])</f>
        <v>14</v>
      </c>
    </row>
    <row r="78" spans="1:4" x14ac:dyDescent="0.25">
      <c r="A78" s="9">
        <v>45778</v>
      </c>
      <c r="B78">
        <v>80</v>
      </c>
      <c r="C78">
        <f>MONTH(Tableau1[[#This Row],[DATE]])</f>
        <v>5</v>
      </c>
      <c r="D78">
        <f>WEEKNUM(Tableau1[[#This Row],[DATE]])</f>
        <v>18</v>
      </c>
    </row>
    <row r="79" spans="1:4" x14ac:dyDescent="0.25">
      <c r="A79" s="9">
        <v>45809</v>
      </c>
      <c r="B79">
        <v>88</v>
      </c>
      <c r="C79">
        <f>MONTH(Tableau1[[#This Row],[DATE]])</f>
        <v>6</v>
      </c>
      <c r="D79">
        <f>WEEKNUM(Tableau1[[#This Row],[DATE]])</f>
        <v>23</v>
      </c>
    </row>
    <row r="80" spans="1:4" x14ac:dyDescent="0.25">
      <c r="A80" s="9">
        <v>45839</v>
      </c>
      <c r="B80">
        <v>191</v>
      </c>
      <c r="C80">
        <f>MONTH(Tableau1[[#This Row],[DATE]])</f>
        <v>7</v>
      </c>
      <c r="D80">
        <f>WEEKNUM(Tableau1[[#This Row],[DATE]])</f>
        <v>27</v>
      </c>
    </row>
    <row r="81" spans="1:4" x14ac:dyDescent="0.25">
      <c r="A81" s="9">
        <v>45870</v>
      </c>
      <c r="B81">
        <v>90</v>
      </c>
      <c r="C81">
        <f>MONTH(Tableau1[[#This Row],[DATE]])</f>
        <v>8</v>
      </c>
      <c r="D81">
        <f>WEEKNUM(Tableau1[[#This Row],[DATE]])</f>
        <v>31</v>
      </c>
    </row>
    <row r="82" spans="1:4" x14ac:dyDescent="0.25">
      <c r="A82" s="9">
        <v>45901</v>
      </c>
      <c r="B82">
        <v>109</v>
      </c>
      <c r="C82">
        <f>MONTH(Tableau1[[#This Row],[DATE]])</f>
        <v>9</v>
      </c>
      <c r="D82">
        <f>WEEKNUM(Tableau1[[#This Row],[DATE]])</f>
        <v>36</v>
      </c>
    </row>
    <row r="83" spans="1:4" x14ac:dyDescent="0.25">
      <c r="A83" s="9">
        <v>45931</v>
      </c>
      <c r="B83">
        <v>129</v>
      </c>
      <c r="C83">
        <f>MONTH(Tableau1[[#This Row],[DATE]])</f>
        <v>10</v>
      </c>
      <c r="D83">
        <f>WEEKNUM(Tableau1[[#This Row],[DATE]])</f>
        <v>40</v>
      </c>
    </row>
    <row r="84" spans="1:4" x14ac:dyDescent="0.25">
      <c r="A84" s="9">
        <v>45962</v>
      </c>
      <c r="B84">
        <v>180</v>
      </c>
      <c r="C84">
        <f>MONTH(Tableau1[[#This Row],[DATE]])</f>
        <v>11</v>
      </c>
      <c r="D84">
        <f>WEEKNUM(Tableau1[[#This Row],[DATE]])</f>
        <v>44</v>
      </c>
    </row>
    <row r="85" spans="1:4" x14ac:dyDescent="0.25">
      <c r="A85" s="9">
        <v>45992</v>
      </c>
      <c r="B85">
        <v>186</v>
      </c>
      <c r="C85">
        <f>MONTH(Tableau1[[#This Row],[DATE]])</f>
        <v>12</v>
      </c>
      <c r="D85">
        <f>WEEKNUM(Tableau1[[#This Row],[DATE]])</f>
        <v>49</v>
      </c>
    </row>
    <row r="86" spans="1:4" x14ac:dyDescent="0.25">
      <c r="A86" s="9">
        <v>46023</v>
      </c>
      <c r="B86">
        <v>66</v>
      </c>
      <c r="C86">
        <f>MONTH(Tableau1[[#This Row],[DATE]])</f>
        <v>1</v>
      </c>
      <c r="D86">
        <f>WEEKNUM(Tableau1[[#This Row],[DATE]])</f>
        <v>1</v>
      </c>
    </row>
    <row r="87" spans="1:4" x14ac:dyDescent="0.25">
      <c r="A87" s="9">
        <v>46054</v>
      </c>
      <c r="B87">
        <v>50</v>
      </c>
      <c r="C87">
        <f>MONTH(Tableau1[[#This Row],[DATE]])</f>
        <v>2</v>
      </c>
      <c r="D87">
        <f>WEEKNUM(Tableau1[[#This Row],[DATE]])</f>
        <v>6</v>
      </c>
    </row>
    <row r="88" spans="1:4" x14ac:dyDescent="0.25">
      <c r="A88" s="9">
        <v>46082</v>
      </c>
      <c r="B88">
        <v>100</v>
      </c>
      <c r="C88">
        <f>MONTH(Tableau1[[#This Row],[DATE]])</f>
        <v>3</v>
      </c>
      <c r="D88">
        <f>WEEKNUM(Tableau1[[#This Row],[DATE]])</f>
        <v>10</v>
      </c>
    </row>
    <row r="89" spans="1:4" x14ac:dyDescent="0.25">
      <c r="A89" s="9">
        <v>46113</v>
      </c>
      <c r="B89">
        <v>50</v>
      </c>
      <c r="C89">
        <f>MONTH(Tableau1[[#This Row],[DATE]])</f>
        <v>4</v>
      </c>
      <c r="D89">
        <f>WEEKNUM(Tableau1[[#This Row],[DATE]])</f>
        <v>14</v>
      </c>
    </row>
    <row r="90" spans="1:4" x14ac:dyDescent="0.25">
      <c r="A90" s="9">
        <v>46143</v>
      </c>
      <c r="B90">
        <v>13</v>
      </c>
      <c r="C90">
        <f>MONTH(Tableau1[[#This Row],[DATE]])</f>
        <v>5</v>
      </c>
      <c r="D90">
        <f>WEEKNUM(Tableau1[[#This Row],[DATE]])</f>
        <v>18</v>
      </c>
    </row>
    <row r="91" spans="1:4" x14ac:dyDescent="0.25">
      <c r="A91" s="9">
        <v>46174</v>
      </c>
      <c r="B91">
        <v>139</v>
      </c>
      <c r="C91">
        <f>MONTH(Tableau1[[#This Row],[DATE]])</f>
        <v>6</v>
      </c>
      <c r="D91">
        <f>WEEKNUM(Tableau1[[#This Row],[DATE]])</f>
        <v>23</v>
      </c>
    </row>
    <row r="92" spans="1:4" x14ac:dyDescent="0.25">
      <c r="A92" s="9">
        <v>46204</v>
      </c>
      <c r="B92">
        <v>56</v>
      </c>
      <c r="C92">
        <f>MONTH(Tableau1[[#This Row],[DATE]])</f>
        <v>7</v>
      </c>
      <c r="D92">
        <f>WEEKNUM(Tableau1[[#This Row],[DATE]])</f>
        <v>27</v>
      </c>
    </row>
    <row r="93" spans="1:4" x14ac:dyDescent="0.25">
      <c r="A93" s="9">
        <v>46235</v>
      </c>
      <c r="B93">
        <v>65</v>
      </c>
      <c r="C93">
        <f>MONTH(Tableau1[[#This Row],[DATE]])</f>
        <v>8</v>
      </c>
      <c r="D93">
        <f>WEEKNUM(Tableau1[[#This Row],[DATE]])</f>
        <v>31</v>
      </c>
    </row>
    <row r="94" spans="1:4" x14ac:dyDescent="0.25">
      <c r="A94" s="9">
        <v>46266</v>
      </c>
      <c r="B94">
        <v>151</v>
      </c>
      <c r="C94">
        <f>MONTH(Tableau1[[#This Row],[DATE]])</f>
        <v>9</v>
      </c>
      <c r="D94">
        <f>WEEKNUM(Tableau1[[#This Row],[DATE]])</f>
        <v>36</v>
      </c>
    </row>
    <row r="95" spans="1:4" x14ac:dyDescent="0.25">
      <c r="A95" s="9">
        <v>46296</v>
      </c>
      <c r="B95">
        <v>21</v>
      </c>
      <c r="C95">
        <f>MONTH(Tableau1[[#This Row],[DATE]])</f>
        <v>10</v>
      </c>
      <c r="D95">
        <f>WEEKNUM(Tableau1[[#This Row],[DATE]])</f>
        <v>40</v>
      </c>
    </row>
    <row r="96" spans="1:4" x14ac:dyDescent="0.25">
      <c r="A96" s="9">
        <v>46327</v>
      </c>
      <c r="B96">
        <v>157</v>
      </c>
      <c r="C96">
        <f>MONTH(Tableau1[[#This Row],[DATE]])</f>
        <v>11</v>
      </c>
      <c r="D96">
        <f>WEEKNUM(Tableau1[[#This Row],[DATE]])</f>
        <v>45</v>
      </c>
    </row>
    <row r="97" spans="1:4" x14ac:dyDescent="0.25">
      <c r="A97" s="9">
        <v>46357</v>
      </c>
      <c r="B97">
        <v>26</v>
      </c>
      <c r="C97">
        <f>MONTH(Tableau1[[#This Row],[DATE]])</f>
        <v>12</v>
      </c>
      <c r="D97">
        <f>WEEKNUM(Tableau1[[#This Row],[DATE]])</f>
        <v>49</v>
      </c>
    </row>
    <row r="98" spans="1:4" x14ac:dyDescent="0.25">
      <c r="A98" s="9">
        <v>46388</v>
      </c>
      <c r="B98">
        <v>55</v>
      </c>
      <c r="C98">
        <f>MONTH(Tableau1[[#This Row],[DATE]])</f>
        <v>1</v>
      </c>
      <c r="D98">
        <f>WEEKNUM(Tableau1[[#This Row],[DATE]])</f>
        <v>1</v>
      </c>
    </row>
    <row r="99" spans="1:4" x14ac:dyDescent="0.25">
      <c r="A99" s="9">
        <v>46419</v>
      </c>
      <c r="B99">
        <v>194</v>
      </c>
      <c r="C99">
        <f>MONTH(Tableau1[[#This Row],[DATE]])</f>
        <v>2</v>
      </c>
      <c r="D99">
        <f>WEEKNUM(Tableau1[[#This Row],[DATE]])</f>
        <v>6</v>
      </c>
    </row>
    <row r="100" spans="1:4" x14ac:dyDescent="0.25">
      <c r="A100" s="9">
        <v>46447</v>
      </c>
      <c r="B100">
        <v>110</v>
      </c>
      <c r="C100">
        <f>MONTH(Tableau1[[#This Row],[DATE]])</f>
        <v>3</v>
      </c>
      <c r="D100">
        <f>WEEKNUM(Tableau1[[#This Row],[DATE]])</f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workbookViewId="0">
      <selection activeCell="F15" sqref="F15"/>
    </sheetView>
  </sheetViews>
  <sheetFormatPr baseColWidth="10" defaultRowHeight="15" x14ac:dyDescent="0.25"/>
  <cols>
    <col min="1" max="16384" width="11.42578125" style="3"/>
  </cols>
  <sheetData>
    <row r="2" spans="1:9" x14ac:dyDescent="0.25">
      <c r="B2" s="13" t="s">
        <v>4</v>
      </c>
    </row>
    <row r="3" spans="1:9" x14ac:dyDescent="0.25">
      <c r="A3" s="7" t="s">
        <v>2</v>
      </c>
      <c r="B3" s="2"/>
    </row>
    <row r="4" spans="1:9" x14ac:dyDescent="0.25">
      <c r="A4" s="7" t="s">
        <v>3</v>
      </c>
      <c r="B4" s="2" t="s">
        <v>4</v>
      </c>
    </row>
    <row r="5" spans="1:9" ht="15.75" thickBot="1" x14ac:dyDescent="0.3"/>
    <row r="6" spans="1:9" ht="15.75" thickBot="1" x14ac:dyDescent="0.3">
      <c r="E6" s="5"/>
      <c r="F6" s="12">
        <f>IF(AND($B$3="X",$B$4=""),MONTH($B$8),IF(AND($B$3="",$B$4="X"),WEEKNUM($B$8),""))</f>
        <v>51</v>
      </c>
      <c r="G6" s="12">
        <f>IF(AND($B$3="X",$B$4=""),IF(F$6=12,1,F$6+1),IF(AND($B$3="",$B$4="X"),WEEKNUM($B$8+7),""))</f>
        <v>52</v>
      </c>
      <c r="H6" s="12">
        <f>IF(AND($B$3="X",$B$4=""),IF(G$6=12,1,G$6+1),IF(AND($B$3="",$B$4="X"),WEEKNUM($B$8+14),""))</f>
        <v>1</v>
      </c>
      <c r="I6" s="8">
        <f>IF(AND($B$3="X",$B$4=""),IF(H$6=12,1,H$6+1),IF(AND($B$3="",$B$4="X"),WEEKNUM($B$8+21),""))</f>
        <v>2</v>
      </c>
    </row>
    <row r="7" spans="1:9" ht="15.75" thickBot="1" x14ac:dyDescent="0.3">
      <c r="E7" s="8" t="str">
        <f>IF(AND(Monthly="X",Weekly=""),"MOIS",IF(AND(Monthly="",Weekly="X"),"SEMAINE",""))</f>
        <v>SEMAINE</v>
      </c>
      <c r="F7" s="10">
        <f>IF($E$7="MOIS",SUMPRODUCT((Tableau1[mois]=Feuil2!F$6)*(Tableau1[Valeur])),IF($E$7="SEMAINE",SUMPRODUCT((Tableau1[semaine]=Feuil2!F$6)*(Tableau1[Valeur])),""))</f>
        <v>0</v>
      </c>
      <c r="G7" s="6">
        <f>IF($E$7="MOIS",SUMPRODUCT((Tableau1[mois]=Feuil2!G$6)*(Tableau1[Valeur])),IF($E$7="SEMAINE",SUMPRODUCT((Tableau1[semaine]=Feuil2!G$6)*(Tableau1[Valeur])),""))</f>
        <v>0</v>
      </c>
      <c r="H7" s="6">
        <f>IF($E$7="MOIS",SUMPRODUCT((Tableau1[mois]=Feuil2!H$6)*(Tableau1[Valeur])),IF($E$7="SEMAINE",SUMPRODUCT((Tableau1[semaine]=Feuil2!H$6)*(Tableau1[Valeur])),""))</f>
        <v>779</v>
      </c>
      <c r="I7" s="11">
        <f>IF($E$7="MOIS",SUMPRODUCT((Tableau1[mois]=Feuil2!I$6)*(Tableau1[Valeur])),IF($E$7="SEMAINE",SUMPRODUCT((Tableau1[semaine]=Feuil2!I$6)*(Tableau1[Valeur])),""))</f>
        <v>0</v>
      </c>
    </row>
    <row r="8" spans="1:9" x14ac:dyDescent="0.25">
      <c r="A8" s="3" t="s">
        <v>5</v>
      </c>
      <c r="B8" s="4">
        <v>43818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Date</vt:lpstr>
      <vt:lpstr>Monthly</vt:lpstr>
      <vt:lpstr>Weekly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2019-12-23T19:43:44Z</dcterms:created>
  <dcterms:modified xsi:type="dcterms:W3CDTF">2019-12-24T08:09:48Z</dcterms:modified>
</cp:coreProperties>
</file>