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J11" i="1"/>
  <c r="Y11" i="1"/>
  <c r="Z11" i="1"/>
  <c r="AA11" i="1"/>
  <c r="AB11" i="1"/>
  <c r="AC11" i="1"/>
  <c r="AD11" i="1"/>
  <c r="AE11" i="1"/>
  <c r="J10" i="1"/>
  <c r="Y10" i="1"/>
  <c r="Z10" i="1"/>
  <c r="AA10" i="1"/>
  <c r="AB10" i="1"/>
  <c r="F2" i="2" s="1"/>
  <c r="AC10" i="1"/>
  <c r="AD10" i="1"/>
  <c r="AE10" i="1"/>
  <c r="J9" i="1"/>
  <c r="Y9" i="1"/>
  <c r="Z9" i="1"/>
  <c r="AA9" i="1"/>
  <c r="AB9" i="1"/>
  <c r="AC9" i="1"/>
  <c r="AD9" i="1"/>
  <c r="AE9" i="1"/>
  <c r="C3" i="2"/>
  <c r="C4" i="2"/>
  <c r="C5" i="2"/>
  <c r="C6" i="2"/>
  <c r="C9" i="2"/>
  <c r="C10" i="2"/>
  <c r="C11" i="2"/>
  <c r="C12" i="2"/>
  <c r="C13" i="2"/>
  <c r="C15" i="2"/>
  <c r="C16" i="2"/>
  <c r="C17" i="2"/>
  <c r="C18" i="2"/>
  <c r="C19" i="2"/>
  <c r="C20" i="2"/>
  <c r="C21" i="2"/>
  <c r="C22" i="2"/>
  <c r="C23" i="2"/>
  <c r="C24" i="2"/>
  <c r="C25" i="2"/>
  <c r="I2" i="2"/>
  <c r="I3" i="2"/>
  <c r="I4" i="2"/>
  <c r="I5" i="2"/>
  <c r="I6" i="2"/>
  <c r="I9" i="2"/>
  <c r="I10" i="2"/>
  <c r="I11" i="2"/>
  <c r="I12" i="2"/>
  <c r="I13" i="2"/>
  <c r="I15" i="2"/>
  <c r="I16" i="2"/>
  <c r="I17" i="2"/>
  <c r="I18" i="2"/>
  <c r="I19" i="2"/>
  <c r="I20" i="2"/>
  <c r="I21" i="2"/>
  <c r="I22" i="2"/>
  <c r="I23" i="2"/>
  <c r="I24" i="2"/>
  <c r="I25" i="2"/>
  <c r="AE3" i="1"/>
  <c r="I7" i="2" s="1"/>
  <c r="H2" i="2"/>
  <c r="H3" i="2"/>
  <c r="H4" i="2"/>
  <c r="H5" i="2"/>
  <c r="H6" i="2"/>
  <c r="H9" i="2"/>
  <c r="H10" i="2"/>
  <c r="H11" i="2"/>
  <c r="H12" i="2"/>
  <c r="H13" i="2"/>
  <c r="H15" i="2"/>
  <c r="H16" i="2"/>
  <c r="H17" i="2"/>
  <c r="H18" i="2"/>
  <c r="H19" i="2"/>
  <c r="H20" i="2"/>
  <c r="H21" i="2"/>
  <c r="H22" i="2"/>
  <c r="H23" i="2"/>
  <c r="H24" i="2"/>
  <c r="H25" i="2"/>
  <c r="AD3" i="1"/>
  <c r="H7" i="2" s="1"/>
  <c r="G2" i="2"/>
  <c r="G3" i="2"/>
  <c r="G4" i="2"/>
  <c r="G5" i="2"/>
  <c r="G6" i="2"/>
  <c r="G9" i="2"/>
  <c r="G10" i="2"/>
  <c r="G11" i="2"/>
  <c r="G12" i="2"/>
  <c r="G13" i="2"/>
  <c r="G15" i="2"/>
  <c r="G16" i="2"/>
  <c r="G17" i="2"/>
  <c r="G18" i="2"/>
  <c r="G19" i="2"/>
  <c r="G20" i="2"/>
  <c r="G21" i="2"/>
  <c r="G22" i="2"/>
  <c r="G23" i="2"/>
  <c r="G24" i="2"/>
  <c r="G25" i="2"/>
  <c r="F3" i="2"/>
  <c r="F4" i="2"/>
  <c r="F5" i="2"/>
  <c r="F6" i="2"/>
  <c r="F9" i="2"/>
  <c r="F10" i="2"/>
  <c r="F11" i="2"/>
  <c r="F12" i="2"/>
  <c r="F13" i="2"/>
  <c r="F15" i="2"/>
  <c r="F16" i="2"/>
  <c r="F17" i="2"/>
  <c r="F18" i="2"/>
  <c r="F19" i="2"/>
  <c r="F20" i="2"/>
  <c r="F21" i="2"/>
  <c r="F22" i="2"/>
  <c r="F23" i="2"/>
  <c r="F24" i="2"/>
  <c r="F25" i="2"/>
  <c r="E2" i="2"/>
  <c r="E3" i="2"/>
  <c r="E4" i="2"/>
  <c r="E5" i="2"/>
  <c r="E6" i="2"/>
  <c r="E9" i="2"/>
  <c r="E10" i="2"/>
  <c r="E11" i="2"/>
  <c r="E12" i="2"/>
  <c r="E13" i="2"/>
  <c r="E15" i="2"/>
  <c r="E16" i="2"/>
  <c r="E17" i="2"/>
  <c r="E18" i="2"/>
  <c r="E19" i="2"/>
  <c r="E20" i="2"/>
  <c r="E21" i="2"/>
  <c r="E22" i="2"/>
  <c r="E23" i="2"/>
  <c r="E24" i="2"/>
  <c r="E25" i="2"/>
  <c r="D2" i="2"/>
  <c r="D3" i="2"/>
  <c r="D4" i="2"/>
  <c r="D5" i="2"/>
  <c r="D6" i="2"/>
  <c r="D9" i="2"/>
  <c r="D10" i="2"/>
  <c r="D11" i="2"/>
  <c r="D12" i="2"/>
  <c r="D13" i="2"/>
  <c r="D15" i="2"/>
  <c r="D16" i="2"/>
  <c r="D17" i="2"/>
  <c r="D18" i="2"/>
  <c r="D19" i="2"/>
  <c r="D20" i="2"/>
  <c r="D21" i="2"/>
  <c r="D22" i="2"/>
  <c r="D23" i="2"/>
  <c r="D24" i="2"/>
  <c r="D25" i="2"/>
  <c r="C2" i="2"/>
  <c r="AE4" i="1"/>
  <c r="I14" i="2" s="1"/>
  <c r="AE5" i="1"/>
  <c r="AE6" i="1"/>
  <c r="I8" i="2" s="1"/>
  <c r="AE7" i="1"/>
  <c r="AE8" i="1"/>
  <c r="I26" i="2" s="1"/>
  <c r="AD4" i="1"/>
  <c r="AD5" i="1"/>
  <c r="AD6" i="1"/>
  <c r="AD7" i="1"/>
  <c r="AD8" i="1"/>
  <c r="H26" i="2" s="1"/>
  <c r="AC3" i="1"/>
  <c r="G7" i="2" s="1"/>
  <c r="AC4" i="1"/>
  <c r="AC5" i="1"/>
  <c r="AC6" i="1"/>
  <c r="AC7" i="1"/>
  <c r="AC8" i="1"/>
  <c r="G26" i="2" s="1"/>
  <c r="AB3" i="1"/>
  <c r="F7" i="2" s="1"/>
  <c r="AB4" i="1"/>
  <c r="AB5" i="1"/>
  <c r="AB6" i="1"/>
  <c r="AB7" i="1"/>
  <c r="AB8" i="1"/>
  <c r="F26" i="2" s="1"/>
  <c r="AA3" i="1"/>
  <c r="E7" i="2" s="1"/>
  <c r="AA4" i="1"/>
  <c r="AA5" i="1"/>
  <c r="AA6" i="1"/>
  <c r="AA7" i="1"/>
  <c r="AA8" i="1"/>
  <c r="E26" i="2" s="1"/>
  <c r="Z3" i="1"/>
  <c r="D7" i="2" s="1"/>
  <c r="Z4" i="1"/>
  <c r="Z5" i="1"/>
  <c r="Z6" i="1"/>
  <c r="Z7" i="1"/>
  <c r="Z8" i="1"/>
  <c r="D26" i="2" s="1"/>
  <c r="Y3" i="1"/>
  <c r="C7" i="2" s="1"/>
  <c r="Y4" i="1"/>
  <c r="Y5" i="1"/>
  <c r="Y6" i="1"/>
  <c r="Y7" i="1"/>
  <c r="Y8" i="1"/>
  <c r="C26" i="2" s="1"/>
  <c r="J8" i="1"/>
  <c r="C14" i="2" l="1"/>
  <c r="D8" i="2"/>
  <c r="E14" i="2"/>
  <c r="F8" i="2"/>
  <c r="G14" i="2"/>
  <c r="C8" i="2"/>
  <c r="D14" i="2"/>
  <c r="E8" i="2"/>
  <c r="F14" i="2"/>
  <c r="G8" i="2"/>
  <c r="H14" i="2"/>
  <c r="H8" i="2"/>
  <c r="J3" i="1" l="1"/>
  <c r="J4" i="1"/>
  <c r="J5" i="1"/>
  <c r="J6" i="1"/>
  <c r="J7" i="1"/>
</calcChain>
</file>

<file path=xl/sharedStrings.xml><?xml version="1.0" encoding="utf-8"?>
<sst xmlns="http://schemas.openxmlformats.org/spreadsheetml/2006/main" count="45" uniqueCount="44">
  <si>
    <t>CP</t>
  </si>
  <si>
    <t>Tournée</t>
  </si>
  <si>
    <t>Commentaire</t>
  </si>
  <si>
    <t>Ecart</t>
  </si>
  <si>
    <t>L</t>
  </si>
  <si>
    <t>M</t>
  </si>
  <si>
    <t>J</t>
  </si>
  <si>
    <t>V</t>
  </si>
  <si>
    <t>S</t>
  </si>
  <si>
    <t>D</t>
  </si>
  <si>
    <t>Jours passage programmés</t>
  </si>
  <si>
    <t>Jours passage prévus</t>
  </si>
  <si>
    <t>Avignon</t>
  </si>
  <si>
    <t>Gap</t>
  </si>
  <si>
    <t>Vitrolles</t>
  </si>
  <si>
    <t>M2</t>
  </si>
  <si>
    <t>L3</t>
  </si>
  <si>
    <t>M4</t>
  </si>
  <si>
    <t>M5</t>
  </si>
  <si>
    <t>J6</t>
  </si>
  <si>
    <t>V7</t>
  </si>
  <si>
    <t>S8</t>
  </si>
  <si>
    <t>D9</t>
  </si>
  <si>
    <t>https://forum.excel-pratique.com/viewtopic.php?f=2&amp;t=140067&amp;sid=f61a1212a4c14b87e33e4a88ea9f02bc</t>
  </si>
  <si>
    <t>Total ecarts</t>
  </si>
  <si>
    <t>LUN</t>
  </si>
  <si>
    <t>MAR</t>
  </si>
  <si>
    <t>MER</t>
  </si>
  <si>
    <t>JEU</t>
  </si>
  <si>
    <t>VEN</t>
  </si>
  <si>
    <t>SAM</t>
  </si>
  <si>
    <t>DIM</t>
  </si>
  <si>
    <t>MATRICE</t>
  </si>
  <si>
    <t>L2</t>
  </si>
  <si>
    <t>M3</t>
  </si>
  <si>
    <t>M6</t>
  </si>
  <si>
    <t>J2</t>
  </si>
  <si>
    <t>V2</t>
  </si>
  <si>
    <t>S2</t>
  </si>
  <si>
    <t>D2</t>
  </si>
  <si>
    <t>Lille</t>
  </si>
  <si>
    <t>Baives</t>
  </si>
  <si>
    <t>Romans</t>
  </si>
  <si>
    <t>Bourg en Bresse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</si>
</sst>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54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2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Continuous" vertical="center"/>
    </xf>
    <xf numFmtId="0" fontId="0" fillId="4" borderId="4" xfId="0" applyFill="1" applyBorder="1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8" borderId="0" xfId="0" applyFont="1" applyFill="1" applyAlignment="1">
      <alignment horizontal="centerContinuous" vertical="center"/>
    </xf>
    <xf numFmtId="0" fontId="5" fillId="8" borderId="11" xfId="0" applyFont="1" applyFill="1" applyBorder="1" applyAlignment="1">
      <alignment horizontal="centerContinuous" vertical="center"/>
    </xf>
    <xf numFmtId="0" fontId="1" fillId="8" borderId="5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8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0" formatCode="General"/>
      <fill>
        <patternFill patternType="solid">
          <fgColor indexed="64"/>
          <bgColor rgb="FFE5E54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E5E54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E5E54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E5E54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E5E54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E5E54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E5E54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E5E547"/>
      <color rgb="FF66FF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11</xdr:row>
      <xdr:rowOff>0</xdr:rowOff>
    </xdr:from>
    <xdr:to>
      <xdr:col>6</xdr:col>
      <xdr:colOff>304800</xdr:colOff>
      <xdr:row>12</xdr:row>
      <xdr:rowOff>114300</xdr:rowOff>
    </xdr:to>
    <xdr:sp macro="" textlink="">
      <xdr:nvSpPr>
        <xdr:cNvPr id="1025" name="AutoShape 1" descr="https://forum.excel-pratique.com/download/file.php?id=275419&amp;mode=view"/>
        <xdr:cNvSpPr>
          <a:spLocks noChangeAspect="1" noChangeArrowheads="1"/>
        </xdr:cNvSpPr>
      </xdr:nvSpPr>
      <xdr:spPr bwMode="auto">
        <a:xfrm>
          <a:off x="4572000" y="304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1" name="Tableau1" displayName="Tableau1" ref="G2:AE11" totalsRowShown="0" headerRowDxfId="57" dataDxfId="55" headerRowBorderDxfId="56" tableBorderDxfId="54">
  <autoFilter ref="G2:AE11"/>
  <tableColumns count="25">
    <tableColumn id="1" name="CP" dataDxfId="53"/>
    <tableColumn id="2" name="Tournée" dataDxfId="52"/>
    <tableColumn id="3" name="Commentaire" dataDxfId="51"/>
    <tableColumn id="4" name="Ecart" dataDxfId="50">
      <calculatedColumnFormula>ABS(K3-R3)+ABS(L3-S3)+ABS(M3-T3)+ABS(N3-U3)+ABS(O3-V3)+ABS(P3-W3)+ABS(Q3-X3)</calculatedColumnFormula>
    </tableColumn>
    <tableColumn id="5" name="L" dataDxfId="49"/>
    <tableColumn id="6" name="M" dataDxfId="48"/>
    <tableColumn id="7" name="M2" dataDxfId="47"/>
    <tableColumn id="8" name="J" dataDxfId="46"/>
    <tableColumn id="9" name="V" dataDxfId="45"/>
    <tableColumn id="10" name="S" dataDxfId="44"/>
    <tableColumn id="11" name="D" dataDxfId="43"/>
    <tableColumn id="12" name="L3" dataDxfId="42"/>
    <tableColumn id="13" name="M4" dataDxfId="41"/>
    <tableColumn id="14" name="M5" dataDxfId="40"/>
    <tableColumn id="15" name="J6" dataDxfId="39"/>
    <tableColumn id="16" name="V7" dataDxfId="38"/>
    <tableColumn id="17" name="S8" dataDxfId="37"/>
    <tableColumn id="18" name="D9" dataDxfId="30"/>
    <tableColumn id="19" name="L2" dataDxfId="29">
      <calculatedColumnFormula>Tableau1[[#This Row],[L]]=Tableau1[[#This Row],[L3]]</calculatedColumnFormula>
    </tableColumn>
    <tableColumn id="20" name="M3" dataDxfId="28">
      <calculatedColumnFormula>Tableau1[[#This Row],[M]]=Tableau1[[#This Row],[M4]]</calculatedColumnFormula>
    </tableColumn>
    <tableColumn id="21" name="M6" dataDxfId="27">
      <calculatedColumnFormula>Tableau1[[#This Row],[M2]]=Tableau1[[#This Row],[M5]]</calculatedColumnFormula>
    </tableColumn>
    <tableColumn id="22" name="J2" dataDxfId="26">
      <calculatedColumnFormula>Tableau1[[#This Row],[J]]=Tableau1[[#This Row],[J6]]</calculatedColumnFormula>
    </tableColumn>
    <tableColumn id="23" name="V2" dataDxfId="25">
      <calculatedColumnFormula>Tableau1[[#This Row],[V]]=Tableau1[[#This Row],[V7]]</calculatedColumnFormula>
    </tableColumn>
    <tableColumn id="24" name="S2" dataDxfId="24">
      <calculatedColumnFormula>Tableau1[[#This Row],[S]]=Tableau1[[#This Row],[S8]]</calculatedColumnFormula>
    </tableColumn>
    <tableColumn id="25" name="D2" dataDxfId="23">
      <calculatedColumnFormula>Tableau1[[#This Row],[D]]=Tableau1[[#This Row],[D9]]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26" totalsRowShown="0" headerRowDxfId="31" dataDxfId="32" headerRowBorderDxfId="35" tableBorderDxfId="36" totalsRowBorderDxfId="34">
  <autoFilter ref="A1:I26"/>
  <tableColumns count="9">
    <tableColumn id="1" name="CP" dataDxfId="33"/>
    <tableColumn id="2" name="Total ecarts" dataDxfId="0">
      <calculatedColumnFormula>IF(SUM($C2:$I2)=0,"",SUM($C2:$I2))</calculatedColumnFormula>
    </tableColumn>
    <tableColumn id="3" name="LUN" dataDxfId="16">
      <calculatedColumnFormula>IF(COUNTIFS(Tableau1[CP],Feuil2!$A2,Tableau1[L2],FALSE)=0,"",COUNTIFS(Tableau1[CP],Feuil2!$A2,Tableau1[L2],FALSE))</calculatedColumnFormula>
    </tableColumn>
    <tableColumn id="4" name="MAR" dataDxfId="15">
      <calculatedColumnFormula>IF(COUNTIFS(Tableau1[CP],Feuil2!$A2,Tableau1[M3],FALSE)=0,"",COUNTIFS(Tableau1[CP],Feuil2!$A2,Tableau1[M3],FALSE))</calculatedColumnFormula>
    </tableColumn>
    <tableColumn id="5" name="MER" dataDxfId="14">
      <calculatedColumnFormula>IF(COUNTIFS(Tableau1[CP],Feuil2!$A2,Tableau1[M6],FALSE)=0,"",COUNTIFS(Tableau1[CP],Feuil2!$A2,Tableau1[M6],FALSE))</calculatedColumnFormula>
    </tableColumn>
    <tableColumn id="6" name="JEU" dataDxfId="13">
      <calculatedColumnFormula>IF(COUNTIFS(Tableau1[CP],Feuil2!$A2,Tableau1[J2],FALSE)=0,"",COUNTIFS(Tableau1[CP],Feuil2!$A2,Tableau1[J2],FALSE))</calculatedColumnFormula>
    </tableColumn>
    <tableColumn id="7" name="VEN" dataDxfId="12">
      <calculatedColumnFormula>IF(COUNTIFS(Tableau1[CP],Feuil2!$A2,Tableau1[V2],FALSE)=0,"",COUNTIFS(Tableau1[CP],Feuil2!$A2,Tableau1[V2],FALSE))</calculatedColumnFormula>
    </tableColumn>
    <tableColumn id="8" name="SAM" dataDxfId="11">
      <calculatedColumnFormula>IF(COUNTIFS(Tableau1[CP],Feuil2!$A2,Tableau1[S2],FALSE)=0,"",COUNTIFS(Tableau1[CP],Feuil2!$A2,Tableau1[S2],FALSE))</calculatedColumnFormula>
    </tableColumn>
    <tableColumn id="9" name="DIM" dataDxfId="10">
      <calculatedColumnFormula>IF(COUNTIFS(Tableau1[CP],Feuil2!$A2,Tableau1[D2],FALSE)=0,"",COUNTIFS(Tableau1[CP],Feuil2!$A2,Tableau1[D2],FALSE))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AF14"/>
  <sheetViews>
    <sheetView tabSelected="1" topLeftCell="D1" workbookViewId="0">
      <selection activeCell="Y22" sqref="Y22"/>
    </sheetView>
  </sheetViews>
  <sheetFormatPr baseColWidth="10" defaultRowHeight="15" x14ac:dyDescent="0.25"/>
  <cols>
    <col min="1" max="6" width="1.7109375" style="5" customWidth="1"/>
    <col min="7" max="7" width="9.28515625" style="5" customWidth="1"/>
    <col min="8" max="8" width="14.42578125" style="5" customWidth="1"/>
    <col min="9" max="9" width="16.7109375" style="5" customWidth="1"/>
    <col min="10" max="10" width="11" style="5" customWidth="1"/>
    <col min="11" max="11" width="4.7109375" style="5" customWidth="1"/>
    <col min="12" max="12" width="5" style="5" customWidth="1"/>
    <col min="13" max="13" width="6" style="5" customWidth="1"/>
    <col min="14" max="17" width="4.7109375" style="5" customWidth="1"/>
    <col min="18" max="18" width="5" style="5" customWidth="1"/>
    <col min="19" max="20" width="6" style="5" customWidth="1"/>
    <col min="21" max="21" width="4.85546875" style="5" customWidth="1"/>
    <col min="22" max="22" width="5.42578125" style="5" customWidth="1"/>
    <col min="23" max="23" width="5.140625" style="5" customWidth="1"/>
    <col min="24" max="24" width="5.42578125" style="5" customWidth="1"/>
    <col min="25" max="31" width="5.7109375" style="14" customWidth="1"/>
    <col min="32" max="32" width="7.140625" style="5" customWidth="1"/>
    <col min="33" max="16384" width="11.42578125" style="5"/>
  </cols>
  <sheetData>
    <row r="1" spans="7:32" ht="15.75" thickBot="1" x14ac:dyDescent="0.3">
      <c r="K1" s="1" t="s">
        <v>10</v>
      </c>
      <c r="L1" s="2"/>
      <c r="M1" s="2"/>
      <c r="N1" s="2"/>
      <c r="O1" s="2"/>
      <c r="P1" s="2"/>
      <c r="Q1" s="6"/>
      <c r="R1" s="3" t="s">
        <v>11</v>
      </c>
      <c r="S1" s="4"/>
      <c r="T1" s="4"/>
      <c r="U1" s="4"/>
      <c r="V1" s="4"/>
      <c r="W1" s="4"/>
      <c r="X1" s="7"/>
      <c r="Y1" s="31" t="s">
        <v>32</v>
      </c>
      <c r="Z1" s="30"/>
      <c r="AA1" s="30"/>
      <c r="AB1" s="30"/>
      <c r="AC1" s="30"/>
      <c r="AD1" s="30"/>
      <c r="AE1" s="30"/>
    </row>
    <row r="2" spans="7:32" s="8" customFormat="1" x14ac:dyDescent="0.25">
      <c r="G2" s="9" t="s">
        <v>0</v>
      </c>
      <c r="H2" s="9" t="s">
        <v>1</v>
      </c>
      <c r="I2" s="9" t="s">
        <v>2</v>
      </c>
      <c r="J2" s="10" t="s">
        <v>3</v>
      </c>
      <c r="K2" s="10" t="s">
        <v>4</v>
      </c>
      <c r="L2" s="10" t="s">
        <v>5</v>
      </c>
      <c r="M2" s="10" t="s">
        <v>15</v>
      </c>
      <c r="N2" s="10" t="s">
        <v>6</v>
      </c>
      <c r="O2" s="10" t="s">
        <v>7</v>
      </c>
      <c r="P2" s="10" t="s">
        <v>8</v>
      </c>
      <c r="Q2" s="10" t="s">
        <v>9</v>
      </c>
      <c r="R2" s="11" t="s">
        <v>16</v>
      </c>
      <c r="S2" s="11" t="s">
        <v>17</v>
      </c>
      <c r="T2" s="11" t="s">
        <v>18</v>
      </c>
      <c r="U2" s="11" t="s">
        <v>19</v>
      </c>
      <c r="V2" s="11" t="s">
        <v>20</v>
      </c>
      <c r="W2" s="11" t="s">
        <v>21</v>
      </c>
      <c r="X2" s="11" t="s">
        <v>22</v>
      </c>
      <c r="Y2" s="32" t="s">
        <v>33</v>
      </c>
      <c r="Z2" s="32" t="s">
        <v>34</v>
      </c>
      <c r="AA2" s="32" t="s">
        <v>35</v>
      </c>
      <c r="AB2" s="32" t="s">
        <v>36</v>
      </c>
      <c r="AC2" s="32" t="s">
        <v>37</v>
      </c>
      <c r="AD2" s="32" t="s">
        <v>38</v>
      </c>
      <c r="AE2" s="32" t="s">
        <v>39</v>
      </c>
    </row>
    <row r="3" spans="7:32" x14ac:dyDescent="0.25">
      <c r="G3" s="5">
        <v>6</v>
      </c>
      <c r="H3" s="5" t="s">
        <v>12</v>
      </c>
      <c r="J3" s="5">
        <f t="shared" ref="J3:J7" si="0">ABS(K3-R3)+ABS(L3-S3)+ABS(M3-T3)+ABS(N3-U3)+ABS(O3-V3)+ABS(P3-W3)+ABS(Q3-X3)</f>
        <v>0</v>
      </c>
      <c r="K3" s="12">
        <v>0</v>
      </c>
      <c r="L3" s="12">
        <v>1</v>
      </c>
      <c r="M3" s="12">
        <v>1</v>
      </c>
      <c r="N3" s="12">
        <v>1</v>
      </c>
      <c r="O3" s="12">
        <v>1</v>
      </c>
      <c r="P3" s="12">
        <v>1</v>
      </c>
      <c r="Q3" s="12">
        <v>0</v>
      </c>
      <c r="R3" s="13">
        <v>0</v>
      </c>
      <c r="S3" s="13">
        <v>1</v>
      </c>
      <c r="T3" s="13">
        <v>1</v>
      </c>
      <c r="U3" s="13">
        <v>1</v>
      </c>
      <c r="V3" s="13">
        <v>1</v>
      </c>
      <c r="W3" s="13">
        <v>1</v>
      </c>
      <c r="X3" s="13">
        <v>0</v>
      </c>
      <c r="Y3" s="33" t="b">
        <f>Tableau1[[#This Row],[L]]=Tableau1[[#This Row],[L3]]</f>
        <v>1</v>
      </c>
      <c r="Z3" s="33" t="b">
        <f>Tableau1[[#This Row],[M]]=Tableau1[[#This Row],[M4]]</f>
        <v>1</v>
      </c>
      <c r="AA3" s="33" t="b">
        <f>Tableau1[[#This Row],[M2]]=Tableau1[[#This Row],[M5]]</f>
        <v>1</v>
      </c>
      <c r="AB3" s="33" t="b">
        <f>Tableau1[[#This Row],[J]]=Tableau1[[#This Row],[J6]]</f>
        <v>1</v>
      </c>
      <c r="AC3" s="33" t="b">
        <f>Tableau1[[#This Row],[V]]=Tableau1[[#This Row],[V7]]</f>
        <v>1</v>
      </c>
      <c r="AD3" s="33" t="b">
        <f>Tableau1[[#This Row],[S]]=Tableau1[[#This Row],[S8]]</f>
        <v>1</v>
      </c>
      <c r="AE3" s="33" t="b">
        <f>Tableau1[[#This Row],[D]]=Tableau1[[#This Row],[D9]]</f>
        <v>1</v>
      </c>
      <c r="AF3" s="8"/>
    </row>
    <row r="4" spans="7:32" x14ac:dyDescent="0.25">
      <c r="G4" s="5">
        <v>14</v>
      </c>
      <c r="H4" s="5" t="s">
        <v>13</v>
      </c>
      <c r="J4" s="5">
        <f t="shared" si="0"/>
        <v>1</v>
      </c>
      <c r="K4" s="12">
        <v>0</v>
      </c>
      <c r="L4" s="12">
        <v>1</v>
      </c>
      <c r="M4" s="12">
        <v>1</v>
      </c>
      <c r="N4" s="12">
        <v>1</v>
      </c>
      <c r="O4" s="12">
        <v>1</v>
      </c>
      <c r="P4" s="12">
        <v>0</v>
      </c>
      <c r="Q4" s="12">
        <v>0</v>
      </c>
      <c r="R4" s="13">
        <v>1</v>
      </c>
      <c r="S4" s="13">
        <v>1</v>
      </c>
      <c r="T4" s="13">
        <v>1</v>
      </c>
      <c r="U4" s="13">
        <v>1</v>
      </c>
      <c r="V4" s="13">
        <v>1</v>
      </c>
      <c r="W4" s="13">
        <v>0</v>
      </c>
      <c r="X4" s="13">
        <v>0</v>
      </c>
      <c r="Y4" s="34" t="b">
        <f>Tableau1[[#This Row],[L]]=Tableau1[[#This Row],[L3]]</f>
        <v>0</v>
      </c>
      <c r="Z4" s="34" t="b">
        <f>Tableau1[[#This Row],[M]]=Tableau1[[#This Row],[M4]]</f>
        <v>1</v>
      </c>
      <c r="AA4" s="34" t="b">
        <f>Tableau1[[#This Row],[M2]]=Tableau1[[#This Row],[M5]]</f>
        <v>1</v>
      </c>
      <c r="AB4" s="34" t="b">
        <f>Tableau1[[#This Row],[J]]=Tableau1[[#This Row],[J6]]</f>
        <v>1</v>
      </c>
      <c r="AC4" s="34" t="b">
        <f>Tableau1[[#This Row],[V]]=Tableau1[[#This Row],[V7]]</f>
        <v>1</v>
      </c>
      <c r="AD4" s="34" t="b">
        <f>Tableau1[[#This Row],[S]]=Tableau1[[#This Row],[S8]]</f>
        <v>1</v>
      </c>
      <c r="AE4" s="34" t="b">
        <f>Tableau1[[#This Row],[D]]=Tableau1[[#This Row],[D9]]</f>
        <v>1</v>
      </c>
      <c r="AF4" s="8"/>
    </row>
    <row r="5" spans="7:32" x14ac:dyDescent="0.25">
      <c r="G5" s="5">
        <v>14</v>
      </c>
      <c r="H5" s="5" t="s">
        <v>14</v>
      </c>
      <c r="J5" s="5">
        <f t="shared" si="0"/>
        <v>0</v>
      </c>
      <c r="K5" s="12">
        <v>1</v>
      </c>
      <c r="L5" s="12">
        <v>1</v>
      </c>
      <c r="M5" s="12">
        <v>1</v>
      </c>
      <c r="N5" s="12">
        <v>1</v>
      </c>
      <c r="O5" s="12">
        <v>1</v>
      </c>
      <c r="P5" s="12">
        <v>0</v>
      </c>
      <c r="Q5" s="12">
        <v>0</v>
      </c>
      <c r="R5" s="13">
        <v>1</v>
      </c>
      <c r="S5" s="13">
        <v>1</v>
      </c>
      <c r="T5" s="13">
        <v>1</v>
      </c>
      <c r="U5" s="13">
        <v>1</v>
      </c>
      <c r="V5" s="13">
        <v>1</v>
      </c>
      <c r="W5" s="13">
        <v>0</v>
      </c>
      <c r="X5" s="13">
        <v>0</v>
      </c>
      <c r="Y5" s="34" t="b">
        <f>Tableau1[[#This Row],[L]]=Tableau1[[#This Row],[L3]]</f>
        <v>1</v>
      </c>
      <c r="Z5" s="34" t="b">
        <f>Tableau1[[#This Row],[M]]=Tableau1[[#This Row],[M4]]</f>
        <v>1</v>
      </c>
      <c r="AA5" s="34" t="b">
        <f>Tableau1[[#This Row],[M2]]=Tableau1[[#This Row],[M5]]</f>
        <v>1</v>
      </c>
      <c r="AB5" s="34" t="b">
        <f>Tableau1[[#This Row],[J]]=Tableau1[[#This Row],[J6]]</f>
        <v>1</v>
      </c>
      <c r="AC5" s="34" t="b">
        <f>Tableau1[[#This Row],[V]]=Tableau1[[#This Row],[V7]]</f>
        <v>1</v>
      </c>
      <c r="AD5" s="34" t="b">
        <f>Tableau1[[#This Row],[S]]=Tableau1[[#This Row],[S8]]</f>
        <v>1</v>
      </c>
      <c r="AE5" s="34" t="b">
        <f>Tableau1[[#This Row],[D]]=Tableau1[[#This Row],[D9]]</f>
        <v>1</v>
      </c>
      <c r="AF5" s="8"/>
    </row>
    <row r="6" spans="7:32" x14ac:dyDescent="0.25">
      <c r="G6" s="5">
        <v>8</v>
      </c>
      <c r="H6" s="5">
        <v>2210</v>
      </c>
      <c r="J6" s="5">
        <f t="shared" si="0"/>
        <v>2</v>
      </c>
      <c r="K6" s="12">
        <v>1</v>
      </c>
      <c r="L6" s="12">
        <v>1</v>
      </c>
      <c r="M6" s="12">
        <v>1</v>
      </c>
      <c r="N6" s="12">
        <v>1</v>
      </c>
      <c r="O6" s="12">
        <v>1</v>
      </c>
      <c r="P6" s="12">
        <v>0</v>
      </c>
      <c r="Q6" s="12">
        <v>0</v>
      </c>
      <c r="R6" s="13">
        <v>1</v>
      </c>
      <c r="S6" s="13">
        <v>0</v>
      </c>
      <c r="T6" s="13">
        <v>1</v>
      </c>
      <c r="U6" s="13">
        <v>0</v>
      </c>
      <c r="V6" s="13">
        <v>1</v>
      </c>
      <c r="W6" s="13">
        <v>0</v>
      </c>
      <c r="X6" s="13">
        <v>0</v>
      </c>
      <c r="Y6" s="34" t="b">
        <f>Tableau1[[#This Row],[L]]=Tableau1[[#This Row],[L3]]</f>
        <v>1</v>
      </c>
      <c r="Z6" s="34" t="b">
        <f>Tableau1[[#This Row],[M]]=Tableau1[[#This Row],[M4]]</f>
        <v>0</v>
      </c>
      <c r="AA6" s="34" t="b">
        <f>Tableau1[[#This Row],[M2]]=Tableau1[[#This Row],[M5]]</f>
        <v>1</v>
      </c>
      <c r="AB6" s="34" t="b">
        <f>Tableau1[[#This Row],[J]]=Tableau1[[#This Row],[J6]]</f>
        <v>0</v>
      </c>
      <c r="AC6" s="34" t="b">
        <f>Tableau1[[#This Row],[V]]=Tableau1[[#This Row],[V7]]</f>
        <v>1</v>
      </c>
      <c r="AD6" s="34" t="b">
        <f>Tableau1[[#This Row],[S]]=Tableau1[[#This Row],[S8]]</f>
        <v>1</v>
      </c>
      <c r="AE6" s="34" t="b">
        <f>Tableau1[[#This Row],[D]]=Tableau1[[#This Row],[D9]]</f>
        <v>1</v>
      </c>
      <c r="AF6" s="8"/>
    </row>
    <row r="7" spans="7:32" x14ac:dyDescent="0.25">
      <c r="G7" s="5">
        <v>8</v>
      </c>
      <c r="H7" s="5">
        <v>2210</v>
      </c>
      <c r="J7" s="5">
        <f t="shared" si="0"/>
        <v>2</v>
      </c>
      <c r="K7" s="12">
        <v>1</v>
      </c>
      <c r="L7" s="12">
        <v>1</v>
      </c>
      <c r="M7" s="12">
        <v>1</v>
      </c>
      <c r="N7" s="12">
        <v>1</v>
      </c>
      <c r="O7" s="12">
        <v>1</v>
      </c>
      <c r="P7" s="12">
        <v>0</v>
      </c>
      <c r="Q7" s="12">
        <v>0</v>
      </c>
      <c r="R7" s="13">
        <v>1</v>
      </c>
      <c r="S7" s="13">
        <v>0</v>
      </c>
      <c r="T7" s="13">
        <v>1</v>
      </c>
      <c r="U7" s="13">
        <v>0</v>
      </c>
      <c r="V7" s="13">
        <v>1</v>
      </c>
      <c r="W7" s="13">
        <v>0</v>
      </c>
      <c r="X7" s="13">
        <v>0</v>
      </c>
      <c r="Y7" s="34" t="b">
        <f>Tableau1[[#This Row],[L]]=Tableau1[[#This Row],[L3]]</f>
        <v>1</v>
      </c>
      <c r="Z7" s="34" t="b">
        <f>Tableau1[[#This Row],[M]]=Tableau1[[#This Row],[M4]]</f>
        <v>0</v>
      </c>
      <c r="AA7" s="34" t="b">
        <f>Tableau1[[#This Row],[M2]]=Tableau1[[#This Row],[M5]]</f>
        <v>1</v>
      </c>
      <c r="AB7" s="34" t="b">
        <f>Tableau1[[#This Row],[J]]=Tableau1[[#This Row],[J6]]</f>
        <v>0</v>
      </c>
      <c r="AC7" s="34" t="b">
        <f>Tableau1[[#This Row],[V]]=Tableau1[[#This Row],[V7]]</f>
        <v>1</v>
      </c>
      <c r="AD7" s="34" t="b">
        <f>Tableau1[[#This Row],[S]]=Tableau1[[#This Row],[S8]]</f>
        <v>1</v>
      </c>
      <c r="AE7" s="34" t="b">
        <f>Tableau1[[#This Row],[D]]=Tableau1[[#This Row],[D9]]</f>
        <v>1</v>
      </c>
      <c r="AF7" s="8"/>
    </row>
    <row r="8" spans="7:32" x14ac:dyDescent="0.25">
      <c r="G8" s="18">
        <v>59</v>
      </c>
      <c r="H8" s="18" t="s">
        <v>40</v>
      </c>
      <c r="I8" s="18"/>
      <c r="J8" s="19">
        <f>ABS(K8-R8)+ABS(L8-S8)+ABS(M8-T8)+ABS(N8-U8)+ABS(O8-V8)+ABS(P8-W8)+ABS(Q8-X8)</f>
        <v>3</v>
      </c>
      <c r="K8" s="20">
        <v>1</v>
      </c>
      <c r="L8" s="20">
        <v>1</v>
      </c>
      <c r="M8" s="20">
        <v>1</v>
      </c>
      <c r="N8" s="20">
        <v>1</v>
      </c>
      <c r="O8" s="20">
        <v>0</v>
      </c>
      <c r="P8" s="20">
        <v>0</v>
      </c>
      <c r="Q8" s="20">
        <v>0</v>
      </c>
      <c r="R8" s="21">
        <v>1</v>
      </c>
      <c r="S8" s="21">
        <v>1</v>
      </c>
      <c r="T8" s="21">
        <v>1</v>
      </c>
      <c r="U8" s="21">
        <v>0</v>
      </c>
      <c r="V8" s="21">
        <v>0</v>
      </c>
      <c r="W8" s="21">
        <v>1</v>
      </c>
      <c r="X8" s="21">
        <v>1</v>
      </c>
      <c r="Y8" s="35" t="b">
        <f>Tableau1[[#This Row],[L]]=Tableau1[[#This Row],[L3]]</f>
        <v>1</v>
      </c>
      <c r="Z8" s="35" t="b">
        <f>Tableau1[[#This Row],[M]]=Tableau1[[#This Row],[M4]]</f>
        <v>1</v>
      </c>
      <c r="AA8" s="35" t="b">
        <f>Tableau1[[#This Row],[M2]]=Tableau1[[#This Row],[M5]]</f>
        <v>1</v>
      </c>
      <c r="AB8" s="35" t="b">
        <f>Tableau1[[#This Row],[J]]=Tableau1[[#This Row],[J6]]</f>
        <v>0</v>
      </c>
      <c r="AC8" s="35" t="b">
        <f>Tableau1[[#This Row],[V]]=Tableau1[[#This Row],[V7]]</f>
        <v>1</v>
      </c>
      <c r="AD8" s="35" t="b">
        <f>Tableau1[[#This Row],[S]]=Tableau1[[#This Row],[S8]]</f>
        <v>0</v>
      </c>
      <c r="AE8" s="35" t="b">
        <f>Tableau1[[#This Row],[D]]=Tableau1[[#This Row],[D9]]</f>
        <v>0</v>
      </c>
    </row>
    <row r="9" spans="7:32" x14ac:dyDescent="0.25">
      <c r="G9" s="18">
        <v>59</v>
      </c>
      <c r="H9" s="18" t="s">
        <v>41</v>
      </c>
      <c r="I9" s="18"/>
      <c r="J9" s="19">
        <f>ABS(K9-R9)+ABS(L9-S9)+ABS(M9-T9)+ABS(N9-U9)+ABS(O9-V9)+ABS(P9-W9)+ABS(Q9-X9)</f>
        <v>6</v>
      </c>
      <c r="K9" s="20">
        <v>1</v>
      </c>
      <c r="L9" s="20">
        <v>1</v>
      </c>
      <c r="M9" s="20">
        <v>1</v>
      </c>
      <c r="N9" s="20">
        <v>0</v>
      </c>
      <c r="O9" s="20">
        <v>0</v>
      </c>
      <c r="P9" s="20">
        <v>0</v>
      </c>
      <c r="Q9" s="20">
        <v>1</v>
      </c>
      <c r="R9" s="21">
        <v>0</v>
      </c>
      <c r="S9" s="21">
        <v>0</v>
      </c>
      <c r="T9" s="21">
        <v>1</v>
      </c>
      <c r="U9" s="21">
        <v>1</v>
      </c>
      <c r="V9" s="21">
        <v>1</v>
      </c>
      <c r="W9" s="21">
        <v>1</v>
      </c>
      <c r="X9" s="21">
        <v>0</v>
      </c>
      <c r="Y9" s="36" t="b">
        <f>Tableau1[[#This Row],[L]]=Tableau1[[#This Row],[L3]]</f>
        <v>0</v>
      </c>
      <c r="Z9" s="36" t="b">
        <f>Tableau1[[#This Row],[M]]=Tableau1[[#This Row],[M4]]</f>
        <v>0</v>
      </c>
      <c r="AA9" s="36" t="b">
        <f>Tableau1[[#This Row],[M2]]=Tableau1[[#This Row],[M5]]</f>
        <v>1</v>
      </c>
      <c r="AB9" s="36" t="b">
        <f>Tableau1[[#This Row],[J]]=Tableau1[[#This Row],[J6]]</f>
        <v>0</v>
      </c>
      <c r="AC9" s="36" t="b">
        <f>Tableau1[[#This Row],[V]]=Tableau1[[#This Row],[V7]]</f>
        <v>0</v>
      </c>
      <c r="AD9" s="36" t="b">
        <f>Tableau1[[#This Row],[S]]=Tableau1[[#This Row],[S8]]</f>
        <v>0</v>
      </c>
      <c r="AE9" s="36" t="b">
        <f>Tableau1[[#This Row],[D]]=Tableau1[[#This Row],[D9]]</f>
        <v>0</v>
      </c>
    </row>
    <row r="10" spans="7:32" x14ac:dyDescent="0.25">
      <c r="G10" s="18">
        <v>1</v>
      </c>
      <c r="H10" s="18" t="s">
        <v>42</v>
      </c>
      <c r="I10" s="18"/>
      <c r="J10" s="19">
        <f>ABS(K10-R10)+ABS(L10-S10)+ABS(M10-T10)+ABS(N10-U10)+ABS(O10-V10)+ABS(P10-W10)+ABS(Q10-X10)</f>
        <v>4</v>
      </c>
      <c r="K10" s="20">
        <v>0</v>
      </c>
      <c r="L10" s="20">
        <v>0</v>
      </c>
      <c r="M10" s="20">
        <v>1</v>
      </c>
      <c r="N10" s="20">
        <v>1</v>
      </c>
      <c r="O10" s="20">
        <v>1</v>
      </c>
      <c r="P10" s="20">
        <v>0</v>
      </c>
      <c r="Q10" s="20">
        <v>0</v>
      </c>
      <c r="R10" s="21">
        <v>1</v>
      </c>
      <c r="S10" s="21">
        <v>0</v>
      </c>
      <c r="T10" s="21">
        <v>1</v>
      </c>
      <c r="U10" s="21">
        <v>0</v>
      </c>
      <c r="V10" s="21">
        <v>0</v>
      </c>
      <c r="W10" s="21">
        <v>1</v>
      </c>
      <c r="X10" s="21">
        <v>0</v>
      </c>
      <c r="Y10" s="36" t="b">
        <f>Tableau1[[#This Row],[L]]=Tableau1[[#This Row],[L3]]</f>
        <v>0</v>
      </c>
      <c r="Z10" s="36" t="b">
        <f>Tableau1[[#This Row],[M]]=Tableau1[[#This Row],[M4]]</f>
        <v>1</v>
      </c>
      <c r="AA10" s="36" t="b">
        <f>Tableau1[[#This Row],[M2]]=Tableau1[[#This Row],[M5]]</f>
        <v>1</v>
      </c>
      <c r="AB10" s="36" t="b">
        <f>Tableau1[[#This Row],[J]]=Tableau1[[#This Row],[J6]]</f>
        <v>0</v>
      </c>
      <c r="AC10" s="36" t="b">
        <f>Tableau1[[#This Row],[V]]=Tableau1[[#This Row],[V7]]</f>
        <v>0</v>
      </c>
      <c r="AD10" s="36" t="b">
        <f>Tableau1[[#This Row],[S]]=Tableau1[[#This Row],[S8]]</f>
        <v>0</v>
      </c>
      <c r="AE10" s="36" t="b">
        <f>Tableau1[[#This Row],[D]]=Tableau1[[#This Row],[D9]]</f>
        <v>1</v>
      </c>
    </row>
    <row r="11" spans="7:32" x14ac:dyDescent="0.25">
      <c r="G11" s="18">
        <v>1</v>
      </c>
      <c r="H11" s="18" t="s">
        <v>43</v>
      </c>
      <c r="I11" s="18"/>
      <c r="J11" s="19">
        <f>ABS(K11-R11)+ABS(L11-S11)+ABS(M11-T11)+ABS(N11-U11)+ABS(O11-V11)+ABS(P11-W11)+ABS(Q11-X11)</f>
        <v>2</v>
      </c>
      <c r="K11" s="20">
        <v>1</v>
      </c>
      <c r="L11" s="20">
        <v>1</v>
      </c>
      <c r="M11" s="20">
        <v>1</v>
      </c>
      <c r="N11" s="20">
        <v>1</v>
      </c>
      <c r="O11" s="20">
        <v>1</v>
      </c>
      <c r="P11" s="20">
        <v>1</v>
      </c>
      <c r="Q11" s="20">
        <v>1</v>
      </c>
      <c r="R11" s="21">
        <v>1</v>
      </c>
      <c r="S11" s="21">
        <v>1</v>
      </c>
      <c r="T11" s="21">
        <v>0</v>
      </c>
      <c r="U11" s="21">
        <v>0</v>
      </c>
      <c r="V11" s="21">
        <v>1</v>
      </c>
      <c r="W11" s="21">
        <v>1</v>
      </c>
      <c r="X11" s="21">
        <v>1</v>
      </c>
      <c r="Y11" s="36" t="b">
        <f>Tableau1[[#This Row],[L]]=Tableau1[[#This Row],[L3]]</f>
        <v>1</v>
      </c>
      <c r="Z11" s="36" t="b">
        <f>Tableau1[[#This Row],[M]]=Tableau1[[#This Row],[M4]]</f>
        <v>1</v>
      </c>
      <c r="AA11" s="36" t="b">
        <f>Tableau1[[#This Row],[M2]]=Tableau1[[#This Row],[M5]]</f>
        <v>0</v>
      </c>
      <c r="AB11" s="36" t="b">
        <f>Tableau1[[#This Row],[J]]=Tableau1[[#This Row],[J6]]</f>
        <v>0</v>
      </c>
      <c r="AC11" s="36" t="b">
        <f>Tableau1[[#This Row],[V]]=Tableau1[[#This Row],[V7]]</f>
        <v>1</v>
      </c>
      <c r="AD11" s="36" t="b">
        <f>Tableau1[[#This Row],[S]]=Tableau1[[#This Row],[S8]]</f>
        <v>1</v>
      </c>
      <c r="AE11" s="36" t="b">
        <f>Tableau1[[#This Row],[D]]=Tableau1[[#This Row],[D9]]</f>
        <v>1</v>
      </c>
    </row>
    <row r="14" spans="7:32" x14ac:dyDescent="0.25">
      <c r="H14" s="15" t="s">
        <v>23</v>
      </c>
    </row>
  </sheetData>
  <conditionalFormatting sqref="J3:J11">
    <cfRule type="expression" dxfId="19" priority="2">
      <formula>J3&gt;0</formula>
    </cfRule>
  </conditionalFormatting>
  <conditionalFormatting sqref="K3:Q11">
    <cfRule type="expression" dxfId="20" priority="7">
      <formula>Y3=FALSE</formula>
    </cfRule>
  </conditionalFormatting>
  <conditionalFormatting sqref="Y3:AE11">
    <cfRule type="expression" dxfId="18" priority="1">
      <formula>Y3=FALSE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L9" sqref="L9"/>
    </sheetView>
  </sheetViews>
  <sheetFormatPr baseColWidth="10" defaultRowHeight="15" x14ac:dyDescent="0.25"/>
  <cols>
    <col min="1" max="1" width="11.42578125" style="16"/>
    <col min="2" max="2" width="13.28515625" style="5" customWidth="1"/>
    <col min="3" max="9" width="6.7109375" style="5" customWidth="1"/>
    <col min="10" max="16384" width="11.42578125" style="5"/>
  </cols>
  <sheetData>
    <row r="1" spans="1:9" x14ac:dyDescent="0.25">
      <c r="A1" s="24" t="s">
        <v>0</v>
      </c>
      <c r="B1" s="25" t="s">
        <v>24</v>
      </c>
      <c r="C1" s="25" t="s">
        <v>25</v>
      </c>
      <c r="D1" s="25" t="s">
        <v>26</v>
      </c>
      <c r="E1" s="25" t="s">
        <v>27</v>
      </c>
      <c r="F1" s="25" t="s">
        <v>28</v>
      </c>
      <c r="G1" s="25" t="s">
        <v>29</v>
      </c>
      <c r="H1" s="25" t="s">
        <v>30</v>
      </c>
      <c r="I1" s="26" t="s">
        <v>31</v>
      </c>
    </row>
    <row r="2" spans="1:9" x14ac:dyDescent="0.25">
      <c r="A2" s="22">
        <v>1</v>
      </c>
      <c r="B2" s="17">
        <f t="shared" ref="B2:B26" si="0">IF(SUM($C2:$I2)=0,"",SUM($C2:$I2))</f>
        <v>6</v>
      </c>
      <c r="C2" s="17">
        <f>IF(COUNTIFS(Tableau1[CP],Feuil2!$A2,Tableau1[L2],FALSE)=0,"",COUNTIFS(Tableau1[CP],Feuil2!$A2,Tableau1[L2],FALSE))</f>
        <v>1</v>
      </c>
      <c r="D2" s="17" t="str">
        <f>IF(COUNTIFS(Tableau1[CP],Feuil2!$A2,Tableau1[M3],FALSE)=0,"",COUNTIFS(Tableau1[CP],Feuil2!$A2,Tableau1[M3],FALSE))</f>
        <v/>
      </c>
      <c r="E2" s="17">
        <f>IF(COUNTIFS(Tableau1[CP],Feuil2!$A2,Tableau1[M6],FALSE)=0,"",COUNTIFS(Tableau1[CP],Feuil2!$A2,Tableau1[M6],FALSE))</f>
        <v>1</v>
      </c>
      <c r="F2" s="17">
        <f>IF(COUNTIFS(Tableau1[CP],Feuil2!$A2,Tableau1[J2],FALSE)=0,"",COUNTIFS(Tableau1[CP],Feuil2!$A2,Tableau1[J2],FALSE))</f>
        <v>2</v>
      </c>
      <c r="G2" s="17">
        <f>IF(COUNTIFS(Tableau1[CP],Feuil2!$A2,Tableau1[V2],FALSE)=0,"",COUNTIFS(Tableau1[CP],Feuil2!$A2,Tableau1[V2],FALSE))</f>
        <v>1</v>
      </c>
      <c r="H2" s="17">
        <f>IF(COUNTIFS(Tableau1[CP],Feuil2!$A2,Tableau1[S2],FALSE)=0,"",COUNTIFS(Tableau1[CP],Feuil2!$A2,Tableau1[S2],FALSE))</f>
        <v>1</v>
      </c>
      <c r="I2" s="23" t="str">
        <f>IF(COUNTIFS(Tableau1[CP],Feuil2!$A2,Tableau1[D2],FALSE)=0,"",COUNTIFS(Tableau1[CP],Feuil2!$A2,Tableau1[D2],FALSE))</f>
        <v/>
      </c>
    </row>
    <row r="3" spans="1:9" x14ac:dyDescent="0.25">
      <c r="A3" s="22">
        <v>2</v>
      </c>
      <c r="B3" s="17" t="str">
        <f t="shared" si="0"/>
        <v/>
      </c>
      <c r="C3" s="17" t="str">
        <f>IF(COUNTIFS(Tableau1[CP],Feuil2!$A3,Tableau1[L2],FALSE)=0,"",COUNTIFS(Tableau1[CP],Feuil2!$A3,Tableau1[L2],FALSE))</f>
        <v/>
      </c>
      <c r="D3" s="17" t="str">
        <f>IF(COUNTIFS(Tableau1[CP],Feuil2!$A3,Tableau1[M3],FALSE)=0,"",COUNTIFS(Tableau1[CP],Feuil2!$A3,Tableau1[M3],FALSE))</f>
        <v/>
      </c>
      <c r="E3" s="17" t="str">
        <f>IF(COUNTIFS(Tableau1[CP],Feuil2!$A3,Tableau1[M6],FALSE)=0,"",COUNTIFS(Tableau1[CP],Feuil2!$A3,Tableau1[M6],FALSE))</f>
        <v/>
      </c>
      <c r="F3" s="17" t="str">
        <f>IF(COUNTIFS(Tableau1[CP],Feuil2!$A3,Tableau1[J2],FALSE)=0,"",COUNTIFS(Tableau1[CP],Feuil2!$A3,Tableau1[J2],FALSE))</f>
        <v/>
      </c>
      <c r="G3" s="17" t="str">
        <f>IF(COUNTIFS(Tableau1[CP],Feuil2!$A3,Tableau1[V2],FALSE)=0,"",COUNTIFS(Tableau1[CP],Feuil2!$A3,Tableau1[V2],FALSE))</f>
        <v/>
      </c>
      <c r="H3" s="17" t="str">
        <f>IF(COUNTIFS(Tableau1[CP],Feuil2!$A3,Tableau1[S2],FALSE)=0,"",COUNTIFS(Tableau1[CP],Feuil2!$A3,Tableau1[S2],FALSE))</f>
        <v/>
      </c>
      <c r="I3" s="23" t="str">
        <f>IF(COUNTIFS(Tableau1[CP],Feuil2!$A3,Tableau1[D2],FALSE)=0,"",COUNTIFS(Tableau1[CP],Feuil2!$A3,Tableau1[D2],FALSE))</f>
        <v/>
      </c>
    </row>
    <row r="4" spans="1:9" x14ac:dyDescent="0.25">
      <c r="A4" s="22">
        <v>3</v>
      </c>
      <c r="B4" s="17" t="str">
        <f t="shared" si="0"/>
        <v/>
      </c>
      <c r="C4" s="17" t="str">
        <f>IF(COUNTIFS(Tableau1[CP],Feuil2!$A4,Tableau1[L2],FALSE)=0,"",COUNTIFS(Tableau1[CP],Feuil2!$A4,Tableau1[L2],FALSE))</f>
        <v/>
      </c>
      <c r="D4" s="17" t="str">
        <f>IF(COUNTIFS(Tableau1[CP],Feuil2!$A4,Tableau1[M3],FALSE)=0,"",COUNTIFS(Tableau1[CP],Feuil2!$A4,Tableau1[M3],FALSE))</f>
        <v/>
      </c>
      <c r="E4" s="17" t="str">
        <f>IF(COUNTIFS(Tableau1[CP],Feuil2!$A4,Tableau1[M6],FALSE)=0,"",COUNTIFS(Tableau1[CP],Feuil2!$A4,Tableau1[M6],FALSE))</f>
        <v/>
      </c>
      <c r="F4" s="17" t="str">
        <f>IF(COUNTIFS(Tableau1[CP],Feuil2!$A4,Tableau1[J2],FALSE)=0,"",COUNTIFS(Tableau1[CP],Feuil2!$A4,Tableau1[J2],FALSE))</f>
        <v/>
      </c>
      <c r="G4" s="17" t="str">
        <f>IF(COUNTIFS(Tableau1[CP],Feuil2!$A4,Tableau1[V2],FALSE)=0,"",COUNTIFS(Tableau1[CP],Feuil2!$A4,Tableau1[V2],FALSE))</f>
        <v/>
      </c>
      <c r="H4" s="17" t="str">
        <f>IF(COUNTIFS(Tableau1[CP],Feuil2!$A4,Tableau1[S2],FALSE)=0,"",COUNTIFS(Tableau1[CP],Feuil2!$A4,Tableau1[S2],FALSE))</f>
        <v/>
      </c>
      <c r="I4" s="23" t="str">
        <f>IF(COUNTIFS(Tableau1[CP],Feuil2!$A4,Tableau1[D2],FALSE)=0,"",COUNTIFS(Tableau1[CP],Feuil2!$A4,Tableau1[D2],FALSE))</f>
        <v/>
      </c>
    </row>
    <row r="5" spans="1:9" x14ac:dyDescent="0.25">
      <c r="A5" s="22">
        <v>4</v>
      </c>
      <c r="B5" s="17" t="str">
        <f t="shared" si="0"/>
        <v/>
      </c>
      <c r="C5" s="17" t="str">
        <f>IF(COUNTIFS(Tableau1[CP],Feuil2!$A5,Tableau1[L2],FALSE)=0,"",COUNTIFS(Tableau1[CP],Feuil2!$A5,Tableau1[L2],FALSE))</f>
        <v/>
      </c>
      <c r="D5" s="17" t="str">
        <f>IF(COUNTIFS(Tableau1[CP],Feuil2!$A5,Tableau1[M3],FALSE)=0,"",COUNTIFS(Tableau1[CP],Feuil2!$A5,Tableau1[M3],FALSE))</f>
        <v/>
      </c>
      <c r="E5" s="17" t="str">
        <f>IF(COUNTIFS(Tableau1[CP],Feuil2!$A5,Tableau1[M6],FALSE)=0,"",COUNTIFS(Tableau1[CP],Feuil2!$A5,Tableau1[M6],FALSE))</f>
        <v/>
      </c>
      <c r="F5" s="17" t="str">
        <f>IF(COUNTIFS(Tableau1[CP],Feuil2!$A5,Tableau1[J2],FALSE)=0,"",COUNTIFS(Tableau1[CP],Feuil2!$A5,Tableau1[J2],FALSE))</f>
        <v/>
      </c>
      <c r="G5" s="17" t="str">
        <f>IF(COUNTIFS(Tableau1[CP],Feuil2!$A5,Tableau1[V2],FALSE)=0,"",COUNTIFS(Tableau1[CP],Feuil2!$A5,Tableau1[V2],FALSE))</f>
        <v/>
      </c>
      <c r="H5" s="17" t="str">
        <f>IF(COUNTIFS(Tableau1[CP],Feuil2!$A5,Tableau1[S2],FALSE)=0,"",COUNTIFS(Tableau1[CP],Feuil2!$A5,Tableau1[S2],FALSE))</f>
        <v/>
      </c>
      <c r="I5" s="23" t="str">
        <f>IF(COUNTIFS(Tableau1[CP],Feuil2!$A5,Tableau1[D2],FALSE)=0,"",COUNTIFS(Tableau1[CP],Feuil2!$A5,Tableau1[D2],FALSE))</f>
        <v/>
      </c>
    </row>
    <row r="6" spans="1:9" x14ac:dyDescent="0.25">
      <c r="A6" s="22">
        <v>5</v>
      </c>
      <c r="B6" s="17" t="str">
        <f t="shared" si="0"/>
        <v/>
      </c>
      <c r="C6" s="17" t="str">
        <f>IF(COUNTIFS(Tableau1[CP],Feuil2!$A6,Tableau1[L2],FALSE)=0,"",COUNTIFS(Tableau1[CP],Feuil2!$A6,Tableau1[L2],FALSE))</f>
        <v/>
      </c>
      <c r="D6" s="17" t="str">
        <f>IF(COUNTIFS(Tableau1[CP],Feuil2!$A6,Tableau1[M3],FALSE)=0,"",COUNTIFS(Tableau1[CP],Feuil2!$A6,Tableau1[M3],FALSE))</f>
        <v/>
      </c>
      <c r="E6" s="17" t="str">
        <f>IF(COUNTIFS(Tableau1[CP],Feuil2!$A6,Tableau1[M6],FALSE)=0,"",COUNTIFS(Tableau1[CP],Feuil2!$A6,Tableau1[M6],FALSE))</f>
        <v/>
      </c>
      <c r="F6" s="17" t="str">
        <f>IF(COUNTIFS(Tableau1[CP],Feuil2!$A6,Tableau1[J2],FALSE)=0,"",COUNTIFS(Tableau1[CP],Feuil2!$A6,Tableau1[J2],FALSE))</f>
        <v/>
      </c>
      <c r="G6" s="17" t="str">
        <f>IF(COUNTIFS(Tableau1[CP],Feuil2!$A6,Tableau1[V2],FALSE)=0,"",COUNTIFS(Tableau1[CP],Feuil2!$A6,Tableau1[V2],FALSE))</f>
        <v/>
      </c>
      <c r="H6" s="17" t="str">
        <f>IF(COUNTIFS(Tableau1[CP],Feuil2!$A6,Tableau1[S2],FALSE)=0,"",COUNTIFS(Tableau1[CP],Feuil2!$A6,Tableau1[S2],FALSE))</f>
        <v/>
      </c>
      <c r="I6" s="23" t="str">
        <f>IF(COUNTIFS(Tableau1[CP],Feuil2!$A6,Tableau1[D2],FALSE)=0,"",COUNTIFS(Tableau1[CP],Feuil2!$A6,Tableau1[D2],FALSE))</f>
        <v/>
      </c>
    </row>
    <row r="7" spans="1:9" x14ac:dyDescent="0.25">
      <c r="A7" s="22">
        <v>6</v>
      </c>
      <c r="B7" s="17" t="str">
        <f t="shared" si="0"/>
        <v/>
      </c>
      <c r="C7" s="17" t="str">
        <f>IF(COUNTIFS(Tableau1[CP],Feuil2!$A7,Tableau1[L2],FALSE)=0,"",COUNTIFS(Tableau1[CP],Feuil2!$A7,Tableau1[L2],FALSE))</f>
        <v/>
      </c>
      <c r="D7" s="17" t="str">
        <f>IF(COUNTIFS(Tableau1[CP],Feuil2!$A7,Tableau1[M3],FALSE)=0,"",COUNTIFS(Tableau1[CP],Feuil2!$A7,Tableau1[M3],FALSE))</f>
        <v/>
      </c>
      <c r="E7" s="17" t="str">
        <f>IF(COUNTIFS(Tableau1[CP],Feuil2!$A7,Tableau1[M6],FALSE)=0,"",COUNTIFS(Tableau1[CP],Feuil2!$A7,Tableau1[M6],FALSE))</f>
        <v/>
      </c>
      <c r="F7" s="17" t="str">
        <f>IF(COUNTIFS(Tableau1[CP],Feuil2!$A7,Tableau1[J2],FALSE)=0,"",COUNTIFS(Tableau1[CP],Feuil2!$A7,Tableau1[J2],FALSE))</f>
        <v/>
      </c>
      <c r="G7" s="17" t="str">
        <f>IF(COUNTIFS(Tableau1[CP],Feuil2!$A7,Tableau1[V2],FALSE)=0,"",COUNTIFS(Tableau1[CP],Feuil2!$A7,Tableau1[V2],FALSE))</f>
        <v/>
      </c>
      <c r="H7" s="17" t="str">
        <f>IF(COUNTIFS(Tableau1[CP],Feuil2!$A7,Tableau1[S2],FALSE)=0,"",COUNTIFS(Tableau1[CP],Feuil2!$A7,Tableau1[S2],FALSE))</f>
        <v/>
      </c>
      <c r="I7" s="23" t="str">
        <f>IF(COUNTIFS(Tableau1[CP],Feuil2!$A7,Tableau1[D2],FALSE)=0,"",COUNTIFS(Tableau1[CP],Feuil2!$A7,Tableau1[D2],FALSE))</f>
        <v/>
      </c>
    </row>
    <row r="8" spans="1:9" x14ac:dyDescent="0.25">
      <c r="A8" s="22">
        <v>8</v>
      </c>
      <c r="B8" s="17">
        <f t="shared" si="0"/>
        <v>4</v>
      </c>
      <c r="C8" s="17" t="str">
        <f>IF(COUNTIFS(Tableau1[CP],Feuil2!$A8,Tableau1[L2],FALSE)=0,"",COUNTIFS(Tableau1[CP],Feuil2!$A8,Tableau1[L2],FALSE))</f>
        <v/>
      </c>
      <c r="D8" s="17">
        <f>IF(COUNTIFS(Tableau1[CP],Feuil2!$A8,Tableau1[M3],FALSE)=0,"",COUNTIFS(Tableau1[CP],Feuil2!$A8,Tableau1[M3],FALSE))</f>
        <v>2</v>
      </c>
      <c r="E8" s="17" t="str">
        <f>IF(COUNTIFS(Tableau1[CP],Feuil2!$A8,Tableau1[M6],FALSE)=0,"",COUNTIFS(Tableau1[CP],Feuil2!$A8,Tableau1[M6],FALSE))</f>
        <v/>
      </c>
      <c r="F8" s="17">
        <f>IF(COUNTIFS(Tableau1[CP],Feuil2!$A8,Tableau1[J2],FALSE)=0,"",COUNTIFS(Tableau1[CP],Feuil2!$A8,Tableau1[J2],FALSE))</f>
        <v>2</v>
      </c>
      <c r="G8" s="17" t="str">
        <f>IF(COUNTIFS(Tableau1[CP],Feuil2!$A8,Tableau1[V2],FALSE)=0,"",COUNTIFS(Tableau1[CP],Feuil2!$A8,Tableau1[V2],FALSE))</f>
        <v/>
      </c>
      <c r="H8" s="17" t="str">
        <f>IF(COUNTIFS(Tableau1[CP],Feuil2!$A8,Tableau1[S2],FALSE)=0,"",COUNTIFS(Tableau1[CP],Feuil2!$A8,Tableau1[S2],FALSE))</f>
        <v/>
      </c>
      <c r="I8" s="23" t="str">
        <f>IF(COUNTIFS(Tableau1[CP],Feuil2!$A8,Tableau1[D2],FALSE)=0,"",COUNTIFS(Tableau1[CP],Feuil2!$A8,Tableau1[D2],FALSE))</f>
        <v/>
      </c>
    </row>
    <row r="9" spans="1:9" x14ac:dyDescent="0.25">
      <c r="A9" s="22">
        <v>9</v>
      </c>
      <c r="B9" s="17" t="str">
        <f t="shared" si="0"/>
        <v/>
      </c>
      <c r="C9" s="17" t="str">
        <f>IF(COUNTIFS(Tableau1[CP],Feuil2!$A9,Tableau1[L2],FALSE)=0,"",COUNTIFS(Tableau1[CP],Feuil2!$A9,Tableau1[L2],FALSE))</f>
        <v/>
      </c>
      <c r="D9" s="17" t="str">
        <f>IF(COUNTIFS(Tableau1[CP],Feuil2!$A9,Tableau1[M3],FALSE)=0,"",COUNTIFS(Tableau1[CP],Feuil2!$A9,Tableau1[M3],FALSE))</f>
        <v/>
      </c>
      <c r="E9" s="17" t="str">
        <f>IF(COUNTIFS(Tableau1[CP],Feuil2!$A9,Tableau1[M6],FALSE)=0,"",COUNTIFS(Tableau1[CP],Feuil2!$A9,Tableau1[M6],FALSE))</f>
        <v/>
      </c>
      <c r="F9" s="17" t="str">
        <f>IF(COUNTIFS(Tableau1[CP],Feuil2!$A9,Tableau1[J2],FALSE)=0,"",COUNTIFS(Tableau1[CP],Feuil2!$A9,Tableau1[J2],FALSE))</f>
        <v/>
      </c>
      <c r="G9" s="17" t="str">
        <f>IF(COUNTIFS(Tableau1[CP],Feuil2!$A9,Tableau1[V2],FALSE)=0,"",COUNTIFS(Tableau1[CP],Feuil2!$A9,Tableau1[V2],FALSE))</f>
        <v/>
      </c>
      <c r="H9" s="17" t="str">
        <f>IF(COUNTIFS(Tableau1[CP],Feuil2!$A9,Tableau1[S2],FALSE)=0,"",COUNTIFS(Tableau1[CP],Feuil2!$A9,Tableau1[S2],FALSE))</f>
        <v/>
      </c>
      <c r="I9" s="23" t="str">
        <f>IF(COUNTIFS(Tableau1[CP],Feuil2!$A9,Tableau1[D2],FALSE)=0,"",COUNTIFS(Tableau1[CP],Feuil2!$A9,Tableau1[D2],FALSE))</f>
        <v/>
      </c>
    </row>
    <row r="10" spans="1:9" x14ac:dyDescent="0.25">
      <c r="A10" s="22">
        <v>10</v>
      </c>
      <c r="B10" s="17" t="str">
        <f t="shared" si="0"/>
        <v/>
      </c>
      <c r="C10" s="17" t="str">
        <f>IF(COUNTIFS(Tableau1[CP],Feuil2!$A10,Tableau1[L2],FALSE)=0,"",COUNTIFS(Tableau1[CP],Feuil2!$A10,Tableau1[L2],FALSE))</f>
        <v/>
      </c>
      <c r="D10" s="17" t="str">
        <f>IF(COUNTIFS(Tableau1[CP],Feuil2!$A10,Tableau1[M3],FALSE)=0,"",COUNTIFS(Tableau1[CP],Feuil2!$A10,Tableau1[M3],FALSE))</f>
        <v/>
      </c>
      <c r="E10" s="17" t="str">
        <f>IF(COUNTIFS(Tableau1[CP],Feuil2!$A10,Tableau1[M6],FALSE)=0,"",COUNTIFS(Tableau1[CP],Feuil2!$A10,Tableau1[M6],FALSE))</f>
        <v/>
      </c>
      <c r="F10" s="17" t="str">
        <f>IF(COUNTIFS(Tableau1[CP],Feuil2!$A10,Tableau1[J2],FALSE)=0,"",COUNTIFS(Tableau1[CP],Feuil2!$A10,Tableau1[J2],FALSE))</f>
        <v/>
      </c>
      <c r="G10" s="17" t="str">
        <f>IF(COUNTIFS(Tableau1[CP],Feuil2!$A10,Tableau1[V2],FALSE)=0,"",COUNTIFS(Tableau1[CP],Feuil2!$A10,Tableau1[V2],FALSE))</f>
        <v/>
      </c>
      <c r="H10" s="17" t="str">
        <f>IF(COUNTIFS(Tableau1[CP],Feuil2!$A10,Tableau1[S2],FALSE)=0,"",COUNTIFS(Tableau1[CP],Feuil2!$A10,Tableau1[S2],FALSE))</f>
        <v/>
      </c>
      <c r="I10" s="23" t="str">
        <f>IF(COUNTIFS(Tableau1[CP],Feuil2!$A10,Tableau1[D2],FALSE)=0,"",COUNTIFS(Tableau1[CP],Feuil2!$A10,Tableau1[D2],FALSE))</f>
        <v/>
      </c>
    </row>
    <row r="11" spans="1:9" x14ac:dyDescent="0.25">
      <c r="A11" s="22">
        <v>11</v>
      </c>
      <c r="B11" s="17" t="str">
        <f t="shared" si="0"/>
        <v/>
      </c>
      <c r="C11" s="17" t="str">
        <f>IF(COUNTIFS(Tableau1[CP],Feuil2!$A11,Tableau1[L2],FALSE)=0,"",COUNTIFS(Tableau1[CP],Feuil2!$A11,Tableau1[L2],FALSE))</f>
        <v/>
      </c>
      <c r="D11" s="17" t="str">
        <f>IF(COUNTIFS(Tableau1[CP],Feuil2!$A11,Tableau1[M3],FALSE)=0,"",COUNTIFS(Tableau1[CP],Feuil2!$A11,Tableau1[M3],FALSE))</f>
        <v/>
      </c>
      <c r="E11" s="17" t="str">
        <f>IF(COUNTIFS(Tableau1[CP],Feuil2!$A11,Tableau1[M6],FALSE)=0,"",COUNTIFS(Tableau1[CP],Feuil2!$A11,Tableau1[M6],FALSE))</f>
        <v/>
      </c>
      <c r="F11" s="17" t="str">
        <f>IF(COUNTIFS(Tableau1[CP],Feuil2!$A11,Tableau1[J2],FALSE)=0,"",COUNTIFS(Tableau1[CP],Feuil2!$A11,Tableau1[J2],FALSE))</f>
        <v/>
      </c>
      <c r="G11" s="17" t="str">
        <f>IF(COUNTIFS(Tableau1[CP],Feuil2!$A11,Tableau1[V2],FALSE)=0,"",COUNTIFS(Tableau1[CP],Feuil2!$A11,Tableau1[V2],FALSE))</f>
        <v/>
      </c>
      <c r="H11" s="17" t="str">
        <f>IF(COUNTIFS(Tableau1[CP],Feuil2!$A11,Tableau1[S2],FALSE)=0,"",COUNTIFS(Tableau1[CP],Feuil2!$A11,Tableau1[S2],FALSE))</f>
        <v/>
      </c>
      <c r="I11" s="23" t="str">
        <f>IF(COUNTIFS(Tableau1[CP],Feuil2!$A11,Tableau1[D2],FALSE)=0,"",COUNTIFS(Tableau1[CP],Feuil2!$A11,Tableau1[D2],FALSE))</f>
        <v/>
      </c>
    </row>
    <row r="12" spans="1:9" x14ac:dyDescent="0.25">
      <c r="A12" s="22">
        <v>12</v>
      </c>
      <c r="B12" s="17" t="str">
        <f t="shared" si="0"/>
        <v/>
      </c>
      <c r="C12" s="17" t="str">
        <f>IF(COUNTIFS(Tableau1[CP],Feuil2!$A12,Tableau1[L2],FALSE)=0,"",COUNTIFS(Tableau1[CP],Feuil2!$A12,Tableau1[L2],FALSE))</f>
        <v/>
      </c>
      <c r="D12" s="17" t="str">
        <f>IF(COUNTIFS(Tableau1[CP],Feuil2!$A12,Tableau1[M3],FALSE)=0,"",COUNTIFS(Tableau1[CP],Feuil2!$A12,Tableau1[M3],FALSE))</f>
        <v/>
      </c>
      <c r="E12" s="17" t="str">
        <f>IF(COUNTIFS(Tableau1[CP],Feuil2!$A12,Tableau1[M6],FALSE)=0,"",COUNTIFS(Tableau1[CP],Feuil2!$A12,Tableau1[M6],FALSE))</f>
        <v/>
      </c>
      <c r="F12" s="17" t="str">
        <f>IF(COUNTIFS(Tableau1[CP],Feuil2!$A12,Tableau1[J2],FALSE)=0,"",COUNTIFS(Tableau1[CP],Feuil2!$A12,Tableau1[J2],FALSE))</f>
        <v/>
      </c>
      <c r="G12" s="17" t="str">
        <f>IF(COUNTIFS(Tableau1[CP],Feuil2!$A12,Tableau1[V2],FALSE)=0,"",COUNTIFS(Tableau1[CP],Feuil2!$A12,Tableau1[V2],FALSE))</f>
        <v/>
      </c>
      <c r="H12" s="17" t="str">
        <f>IF(COUNTIFS(Tableau1[CP],Feuil2!$A12,Tableau1[S2],FALSE)=0,"",COUNTIFS(Tableau1[CP],Feuil2!$A12,Tableau1[S2],FALSE))</f>
        <v/>
      </c>
      <c r="I12" s="23" t="str">
        <f>IF(COUNTIFS(Tableau1[CP],Feuil2!$A12,Tableau1[D2],FALSE)=0,"",COUNTIFS(Tableau1[CP],Feuil2!$A12,Tableau1[D2],FALSE))</f>
        <v/>
      </c>
    </row>
    <row r="13" spans="1:9" x14ac:dyDescent="0.25">
      <c r="A13" s="22">
        <v>13</v>
      </c>
      <c r="B13" s="17" t="str">
        <f t="shared" si="0"/>
        <v/>
      </c>
      <c r="C13" s="17" t="str">
        <f>IF(COUNTIFS(Tableau1[CP],Feuil2!$A13,Tableau1[L2],FALSE)=0,"",COUNTIFS(Tableau1[CP],Feuil2!$A13,Tableau1[L2],FALSE))</f>
        <v/>
      </c>
      <c r="D13" s="17" t="str">
        <f>IF(COUNTIFS(Tableau1[CP],Feuil2!$A13,Tableau1[M3],FALSE)=0,"",COUNTIFS(Tableau1[CP],Feuil2!$A13,Tableau1[M3],FALSE))</f>
        <v/>
      </c>
      <c r="E13" s="17" t="str">
        <f>IF(COUNTIFS(Tableau1[CP],Feuil2!$A13,Tableau1[M6],FALSE)=0,"",COUNTIFS(Tableau1[CP],Feuil2!$A13,Tableau1[M6],FALSE))</f>
        <v/>
      </c>
      <c r="F13" s="17" t="str">
        <f>IF(COUNTIFS(Tableau1[CP],Feuil2!$A13,Tableau1[J2],FALSE)=0,"",COUNTIFS(Tableau1[CP],Feuil2!$A13,Tableau1[J2],FALSE))</f>
        <v/>
      </c>
      <c r="G13" s="17" t="str">
        <f>IF(COUNTIFS(Tableau1[CP],Feuil2!$A13,Tableau1[V2],FALSE)=0,"",COUNTIFS(Tableau1[CP],Feuil2!$A13,Tableau1[V2],FALSE))</f>
        <v/>
      </c>
      <c r="H13" s="17" t="str">
        <f>IF(COUNTIFS(Tableau1[CP],Feuil2!$A13,Tableau1[S2],FALSE)=0,"",COUNTIFS(Tableau1[CP],Feuil2!$A13,Tableau1[S2],FALSE))</f>
        <v/>
      </c>
      <c r="I13" s="23" t="str">
        <f>IF(COUNTIFS(Tableau1[CP],Feuil2!$A13,Tableau1[D2],FALSE)=0,"",COUNTIFS(Tableau1[CP],Feuil2!$A13,Tableau1[D2],FALSE))</f>
        <v/>
      </c>
    </row>
    <row r="14" spans="1:9" x14ac:dyDescent="0.25">
      <c r="A14" s="22">
        <v>14</v>
      </c>
      <c r="B14" s="17">
        <f t="shared" si="0"/>
        <v>1</v>
      </c>
      <c r="C14" s="17">
        <f>IF(COUNTIFS(Tableau1[CP],Feuil2!$A14,Tableau1[L2],FALSE)=0,"",COUNTIFS(Tableau1[CP],Feuil2!$A14,Tableau1[L2],FALSE))</f>
        <v>1</v>
      </c>
      <c r="D14" s="17" t="str">
        <f>IF(COUNTIFS(Tableau1[CP],Feuil2!$A14,Tableau1[M3],FALSE)=0,"",COUNTIFS(Tableau1[CP],Feuil2!$A14,Tableau1[M3],FALSE))</f>
        <v/>
      </c>
      <c r="E14" s="17" t="str">
        <f>IF(COUNTIFS(Tableau1[CP],Feuil2!$A14,Tableau1[M6],FALSE)=0,"",COUNTIFS(Tableau1[CP],Feuil2!$A14,Tableau1[M6],FALSE))</f>
        <v/>
      </c>
      <c r="F14" s="17" t="str">
        <f>IF(COUNTIFS(Tableau1[CP],Feuil2!$A14,Tableau1[J2],FALSE)=0,"",COUNTIFS(Tableau1[CP],Feuil2!$A14,Tableau1[J2],FALSE))</f>
        <v/>
      </c>
      <c r="G14" s="17" t="str">
        <f>IF(COUNTIFS(Tableau1[CP],Feuil2!$A14,Tableau1[V2],FALSE)=0,"",COUNTIFS(Tableau1[CP],Feuil2!$A14,Tableau1[V2],FALSE))</f>
        <v/>
      </c>
      <c r="H14" s="17" t="str">
        <f>IF(COUNTIFS(Tableau1[CP],Feuil2!$A14,Tableau1[S2],FALSE)=0,"",COUNTIFS(Tableau1[CP],Feuil2!$A14,Tableau1[S2],FALSE))</f>
        <v/>
      </c>
      <c r="I14" s="23" t="str">
        <f>IF(COUNTIFS(Tableau1[CP],Feuil2!$A14,Tableau1[D2],FALSE)=0,"",COUNTIFS(Tableau1[CP],Feuil2!$A14,Tableau1[D2],FALSE))</f>
        <v/>
      </c>
    </row>
    <row r="15" spans="1:9" x14ac:dyDescent="0.25">
      <c r="A15" s="22">
        <v>15</v>
      </c>
      <c r="B15" s="17" t="str">
        <f t="shared" si="0"/>
        <v/>
      </c>
      <c r="C15" s="17" t="str">
        <f>IF(COUNTIFS(Tableau1[CP],Feuil2!$A15,Tableau1[L2],FALSE)=0,"",COUNTIFS(Tableau1[CP],Feuil2!$A15,Tableau1[L2],FALSE))</f>
        <v/>
      </c>
      <c r="D15" s="17" t="str">
        <f>IF(COUNTIFS(Tableau1[CP],Feuil2!$A15,Tableau1[M3],FALSE)=0,"",COUNTIFS(Tableau1[CP],Feuil2!$A15,Tableau1[M3],FALSE))</f>
        <v/>
      </c>
      <c r="E15" s="17" t="str">
        <f>IF(COUNTIFS(Tableau1[CP],Feuil2!$A15,Tableau1[M6],FALSE)=0,"",COUNTIFS(Tableau1[CP],Feuil2!$A15,Tableau1[M6],FALSE))</f>
        <v/>
      </c>
      <c r="F15" s="17" t="str">
        <f>IF(COUNTIFS(Tableau1[CP],Feuil2!$A15,Tableau1[J2],FALSE)=0,"",COUNTIFS(Tableau1[CP],Feuil2!$A15,Tableau1[J2],FALSE))</f>
        <v/>
      </c>
      <c r="G15" s="17" t="str">
        <f>IF(COUNTIFS(Tableau1[CP],Feuil2!$A15,Tableau1[V2],FALSE)=0,"",COUNTIFS(Tableau1[CP],Feuil2!$A15,Tableau1[V2],FALSE))</f>
        <v/>
      </c>
      <c r="H15" s="17" t="str">
        <f>IF(COUNTIFS(Tableau1[CP],Feuil2!$A15,Tableau1[S2],FALSE)=0,"",COUNTIFS(Tableau1[CP],Feuil2!$A15,Tableau1[S2],FALSE))</f>
        <v/>
      </c>
      <c r="I15" s="23" t="str">
        <f>IF(COUNTIFS(Tableau1[CP],Feuil2!$A15,Tableau1[D2],FALSE)=0,"",COUNTIFS(Tableau1[CP],Feuil2!$A15,Tableau1[D2],FALSE))</f>
        <v/>
      </c>
    </row>
    <row r="16" spans="1:9" x14ac:dyDescent="0.25">
      <c r="A16" s="22">
        <v>16</v>
      </c>
      <c r="B16" s="17" t="str">
        <f t="shared" si="0"/>
        <v/>
      </c>
      <c r="C16" s="17" t="str">
        <f>IF(COUNTIFS(Tableau1[CP],Feuil2!$A16,Tableau1[L2],FALSE)=0,"",COUNTIFS(Tableau1[CP],Feuil2!$A16,Tableau1[L2],FALSE))</f>
        <v/>
      </c>
      <c r="D16" s="17" t="str">
        <f>IF(COUNTIFS(Tableau1[CP],Feuil2!$A16,Tableau1[M3],FALSE)=0,"",COUNTIFS(Tableau1[CP],Feuil2!$A16,Tableau1[M3],FALSE))</f>
        <v/>
      </c>
      <c r="E16" s="17" t="str">
        <f>IF(COUNTIFS(Tableau1[CP],Feuil2!$A16,Tableau1[M6],FALSE)=0,"",COUNTIFS(Tableau1[CP],Feuil2!$A16,Tableau1[M6],FALSE))</f>
        <v/>
      </c>
      <c r="F16" s="17" t="str">
        <f>IF(COUNTIFS(Tableau1[CP],Feuil2!$A16,Tableau1[J2],FALSE)=0,"",COUNTIFS(Tableau1[CP],Feuil2!$A16,Tableau1[J2],FALSE))</f>
        <v/>
      </c>
      <c r="G16" s="17" t="str">
        <f>IF(COUNTIFS(Tableau1[CP],Feuil2!$A16,Tableau1[V2],FALSE)=0,"",COUNTIFS(Tableau1[CP],Feuil2!$A16,Tableau1[V2],FALSE))</f>
        <v/>
      </c>
      <c r="H16" s="17" t="str">
        <f>IF(COUNTIFS(Tableau1[CP],Feuil2!$A16,Tableau1[S2],FALSE)=0,"",COUNTIFS(Tableau1[CP],Feuil2!$A16,Tableau1[S2],FALSE))</f>
        <v/>
      </c>
      <c r="I16" s="23" t="str">
        <f>IF(COUNTIFS(Tableau1[CP],Feuil2!$A16,Tableau1[D2],FALSE)=0,"",COUNTIFS(Tableau1[CP],Feuil2!$A16,Tableau1[D2],FALSE))</f>
        <v/>
      </c>
    </row>
    <row r="17" spans="1:9" x14ac:dyDescent="0.25">
      <c r="A17" s="22">
        <v>17</v>
      </c>
      <c r="B17" s="17" t="str">
        <f t="shared" si="0"/>
        <v/>
      </c>
      <c r="C17" s="17" t="str">
        <f>IF(COUNTIFS(Tableau1[CP],Feuil2!$A17,Tableau1[L2],FALSE)=0,"",COUNTIFS(Tableau1[CP],Feuil2!$A17,Tableau1[L2],FALSE))</f>
        <v/>
      </c>
      <c r="D17" s="17" t="str">
        <f>IF(COUNTIFS(Tableau1[CP],Feuil2!$A17,Tableau1[M3],FALSE)=0,"",COUNTIFS(Tableau1[CP],Feuil2!$A17,Tableau1[M3],FALSE))</f>
        <v/>
      </c>
      <c r="E17" s="17" t="str">
        <f>IF(COUNTIFS(Tableau1[CP],Feuil2!$A17,Tableau1[M6],FALSE)=0,"",COUNTIFS(Tableau1[CP],Feuil2!$A17,Tableau1[M6],FALSE))</f>
        <v/>
      </c>
      <c r="F17" s="17" t="str">
        <f>IF(COUNTIFS(Tableau1[CP],Feuil2!$A17,Tableau1[J2],FALSE)=0,"",COUNTIFS(Tableau1[CP],Feuil2!$A17,Tableau1[J2],FALSE))</f>
        <v/>
      </c>
      <c r="G17" s="17" t="str">
        <f>IF(COUNTIFS(Tableau1[CP],Feuil2!$A17,Tableau1[V2],FALSE)=0,"",COUNTIFS(Tableau1[CP],Feuil2!$A17,Tableau1[V2],FALSE))</f>
        <v/>
      </c>
      <c r="H17" s="17" t="str">
        <f>IF(COUNTIFS(Tableau1[CP],Feuil2!$A17,Tableau1[S2],FALSE)=0,"",COUNTIFS(Tableau1[CP],Feuil2!$A17,Tableau1[S2],FALSE))</f>
        <v/>
      </c>
      <c r="I17" s="23" t="str">
        <f>IF(COUNTIFS(Tableau1[CP],Feuil2!$A17,Tableau1[D2],FALSE)=0,"",COUNTIFS(Tableau1[CP],Feuil2!$A17,Tableau1[D2],FALSE))</f>
        <v/>
      </c>
    </row>
    <row r="18" spans="1:9" x14ac:dyDescent="0.25">
      <c r="A18" s="22">
        <v>18</v>
      </c>
      <c r="B18" s="17" t="str">
        <f t="shared" si="0"/>
        <v/>
      </c>
      <c r="C18" s="17" t="str">
        <f>IF(COUNTIFS(Tableau1[CP],Feuil2!$A18,Tableau1[L2],FALSE)=0,"",COUNTIFS(Tableau1[CP],Feuil2!$A18,Tableau1[L2],FALSE))</f>
        <v/>
      </c>
      <c r="D18" s="17" t="str">
        <f>IF(COUNTIFS(Tableau1[CP],Feuil2!$A18,Tableau1[M3],FALSE)=0,"",COUNTIFS(Tableau1[CP],Feuil2!$A18,Tableau1[M3],FALSE))</f>
        <v/>
      </c>
      <c r="E18" s="17" t="str">
        <f>IF(COUNTIFS(Tableau1[CP],Feuil2!$A18,Tableau1[M6],FALSE)=0,"",COUNTIFS(Tableau1[CP],Feuil2!$A18,Tableau1[M6],FALSE))</f>
        <v/>
      </c>
      <c r="F18" s="17" t="str">
        <f>IF(COUNTIFS(Tableau1[CP],Feuil2!$A18,Tableau1[J2],FALSE)=0,"",COUNTIFS(Tableau1[CP],Feuil2!$A18,Tableau1[J2],FALSE))</f>
        <v/>
      </c>
      <c r="G18" s="17" t="str">
        <f>IF(COUNTIFS(Tableau1[CP],Feuil2!$A18,Tableau1[V2],FALSE)=0,"",COUNTIFS(Tableau1[CP],Feuil2!$A18,Tableau1[V2],FALSE))</f>
        <v/>
      </c>
      <c r="H18" s="17" t="str">
        <f>IF(COUNTIFS(Tableau1[CP],Feuil2!$A18,Tableau1[S2],FALSE)=0,"",COUNTIFS(Tableau1[CP],Feuil2!$A18,Tableau1[S2],FALSE))</f>
        <v/>
      </c>
      <c r="I18" s="23" t="str">
        <f>IF(COUNTIFS(Tableau1[CP],Feuil2!$A18,Tableau1[D2],FALSE)=0,"",COUNTIFS(Tableau1[CP],Feuil2!$A18,Tableau1[D2],FALSE))</f>
        <v/>
      </c>
    </row>
    <row r="19" spans="1:9" x14ac:dyDescent="0.25">
      <c r="A19" s="22">
        <v>19</v>
      </c>
      <c r="B19" s="17" t="str">
        <f t="shared" si="0"/>
        <v/>
      </c>
      <c r="C19" s="17" t="str">
        <f>IF(COUNTIFS(Tableau1[CP],Feuil2!$A19,Tableau1[L2],FALSE)=0,"",COUNTIFS(Tableau1[CP],Feuil2!$A19,Tableau1[L2],FALSE))</f>
        <v/>
      </c>
      <c r="D19" s="17" t="str">
        <f>IF(COUNTIFS(Tableau1[CP],Feuil2!$A19,Tableau1[M3],FALSE)=0,"",COUNTIFS(Tableau1[CP],Feuil2!$A19,Tableau1[M3],FALSE))</f>
        <v/>
      </c>
      <c r="E19" s="17" t="str">
        <f>IF(COUNTIFS(Tableau1[CP],Feuil2!$A19,Tableau1[M6],FALSE)=0,"",COUNTIFS(Tableau1[CP],Feuil2!$A19,Tableau1[M6],FALSE))</f>
        <v/>
      </c>
      <c r="F19" s="17" t="str">
        <f>IF(COUNTIFS(Tableau1[CP],Feuil2!$A19,Tableau1[J2],FALSE)=0,"",COUNTIFS(Tableau1[CP],Feuil2!$A19,Tableau1[J2],FALSE))</f>
        <v/>
      </c>
      <c r="G19" s="17" t="str">
        <f>IF(COUNTIFS(Tableau1[CP],Feuil2!$A19,Tableau1[V2],FALSE)=0,"",COUNTIFS(Tableau1[CP],Feuil2!$A19,Tableau1[V2],FALSE))</f>
        <v/>
      </c>
      <c r="H19" s="17" t="str">
        <f>IF(COUNTIFS(Tableau1[CP],Feuil2!$A19,Tableau1[S2],FALSE)=0,"",COUNTIFS(Tableau1[CP],Feuil2!$A19,Tableau1[S2],FALSE))</f>
        <v/>
      </c>
      <c r="I19" s="23" t="str">
        <f>IF(COUNTIFS(Tableau1[CP],Feuil2!$A19,Tableau1[D2],FALSE)=0,"",COUNTIFS(Tableau1[CP],Feuil2!$A19,Tableau1[D2],FALSE))</f>
        <v/>
      </c>
    </row>
    <row r="20" spans="1:9" x14ac:dyDescent="0.25">
      <c r="A20" s="22">
        <v>20</v>
      </c>
      <c r="B20" s="17" t="str">
        <f t="shared" si="0"/>
        <v/>
      </c>
      <c r="C20" s="17" t="str">
        <f>IF(COUNTIFS(Tableau1[CP],Feuil2!$A20,Tableau1[L2],FALSE)=0,"",COUNTIFS(Tableau1[CP],Feuil2!$A20,Tableau1[L2],FALSE))</f>
        <v/>
      </c>
      <c r="D20" s="17" t="str">
        <f>IF(COUNTIFS(Tableau1[CP],Feuil2!$A20,Tableau1[M3],FALSE)=0,"",COUNTIFS(Tableau1[CP],Feuil2!$A20,Tableau1[M3],FALSE))</f>
        <v/>
      </c>
      <c r="E20" s="17" t="str">
        <f>IF(COUNTIFS(Tableau1[CP],Feuil2!$A20,Tableau1[M6],FALSE)=0,"",COUNTIFS(Tableau1[CP],Feuil2!$A20,Tableau1[M6],FALSE))</f>
        <v/>
      </c>
      <c r="F20" s="17" t="str">
        <f>IF(COUNTIFS(Tableau1[CP],Feuil2!$A20,Tableau1[J2],FALSE)=0,"",COUNTIFS(Tableau1[CP],Feuil2!$A20,Tableau1[J2],FALSE))</f>
        <v/>
      </c>
      <c r="G20" s="17" t="str">
        <f>IF(COUNTIFS(Tableau1[CP],Feuil2!$A20,Tableau1[V2],FALSE)=0,"",COUNTIFS(Tableau1[CP],Feuil2!$A20,Tableau1[V2],FALSE))</f>
        <v/>
      </c>
      <c r="H20" s="17" t="str">
        <f>IF(COUNTIFS(Tableau1[CP],Feuil2!$A20,Tableau1[S2],FALSE)=0,"",COUNTIFS(Tableau1[CP],Feuil2!$A20,Tableau1[S2],FALSE))</f>
        <v/>
      </c>
      <c r="I20" s="23" t="str">
        <f>IF(COUNTIFS(Tableau1[CP],Feuil2!$A20,Tableau1[D2],FALSE)=0,"",COUNTIFS(Tableau1[CP],Feuil2!$A20,Tableau1[D2],FALSE))</f>
        <v/>
      </c>
    </row>
    <row r="21" spans="1:9" x14ac:dyDescent="0.25">
      <c r="A21" s="22">
        <v>21</v>
      </c>
      <c r="B21" s="17" t="str">
        <f t="shared" si="0"/>
        <v/>
      </c>
      <c r="C21" s="17" t="str">
        <f>IF(COUNTIFS(Tableau1[CP],Feuil2!$A21,Tableau1[L2],FALSE)=0,"",COUNTIFS(Tableau1[CP],Feuil2!$A21,Tableau1[L2],FALSE))</f>
        <v/>
      </c>
      <c r="D21" s="17" t="str">
        <f>IF(COUNTIFS(Tableau1[CP],Feuil2!$A21,Tableau1[M3],FALSE)=0,"",COUNTIFS(Tableau1[CP],Feuil2!$A21,Tableau1[M3],FALSE))</f>
        <v/>
      </c>
      <c r="E21" s="17" t="str">
        <f>IF(COUNTIFS(Tableau1[CP],Feuil2!$A21,Tableau1[M6],FALSE)=0,"",COUNTIFS(Tableau1[CP],Feuil2!$A21,Tableau1[M6],FALSE))</f>
        <v/>
      </c>
      <c r="F21" s="17" t="str">
        <f>IF(COUNTIFS(Tableau1[CP],Feuil2!$A21,Tableau1[J2],FALSE)=0,"",COUNTIFS(Tableau1[CP],Feuil2!$A21,Tableau1[J2],FALSE))</f>
        <v/>
      </c>
      <c r="G21" s="17" t="str">
        <f>IF(COUNTIFS(Tableau1[CP],Feuil2!$A21,Tableau1[V2],FALSE)=0,"",COUNTIFS(Tableau1[CP],Feuil2!$A21,Tableau1[V2],FALSE))</f>
        <v/>
      </c>
      <c r="H21" s="17" t="str">
        <f>IF(COUNTIFS(Tableau1[CP],Feuil2!$A21,Tableau1[S2],FALSE)=0,"",COUNTIFS(Tableau1[CP],Feuil2!$A21,Tableau1[S2],FALSE))</f>
        <v/>
      </c>
      <c r="I21" s="23" t="str">
        <f>IF(COUNTIFS(Tableau1[CP],Feuil2!$A21,Tableau1[D2],FALSE)=0,"",COUNTIFS(Tableau1[CP],Feuil2!$A21,Tableau1[D2],FALSE))</f>
        <v/>
      </c>
    </row>
    <row r="22" spans="1:9" x14ac:dyDescent="0.25">
      <c r="A22" s="22">
        <v>33</v>
      </c>
      <c r="B22" s="17" t="str">
        <f t="shared" si="0"/>
        <v/>
      </c>
      <c r="C22" s="17" t="str">
        <f>IF(COUNTIFS(Tableau1[CP],Feuil2!$A22,Tableau1[L2],FALSE)=0,"",COUNTIFS(Tableau1[CP],Feuil2!$A22,Tableau1[L2],FALSE))</f>
        <v/>
      </c>
      <c r="D22" s="17" t="str">
        <f>IF(COUNTIFS(Tableau1[CP],Feuil2!$A22,Tableau1[M3],FALSE)=0,"",COUNTIFS(Tableau1[CP],Feuil2!$A22,Tableau1[M3],FALSE))</f>
        <v/>
      </c>
      <c r="E22" s="17" t="str">
        <f>IF(COUNTIFS(Tableau1[CP],Feuil2!$A22,Tableau1[M6],FALSE)=0,"",COUNTIFS(Tableau1[CP],Feuil2!$A22,Tableau1[M6],FALSE))</f>
        <v/>
      </c>
      <c r="F22" s="17" t="str">
        <f>IF(COUNTIFS(Tableau1[CP],Feuil2!$A22,Tableau1[J2],FALSE)=0,"",COUNTIFS(Tableau1[CP],Feuil2!$A22,Tableau1[J2],FALSE))</f>
        <v/>
      </c>
      <c r="G22" s="17" t="str">
        <f>IF(COUNTIFS(Tableau1[CP],Feuil2!$A22,Tableau1[V2],FALSE)=0,"",COUNTIFS(Tableau1[CP],Feuil2!$A22,Tableau1[V2],FALSE))</f>
        <v/>
      </c>
      <c r="H22" s="17" t="str">
        <f>IF(COUNTIFS(Tableau1[CP],Feuil2!$A22,Tableau1[S2],FALSE)=0,"",COUNTIFS(Tableau1[CP],Feuil2!$A22,Tableau1[S2],FALSE))</f>
        <v/>
      </c>
      <c r="I22" s="23" t="str">
        <f>IF(COUNTIFS(Tableau1[CP],Feuil2!$A22,Tableau1[D2],FALSE)=0,"",COUNTIFS(Tableau1[CP],Feuil2!$A22,Tableau1[D2],FALSE))</f>
        <v/>
      </c>
    </row>
    <row r="23" spans="1:9" x14ac:dyDescent="0.25">
      <c r="A23" s="22">
        <v>34</v>
      </c>
      <c r="B23" s="17" t="str">
        <f t="shared" si="0"/>
        <v/>
      </c>
      <c r="C23" s="17" t="str">
        <f>IF(COUNTIFS(Tableau1[CP],Feuil2!$A23,Tableau1[L2],FALSE)=0,"",COUNTIFS(Tableau1[CP],Feuil2!$A23,Tableau1[L2],FALSE))</f>
        <v/>
      </c>
      <c r="D23" s="17" t="str">
        <f>IF(COUNTIFS(Tableau1[CP],Feuil2!$A23,Tableau1[M3],FALSE)=0,"",COUNTIFS(Tableau1[CP],Feuil2!$A23,Tableau1[M3],FALSE))</f>
        <v/>
      </c>
      <c r="E23" s="17" t="str">
        <f>IF(COUNTIFS(Tableau1[CP],Feuil2!$A23,Tableau1[M6],FALSE)=0,"",COUNTIFS(Tableau1[CP],Feuil2!$A23,Tableau1[M6],FALSE))</f>
        <v/>
      </c>
      <c r="F23" s="17" t="str">
        <f>IF(COUNTIFS(Tableau1[CP],Feuil2!$A23,Tableau1[J2],FALSE)=0,"",COUNTIFS(Tableau1[CP],Feuil2!$A23,Tableau1[J2],FALSE))</f>
        <v/>
      </c>
      <c r="G23" s="17" t="str">
        <f>IF(COUNTIFS(Tableau1[CP],Feuil2!$A23,Tableau1[V2],FALSE)=0,"",COUNTIFS(Tableau1[CP],Feuil2!$A23,Tableau1[V2],FALSE))</f>
        <v/>
      </c>
      <c r="H23" s="17" t="str">
        <f>IF(COUNTIFS(Tableau1[CP],Feuil2!$A23,Tableau1[S2],FALSE)=0,"",COUNTIFS(Tableau1[CP],Feuil2!$A23,Tableau1[S2],FALSE))</f>
        <v/>
      </c>
      <c r="I23" s="23" t="str">
        <f>IF(COUNTIFS(Tableau1[CP],Feuil2!$A23,Tableau1[D2],FALSE)=0,"",COUNTIFS(Tableau1[CP],Feuil2!$A23,Tableau1[D2],FALSE))</f>
        <v/>
      </c>
    </row>
    <row r="24" spans="1:9" x14ac:dyDescent="0.25">
      <c r="A24" s="22">
        <v>39</v>
      </c>
      <c r="B24" s="17" t="str">
        <f t="shared" si="0"/>
        <v/>
      </c>
      <c r="C24" s="17" t="str">
        <f>IF(COUNTIFS(Tableau1[CP],Feuil2!$A24,Tableau1[L2],FALSE)=0,"",COUNTIFS(Tableau1[CP],Feuil2!$A24,Tableau1[L2],FALSE))</f>
        <v/>
      </c>
      <c r="D24" s="17" t="str">
        <f>IF(COUNTIFS(Tableau1[CP],Feuil2!$A24,Tableau1[M3],FALSE)=0,"",COUNTIFS(Tableau1[CP],Feuil2!$A24,Tableau1[M3],FALSE))</f>
        <v/>
      </c>
      <c r="E24" s="17" t="str">
        <f>IF(COUNTIFS(Tableau1[CP],Feuil2!$A24,Tableau1[M6],FALSE)=0,"",COUNTIFS(Tableau1[CP],Feuil2!$A24,Tableau1[M6],FALSE))</f>
        <v/>
      </c>
      <c r="F24" s="17" t="str">
        <f>IF(COUNTIFS(Tableau1[CP],Feuil2!$A24,Tableau1[J2],FALSE)=0,"",COUNTIFS(Tableau1[CP],Feuil2!$A24,Tableau1[J2],FALSE))</f>
        <v/>
      </c>
      <c r="G24" s="17" t="str">
        <f>IF(COUNTIFS(Tableau1[CP],Feuil2!$A24,Tableau1[V2],FALSE)=0,"",COUNTIFS(Tableau1[CP],Feuil2!$A24,Tableau1[V2],FALSE))</f>
        <v/>
      </c>
      <c r="H24" s="17" t="str">
        <f>IF(COUNTIFS(Tableau1[CP],Feuil2!$A24,Tableau1[S2],FALSE)=0,"",COUNTIFS(Tableau1[CP],Feuil2!$A24,Tableau1[S2],FALSE))</f>
        <v/>
      </c>
      <c r="I24" s="23" t="str">
        <f>IF(COUNTIFS(Tableau1[CP],Feuil2!$A24,Tableau1[D2],FALSE)=0,"",COUNTIFS(Tableau1[CP],Feuil2!$A24,Tableau1[D2],FALSE))</f>
        <v/>
      </c>
    </row>
    <row r="25" spans="1:9" x14ac:dyDescent="0.25">
      <c r="A25" s="22">
        <v>46</v>
      </c>
      <c r="B25" s="17" t="str">
        <f t="shared" si="0"/>
        <v/>
      </c>
      <c r="C25" s="17" t="str">
        <f>IF(COUNTIFS(Tableau1[CP],Feuil2!$A25,Tableau1[L2],FALSE)=0,"",COUNTIFS(Tableau1[CP],Feuil2!$A25,Tableau1[L2],FALSE))</f>
        <v/>
      </c>
      <c r="D25" s="17" t="str">
        <f>IF(COUNTIFS(Tableau1[CP],Feuil2!$A25,Tableau1[M3],FALSE)=0,"",COUNTIFS(Tableau1[CP],Feuil2!$A25,Tableau1[M3],FALSE))</f>
        <v/>
      </c>
      <c r="E25" s="17" t="str">
        <f>IF(COUNTIFS(Tableau1[CP],Feuil2!$A25,Tableau1[M6],FALSE)=0,"",COUNTIFS(Tableau1[CP],Feuil2!$A25,Tableau1[M6],FALSE))</f>
        <v/>
      </c>
      <c r="F25" s="17" t="str">
        <f>IF(COUNTIFS(Tableau1[CP],Feuil2!$A25,Tableau1[J2],FALSE)=0,"",COUNTIFS(Tableau1[CP],Feuil2!$A25,Tableau1[J2],FALSE))</f>
        <v/>
      </c>
      <c r="G25" s="17" t="str">
        <f>IF(COUNTIFS(Tableau1[CP],Feuil2!$A25,Tableau1[V2],FALSE)=0,"",COUNTIFS(Tableau1[CP],Feuil2!$A25,Tableau1[V2],FALSE))</f>
        <v/>
      </c>
      <c r="H25" s="17" t="str">
        <f>IF(COUNTIFS(Tableau1[CP],Feuil2!$A25,Tableau1[S2],FALSE)=0,"",COUNTIFS(Tableau1[CP],Feuil2!$A25,Tableau1[S2],FALSE))</f>
        <v/>
      </c>
      <c r="I25" s="23" t="str">
        <f>IF(COUNTIFS(Tableau1[CP],Feuil2!$A25,Tableau1[D2],FALSE)=0,"",COUNTIFS(Tableau1[CP],Feuil2!$A25,Tableau1[D2],FALSE))</f>
        <v/>
      </c>
    </row>
    <row r="26" spans="1:9" x14ac:dyDescent="0.25">
      <c r="A26" s="27">
        <v>59</v>
      </c>
      <c r="B26" s="28">
        <f t="shared" si="0"/>
        <v>9</v>
      </c>
      <c r="C26" s="17">
        <f>IF(COUNTIFS(Tableau1[CP],Feuil2!$A26,Tableau1[L2],FALSE)=0,"",COUNTIFS(Tableau1[CP],Feuil2!$A26,Tableau1[L2],FALSE))</f>
        <v>1</v>
      </c>
      <c r="D26" s="28">
        <f>IF(COUNTIFS(Tableau1[CP],Feuil2!$A26,Tableau1[M3],FALSE)=0,"",COUNTIFS(Tableau1[CP],Feuil2!$A26,Tableau1[M3],FALSE))</f>
        <v>1</v>
      </c>
      <c r="E26" s="28" t="str">
        <f>IF(COUNTIFS(Tableau1[CP],Feuil2!$A26,Tableau1[M6],FALSE)=0,"",COUNTIFS(Tableau1[CP],Feuil2!$A26,Tableau1[M6],FALSE))</f>
        <v/>
      </c>
      <c r="F26" s="28">
        <f>IF(COUNTIFS(Tableau1[CP],Feuil2!$A26,Tableau1[J2],FALSE)=0,"",COUNTIFS(Tableau1[CP],Feuil2!$A26,Tableau1[J2],FALSE))</f>
        <v>2</v>
      </c>
      <c r="G26" s="28">
        <f>IF(COUNTIFS(Tableau1[CP],Feuil2!$A26,Tableau1[V2],FALSE)=0,"",COUNTIFS(Tableau1[CP],Feuil2!$A26,Tableau1[V2],FALSE))</f>
        <v>1</v>
      </c>
      <c r="H26" s="28">
        <f>IF(COUNTIFS(Tableau1[CP],Feuil2!$A26,Tableau1[S2],FALSE)=0,"",COUNTIFS(Tableau1[CP],Feuil2!$A26,Tableau1[S2],FALSE))</f>
        <v>2</v>
      </c>
      <c r="I26" s="29">
        <f>IF(COUNTIFS(Tableau1[CP],Feuil2!$A26,Tableau1[D2],FALSE)=0,"",COUNTIFS(Tableau1[CP],Feuil2!$A26,Tableau1[D2],FALSE))</f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2020-04-17T09:45:20Z</dcterms:created>
  <dcterms:modified xsi:type="dcterms:W3CDTF">2020-04-17T15:50:05Z</dcterms:modified>
</cp:coreProperties>
</file>