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codeName="ThisWorkbook"/>
  <bookViews>
    <workbookView xWindow="0" yWindow="0" windowWidth="20730" windowHeight="9480"/>
  </bookViews>
  <sheets>
    <sheet name="Feuil1" sheetId="1" r:id="rId1"/>
  </sheets>
  <calcPr calcId="14562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E5" i="1" l="1" a="1"/>
  <c r="E5" i="1" s="1"/>
  <c r="E6" i="1" a="1"/>
  <c r="E6" i="1" s="1"/>
  <c r="E7" i="1" a="1"/>
  <c r="E7" i="1" s="1"/>
  <c r="E8" i="1" a="1"/>
  <c r="E8" i="1" s="1"/>
  <c r="E9" i="1" a="1"/>
  <c r="E9" i="1" s="1"/>
  <c r="E10" i="1" a="1"/>
  <c r="E10" i="1" s="1"/>
  <c r="G2" i="1"/>
  <c r="F2" i="1"/>
  <c r="F3" i="1" s="1"/>
  <c r="F4" i="1" s="1"/>
  <c r="D2" i="1" a="1"/>
  <c r="D2" i="1" s="1"/>
  <c r="D3" i="1" s="1" a="1"/>
  <c r="D3" i="1" s="1"/>
  <c r="C2" i="1" a="1"/>
  <c r="C2" i="1"/>
  <c r="C3" i="1" s="1" a="1"/>
  <c r="C3" i="1" s="1"/>
  <c r="E2" i="1" a="1"/>
  <c r="G4" i="1" l="1"/>
  <c r="G5" i="1" s="1"/>
  <c r="G3" i="1"/>
  <c r="E2" i="1"/>
  <c r="F5" i="1"/>
  <c r="F6" i="1"/>
  <c r="D4" i="1" a="1"/>
  <c r="D4" i="1" s="1"/>
  <c r="D5" i="1" s="1" a="1"/>
  <c r="D5" i="1" s="1"/>
  <c r="C4" i="1" a="1"/>
  <c r="C4" i="1" s="1"/>
  <c r="C5" i="1" s="1" a="1"/>
  <c r="C5" i="1" s="1"/>
  <c r="C6" i="1" s="1" a="1"/>
  <c r="C6" i="1" s="1"/>
  <c r="G6" i="1" l="1"/>
  <c r="F7" i="1"/>
  <c r="D6" i="1" a="1"/>
  <c r="D6" i="1" s="1"/>
  <c r="C7" i="1" a="1"/>
  <c r="C7" i="1" s="1"/>
  <c r="C8" i="1" s="1" a="1"/>
  <c r="C8" i="1" s="1"/>
  <c r="E3" i="1" a="1"/>
  <c r="G8" i="1" l="1"/>
  <c r="G7" i="1"/>
  <c r="D7" i="1" a="1"/>
  <c r="D7" i="1" s="1"/>
  <c r="D8" i="1" s="1" a="1"/>
  <c r="D8" i="1" s="1"/>
  <c r="D9" i="1" s="1" a="1"/>
  <c r="D9" i="1" s="1"/>
  <c r="F8" i="1"/>
  <c r="F9" i="1" s="1"/>
  <c r="F10" i="1" s="1"/>
  <c r="G9" i="1"/>
  <c r="E3" i="1"/>
  <c r="C9" i="1" a="1"/>
  <c r="C9" i="1" s="1"/>
  <c r="C10" i="1" s="1" a="1"/>
  <c r="C10" i="1" s="1"/>
  <c r="E4" i="1" a="1"/>
  <c r="D10" i="1" l="1" a="1"/>
  <c r="D10" i="1" s="1"/>
  <c r="G10" i="1"/>
  <c r="E4" i="1"/>
  <c r="H2" i="1"/>
  <c r="F17" i="1"/>
  <c r="H3" i="1" l="1"/>
  <c r="H4" i="1" s="1"/>
  <c r="H5" i="1" s="1"/>
  <c r="H6" i="1" l="1"/>
  <c r="H7" i="1" s="1"/>
  <c r="H8" i="1" l="1"/>
  <c r="H9" i="1" s="1"/>
  <c r="H10" i="1" s="1"/>
</calcChain>
</file>

<file path=xl/sharedStrings.xml><?xml version="1.0" encoding="utf-8"?>
<sst xmlns="http://schemas.openxmlformats.org/spreadsheetml/2006/main" count="77" uniqueCount="56">
  <si>
    <t>AAA</t>
  </si>
  <si>
    <t>BBB</t>
  </si>
  <si>
    <t>CCC</t>
  </si>
  <si>
    <t>X</t>
  </si>
  <si>
    <t>Y</t>
  </si>
  <si>
    <t>DDD</t>
  </si>
  <si>
    <t>EEE</t>
  </si>
  <si>
    <t>Z</t>
  </si>
  <si>
    <t>=A2</t>
  </si>
  <si>
    <r>
      <t xml:space="preserve">Liste
</t>
    </r>
    <r>
      <rPr>
        <sz val="11"/>
        <color rgb="FFFFFF00"/>
        <rFont val="Calibri"/>
        <family val="2"/>
        <scheme val="minor"/>
      </rPr>
      <t>Formule matricielle Ferrand</t>
    </r>
  </si>
  <si>
    <r>
      <t xml:space="preserve">Liste X
</t>
    </r>
    <r>
      <rPr>
        <sz val="11"/>
        <color rgb="FFFFFF00"/>
        <rFont val="Calibri"/>
        <family val="2"/>
        <scheme val="minor"/>
      </rPr>
      <t>Formule matricielle rj390111</t>
    </r>
  </si>
  <si>
    <r>
      <t xml:space="preserve">Valeur 2
</t>
    </r>
    <r>
      <rPr>
        <sz val="11"/>
        <color rgb="FFFFFF00"/>
        <rFont val="Calibri"/>
        <family val="2"/>
        <scheme val="minor"/>
      </rPr>
      <t>Condition supplémentaire</t>
    </r>
  </si>
  <si>
    <r>
      <t xml:space="preserve">Liste X
</t>
    </r>
    <r>
      <rPr>
        <sz val="11"/>
        <color rgb="FFFFFF00"/>
        <rFont val="Calibri"/>
        <family val="2"/>
        <scheme val="minor"/>
      </rPr>
      <t>Formule matricielle Ferrand</t>
    </r>
  </si>
  <si>
    <t>Range fixe calculé</t>
  </si>
  <si>
    <t>Range flexible calculé</t>
  </si>
  <si>
    <t>$A$2:$A$10</t>
  </si>
  <si>
    <t>$B$2:$B$10</t>
  </si>
  <si>
    <t>DECALER($A$2:$A$65000;0;0;NBVAL($A$2:$A$65000))</t>
  </si>
  <si>
    <t>DECALER($B$2:$B$65000;0;0;NBVAL($A$2:$A$65000))</t>
  </si>
  <si>
    <r>
      <t xml:space="preserve">Valeur 1
</t>
    </r>
    <r>
      <rPr>
        <sz val="11"/>
        <color rgb="FFFFFF00"/>
        <rFont val="Calibri"/>
        <family val="2"/>
        <scheme val="minor"/>
      </rPr>
      <t>Pas de valeur vide si NBVAL($A$2:$A$65000) utilisé</t>
    </r>
  </si>
  <si>
    <t>En C2 matricielle</t>
  </si>
  <si>
    <t>le range</t>
  </si>
  <si>
    <t>puis étirer sur tout</t>
  </si>
  <si>
    <t>En D2 matricielle</t>
  </si>
  <si>
    <t>En E2 matricielle</t>
  </si>
  <si>
    <t>En F2</t>
  </si>
  <si>
    <t>En G2</t>
  </si>
  <si>
    <t>INDIRECT("$A$2:$A$" &amp; NBVAL($A$2:$A$65000) + 1)</t>
  </si>
  <si>
    <t>INDIRECT("$B$2:$B$" &amp; NBVAL($A$2:$A$65000) + 1)</t>
  </si>
  <si>
    <t>Range nb lignes fixes</t>
  </si>
  <si>
    <t>← valeur de condition supplémentaire en cellule $B$12 pour formules en colonne G</t>
  </si>
  <si>
    <r>
      <t xml:space="preserve">Liste
</t>
    </r>
    <r>
      <rPr>
        <sz val="11"/>
        <color rgb="FFFFFF00"/>
        <rFont val="Calibri"/>
        <family val="2"/>
        <scheme val="minor"/>
      </rPr>
      <t>Formule non matricielle, démarre en H3 (si pb de référence circulaire sur une formule éventuelle en H1) ou démarre en H2 (si pas de titre de colonne)
Le même principe peut être appliqué aux autres formules</t>
    </r>
  </si>
  <si>
    <t>En H2</t>
  </si>
  <si>
    <t>En H3</t>
  </si>
  <si>
    <r>
      <t xml:space="preserve">Liste
</t>
    </r>
    <r>
      <rPr>
        <sz val="11"/>
        <color rgb="FFFFFF00"/>
        <rFont val="Calibri"/>
        <family val="2"/>
        <scheme val="minor"/>
      </rPr>
      <t>Formule non matricielle Internet</t>
    </r>
  </si>
  <si>
    <r>
      <t xml:space="preserve">Liste X
</t>
    </r>
    <r>
      <rPr>
        <sz val="11"/>
        <color rgb="FFFFFF00"/>
        <rFont val="Calibri"/>
        <family val="2"/>
        <scheme val="minor"/>
      </rPr>
      <t>Formule non matricielle Internet + Debrief</t>
    </r>
  </si>
  <si>
    <t>=SIERREUR(INDEX($A$2:$A$10;MIN(SI($A$2:$A$10&lt;&gt;"";SI(NB.SI(C$1:C1;$A$2:$A$10)=0;LIGNE($A$2:$A$10)-1;9^9))));"")</t>
  </si>
  <si>
    <t>=SIERREUR(INDEX(INDIRECT("$A$2:$A$" &amp; NBVAL($A$2:$A$65000));MIN(SI(INDIRECT("$A$2:$A$" &amp; NBVAL($A$2:$A$65000))&lt;&gt;"";SI(NB.SI(C$1:C1;INDIRECT("$A$2:$A$" &amp; NBVAL($A$2:$A$65000)))=0;LIGNE(INDIRECT("$A$2:$A$" &amp; NBVAL($A$2:$A$65000)))-1;9^9))));"")</t>
  </si>
  <si>
    <t>=SIERREUR(INDEX(DECALER($A$2:$A$65000;0;0;NBVAL($A$2:$A$65000));MIN(SI(DECALER($A$2:$A$65000;0;0;NBVAL($A$2:$A$65000))&lt;&gt;"";SI(NB.SI(C$1:C1;DECALER($A$2:$A$65000;0;0;NBVAL($A$2:$A$65000)))=0;LIGNE(DECALER($A$2:$A$65000;0;0;NBVAL($A$2:$A$65000)))-1;9^9))));"")</t>
  </si>
  <si>
    <t>=SIERREUR(INDEX($A$2:$A$10;MIN(SI(($A$2:$A$10&lt;&gt;"")*($B$2:$B$10="X");SI(NB.SI(D$1:D1;$A$2:$A$10)=0;LIGNE($A$2:$A$10)-1;9^9))));"")</t>
  </si>
  <si>
    <t>=SIERREUR(INDEX(INDIRECT("$A$2:$A$" &amp; NBVAL($A$2:$A$65000) + 1);MIN(SI((INDIRECT("$A$2:$A$" &amp; NBVAL($A$2:$A$65000) + 1)&lt;&gt;"")*(INDIRECT("$B$2:$B$" &amp; NBVAL($A$2:$A$65000) + 1)="X");SI(NB.SI(D$1:D1;INDIRECT("$A$2:$A$" &amp; NBVAL($A$2:$A$65000) + 1))=0;LIGNE(INDIRECT("$A$2:$A$" &amp; NBVAL($A$2:$A$65000) + 1))-1;9^9))));"")</t>
  </si>
  <si>
    <t>=SIERREUR(INDEX(DECALER($A$2:$A$65000;0;0;NBVAL($A$2:$A$65000));MIN(SI((DECALER($A$2:$A$65000;0;0;NBVAL($A$2:$A$65000))&lt;&gt;"")*(DECALER($B$2:$B$65000;0;0;NBVAL($A$2:$A$65000))="X");SI(NB.SI(D$1:D1;DECALER($A$2:$A$65000;0;0;NBVAL($A$2:$A$65000)))=0;LIGNE(DECALER($A$2:$A$65000;0;0;NBVAL($A$2:$A$65000)))-1;9^9))));"")</t>
  </si>
  <si>
    <t>=SI(LIGNES($1:1)&lt;=NB(1/FREQUENCE(SI($B$2:$B$10="X";EQUIV($A$2:$A$10;$A$2:$A$10;0));SI($B$2:$B$10="X";EQUIV($A$2:$A$10;$A$2:$A$10;0))));INDEX($A$2:$A$10;MIN(SI($A$2:$A$10&lt;&gt;"";SI((NB.SI(E$1:E1;$A$2:$A$10)=0)*($B$2:$B$10="X");LIGNE(INDIRECT("1:"&amp;LIGNES($A$2:$A$10)))))));"")</t>
  </si>
  <si>
    <t>=SI(LIGNES($1:1)&lt;=NB(1/FREQUENCE(SI(INDIRECT("$B$2:$B$" &amp; NBVAL($A$2:$A$65000) + 1)="X";EQUIV(INDIRECT("$A$2:$A$" &amp; NBVAL($A$2:$A$65000) + 1);INDIRECT("$A$2:$A$" &amp; NBVAL($A$2:$A$65000) + 1);0));SI(INDIRECT("$B$2:$B$" &amp; NBVAL($A$2:$A$65000) + 1)="X";EQUIV(INDIRECT("$A$2:$A$" &amp; NBVAL($A$2:$A$65000) + 1);INDIRECT("$A$2:$A$" &amp; NBVAL($A$2:$A$65000) + 1);0))));INDEX(INDIRECT("$A$2:$A$" &amp; NBVAL($A$2:$A$65000) + 1);MIN(SI(INDIRECT("$A$2:$A$" &amp; NBVAL($A$2:$A$65000) + 1)&lt;&gt;"";SI((NB.SI(E$1:E1;INDIRECT("$A$2:$A$" &amp; NBVAL($A$2:$A$65000) + 1))=0)*(INDIRECT("$B$2:$B$" &amp; NBVAL($A$2:$A$65000) + 1)="X");LIGNE(INDIRECT("1:"&amp;LIGNES(INDIRECT("$A$2:$A$" &amp; NBVAL($A$2:$A$65000) + 1))))))));"")</t>
  </si>
  <si>
    <t>=SI(LIGNES($1:1)&lt;=NB(1/FREQUENCE(SI(DECALER($B$2:$B$65000;0;0;NBVAL($A$2:$A$65000))="X";EQUIV(DECALER($A$2:$A$65000;0;0;NBVAL($A$2:$A$65000));DECALER($A$2:$A$65000;0;0;NBVAL($A$2:$A$65000));0));SI(DECALER($B$2:$B$65000;0;0;NBVAL($A$2:$A$65000))="X";EQUIV(DECALER($A$2:$A$65000;0;0;NBVAL($A$2:$A$65000));DECALER($A$2:$A$65000;0;0;NBVAL($A$2:$A$65000));0))));INDEX(DECALER($A$2:$A$65000;0;0;NBVAL($A$2:$A$65000));MIN(SI(DECALER($A$2:$A$65000;0;0;NBVAL($A$2:$A$65000))&lt;&gt;"";SI((NB.SI(E$1:E1;DECALER($A$2:$A$65000;0;0;NBVAL($A$2:$A$65000)))=0)*(DECALER($B$2:$B$65000;0;0;NBVAL($A$2:$A$65000))="X");LIGNE(INDIRECT("1:"&amp;LIGNES(DECALER($A$2:$A$65000;0;0;NBVAL($A$2:$A$65000)))))))));"")</t>
  </si>
  <si>
    <r>
      <t xml:space="preserve">=SIERREUR(INDEX($A$2:$A$10;EQUIV(0;INDEX(NB.SI($F$1:F1;$A$2:$A$10);0;0);0)); "") </t>
    </r>
    <r>
      <rPr>
        <b/>
        <sz val="11"/>
        <color rgb="FFFF0000"/>
        <rFont val="Calibri"/>
        <family val="2"/>
        <scheme val="minor"/>
      </rPr>
      <t>ou bien</t>
    </r>
    <r>
      <rPr>
        <sz val="11"/>
        <color theme="9" tint="-0.249977111117893"/>
        <rFont val="Calibri"/>
        <family val="2"/>
        <scheme val="minor"/>
      </rPr>
      <t xml:space="preserve"> =SIERREUR(INDEX($A$2:$A$10;EQUIV(1;INDEX((1-NB.SI(F$1:F1;$A$2:$A$10));0;0);0)); "")</t>
    </r>
  </si>
  <si>
    <t>=SIERREUR(INDEX(INDIRECT("$A$2:$A$" &amp; NBVAL($A$2:$A$65000) + 1);EQUIV(0;INDEX(NB.SI(F$1:F1;INDIRECT("$A$2:$A$" &amp; NBVAL($A$2:$A$65000) + 1));0;0);0)); "")</t>
  </si>
  <si>
    <t>=SIERREUR(INDEX(DECALER($A$2:$A$65000;0;0;NBVAL($A$2:$A$65000));EQUIV(0;INDEX(NB.SI(F$1:F1;DECALER($A$2:$A$65000;0;0;NBVAL($A$2:$A$65000)));0;0);0)); "")</t>
  </si>
  <si>
    <t>=SIERREUR(INDEX($A$2:$A$10;EQUIV(1;INDEX((1-NB.SI(G$1:G1;$A$2:$A$10))*(NB.SI($B$12;$B$2:$B$10));0;0);0)); "")</t>
  </si>
  <si>
    <t>=SIERREUR(INDEX(INDIRECT("$A$2:$A$" &amp; NBVAL($A$2:$A$65000) + 1);EQUIV(1;INDEX((1-NB.SI(G$1:G1;INDIRECT("$A$2:$A$" &amp; NBVAL($A$2:$A$65000) + 1)))*(NB.SI($B$12;INDIRECT("$B$2:$B$" &amp; NBVAL($A$2:$A$65000) + 1)));0;0);0)); "")</t>
  </si>
  <si>
    <t>=SIERREUR(INDEX(DECALER($A$2:$A$65000;0;0;NBVAL($A$2:$A$65000));EQUIV(1;INDEX((1-NB.SI(G$1:G1;DECALER($A$2:$A$65000;0;0;NBVAL($A$2:$A$65000))))*(NB.SI($B$12;DECALER($B$2:$B$65000;0;0;NBVAL($A$2:$A$65000))));0;0);0)); "")</t>
  </si>
  <si>
    <t>=SIERREUR(INDEX($A$2:$A$10;EQUIV(0;INDEX(NB.SI(H$2:H2;$A$2:$A$10);0;0);0)); "")</t>
  </si>
  <si>
    <t>=SIERREUR(INDEX(INDIRECT("$A$2:$A$" &amp; NBVAL($A$2:$A$65000) + 1);EQUIV(0;INDEX(NB.SI(H$2:H2;INDIRECT("$A$2:$A$" &amp; NBVAL($A$2:$A$65000) + 1));0;0);0)); "")</t>
  </si>
  <si>
    <t>=SIERREUR(INDEX(DECALER($A$2:$A$65000;0;0;NBVAL($A$2:$A$65000));EQUIV(0;INDEX(NB.SI(H$2:H2;DECALER($A$2:$A$65000;0;0;NBVAL($A$2:$A$65000)));0;0);0)); "")</t>
  </si>
  <si>
    <t>En H2 pour une Liste X</t>
  </si>
  <si>
    <t>=SIERREUR(INDEX($A$2:$A$10;EQUIV("X";$B$2:$B$10;0));"")</t>
  </si>
</sst>
</file>

<file path=xl/styles.xml><?xml version="1.0" encoding="utf-8"?>
<styleSheet xmlns="http://schemas.openxmlformats.org/spreadsheetml/2006/main" xmlns:mc="http://schemas.openxmlformats.org/markup-compatibility/2006" xmlns:x14ac="http://schemas.microsoft.com/office/spreadsheetml/2009/9/ac" mc:Ignorable="x14ac">
  <fonts count="11" x14ac:knownFonts="1">
    <font>
      <sz val="11"/>
      <color theme="1"/>
      <name val="Calibri"/>
      <family val="2"/>
      <scheme val="minor"/>
    </font>
    <font>
      <sz val="11"/>
      <color theme="0"/>
      <name val="Calibri"/>
      <family val="2"/>
      <scheme val="minor"/>
    </font>
    <font>
      <sz val="11"/>
      <color rgb="FF0070C0"/>
      <name val="Calibri"/>
      <family val="2"/>
      <scheme val="minor"/>
    </font>
    <font>
      <sz val="11"/>
      <color rgb="FFFFFF00"/>
      <name val="Calibri"/>
      <family val="2"/>
      <scheme val="minor"/>
    </font>
    <font>
      <sz val="11"/>
      <color theme="5" tint="-0.249977111117893"/>
      <name val="Calibri"/>
      <family val="2"/>
      <scheme val="minor"/>
    </font>
    <font>
      <sz val="11"/>
      <color theme="9" tint="-0.249977111117893"/>
      <name val="Calibri"/>
      <family val="2"/>
      <scheme val="minor"/>
    </font>
    <font>
      <sz val="11"/>
      <color rgb="FF7030A0"/>
      <name val="Calibri"/>
      <family val="2"/>
      <scheme val="minor"/>
    </font>
    <font>
      <sz val="11"/>
      <color theme="1"/>
      <name val="Calibri"/>
      <family val="2"/>
    </font>
    <font>
      <sz val="11"/>
      <color rgb="FFCC00CC"/>
      <name val="Calibri"/>
      <family val="2"/>
      <scheme val="minor"/>
    </font>
    <font>
      <b/>
      <sz val="11"/>
      <color rgb="FFFF0000"/>
      <name val="Calibri"/>
      <family val="2"/>
      <scheme val="minor"/>
    </font>
    <font>
      <sz val="11"/>
      <color theme="7" tint="-0.499984740745262"/>
      <name val="Calibri"/>
      <family val="2"/>
      <scheme val="minor"/>
    </font>
  </fonts>
  <fills count="4">
    <fill>
      <patternFill patternType="none"/>
    </fill>
    <fill>
      <patternFill patternType="gray125"/>
    </fill>
    <fill>
      <patternFill patternType="solid">
        <fgColor rgb="FF0070C0"/>
        <bgColor indexed="64"/>
      </patternFill>
    </fill>
    <fill>
      <patternFill patternType="solid">
        <fgColor rgb="FFFFFFCC"/>
        <bgColor indexed="64"/>
      </patternFill>
    </fill>
  </fills>
  <borders count="5">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s>
  <cellStyleXfs count="1">
    <xf numFmtId="0" fontId="0" fillId="0" borderId="0"/>
  </cellStyleXfs>
  <cellXfs count="30">
    <xf numFmtId="0" fontId="0" fillId="0" borderId="0" xfId="0"/>
    <xf numFmtId="0" fontId="0" fillId="0" borderId="0" xfId="0" applyAlignment="1">
      <alignment wrapText="1"/>
    </xf>
    <xf numFmtId="0" fontId="1" fillId="2" borderId="0" xfId="0" applyFont="1" applyFill="1" applyAlignment="1">
      <alignment wrapText="1"/>
    </xf>
    <xf numFmtId="0" fontId="0" fillId="0" borderId="0" xfId="0" quotePrefix="1"/>
    <xf numFmtId="0" fontId="2" fillId="0" borderId="0" xfId="0" applyFont="1" applyFill="1"/>
    <xf numFmtId="0" fontId="2" fillId="0" borderId="0" xfId="0" quotePrefix="1" applyFont="1"/>
    <xf numFmtId="0" fontId="4" fillId="0" borderId="0" xfId="0" applyFont="1"/>
    <xf numFmtId="0" fontId="4" fillId="0" borderId="0" xfId="0" quotePrefix="1" applyFont="1"/>
    <xf numFmtId="0" fontId="5" fillId="0" borderId="0" xfId="0" applyFont="1"/>
    <xf numFmtId="0" fontId="5" fillId="0" borderId="0" xfId="0" quotePrefix="1" applyFont="1"/>
    <xf numFmtId="0" fontId="6" fillId="0" borderId="0" xfId="0" applyFont="1"/>
    <xf numFmtId="0" fontId="6" fillId="0" borderId="0" xfId="0" quotePrefix="1" applyFont="1"/>
    <xf numFmtId="0" fontId="0" fillId="0" borderId="1" xfId="0" applyBorder="1"/>
    <xf numFmtId="0" fontId="0" fillId="0" borderId="2" xfId="0" quotePrefix="1" applyBorder="1"/>
    <xf numFmtId="0" fontId="2" fillId="0" borderId="3" xfId="0" applyFont="1" applyFill="1" applyBorder="1"/>
    <xf numFmtId="0" fontId="4" fillId="0" borderId="4" xfId="0" applyFont="1" applyBorder="1"/>
    <xf numFmtId="0" fontId="0" fillId="0" borderId="2" xfId="0" applyBorder="1"/>
    <xf numFmtId="0" fontId="2" fillId="0" borderId="4" xfId="0" applyFont="1" applyFill="1" applyBorder="1"/>
    <xf numFmtId="0" fontId="2" fillId="0" borderId="0" xfId="0" applyFont="1"/>
    <xf numFmtId="0" fontId="0" fillId="0" borderId="3" xfId="0" quotePrefix="1" applyBorder="1"/>
    <xf numFmtId="0" fontId="0" fillId="0" borderId="3" xfId="0" applyBorder="1"/>
    <xf numFmtId="0" fontId="0" fillId="0" borderId="1" xfId="0" applyBorder="1" applyAlignment="1">
      <alignment horizontal="right"/>
    </xf>
    <xf numFmtId="0" fontId="7" fillId="3" borderId="3" xfId="0" applyFont="1" applyFill="1" applyBorder="1"/>
    <xf numFmtId="0" fontId="2" fillId="3" borderId="3" xfId="0" applyFont="1" applyFill="1" applyBorder="1"/>
    <xf numFmtId="0" fontId="4" fillId="3" borderId="3" xfId="0" applyFont="1" applyFill="1" applyBorder="1"/>
    <xf numFmtId="0" fontId="5" fillId="3" borderId="4" xfId="0" applyFont="1" applyFill="1" applyBorder="1"/>
    <xf numFmtId="0" fontId="8" fillId="0" borderId="0" xfId="0" applyFont="1"/>
    <xf numFmtId="0" fontId="8" fillId="0" borderId="0" xfId="0" quotePrefix="1" applyFont="1"/>
    <xf numFmtId="0" fontId="10" fillId="0" borderId="0" xfId="0" applyFont="1"/>
    <xf numFmtId="0" fontId="10" fillId="0" borderId="0" xfId="0" quotePrefix="1" applyFont="1"/>
  </cellXfs>
  <cellStyles count="1">
    <cellStyle name="Normal" xfId="0" builtinId="0"/>
  </cellStyles>
  <dxfs count="0"/>
  <tableStyles count="0" defaultTableStyle="TableStyleMedium2" defaultPivotStyle="PivotStyleLight16"/>
  <colors>
    <mruColors>
      <color rgb="FFCC00CC"/>
      <color rgb="FFFF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H42"/>
  <sheetViews>
    <sheetView tabSelected="1" workbookViewId="0">
      <selection activeCell="G2" sqref="G2"/>
    </sheetView>
  </sheetViews>
  <sheetFormatPr baseColWidth="10" defaultRowHeight="15" x14ac:dyDescent="0.25"/>
  <cols>
    <col min="1" max="1" width="27" customWidth="1"/>
    <col min="2" max="2" width="17.85546875" customWidth="1"/>
    <col min="3" max="4" width="17" customWidth="1"/>
    <col min="5" max="5" width="16.7109375" customWidth="1"/>
    <col min="6" max="7" width="21" customWidth="1"/>
    <col min="8" max="8" width="66.28515625" customWidth="1"/>
  </cols>
  <sheetData>
    <row r="1" spans="1:8" s="1" customFormat="1" ht="75" x14ac:dyDescent="0.25">
      <c r="A1" s="2" t="s">
        <v>19</v>
      </c>
      <c r="B1" s="2" t="s">
        <v>11</v>
      </c>
      <c r="C1" s="2" t="s">
        <v>9</v>
      </c>
      <c r="D1" s="2" t="s">
        <v>12</v>
      </c>
      <c r="E1" s="2" t="s">
        <v>10</v>
      </c>
      <c r="F1" s="2" t="s">
        <v>34</v>
      </c>
      <c r="G1" s="2" t="s">
        <v>35</v>
      </c>
      <c r="H1" s="2" t="s">
        <v>31</v>
      </c>
    </row>
    <row r="2" spans="1:8" x14ac:dyDescent="0.3">
      <c r="A2" t="s">
        <v>0</v>
      </c>
      <c r="B2" t="s">
        <v>3</v>
      </c>
      <c r="C2" t="str">
        <f t="array" ref="C2">IFERROR(INDEX($A$2:$A$10,MIN(IF($A$2:$A$10&lt;&gt;"",IF(COUNTIF(C$1:C1,$A$2:$A$10)=0,ROW($A$2:$A$10)-1,9^9)))),"")</f>
        <v>AAA</v>
      </c>
      <c r="D2" s="4" t="str">
        <f t="array" ref="D2">IFERROR(INDEX($A$2:$A$10,MIN(IF(($A$2:$A$10&lt;&gt;"")*($B$2:$B$10="X"),IF(COUNTIF(D$1:D1,$A$2:$A$10)=0,ROW($A$2:$A$10)-1,9^9)))),"")</f>
        <v>AAA</v>
      </c>
      <c r="E2" s="6" t="str">
        <f t="array" aca="1" ref="E2" ca="1">IF(ROWS($1:1)&lt;=COUNT(1/FREQUENCY(IF($B$2:$B$10="X",MATCH($A$2:$A$10,$A$2:$A$10,0)),IF($B$2:$B$10="X",MATCH($A$2:$A$10,$A$2:$A$10,0)))),INDEX($A$2:$A$10,MIN(IF($A$2:$A$10&lt;&gt;"",IF((COUNTIF(E$1:E1,$A$2:$A$10)=0)*($B$2:$B$10="X"),ROW(INDIRECT("1:"&amp;ROWS($A$2:$A$10))))))),"")</f>
        <v>AAA</v>
      </c>
      <c r="F2" s="8" t="str">
        <f>IFERROR(INDEX($A$2:$A$10,MATCH(0,INDEX(COUNTIF(F$1:F1,$A$2:$A$10),0,0),0)), "")</f>
        <v>AAA</v>
      </c>
      <c r="G2" s="26" t="str">
        <f>IFERROR(INDEX($A$2:$A$10,MATCH(1,INDEX((1-COUNTIF(G$1:G1,$A$2:$A$10))*(COUNTIF($B$12,$B$2:$B$10)),0,0),0)), "")</f>
        <v>AAA</v>
      </c>
      <c r="H2" s="10" t="str">
        <f>A2</f>
        <v>AAA</v>
      </c>
    </row>
    <row r="3" spans="1:8" x14ac:dyDescent="0.3">
      <c r="A3" t="s">
        <v>1</v>
      </c>
      <c r="B3" t="s">
        <v>3</v>
      </c>
      <c r="C3" t="str">
        <f t="array" ref="C3">IFERROR(INDEX($A$2:$A$10,MIN(IF($A$2:$A$10&lt;&gt;"",IF(COUNTIF(C$1:C2,$A$2:$A$10)=0,ROW($A$2:$A$10)-1,9^9)))),"")</f>
        <v>BBB</v>
      </c>
      <c r="D3" s="4" t="str">
        <f t="array" ref="D3">IFERROR(INDEX($A$2:$A$10,MIN(IF(($A$2:$A$10&lt;&gt;"")*($B$2:$B$10="X"),IF(COUNTIF(D$1:D2,$A$2:$A$10)=0,ROW($A$2:$A$10)-1,9^9)))),"")</f>
        <v>BBB</v>
      </c>
      <c r="E3" s="6" t="str">
        <f t="array" aca="1" ref="E3" ca="1">IF(ROWS($1:2)&lt;=COUNT(1/FREQUENCY(IF($B$2:$B$10="X",MATCH($A$2:$A$10,$A$2:$A$10,0)),IF($B$2:$B$10="X",MATCH($A$2:$A$10,$A$2:$A$10,0)))),INDEX($A$2:$A$10,MIN(IF($A$2:$A$10&lt;&gt;"",IF((COUNTIF(E$1:E2,$A$2:$A$10)=0)*($B$2:$B$10="X"),ROW(INDIRECT("1:"&amp;ROWS($A$2:$A$10))))))),"")</f>
        <v>BBB</v>
      </c>
      <c r="F3" s="8" t="str">
        <f>IFERROR(INDEX($A$2:$A$10,MATCH(0,INDEX(COUNTIF(F$1:F2,$A$2:$A$10),0,0),0)), "")</f>
        <v>BBB</v>
      </c>
      <c r="G3" s="26" t="str">
        <f>IFERROR(INDEX($A$2:$A$10,MATCH(1,INDEX((1-COUNTIF(G$1:G2,$A$2:$A$10))*(COUNTIF($B$12,$B$2:$B$10)),0,0),0)), "")</f>
        <v>BBB</v>
      </c>
      <c r="H3" s="10" t="str">
        <f>IFERROR(INDEX($A$2:$A$10,MATCH(0,INDEX(COUNTIF(H$2:H2,$A$2:$A$10),0,0),0)), "")</f>
        <v>BBB</v>
      </c>
    </row>
    <row r="4" spans="1:8" x14ac:dyDescent="0.3">
      <c r="A4" t="s">
        <v>0</v>
      </c>
      <c r="B4" t="s">
        <v>3</v>
      </c>
      <c r="C4" t="str">
        <f t="array" ref="C4">IFERROR(INDEX($A$2:$A$10,MIN(IF($A$2:$A$10&lt;&gt;"",IF(COUNTIF(C$1:C3,$A$2:$A$10)=0,ROW($A$2:$A$10)-1,9^9)))),"")</f>
        <v>CCC</v>
      </c>
      <c r="D4" s="4" t="str">
        <f t="array" ref="D4">IFERROR(INDEX($A$2:$A$10,MIN(IF(($A$2:$A$10&lt;&gt;"")*($B$2:$B$10="X"),IF(COUNTIF(D$1:D3,$A$2:$A$10)=0,ROW($A$2:$A$10)-1,9^9)))),"")</f>
        <v>CCC</v>
      </c>
      <c r="E4" s="6" t="str">
        <f t="array" aca="1" ref="E4" ca="1">IF(ROWS($1:3)&lt;=COUNT(1/FREQUENCY(IF($B$2:$B$10="X",MATCH($A$2:$A$10,$A$2:$A$10,0)),IF($B$2:$B$10="X",MATCH($A$2:$A$10,$A$2:$A$10,0)))),INDEX($A$2:$A$10,MIN(IF($A$2:$A$10&lt;&gt;"",IF((COUNTIF(E$1:E3,$A$2:$A$10)=0)*($B$2:$B$10="X"),ROW(INDIRECT("1:"&amp;ROWS($A$2:$A$10))))))),"")</f>
        <v>CCC</v>
      </c>
      <c r="F4" s="8" t="str">
        <f>IFERROR(INDEX($A$2:$A$10,MATCH(0,INDEX(COUNTIF(F$1:F3,$A$2:$A$10),0,0),0)), "")</f>
        <v>CCC</v>
      </c>
      <c r="G4" s="26" t="str">
        <f>IFERROR(INDEX($A$2:$A$10,MATCH(1,INDEX((1-COUNTIF(G$1:G3,$A$2:$A$10))*(COUNTIF($B$12,$B$2:$B$10)),0,0),0)), "")</f>
        <v>CCC</v>
      </c>
      <c r="H4" s="10" t="str">
        <f>IFERROR(INDEX($A$2:$A$10,MATCH(0,INDEX(COUNTIF(H$2:H3,$A$2:$A$10),0,0),0)), "")</f>
        <v>CCC</v>
      </c>
    </row>
    <row r="5" spans="1:8" x14ac:dyDescent="0.3">
      <c r="A5" t="s">
        <v>2</v>
      </c>
      <c r="B5" t="s">
        <v>4</v>
      </c>
      <c r="C5" t="str">
        <f t="array" ref="C5">IFERROR(INDEX($A$2:$A$10,MIN(IF($A$2:$A$10&lt;&gt;"",IF(COUNTIF(C$1:C4,$A$2:$A$10)=0,ROW($A$2:$A$10)-1,9^9)))),"")</f>
        <v>DDD</v>
      </c>
      <c r="D5" s="4" t="str">
        <f t="array" ref="D5">IFERROR(INDEX($A$2:$A$10,MIN(IF(($A$2:$A$10&lt;&gt;"")*($B$2:$B$10="X"),IF(COUNTIF(D$1:D4,$A$2:$A$10)=0,ROW($A$2:$A$10)-1,9^9)))),"")</f>
        <v/>
      </c>
      <c r="E5" s="6" t="str">
        <f t="array" aca="1" ref="E5" ca="1">IF(ROWS($1:4)&lt;=COUNT(1/FREQUENCY(IF($B$2:$B$10="X",MATCH($A$2:$A$10,$A$2:$A$10,0)),IF($B$2:$B$10="X",MATCH($A$2:$A$10,$A$2:$A$10,0)))),INDEX($A$2:$A$10,MIN(IF($A$2:$A$10&lt;&gt;"",IF((COUNTIF(E$1:E4,$A$2:$A$10)=0)*($B$2:$B$10="X"),ROW(INDIRECT("1:"&amp;ROWS($A$2:$A$10))))))),"")</f>
        <v/>
      </c>
      <c r="F5" s="8" t="str">
        <f>IFERROR(INDEX($A$2:$A$10,MATCH(0,INDEX(COUNTIF(F$1:F4,$A$2:$A$10),0,0),0)), "")</f>
        <v>DDD</v>
      </c>
      <c r="G5" s="26" t="str">
        <f>IFERROR(INDEX($A$2:$A$10,MATCH(1,INDEX((1-COUNTIF(G$1:G4,$A$2:$A$10))*(COUNTIF($B$12,$B$2:$B$10)),0,0),0)), "")</f>
        <v/>
      </c>
      <c r="H5" s="10" t="str">
        <f>IFERROR(INDEX($A$2:$A$10,MATCH(0,INDEX(COUNTIF(H$2:H4,$A$2:$A$10),0,0),0)), "")</f>
        <v>DDD</v>
      </c>
    </row>
    <row r="6" spans="1:8" x14ac:dyDescent="0.3">
      <c r="A6" t="s">
        <v>2</v>
      </c>
      <c r="B6" t="s">
        <v>3</v>
      </c>
      <c r="C6" t="str">
        <f t="array" ref="C6">IFERROR(INDEX($A$2:$A$10,MIN(IF($A$2:$A$10&lt;&gt;"",IF(COUNTIF(C$1:C5,$A$2:$A$10)=0,ROW($A$2:$A$10)-1,9^9)))),"")</f>
        <v>EEE</v>
      </c>
      <c r="D6" s="4" t="str">
        <f t="array" ref="D6">IFERROR(INDEX($A$2:$A$10,MIN(IF(($A$2:$A$10&lt;&gt;"")*($B$2:$B$10="X"),IF(COUNTIF(D$1:D5,$A$2:$A$10)=0,ROW($A$2:$A$10)-1,9^9)))),"")</f>
        <v/>
      </c>
      <c r="E6" s="6" t="str">
        <f t="array" aca="1" ref="E6" ca="1">IF(ROWS($1:5)&lt;=COUNT(1/FREQUENCY(IF($B$2:$B$10="X",MATCH($A$2:$A$10,$A$2:$A$10,0)),IF($B$2:$B$10="X",MATCH($A$2:$A$10,$A$2:$A$10,0)))),INDEX($A$2:$A$10,MIN(IF($A$2:$A$10&lt;&gt;"",IF((COUNTIF(E$1:E5,$A$2:$A$10)=0)*($B$2:$B$10="X"),ROW(INDIRECT("1:"&amp;ROWS($A$2:$A$10))))))),"")</f>
        <v/>
      </c>
      <c r="F6" s="8" t="str">
        <f>IFERROR(INDEX($A$2:$A$10,MATCH(0,INDEX(COUNTIF(F$1:F5,$A$2:$A$10),0,0),0)), "")</f>
        <v>EEE</v>
      </c>
      <c r="G6" s="26" t="str">
        <f>IFERROR(INDEX($A$2:$A$10,MATCH(1,INDEX((1-COUNTIF(G$1:G5,$A$2:$A$10))*(COUNTIF($B$12,$B$2:$B$10)),0,0),0)), "")</f>
        <v/>
      </c>
      <c r="H6" s="10" t="str">
        <f>IFERROR(INDEX($A$2:$A$10,MATCH(0,INDEX(COUNTIF(H$2:H5,$A$2:$A$10),0,0),0)), "")</f>
        <v>EEE</v>
      </c>
    </row>
    <row r="7" spans="1:8" x14ac:dyDescent="0.3">
      <c r="A7" t="s">
        <v>1</v>
      </c>
      <c r="B7" t="s">
        <v>4</v>
      </c>
      <c r="C7" t="str">
        <f t="array" ref="C7">IFERROR(INDEX($A$2:$A$10,MIN(IF($A$2:$A$10&lt;&gt;"",IF(COUNTIF(C$1:C6,$A$2:$A$10)=0,ROW($A$2:$A$10)-1,9^9)))),"")</f>
        <v/>
      </c>
      <c r="D7" s="4" t="str">
        <f t="array" ref="D7">IFERROR(INDEX($A$2:$A$10,MIN(IF(($A$2:$A$10&lt;&gt;"")*($B$2:$B$10="X"),IF(COUNTIF(D$1:D6,$A$2:$A$10)=0,ROW($A$2:$A$10)-1,9^9)))),"")</f>
        <v/>
      </c>
      <c r="E7" s="6" t="str">
        <f t="array" aca="1" ref="E7" ca="1">IF(ROWS($1:6)&lt;=COUNT(1/FREQUENCY(IF($B$2:$B$10="X",MATCH($A$2:$A$10,$A$2:$A$10,0)),IF($B$2:$B$10="X",MATCH($A$2:$A$10,$A$2:$A$10,0)))),INDEX($A$2:$A$10,MIN(IF($A$2:$A$10&lt;&gt;"",IF((COUNTIF(E$1:E6,$A$2:$A$10)=0)*($B$2:$B$10="X"),ROW(INDIRECT("1:"&amp;ROWS($A$2:$A$10))))))),"")</f>
        <v/>
      </c>
      <c r="F7" s="8" t="str">
        <f>IFERROR(INDEX($A$2:$A$10,MATCH(0,INDEX(COUNTIF(F$1:F6,$A$2:$A$10),0,0),0)), "")</f>
        <v/>
      </c>
      <c r="G7" s="26" t="str">
        <f>IFERROR(INDEX($A$2:$A$10,MATCH(1,INDEX((1-COUNTIF(G$1:G6,$A$2:$A$10))*(COUNTIF($B$12,$B$2:$B$10)),0,0),0)), "")</f>
        <v/>
      </c>
      <c r="H7" s="10" t="str">
        <f>IFERROR(INDEX($A$2:$A$10,MATCH(0,INDEX(COUNTIF(H$2:H6,$A$2:$A$10),0,0),0)), "")</f>
        <v/>
      </c>
    </row>
    <row r="8" spans="1:8" x14ac:dyDescent="0.3">
      <c r="A8" t="s">
        <v>2</v>
      </c>
      <c r="B8" t="s">
        <v>3</v>
      </c>
      <c r="C8" t="str">
        <f t="array" ref="C8">IFERROR(INDEX($A$2:$A$10,MIN(IF($A$2:$A$10&lt;&gt;"",IF(COUNTIF(C$1:C7,$A$2:$A$10)=0,ROW($A$2:$A$10)-1,9^9)))),"")</f>
        <v/>
      </c>
      <c r="D8" s="4" t="str">
        <f t="array" ref="D8">IFERROR(INDEX($A$2:$A$10,MIN(IF(($A$2:$A$10&lt;&gt;"")*($B$2:$B$10="X"),IF(COUNTIF(D$1:D7,$A$2:$A$10)=0,ROW($A$2:$A$10)-1,9^9)))),"")</f>
        <v/>
      </c>
      <c r="E8" s="6" t="str">
        <f t="array" aca="1" ref="E8" ca="1">IF(ROWS($1:7)&lt;=COUNT(1/FREQUENCY(IF($B$2:$B$10="X",MATCH($A$2:$A$10,$A$2:$A$10,0)),IF($B$2:$B$10="X",MATCH($A$2:$A$10,$A$2:$A$10,0)))),INDEX($A$2:$A$10,MIN(IF($A$2:$A$10&lt;&gt;"",IF((COUNTIF(E$1:E7,$A$2:$A$10)=0)*($B$2:$B$10="X"),ROW(INDIRECT("1:"&amp;ROWS($A$2:$A$10))))))),"")</f>
        <v/>
      </c>
      <c r="F8" s="8" t="str">
        <f>IFERROR(INDEX($A$2:$A$10,MATCH(0,INDEX(COUNTIF(F$1:F7,$A$2:$A$10),0,0),0)), "")</f>
        <v/>
      </c>
      <c r="G8" s="26" t="str">
        <f>IFERROR(INDEX($A$2:$A$10,MATCH(1,INDEX((1-COUNTIF(G$1:G7,$A$2:$A$10))*(COUNTIF($B$12,$B$2:$B$10)),0,0),0)), "")</f>
        <v/>
      </c>
      <c r="H8" s="10" t="str">
        <f>IFERROR(INDEX($A$2:$A$10,MATCH(0,INDEX(COUNTIF(H$2:H7,$A$2:$A$10),0,0),0)), "")</f>
        <v/>
      </c>
    </row>
    <row r="9" spans="1:8" x14ac:dyDescent="0.3">
      <c r="A9" t="s">
        <v>5</v>
      </c>
      <c r="B9" t="s">
        <v>7</v>
      </c>
      <c r="C9" t="str">
        <f t="array" ref="C9">IFERROR(INDEX($A$2:$A$10,MIN(IF($A$2:$A$10&lt;&gt;"",IF(COUNTIF(C$1:C8,$A$2:$A$10)=0,ROW($A$2:$A$10)-1,9^9)))),"")</f>
        <v/>
      </c>
      <c r="D9" s="4" t="str">
        <f t="array" ref="D9">IFERROR(INDEX($A$2:$A$10,MIN(IF(($A$2:$A$10&lt;&gt;"")*($B$2:$B$10="X"),IF(COUNTIF(D$1:D8,$A$2:$A$10)=0,ROW($A$2:$A$10)-1,9^9)))),"")</f>
        <v/>
      </c>
      <c r="E9" s="6" t="str">
        <f t="array" aca="1" ref="E9" ca="1">IF(ROWS($1:8)&lt;=COUNT(1/FREQUENCY(IF($B$2:$B$10="X",MATCH($A$2:$A$10,$A$2:$A$10,0)),IF($B$2:$B$10="X",MATCH($A$2:$A$10,$A$2:$A$10,0)))),INDEX($A$2:$A$10,MIN(IF($A$2:$A$10&lt;&gt;"",IF((COUNTIF(E$1:E8,$A$2:$A$10)=0)*($B$2:$B$10="X"),ROW(INDIRECT("1:"&amp;ROWS($A$2:$A$10))))))),"")</f>
        <v/>
      </c>
      <c r="F9" s="8" t="str">
        <f>IFERROR(INDEX($A$2:$A$10,MATCH(0,INDEX(COUNTIF(F$1:F8,$A$2:$A$10),0,0),0)), "")</f>
        <v/>
      </c>
      <c r="G9" s="26" t="str">
        <f>IFERROR(INDEX($A$2:$A$10,MATCH(1,INDEX((1-COUNTIF(G$1:G8,$A$2:$A$10))*(COUNTIF($B$12,$B$2:$B$10)),0,0),0)), "")</f>
        <v/>
      </c>
      <c r="H9" s="10" t="str">
        <f>IFERROR(INDEX($A$2:$A$10,MATCH(0,INDEX(COUNTIF(H$2:H8,$A$2:$A$10),0,0),0)), "")</f>
        <v/>
      </c>
    </row>
    <row r="10" spans="1:8" x14ac:dyDescent="0.3">
      <c r="A10" t="s">
        <v>6</v>
      </c>
      <c r="B10" t="s">
        <v>7</v>
      </c>
      <c r="C10" t="str">
        <f t="array" ref="C10">IFERROR(INDEX($A$2:$A$10,MIN(IF($A$2:$A$10&lt;&gt;"",IF(COUNTIF(C$1:C9,$A$2:$A$10)=0,ROW($A$2:$A$10)-1,9^9)))),"")</f>
        <v/>
      </c>
      <c r="D10" s="4" t="str">
        <f t="array" ref="D10">IFERROR(INDEX($A$2:$A$10,MIN(IF(($A$2:$A$10&lt;&gt;"")*($B$2:$B$10="X"),IF(COUNTIF(D$1:D9,$A$2:$A$10)=0,ROW($A$2:$A$10)-1,9^9)))),"")</f>
        <v/>
      </c>
      <c r="E10" s="6" t="str">
        <f t="array" aca="1" ref="E10" ca="1">IF(ROWS($1:9)&lt;=COUNT(1/FREQUENCY(IF($B$2:$B$10="X",MATCH($A$2:$A$10,$A$2:$A$10,0)),IF($B$2:$B$10="X",MATCH($A$2:$A$10,$A$2:$A$10,0)))),INDEX($A$2:$A$10,MIN(IF($A$2:$A$10&lt;&gt;"",IF((COUNTIF(E$1:E9,$A$2:$A$10)=0)*($B$2:$B$10="X"),ROW(INDIRECT("1:"&amp;ROWS($A$2:$A$10))))))),"")</f>
        <v/>
      </c>
      <c r="F10" s="8" t="str">
        <f>IFERROR(INDEX($A$2:$A$10,MATCH(0,INDEX(COUNTIF(F$1:F9,$A$2:$A$10),0,0),0)), "")</f>
        <v/>
      </c>
      <c r="G10" s="26" t="str">
        <f>IFERROR(INDEX($A$2:$A$10,MATCH(1,INDEX((1-COUNTIF(G$1:G9,$A$2:$A$10))*(COUNTIF($B$12,$B$2:$B$10)),0,0),0)), "")</f>
        <v/>
      </c>
      <c r="H10" s="10" t="str">
        <f>IFERROR(INDEX($A$2:$A$10,MATCH(0,INDEX(COUNTIF(H$2:H9,$A$2:$A$10),0,0),0)), "")</f>
        <v/>
      </c>
    </row>
    <row r="12" spans="1:8" x14ac:dyDescent="0.25">
      <c r="B12" s="21" t="s">
        <v>3</v>
      </c>
      <c r="C12" s="22" t="s">
        <v>30</v>
      </c>
      <c r="D12" s="23"/>
      <c r="E12" s="24"/>
      <c r="F12" s="25"/>
      <c r="G12" s="8"/>
      <c r="H12" s="10"/>
    </row>
    <row r="14" spans="1:8" x14ac:dyDescent="0.3">
      <c r="B14" s="12" t="s">
        <v>29</v>
      </c>
      <c r="C14" s="13" t="s">
        <v>15</v>
      </c>
      <c r="D14" s="14"/>
      <c r="E14" s="15"/>
      <c r="F14" s="13" t="s">
        <v>16</v>
      </c>
      <c r="G14" s="19"/>
      <c r="H14" s="17"/>
    </row>
    <row r="15" spans="1:8" x14ac:dyDescent="0.25">
      <c r="B15" s="12" t="s">
        <v>13</v>
      </c>
      <c r="C15" s="16" t="s">
        <v>27</v>
      </c>
      <c r="D15" s="14"/>
      <c r="E15" s="15"/>
      <c r="F15" s="16" t="s">
        <v>28</v>
      </c>
      <c r="G15" s="20"/>
      <c r="H15" s="17"/>
    </row>
    <row r="16" spans="1:8" x14ac:dyDescent="0.25">
      <c r="B16" s="12" t="s">
        <v>14</v>
      </c>
      <c r="C16" s="16" t="s">
        <v>17</v>
      </c>
      <c r="D16" s="14"/>
      <c r="E16" s="15"/>
      <c r="F16" s="16" t="s">
        <v>18</v>
      </c>
      <c r="G16" s="20"/>
      <c r="H16" s="17"/>
    </row>
    <row r="17" spans="2:7" x14ac:dyDescent="0.3">
      <c r="F17" t="str">
        <f ca="1">IFERROR(INDEX(INDIRECT("$A$2:$A$" &amp; 2 - 2 + COUNTA($A$2:$A$65551)),MATCH(0,INDEX(COUNTIF($F$1:F10,INDIRECT("$A$2:$A$" &amp; 2 - 2 + COUNTA($A$2:$A$65551))),0,0),0)), "")</f>
        <v/>
      </c>
    </row>
    <row r="18" spans="2:7" x14ac:dyDescent="0.3">
      <c r="B18" t="s">
        <v>20</v>
      </c>
      <c r="C18" s="3" t="s">
        <v>36</v>
      </c>
    </row>
    <row r="19" spans="2:7" x14ac:dyDescent="0.25">
      <c r="B19" t="s">
        <v>22</v>
      </c>
      <c r="C19" s="3" t="s">
        <v>37</v>
      </c>
    </row>
    <row r="20" spans="2:7" x14ac:dyDescent="0.3">
      <c r="B20" t="s">
        <v>21</v>
      </c>
      <c r="C20" s="3" t="s">
        <v>38</v>
      </c>
    </row>
    <row r="22" spans="2:7" x14ac:dyDescent="0.3">
      <c r="C22" s="18" t="s">
        <v>23</v>
      </c>
      <c r="D22" s="5" t="s">
        <v>39</v>
      </c>
    </row>
    <row r="23" spans="2:7" x14ac:dyDescent="0.25">
      <c r="C23" s="18" t="s">
        <v>22</v>
      </c>
      <c r="D23" s="5" t="s">
        <v>40</v>
      </c>
    </row>
    <row r="24" spans="2:7" x14ac:dyDescent="0.25">
      <c r="C24" s="18" t="s">
        <v>21</v>
      </c>
      <c r="D24" s="5" t="s">
        <v>41</v>
      </c>
    </row>
    <row r="26" spans="2:7" x14ac:dyDescent="0.25">
      <c r="D26" s="6" t="s">
        <v>24</v>
      </c>
      <c r="E26" s="7" t="s">
        <v>42</v>
      </c>
    </row>
    <row r="27" spans="2:7" x14ac:dyDescent="0.25">
      <c r="D27" s="6" t="s">
        <v>22</v>
      </c>
      <c r="E27" s="7" t="s">
        <v>43</v>
      </c>
    </row>
    <row r="28" spans="2:7" x14ac:dyDescent="0.25">
      <c r="D28" s="6" t="s">
        <v>21</v>
      </c>
      <c r="E28" s="7" t="s">
        <v>44</v>
      </c>
    </row>
    <row r="30" spans="2:7" x14ac:dyDescent="0.25">
      <c r="E30" s="8" t="s">
        <v>25</v>
      </c>
      <c r="F30" s="9" t="s">
        <v>45</v>
      </c>
      <c r="G30" s="9"/>
    </row>
    <row r="31" spans="2:7" x14ac:dyDescent="0.25">
      <c r="E31" s="8" t="s">
        <v>22</v>
      </c>
      <c r="F31" s="9" t="s">
        <v>46</v>
      </c>
      <c r="G31" s="9"/>
    </row>
    <row r="32" spans="2:7" x14ac:dyDescent="0.25">
      <c r="E32" s="8" t="s">
        <v>21</v>
      </c>
      <c r="F32" s="9" t="s">
        <v>47</v>
      </c>
      <c r="G32" s="9"/>
    </row>
    <row r="34" spans="6:8" x14ac:dyDescent="0.25">
      <c r="F34" s="27" t="s">
        <v>26</v>
      </c>
      <c r="G34" s="27" t="s">
        <v>48</v>
      </c>
    </row>
    <row r="35" spans="6:8" x14ac:dyDescent="0.25">
      <c r="F35" s="27" t="s">
        <v>22</v>
      </c>
      <c r="G35" s="27" t="s">
        <v>49</v>
      </c>
    </row>
    <row r="36" spans="6:8" x14ac:dyDescent="0.25">
      <c r="F36" s="27" t="s">
        <v>21</v>
      </c>
      <c r="G36" s="27" t="s">
        <v>50</v>
      </c>
    </row>
    <row r="38" spans="6:8" x14ac:dyDescent="0.25">
      <c r="G38" s="11" t="s">
        <v>32</v>
      </c>
      <c r="H38" s="11" t="s">
        <v>8</v>
      </c>
    </row>
    <row r="39" spans="6:8" x14ac:dyDescent="0.25">
      <c r="G39" s="28" t="s">
        <v>54</v>
      </c>
      <c r="H39" s="29" t="s">
        <v>55</v>
      </c>
    </row>
    <row r="40" spans="6:8" x14ac:dyDescent="0.25">
      <c r="G40" s="11" t="s">
        <v>33</v>
      </c>
      <c r="H40" s="11" t="s">
        <v>51</v>
      </c>
    </row>
    <row r="41" spans="6:8" x14ac:dyDescent="0.25">
      <c r="G41" s="11" t="s">
        <v>22</v>
      </c>
      <c r="H41" s="11" t="s">
        <v>52</v>
      </c>
    </row>
    <row r="42" spans="6:8" x14ac:dyDescent="0.25">
      <c r="G42" s="11" t="s">
        <v>21</v>
      </c>
      <c r="H42" s="11" t="s">
        <v>53</v>
      </c>
    </row>
  </sheetData>
  <pageMargins left="0.7" right="0.7" top="0.75" bottom="0.75" header="0.3" footer="0.3"/>
  <pageSetup paperSize="9" orientation="portrait" horizontalDpi="4294967293"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User</dc:creator>
  <cp:lastModifiedBy>maison</cp:lastModifiedBy>
  <dcterms:created xsi:type="dcterms:W3CDTF">2017-04-12T05:37:35Z</dcterms:created>
  <dcterms:modified xsi:type="dcterms:W3CDTF">2020-01-28T09:15:08Z</dcterms:modified>
</cp:coreProperties>
</file>