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0" yWindow="-120" windowWidth="20730" windowHeight="11760"/>
  </bookViews>
  <sheets>
    <sheet name="Suivi des commandes" sheetId="1" r:id="rId1"/>
    <sheet name="Réglages" sheetId="2" r:id="rId2"/>
  </sheets>
  <definedNames>
    <definedName name="_xlnm._FilterDatabase" localSheetId="1" hidden="1">Réglages!$J$5:$K$5</definedName>
    <definedName name="_xlnm._FilterDatabase" localSheetId="0" hidden="1">'Suivi des commandes'!#REF!</definedName>
    <definedName name="DATENOW">Réglages!$D$4</definedName>
    <definedName name="KNservicelimité">'Suivi des commandes'!$K$2:$K$10006</definedName>
    <definedName name="RESPECT_SL">Réglages!$F$4:$F$5</definedName>
    <definedName name="secuVO01384">Réglages!$D$14:$D$22</definedName>
    <definedName name="ServiceLimite">Réglages!$B$4:$B$6</definedName>
    <definedName name="STATSpage400">'Suivi des commandes'!$G$2:$G$10006</definedName>
    <definedName name="_xlnm.Print_Area" localSheetId="0">'Suivi des commandes'!$A$1:$L$13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3" i="1" l="1"/>
  <c r="O3" i="1" l="1"/>
  <c r="P3" i="1"/>
  <c r="M4" i="1"/>
  <c r="P4" i="1" s="1"/>
  <c r="O4" i="1" l="1"/>
  <c r="N4" i="1"/>
  <c r="M5" i="1"/>
  <c r="P5" i="1" s="1"/>
  <c r="O5" i="1" l="1"/>
  <c r="N5" i="1"/>
  <c r="M6" i="1"/>
  <c r="P6" i="1" s="1"/>
  <c r="O6" i="1" l="1"/>
  <c r="N6" i="1"/>
  <c r="M7" i="1" l="1"/>
  <c r="P7" i="1" s="1"/>
  <c r="O7" i="1" l="1"/>
  <c r="N7" i="1"/>
  <c r="M8" i="1"/>
  <c r="P8" i="1" s="1"/>
  <c r="O8" i="1" l="1"/>
  <c r="N8" i="1"/>
  <c r="M9" i="1"/>
  <c r="P9" i="1" s="1"/>
  <c r="O9" i="1" l="1"/>
  <c r="N9" i="1"/>
  <c r="M10" i="1"/>
  <c r="P10" i="1" s="1"/>
  <c r="O10" i="1" l="1"/>
  <c r="N10" i="1"/>
  <c r="M11" i="1"/>
  <c r="O11" i="1" s="1"/>
  <c r="N11" i="1" l="1"/>
  <c r="P11" i="1"/>
  <c r="M12" i="1"/>
  <c r="P12" i="1" s="1"/>
  <c r="O12" i="1" l="1"/>
  <c r="N12" i="1"/>
  <c r="M13" i="1"/>
  <c r="P13" i="1" s="1"/>
  <c r="O13" i="1" l="1"/>
  <c r="N13" i="1"/>
  <c r="D4" i="2" l="1"/>
  <c r="M1" i="1"/>
</calcChain>
</file>

<file path=xl/sharedStrings.xml><?xml version="1.0" encoding="utf-8"?>
<sst xmlns="http://schemas.openxmlformats.org/spreadsheetml/2006/main" count="113" uniqueCount="94">
  <si>
    <t>24H</t>
  </si>
  <si>
    <t>72H</t>
  </si>
  <si>
    <t>96H</t>
  </si>
  <si>
    <t>MAINTENANT</t>
  </si>
  <si>
    <t>OUI</t>
  </si>
  <si>
    <t>NON</t>
  </si>
  <si>
    <t>RESPECTÉ</t>
  </si>
  <si>
    <t>DATE</t>
  </si>
  <si>
    <t>HEURE</t>
  </si>
  <si>
    <t>COMMENTAIRES</t>
  </si>
  <si>
    <t>Mois</t>
  </si>
  <si>
    <t>9702356P</t>
  </si>
  <si>
    <t>Baptiste Kerdraon</t>
  </si>
  <si>
    <t>CP</t>
  </si>
  <si>
    <t>Username</t>
  </si>
  <si>
    <t>Fonction recherche de l'utilisateur qui modifie le fichier si ce dernier est ouvert en lecture seule</t>
  </si>
  <si>
    <t>6313794V</t>
  </si>
  <si>
    <t>6808834g</t>
  </si>
  <si>
    <t>7211995a_adm</t>
  </si>
  <si>
    <t>7508425G</t>
  </si>
  <si>
    <t>7606587e</t>
  </si>
  <si>
    <t>8010649c</t>
  </si>
  <si>
    <t>8201818v</t>
  </si>
  <si>
    <t>8203888v_adm</t>
  </si>
  <si>
    <t>8309501s</t>
  </si>
  <si>
    <t>8509593H</t>
  </si>
  <si>
    <t>8610146e</t>
  </si>
  <si>
    <t>8611629S</t>
  </si>
  <si>
    <t>8804015g</t>
  </si>
  <si>
    <t>9007867k</t>
  </si>
  <si>
    <t>9308640M</t>
  </si>
  <si>
    <t>François Jeanlin</t>
  </si>
  <si>
    <t>Eric Limodin</t>
  </si>
  <si>
    <t>Yannis Vulf</t>
  </si>
  <si>
    <t>Emmanuel Noiriat</t>
  </si>
  <si>
    <t>Ludovic Levy</t>
  </si>
  <si>
    <t>Marc Mendes</t>
  </si>
  <si>
    <t>Audrey Lesage</t>
  </si>
  <si>
    <t>Stéphane Renou</t>
  </si>
  <si>
    <t>8203888v</t>
  </si>
  <si>
    <t>Leslie Ronzeau</t>
  </si>
  <si>
    <t>Priscillia Bourbon</t>
  </si>
  <si>
    <t>Audrey Hupenoire</t>
  </si>
  <si>
    <t>Bastien Cheissoux</t>
  </si>
  <si>
    <t>Thomas Binet</t>
  </si>
  <si>
    <t>Sylvain Lavandera</t>
  </si>
  <si>
    <t>Hicham Sagal</t>
  </si>
  <si>
    <t>Tiphaine Faverie</t>
  </si>
  <si>
    <t>Melina Kholkhal</t>
  </si>
  <si>
    <t>Sandrine Houitte</t>
  </si>
  <si>
    <t>Michael Robin</t>
  </si>
  <si>
    <t>9004123R</t>
  </si>
  <si>
    <t>8004855E</t>
  </si>
  <si>
    <t>7707044X</t>
  </si>
  <si>
    <t>8403809A</t>
  </si>
  <si>
    <t>5/08</t>
  </si>
  <si>
    <t>4/08</t>
  </si>
  <si>
    <t>3/08</t>
  </si>
  <si>
    <t>2/08</t>
  </si>
  <si>
    <t>1/08</t>
  </si>
  <si>
    <t>6/08</t>
  </si>
  <si>
    <t>7/08</t>
  </si>
  <si>
    <t>8/08</t>
  </si>
  <si>
    <t>9/08</t>
  </si>
  <si>
    <t>10/08</t>
  </si>
  <si>
    <t>SUIVI DES COMMANDES</t>
  </si>
  <si>
    <t>N° Commande</t>
  </si>
  <si>
    <t>ID Client</t>
  </si>
  <si>
    <t>Délai expédition</t>
  </si>
  <si>
    <t>Délai respecté</t>
  </si>
  <si>
    <t>item 1</t>
  </si>
  <si>
    <t>Item 2</t>
  </si>
  <si>
    <t>Item 3</t>
  </si>
  <si>
    <t>Item 4</t>
  </si>
  <si>
    <t>12570057A</t>
  </si>
  <si>
    <t>57368BFGJ</t>
  </si>
  <si>
    <t>KJFLJ4544</t>
  </si>
  <si>
    <t>Délai envoi</t>
  </si>
  <si>
    <t>BUTÉE EXPEDITION</t>
  </si>
  <si>
    <t>T</t>
  </si>
  <si>
    <t>E</t>
  </si>
  <si>
    <t>F</t>
  </si>
  <si>
    <t>H</t>
  </si>
  <si>
    <t>D</t>
  </si>
  <si>
    <t>G</t>
  </si>
  <si>
    <t>W</t>
  </si>
  <si>
    <t>S</t>
  </si>
  <si>
    <t>GJ</t>
  </si>
  <si>
    <t>FGD</t>
  </si>
  <si>
    <t>11/08</t>
  </si>
  <si>
    <t>cas 1</t>
  </si>
  <si>
    <t>cas 2</t>
  </si>
  <si>
    <t>cas 3</t>
  </si>
  <si>
    <t>cas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</si>
</sst>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dd/mm/yy;@"/>
    <numFmt numFmtId="166" formatCode="dd/mm/yy\ &quot;à&quot;\ hh:mm"/>
    <numFmt numFmtId="167" formatCode="[$-F400]h:mm:ss\ AM/PM"/>
  </numFmts>
  <fonts count="11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8"/>
      <name val="Arial"/>
      <family val="2"/>
    </font>
    <font>
      <sz val="11"/>
      <color rgb="FFFF0000"/>
      <name val="Calibri"/>
      <family val="2"/>
      <scheme val="minor"/>
    </font>
    <font>
      <b/>
      <sz val="22"/>
      <color rgb="FF000000"/>
      <name val="Arial"/>
      <family val="2"/>
    </font>
    <font>
      <b/>
      <i/>
      <sz val="11"/>
      <color rgb="FFFF0066"/>
      <name val="Calibri"/>
      <family val="2"/>
      <scheme val="minor"/>
    </font>
    <font>
      <b/>
      <sz val="14"/>
      <color theme="1"/>
      <name val="Arial"/>
      <family val="2"/>
    </font>
    <font>
      <b/>
      <u/>
      <sz val="72"/>
      <color theme="1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2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4" xfId="0" applyBorder="1"/>
    <xf numFmtId="0" fontId="2" fillId="0" borderId="3" xfId="0" applyFont="1" applyBorder="1" applyAlignment="1">
      <alignment horizontal="center" vertical="center" wrapText="1"/>
    </xf>
    <xf numFmtId="22" fontId="2" fillId="0" borderId="3" xfId="0" applyNumberFormat="1" applyFont="1" applyBorder="1" applyAlignment="1">
      <alignment horizontal="center" vertical="center" wrapText="1"/>
    </xf>
    <xf numFmtId="165" fontId="2" fillId="3" borderId="3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66" fontId="2" fillId="0" borderId="0" xfId="0" applyNumberFormat="1" applyFont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22" fontId="0" fillId="3" borderId="2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4" borderId="0" xfId="0" applyFont="1" applyFill="1" applyAlignment="1">
      <alignment horizontal="center" vertical="center"/>
    </xf>
    <xf numFmtId="165" fontId="3" fillId="4" borderId="5" xfId="0" applyNumberFormat="1" applyFont="1" applyFill="1" applyBorder="1" applyAlignment="1">
      <alignment horizontal="center" wrapText="1"/>
    </xf>
    <xf numFmtId="164" fontId="3" fillId="4" borderId="5" xfId="0" applyNumberFormat="1" applyFont="1" applyFill="1" applyBorder="1" applyAlignment="1">
      <alignment horizontal="center" wrapText="1"/>
    </xf>
    <xf numFmtId="0" fontId="3" fillId="4" borderId="5" xfId="0" applyFont="1" applyFill="1" applyBorder="1" applyAlignment="1">
      <alignment horizontal="center" wrapText="1"/>
    </xf>
    <xf numFmtId="166" fontId="3" fillId="4" borderId="5" xfId="0" applyNumberFormat="1" applyFont="1" applyFill="1" applyBorder="1" applyAlignment="1">
      <alignment horizont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vertical="center"/>
    </xf>
    <xf numFmtId="167" fontId="2" fillId="3" borderId="3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2" fillId="0" borderId="3" xfId="0" applyNumberFormat="1" applyFont="1" applyBorder="1" applyAlignment="1">
      <alignment horizontal="center" vertical="center" wrapText="1"/>
    </xf>
    <xf numFmtId="166" fontId="10" fillId="6" borderId="3" xfId="1" applyNumberFormat="1" applyFont="1" applyFill="1" applyBorder="1" applyAlignment="1">
      <alignment horizontal="center" vertical="center" wrapText="1"/>
    </xf>
    <xf numFmtId="166" fontId="10" fillId="7" borderId="3" xfId="1" applyNumberFormat="1" applyFont="1" applyFill="1" applyBorder="1" applyAlignment="1">
      <alignment horizontal="center" vertical="center" wrapText="1"/>
    </xf>
    <xf numFmtId="166" fontId="10" fillId="5" borderId="3" xfId="1" applyNumberFormat="1" applyFont="1" applyFill="1" applyBorder="1" applyAlignment="1">
      <alignment horizontal="center" vertical="center" wrapText="1"/>
    </xf>
    <xf numFmtId="165" fontId="9" fillId="4" borderId="0" xfId="0" applyNumberFormat="1" applyFont="1" applyFill="1" applyBorder="1" applyAlignment="1">
      <alignment horizontal="left" vertical="center" indent="2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colors>
    <mruColors>
      <color rgb="FFFF0066"/>
      <color rgb="FFFFCCCC"/>
      <color rgb="FFCCFFCC"/>
      <color rgb="FFFFCDCD"/>
      <color rgb="FFFFFFFF"/>
      <color rgb="FFFFC5C5"/>
      <color rgb="FFFFDDDD"/>
      <color rgb="FFFFB3B3"/>
      <color rgb="FFFF9999"/>
      <color rgb="FFFF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333375</xdr:colOff>
          <xdr:row>0</xdr:row>
          <xdr:rowOff>1400175</xdr:rowOff>
        </xdr:from>
        <xdr:to>
          <xdr:col>2</xdr:col>
          <xdr:colOff>238125</xdr:colOff>
          <xdr:row>1</xdr:row>
          <xdr:rowOff>295275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Add order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h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H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shade val="5232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shade val="2104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autoPageBreaks="0"/>
  </sheetPr>
  <dimension ref="A1:P64"/>
  <sheetViews>
    <sheetView tabSelected="1" zoomScale="85" zoomScaleNormal="85" zoomScaleSheetLayoutView="115" workbookViewId="0">
      <pane ySplit="2" topLeftCell="A3" activePane="bottomLeft" state="frozen"/>
      <selection pane="bottomLeft" activeCell="L7" sqref="L7"/>
    </sheetView>
  </sheetViews>
  <sheetFormatPr baseColWidth="10" defaultRowHeight="15" x14ac:dyDescent="0.25"/>
  <cols>
    <col min="1" max="1" width="13.7109375" style="9" customWidth="1"/>
    <col min="2" max="2" width="13.7109375" style="10" customWidth="1"/>
    <col min="3" max="3" width="14.140625" style="11" customWidth="1"/>
    <col min="4" max="5" width="13.7109375" style="11" customWidth="1"/>
    <col min="6" max="6" width="13.140625" style="11" customWidth="1"/>
    <col min="7" max="7" width="13.7109375" style="11" customWidth="1"/>
    <col min="8" max="8" width="23.7109375" style="11" customWidth="1"/>
    <col min="9" max="9" width="13" style="11" customWidth="1"/>
    <col min="10" max="10" width="28.85546875" style="12" customWidth="1"/>
    <col min="11" max="11" width="12.42578125" style="11" customWidth="1"/>
    <col min="12" max="12" width="63.5703125" style="8" customWidth="1"/>
    <col min="13" max="13" width="16" hidden="1" customWidth="1"/>
    <col min="14" max="14" width="11.42578125" hidden="1" customWidth="1"/>
    <col min="15" max="15" width="16" hidden="1" customWidth="1"/>
    <col min="16" max="16" width="12" hidden="1" customWidth="1"/>
  </cols>
  <sheetData>
    <row r="1" spans="1:16" ht="120" customHeight="1" x14ac:dyDescent="0.25">
      <c r="A1" s="44" t="s">
        <v>65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20"/>
      <c r="M1" t="e">
        <f>IF(A1&lt;&gt;"",MONTH(A1),0)</f>
        <v>#VALUE!</v>
      </c>
      <c r="O1" s="1"/>
    </row>
    <row r="2" spans="1:16" ht="60.75" customHeight="1" thickBot="1" x14ac:dyDescent="0.3">
      <c r="A2" s="21" t="s">
        <v>7</v>
      </c>
      <c r="B2" s="22" t="s">
        <v>8</v>
      </c>
      <c r="C2" s="23" t="s">
        <v>66</v>
      </c>
      <c r="D2" s="23" t="s">
        <v>67</v>
      </c>
      <c r="E2" s="23" t="s">
        <v>70</v>
      </c>
      <c r="F2" s="23" t="s">
        <v>71</v>
      </c>
      <c r="G2" s="23" t="s">
        <v>72</v>
      </c>
      <c r="H2" s="23" t="s">
        <v>73</v>
      </c>
      <c r="I2" s="23" t="s">
        <v>68</v>
      </c>
      <c r="J2" s="24" t="s">
        <v>78</v>
      </c>
      <c r="K2" s="23" t="s">
        <v>69</v>
      </c>
      <c r="L2" s="23" t="s">
        <v>9</v>
      </c>
      <c r="M2" t="s">
        <v>10</v>
      </c>
    </row>
    <row r="3" spans="1:16" ht="24" thickTop="1" x14ac:dyDescent="0.25">
      <c r="A3" s="7">
        <v>43691.745555555557</v>
      </c>
      <c r="B3" s="27">
        <v>43691.745555555557</v>
      </c>
      <c r="C3" s="25" t="s">
        <v>89</v>
      </c>
      <c r="D3" s="5"/>
      <c r="E3" s="32"/>
      <c r="F3" s="40"/>
      <c r="G3" s="5"/>
      <c r="H3" s="5"/>
      <c r="I3" s="5"/>
      <c r="J3" s="43"/>
      <c r="K3" s="6"/>
      <c r="L3" s="5" t="s">
        <v>90</v>
      </c>
      <c r="N3" t="str">
        <f t="shared" ref="N3" si="0">CONCATENATE(G3,M3)</f>
        <v/>
      </c>
      <c r="O3" t="str">
        <f t="shared" ref="O3" si="1">CONCATENATE(I3,M3)</f>
        <v/>
      </c>
      <c r="P3" t="str">
        <f t="shared" ref="P3" si="2">CONCATENATE(K3,M3)</f>
        <v/>
      </c>
    </row>
    <row r="4" spans="1:16" ht="23.25" x14ac:dyDescent="0.25">
      <c r="A4" s="7">
        <v>43691.401886574073</v>
      </c>
      <c r="B4" s="27">
        <v>43686.401886574073</v>
      </c>
      <c r="C4" s="25" t="s">
        <v>64</v>
      </c>
      <c r="D4" s="5">
        <v>123456789</v>
      </c>
      <c r="E4" s="32" t="s">
        <v>79</v>
      </c>
      <c r="F4" s="40" t="s">
        <v>80</v>
      </c>
      <c r="G4" s="5" t="s">
        <v>81</v>
      </c>
      <c r="H4" s="5" t="s">
        <v>82</v>
      </c>
      <c r="I4" s="5" t="s">
        <v>2</v>
      </c>
      <c r="J4" s="41">
        <v>43695.401886574073</v>
      </c>
      <c r="K4" s="6"/>
      <c r="L4" s="5" t="s">
        <v>91</v>
      </c>
      <c r="M4">
        <f t="shared" ref="M4:M13" si="3">IF(A4&lt;&gt;1,MONTH(A4),0)</f>
        <v>8</v>
      </c>
      <c r="N4" t="str">
        <f t="shared" ref="N4:N13" si="4">CONCATENATE(G4,M4)</f>
        <v>F8</v>
      </c>
      <c r="O4" t="str">
        <f t="shared" ref="O4:O13" si="5">CONCATENATE(I4,M4)</f>
        <v>96H8</v>
      </c>
      <c r="P4" t="str">
        <f t="shared" ref="P4:P13" si="6">CONCATENATE(K4,M4)</f>
        <v>8</v>
      </c>
    </row>
    <row r="5" spans="1:16" ht="23.25" x14ac:dyDescent="0.25">
      <c r="A5" s="7">
        <v>43682.299004629633</v>
      </c>
      <c r="B5" s="27">
        <v>43682.299004629633</v>
      </c>
      <c r="C5" s="25" t="s">
        <v>63</v>
      </c>
      <c r="D5" s="5">
        <v>789456123</v>
      </c>
      <c r="E5" s="32" t="s">
        <v>87</v>
      </c>
      <c r="F5" s="40" t="s">
        <v>83</v>
      </c>
      <c r="G5" s="5" t="s">
        <v>83</v>
      </c>
      <c r="H5" s="5"/>
      <c r="I5" s="5" t="s">
        <v>0</v>
      </c>
      <c r="J5" s="41">
        <v>43683.299004629633</v>
      </c>
      <c r="K5" s="6" t="s">
        <v>4</v>
      </c>
      <c r="L5" s="5" t="s">
        <v>92</v>
      </c>
      <c r="M5">
        <f t="shared" si="3"/>
        <v>8</v>
      </c>
      <c r="N5" t="str">
        <f t="shared" si="4"/>
        <v>D8</v>
      </c>
      <c r="O5" t="str">
        <f t="shared" si="5"/>
        <v>24H8</v>
      </c>
      <c r="P5" t="str">
        <f t="shared" si="6"/>
        <v>OUI8</v>
      </c>
    </row>
    <row r="6" spans="1:16" ht="23.25" x14ac:dyDescent="0.25">
      <c r="A6" s="7">
        <v>43685.945833333331</v>
      </c>
      <c r="B6" s="27">
        <v>43685.945833333331</v>
      </c>
      <c r="C6" s="25" t="s">
        <v>62</v>
      </c>
      <c r="D6" s="5">
        <v>456123789</v>
      </c>
      <c r="E6" s="32" t="s">
        <v>79</v>
      </c>
      <c r="F6" s="40" t="s">
        <v>83</v>
      </c>
      <c r="G6" s="5" t="s">
        <v>81</v>
      </c>
      <c r="H6" s="5"/>
      <c r="I6" s="5" t="s">
        <v>0</v>
      </c>
      <c r="J6" s="42">
        <v>43686.945833333331</v>
      </c>
      <c r="K6" s="6" t="s">
        <v>5</v>
      </c>
      <c r="L6" s="5" t="s">
        <v>93</v>
      </c>
      <c r="M6">
        <f t="shared" si="3"/>
        <v>8</v>
      </c>
      <c r="N6" t="str">
        <f t="shared" si="4"/>
        <v>F8</v>
      </c>
      <c r="O6" t="str">
        <f t="shared" si="5"/>
        <v>24H8</v>
      </c>
      <c r="P6" t="str">
        <f t="shared" si="6"/>
        <v>NON8</v>
      </c>
    </row>
    <row r="7" spans="1:16" ht="23.25" x14ac:dyDescent="0.25">
      <c r="A7" s="7">
        <v>43691.407604166663</v>
      </c>
      <c r="B7" s="27">
        <v>43685.407604166663</v>
      </c>
      <c r="C7" s="25" t="s">
        <v>61</v>
      </c>
      <c r="D7" s="5">
        <v>789789789</v>
      </c>
      <c r="E7" s="32" t="s">
        <v>88</v>
      </c>
      <c r="F7" s="40" t="s">
        <v>83</v>
      </c>
      <c r="G7" s="5"/>
      <c r="H7" s="5"/>
      <c r="I7" s="5"/>
      <c r="J7" s="43"/>
      <c r="K7" s="6"/>
      <c r="L7" s="5"/>
      <c r="M7">
        <f t="shared" si="3"/>
        <v>8</v>
      </c>
      <c r="N7" t="str">
        <f t="shared" si="4"/>
        <v>8</v>
      </c>
      <c r="O7" t="str">
        <f t="shared" si="5"/>
        <v>8</v>
      </c>
      <c r="P7" t="str">
        <f t="shared" si="6"/>
        <v>8</v>
      </c>
    </row>
    <row r="8" spans="1:16" ht="23.25" x14ac:dyDescent="0.25">
      <c r="A8" s="7">
        <v>43685.309502314813</v>
      </c>
      <c r="B8" s="27">
        <v>43685.309502314813</v>
      </c>
      <c r="C8" s="25" t="s">
        <v>60</v>
      </c>
      <c r="D8" s="5">
        <v>123123456</v>
      </c>
      <c r="E8" s="32" t="s">
        <v>81</v>
      </c>
      <c r="F8" s="40"/>
      <c r="G8" s="5"/>
      <c r="H8" s="5" t="s">
        <v>83</v>
      </c>
      <c r="I8" s="5"/>
      <c r="J8" s="43"/>
      <c r="K8" s="6"/>
      <c r="L8" s="5"/>
      <c r="M8">
        <f t="shared" si="3"/>
        <v>8</v>
      </c>
      <c r="N8" t="str">
        <f t="shared" si="4"/>
        <v>8</v>
      </c>
      <c r="O8" t="str">
        <f t="shared" si="5"/>
        <v>8</v>
      </c>
      <c r="P8" t="str">
        <f t="shared" si="6"/>
        <v>8</v>
      </c>
    </row>
    <row r="9" spans="1:16" ht="23.25" x14ac:dyDescent="0.25">
      <c r="A9" s="7">
        <v>43685.301712962966</v>
      </c>
      <c r="B9" s="27">
        <v>43685.301712962966</v>
      </c>
      <c r="C9" s="25" t="s">
        <v>55</v>
      </c>
      <c r="D9" s="5">
        <v>456123999</v>
      </c>
      <c r="E9" s="32" t="s">
        <v>87</v>
      </c>
      <c r="F9" s="40"/>
      <c r="G9" s="5"/>
      <c r="H9" s="5"/>
      <c r="I9" s="5"/>
      <c r="J9" s="43"/>
      <c r="K9" s="6"/>
      <c r="L9" s="5"/>
      <c r="M9">
        <f t="shared" si="3"/>
        <v>8</v>
      </c>
      <c r="N9" t="str">
        <f t="shared" si="4"/>
        <v>8</v>
      </c>
      <c r="O9" t="str">
        <f t="shared" si="5"/>
        <v>8</v>
      </c>
      <c r="P9" t="str">
        <f t="shared" si="6"/>
        <v>8</v>
      </c>
    </row>
    <row r="10" spans="1:16" ht="23.25" x14ac:dyDescent="0.25">
      <c r="A10" s="7">
        <v>43690.282638888886</v>
      </c>
      <c r="B10" s="27">
        <v>43685.282638888886</v>
      </c>
      <c r="C10" s="25" t="s">
        <v>56</v>
      </c>
      <c r="D10" s="5">
        <v>555555784</v>
      </c>
      <c r="E10" s="32" t="s">
        <v>86</v>
      </c>
      <c r="F10" s="40"/>
      <c r="G10" s="5" t="s">
        <v>84</v>
      </c>
      <c r="H10" s="5" t="s">
        <v>83</v>
      </c>
      <c r="I10" s="5"/>
      <c r="J10" s="43"/>
      <c r="K10" s="6"/>
      <c r="L10" s="5"/>
      <c r="M10">
        <f t="shared" si="3"/>
        <v>8</v>
      </c>
      <c r="N10" t="str">
        <f t="shared" si="4"/>
        <v>G8</v>
      </c>
      <c r="O10" t="str">
        <f t="shared" si="5"/>
        <v>8</v>
      </c>
      <c r="P10" t="str">
        <f t="shared" si="6"/>
        <v>8</v>
      </c>
    </row>
    <row r="11" spans="1:16" ht="23.25" x14ac:dyDescent="0.25">
      <c r="A11" s="7">
        <v>43678.262615740743</v>
      </c>
      <c r="B11" s="27">
        <v>43678.262615740743</v>
      </c>
      <c r="C11" s="25" t="s">
        <v>57</v>
      </c>
      <c r="D11" s="5" t="s">
        <v>74</v>
      </c>
      <c r="E11" s="32" t="s">
        <v>85</v>
      </c>
      <c r="F11" s="40"/>
      <c r="G11" s="5" t="s">
        <v>81</v>
      </c>
      <c r="H11" s="5"/>
      <c r="I11" s="5"/>
      <c r="J11" s="43"/>
      <c r="K11" s="6"/>
      <c r="L11" s="5"/>
      <c r="M11">
        <f t="shared" si="3"/>
        <v>8</v>
      </c>
      <c r="N11" t="str">
        <f t="shared" si="4"/>
        <v>F8</v>
      </c>
      <c r="O11" t="str">
        <f t="shared" si="5"/>
        <v>8</v>
      </c>
      <c r="P11" t="str">
        <f t="shared" si="6"/>
        <v>8</v>
      </c>
    </row>
    <row r="12" spans="1:16" ht="23.25" x14ac:dyDescent="0.25">
      <c r="A12" s="7">
        <v>43685.261192129627</v>
      </c>
      <c r="B12" s="27">
        <v>43685.261192129627</v>
      </c>
      <c r="C12" s="25" t="s">
        <v>58</v>
      </c>
      <c r="D12" s="5" t="s">
        <v>75</v>
      </c>
      <c r="E12" s="32" t="s">
        <v>82</v>
      </c>
      <c r="F12" s="40"/>
      <c r="G12" s="5" t="s">
        <v>84</v>
      </c>
      <c r="H12" s="5"/>
      <c r="I12" s="5"/>
      <c r="J12" s="43"/>
      <c r="K12" s="6"/>
      <c r="L12" s="5"/>
      <c r="M12">
        <f t="shared" si="3"/>
        <v>8</v>
      </c>
      <c r="N12" t="str">
        <f t="shared" si="4"/>
        <v>G8</v>
      </c>
      <c r="O12" t="str">
        <f t="shared" si="5"/>
        <v>8</v>
      </c>
      <c r="P12" t="str">
        <f t="shared" si="6"/>
        <v>8</v>
      </c>
    </row>
    <row r="13" spans="1:16" ht="23.25" x14ac:dyDescent="0.25">
      <c r="A13" s="7">
        <v>43678.24900462963</v>
      </c>
      <c r="B13" s="27">
        <v>43678.24900462963</v>
      </c>
      <c r="C13" s="25" t="s">
        <v>59</v>
      </c>
      <c r="D13" s="5" t="s">
        <v>76</v>
      </c>
      <c r="E13" s="32"/>
      <c r="F13" s="40"/>
      <c r="G13" s="5"/>
      <c r="H13" s="5"/>
      <c r="I13" s="5"/>
      <c r="J13" s="43"/>
      <c r="K13" s="6"/>
      <c r="L13" s="5"/>
      <c r="M13">
        <f t="shared" si="3"/>
        <v>8</v>
      </c>
      <c r="N13" t="str">
        <f t="shared" si="4"/>
        <v>8</v>
      </c>
      <c r="O13" t="str">
        <f t="shared" si="5"/>
        <v>8</v>
      </c>
      <c r="P13" t="str">
        <f t="shared" si="6"/>
        <v>8</v>
      </c>
    </row>
    <row r="14" spans="1:16" x14ac:dyDescent="0.25">
      <c r="C14" s="26"/>
    </row>
    <row r="15" spans="1:16" x14ac:dyDescent="0.25">
      <c r="C15" s="26"/>
    </row>
    <row r="16" spans="1:16" x14ac:dyDescent="0.25">
      <c r="C16" s="26"/>
    </row>
    <row r="17" spans="3:3" x14ac:dyDescent="0.25">
      <c r="C17" s="26"/>
    </row>
    <row r="18" spans="3:3" x14ac:dyDescent="0.25">
      <c r="C18" s="26"/>
    </row>
    <row r="19" spans="3:3" x14ac:dyDescent="0.25">
      <c r="C19" s="26"/>
    </row>
    <row r="20" spans="3:3" x14ac:dyDescent="0.25">
      <c r="C20" s="26"/>
    </row>
    <row r="21" spans="3:3" x14ac:dyDescent="0.25">
      <c r="C21" s="26"/>
    </row>
    <row r="22" spans="3:3" x14ac:dyDescent="0.25">
      <c r="C22" s="26"/>
    </row>
    <row r="23" spans="3:3" x14ac:dyDescent="0.25">
      <c r="C23" s="26"/>
    </row>
    <row r="24" spans="3:3" x14ac:dyDescent="0.25">
      <c r="C24" s="26"/>
    </row>
    <row r="25" spans="3:3" x14ac:dyDescent="0.25">
      <c r="C25" s="26"/>
    </row>
    <row r="26" spans="3:3" x14ac:dyDescent="0.25">
      <c r="C26" s="26"/>
    </row>
    <row r="27" spans="3:3" x14ac:dyDescent="0.25">
      <c r="C27" s="26"/>
    </row>
    <row r="28" spans="3:3" x14ac:dyDescent="0.25">
      <c r="C28" s="26"/>
    </row>
    <row r="29" spans="3:3" x14ac:dyDescent="0.25">
      <c r="C29" s="26"/>
    </row>
    <row r="30" spans="3:3" x14ac:dyDescent="0.25">
      <c r="C30" s="26"/>
    </row>
    <row r="31" spans="3:3" x14ac:dyDescent="0.25">
      <c r="C31" s="26"/>
    </row>
    <row r="32" spans="3:3" x14ac:dyDescent="0.25">
      <c r="C32" s="26"/>
    </row>
    <row r="33" spans="3:3" x14ac:dyDescent="0.25">
      <c r="C33" s="26"/>
    </row>
    <row r="34" spans="3:3" x14ac:dyDescent="0.25">
      <c r="C34" s="26"/>
    </row>
    <row r="35" spans="3:3" x14ac:dyDescent="0.25">
      <c r="C35" s="26"/>
    </row>
    <row r="36" spans="3:3" x14ac:dyDescent="0.25">
      <c r="C36" s="26"/>
    </row>
    <row r="37" spans="3:3" x14ac:dyDescent="0.25">
      <c r="C37" s="26"/>
    </row>
    <row r="38" spans="3:3" x14ac:dyDescent="0.25">
      <c r="C38" s="26"/>
    </row>
    <row r="39" spans="3:3" x14ac:dyDescent="0.25">
      <c r="C39" s="26"/>
    </row>
    <row r="40" spans="3:3" x14ac:dyDescent="0.25">
      <c r="C40" s="26"/>
    </row>
    <row r="41" spans="3:3" x14ac:dyDescent="0.25">
      <c r="C41" s="26"/>
    </row>
    <row r="42" spans="3:3" x14ac:dyDescent="0.25">
      <c r="C42" s="26"/>
    </row>
    <row r="43" spans="3:3" x14ac:dyDescent="0.25">
      <c r="C43" s="26"/>
    </row>
    <row r="44" spans="3:3" x14ac:dyDescent="0.25">
      <c r="C44" s="26"/>
    </row>
    <row r="45" spans="3:3" x14ac:dyDescent="0.25">
      <c r="C45" s="26"/>
    </row>
    <row r="46" spans="3:3" x14ac:dyDescent="0.25">
      <c r="C46" s="26"/>
    </row>
    <row r="47" spans="3:3" x14ac:dyDescent="0.25">
      <c r="C47" s="26"/>
    </row>
    <row r="48" spans="3:3" x14ac:dyDescent="0.25">
      <c r="C48" s="26"/>
    </row>
    <row r="49" spans="3:3" x14ac:dyDescent="0.25">
      <c r="C49" s="26"/>
    </row>
    <row r="50" spans="3:3" x14ac:dyDescent="0.25">
      <c r="C50" s="26"/>
    </row>
    <row r="51" spans="3:3" x14ac:dyDescent="0.25">
      <c r="C51" s="26"/>
    </row>
    <row r="52" spans="3:3" x14ac:dyDescent="0.25">
      <c r="C52" s="26"/>
    </row>
    <row r="53" spans="3:3" x14ac:dyDescent="0.25">
      <c r="C53" s="26"/>
    </row>
    <row r="54" spans="3:3" x14ac:dyDescent="0.25">
      <c r="C54" s="26"/>
    </row>
    <row r="55" spans="3:3" x14ac:dyDescent="0.25">
      <c r="C55" s="26"/>
    </row>
    <row r="56" spans="3:3" x14ac:dyDescent="0.25">
      <c r="C56" s="26"/>
    </row>
    <row r="57" spans="3:3" x14ac:dyDescent="0.25">
      <c r="C57" s="26"/>
    </row>
    <row r="58" spans="3:3" x14ac:dyDescent="0.25">
      <c r="C58" s="26"/>
    </row>
    <row r="59" spans="3:3" x14ac:dyDescent="0.25">
      <c r="C59" s="26"/>
    </row>
    <row r="60" spans="3:3" x14ac:dyDescent="0.25">
      <c r="C60" s="26"/>
    </row>
    <row r="61" spans="3:3" x14ac:dyDescent="0.25">
      <c r="C61" s="26"/>
    </row>
    <row r="62" spans="3:3" x14ac:dyDescent="0.25">
      <c r="C62" s="26"/>
    </row>
    <row r="63" spans="3:3" x14ac:dyDescent="0.25">
      <c r="C63" s="26"/>
    </row>
    <row r="64" spans="3:3" x14ac:dyDescent="0.25">
      <c r="C64" s="26"/>
    </row>
  </sheetData>
  <mergeCells count="1">
    <mergeCell ref="A1:K1"/>
  </mergeCells>
  <dataValidations count="2">
    <dataValidation type="list" allowBlank="1" showInputMessage="1" showErrorMessage="1" sqref="I3:I13">
      <formula1>ServiceLimite</formula1>
    </dataValidation>
    <dataValidation type="list" allowBlank="1" showInputMessage="1" showErrorMessage="1" sqref="K3:K13">
      <formula1>RESPECT_SL</formula1>
    </dataValidation>
  </dataValidations>
  <pageMargins left="0.7" right="0.7" top="0.75" bottom="0.75" header="0.3" footer="0.3"/>
  <pageSetup paperSize="9" scale="3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InsertionLigne.InsertionLigne">
                <anchor moveWithCells="1" sizeWithCells="1">
                  <from>
                    <xdr:col>0</xdr:col>
                    <xdr:colOff>333375</xdr:colOff>
                    <xdr:row>0</xdr:row>
                    <xdr:rowOff>1400175</xdr:rowOff>
                  </from>
                  <to>
                    <xdr:col>2</xdr:col>
                    <xdr:colOff>238125</xdr:colOff>
                    <xdr:row>1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K40"/>
  <sheetViews>
    <sheetView workbookViewId="0">
      <selection activeCell="D11" sqref="D11"/>
    </sheetView>
  </sheetViews>
  <sheetFormatPr baseColWidth="10" defaultRowHeight="15" x14ac:dyDescent="0.25"/>
  <cols>
    <col min="2" max="2" width="13.42578125" style="3" bestFit="1" customWidth="1"/>
    <col min="3" max="3" width="3" customWidth="1"/>
    <col min="4" max="4" width="18.85546875" style="3" customWidth="1"/>
    <col min="5" max="5" width="4" customWidth="1"/>
    <col min="6" max="6" width="11.42578125" style="2"/>
    <col min="8" max="8" width="11.42578125" style="4"/>
    <col min="10" max="10" width="13.85546875" style="33" hidden="1" customWidth="1"/>
    <col min="11" max="11" width="51.28515625" style="34" hidden="1" customWidth="1"/>
  </cols>
  <sheetData>
    <row r="2" spans="2:11" x14ac:dyDescent="0.25">
      <c r="B2" s="13" t="s">
        <v>77</v>
      </c>
      <c r="D2" s="13" t="s">
        <v>3</v>
      </c>
      <c r="F2" s="17" t="s">
        <v>6</v>
      </c>
      <c r="J2" s="51" t="s">
        <v>15</v>
      </c>
      <c r="K2" s="51"/>
    </row>
    <row r="3" spans="2:11" x14ac:dyDescent="0.25">
      <c r="B3" s="14"/>
      <c r="D3" s="14"/>
      <c r="F3" s="18"/>
      <c r="J3" s="51"/>
      <c r="K3" s="51"/>
    </row>
    <row r="4" spans="2:11" x14ac:dyDescent="0.25">
      <c r="B4" s="14" t="s">
        <v>0</v>
      </c>
      <c r="D4" s="16">
        <f ca="1">NOW()</f>
        <v>43691.816838078703</v>
      </c>
      <c r="F4" s="18" t="s">
        <v>4</v>
      </c>
    </row>
    <row r="5" spans="2:11" x14ac:dyDescent="0.25">
      <c r="B5" s="14" t="s">
        <v>1</v>
      </c>
      <c r="D5" s="14"/>
      <c r="F5" s="18" t="s">
        <v>5</v>
      </c>
      <c r="J5" s="35" t="s">
        <v>13</v>
      </c>
      <c r="K5" s="35" t="s">
        <v>14</v>
      </c>
    </row>
    <row r="6" spans="2:11" x14ac:dyDescent="0.25">
      <c r="B6" s="15" t="s">
        <v>2</v>
      </c>
      <c r="D6" s="15"/>
      <c r="F6" s="19"/>
      <c r="J6" s="36" t="s">
        <v>11</v>
      </c>
      <c r="K6" s="38" t="s">
        <v>12</v>
      </c>
    </row>
    <row r="7" spans="2:11" x14ac:dyDescent="0.25">
      <c r="J7" s="37" t="s">
        <v>30</v>
      </c>
      <c r="K7" s="39" t="s">
        <v>46</v>
      </c>
    </row>
    <row r="8" spans="2:11" x14ac:dyDescent="0.25">
      <c r="B8" s="45"/>
      <c r="C8" s="46"/>
      <c r="D8" s="46"/>
      <c r="E8" s="46"/>
      <c r="F8" s="47"/>
      <c r="J8" s="37" t="s">
        <v>29</v>
      </c>
      <c r="K8" s="39" t="s">
        <v>45</v>
      </c>
    </row>
    <row r="9" spans="2:11" x14ac:dyDescent="0.25">
      <c r="B9" s="48"/>
      <c r="C9" s="49"/>
      <c r="D9" s="49"/>
      <c r="E9" s="49"/>
      <c r="F9" s="50"/>
      <c r="J9" s="37" t="s">
        <v>51</v>
      </c>
      <c r="K9" s="39" t="s">
        <v>47</v>
      </c>
    </row>
    <row r="10" spans="2:11" x14ac:dyDescent="0.25">
      <c r="J10" s="37" t="s">
        <v>28</v>
      </c>
      <c r="K10" s="39" t="s">
        <v>44</v>
      </c>
    </row>
    <row r="11" spans="2:11" x14ac:dyDescent="0.25">
      <c r="J11" s="37" t="s">
        <v>27</v>
      </c>
      <c r="K11" s="39" t="s">
        <v>43</v>
      </c>
    </row>
    <row r="12" spans="2:11" x14ac:dyDescent="0.25">
      <c r="D12" s="31"/>
      <c r="J12" s="37" t="s">
        <v>26</v>
      </c>
      <c r="K12" s="39" t="s">
        <v>42</v>
      </c>
    </row>
    <row r="13" spans="2:11" x14ac:dyDescent="0.25">
      <c r="J13" s="37" t="s">
        <v>25</v>
      </c>
      <c r="K13" s="39" t="s">
        <v>41</v>
      </c>
    </row>
    <row r="14" spans="2:11" x14ac:dyDescent="0.25">
      <c r="D14" s="28"/>
      <c r="J14" s="37" t="s">
        <v>54</v>
      </c>
      <c r="K14" s="39" t="s">
        <v>50</v>
      </c>
    </row>
    <row r="15" spans="2:11" x14ac:dyDescent="0.25">
      <c r="D15" s="29"/>
      <c r="J15" s="37" t="s">
        <v>24</v>
      </c>
      <c r="K15" s="39" t="s">
        <v>40</v>
      </c>
    </row>
    <row r="16" spans="2:11" x14ac:dyDescent="0.25">
      <c r="D16" s="29"/>
      <c r="J16" s="37" t="s">
        <v>23</v>
      </c>
      <c r="K16" s="39" t="s">
        <v>38</v>
      </c>
    </row>
    <row r="17" spans="4:11" x14ac:dyDescent="0.25">
      <c r="D17" s="29"/>
      <c r="J17" s="37" t="s">
        <v>39</v>
      </c>
      <c r="K17" s="39" t="s">
        <v>38</v>
      </c>
    </row>
    <row r="18" spans="4:11" x14ac:dyDescent="0.25">
      <c r="D18" s="29"/>
      <c r="J18" s="37" t="s">
        <v>22</v>
      </c>
      <c r="K18" s="39" t="s">
        <v>37</v>
      </c>
    </row>
    <row r="19" spans="4:11" x14ac:dyDescent="0.25">
      <c r="D19" s="29"/>
      <c r="J19" s="37" t="s">
        <v>21</v>
      </c>
      <c r="K19" s="39" t="s">
        <v>36</v>
      </c>
    </row>
    <row r="20" spans="4:11" x14ac:dyDescent="0.25">
      <c r="D20" s="29"/>
      <c r="J20" s="37" t="s">
        <v>52</v>
      </c>
      <c r="K20" s="39" t="s">
        <v>48</v>
      </c>
    </row>
    <row r="21" spans="4:11" x14ac:dyDescent="0.25">
      <c r="D21" s="29"/>
      <c r="J21" s="37" t="s">
        <v>53</v>
      </c>
      <c r="K21" s="39" t="s">
        <v>49</v>
      </c>
    </row>
    <row r="22" spans="4:11" x14ac:dyDescent="0.25">
      <c r="D22" s="30"/>
      <c r="J22" s="37" t="s">
        <v>20</v>
      </c>
      <c r="K22" s="39" t="s">
        <v>35</v>
      </c>
    </row>
    <row r="23" spans="4:11" x14ac:dyDescent="0.25">
      <c r="J23" s="37" t="s">
        <v>19</v>
      </c>
      <c r="K23" s="39" t="s">
        <v>34</v>
      </c>
    </row>
    <row r="24" spans="4:11" x14ac:dyDescent="0.25">
      <c r="J24" s="37" t="s">
        <v>18</v>
      </c>
      <c r="K24" s="39" t="s">
        <v>33</v>
      </c>
    </row>
    <row r="25" spans="4:11" x14ac:dyDescent="0.25">
      <c r="J25" s="37" t="s">
        <v>17</v>
      </c>
      <c r="K25" s="39" t="s">
        <v>32</v>
      </c>
    </row>
    <row r="26" spans="4:11" x14ac:dyDescent="0.25">
      <c r="J26" s="37" t="s">
        <v>16</v>
      </c>
      <c r="K26" s="39" t="s">
        <v>31</v>
      </c>
    </row>
    <row r="27" spans="4:11" x14ac:dyDescent="0.25">
      <c r="J27" s="37">
        <v>7211995</v>
      </c>
      <c r="K27" s="39" t="s">
        <v>33</v>
      </c>
    </row>
    <row r="28" spans="4:11" x14ac:dyDescent="0.25">
      <c r="J28" s="37"/>
      <c r="K28" s="39"/>
    </row>
    <row r="29" spans="4:11" x14ac:dyDescent="0.25">
      <c r="J29" s="37"/>
      <c r="K29" s="39"/>
    </row>
    <row r="30" spans="4:11" x14ac:dyDescent="0.25">
      <c r="J30" s="37"/>
      <c r="K30" s="39"/>
    </row>
    <row r="31" spans="4:11" x14ac:dyDescent="0.25">
      <c r="J31" s="37"/>
      <c r="K31" s="39"/>
    </row>
    <row r="32" spans="4:11" x14ac:dyDescent="0.25">
      <c r="J32" s="37"/>
      <c r="K32" s="39"/>
    </row>
    <row r="33" spans="10:11" x14ac:dyDescent="0.25">
      <c r="J33" s="37"/>
      <c r="K33" s="39"/>
    </row>
    <row r="34" spans="10:11" x14ac:dyDescent="0.25">
      <c r="J34" s="37"/>
      <c r="K34" s="39"/>
    </row>
    <row r="35" spans="10:11" x14ac:dyDescent="0.25">
      <c r="J35" s="37"/>
      <c r="K35" s="39"/>
    </row>
    <row r="36" spans="10:11" x14ac:dyDescent="0.25">
      <c r="J36" s="37"/>
      <c r="K36" s="39"/>
    </row>
    <row r="37" spans="10:11" x14ac:dyDescent="0.25">
      <c r="J37" s="37"/>
      <c r="K37" s="39"/>
    </row>
    <row r="38" spans="10:11" x14ac:dyDescent="0.25">
      <c r="J38" s="37"/>
      <c r="K38" s="39"/>
    </row>
    <row r="39" spans="10:11" x14ac:dyDescent="0.25">
      <c r="J39" s="37"/>
      <c r="K39" s="39"/>
    </row>
    <row r="40" spans="10:11" x14ac:dyDescent="0.25">
      <c r="J40" s="37"/>
      <c r="K40" s="39"/>
    </row>
  </sheetData>
  <autoFilter ref="J5:K5">
    <sortState ref="J6:K27">
      <sortCondition descending="1" ref="J5"/>
    </sortState>
  </autoFilter>
  <mergeCells count="2">
    <mergeCell ref="B8:F9"/>
    <mergeCell ref="J2:K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Suivi des commandes</vt:lpstr>
      <vt:lpstr>Réglages</vt:lpstr>
      <vt:lpstr>DATENOW</vt:lpstr>
      <vt:lpstr>KNservicelimité</vt:lpstr>
      <vt:lpstr>RESPECT_SL</vt:lpstr>
      <vt:lpstr>secuVO01384</vt:lpstr>
      <vt:lpstr>ServiceLimite</vt:lpstr>
      <vt:lpstr>STATSpage400</vt:lpstr>
      <vt:lpstr>'Suivi des commandes'!Zone_d_impression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des FEM</dc:title>
  <dc:creator>7508425G;9702356P</dc:creator>
  <cp:keywords>FEM</cp:keywords>
  <cp:lastModifiedBy>maison</cp:lastModifiedBy>
  <dcterms:created xsi:type="dcterms:W3CDTF">2019-02-18T10:43:32Z</dcterms:created>
  <dcterms:modified xsi:type="dcterms:W3CDTF">2019-08-14T17:36:18Z</dcterms:modified>
  <cp:category>COT Ligne C</cp:category>
</cp:coreProperties>
</file>