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600" windowWidth="19635" windowHeight="7440" activeTab="1"/>
  </bookViews>
  <sheets>
    <sheet name="Données " sheetId="1" r:id="rId1"/>
    <sheet name="Resultat" sheetId="2" r:id="rId2"/>
  </sheets>
  <definedNames>
    <definedName name="_xlnm.Print_Area" localSheetId="0">'Données '!$B$1:$D$244</definedName>
  </definedNames>
  <calcPr calcId="145621"/>
</workbook>
</file>

<file path=xl/calcChain.xml><?xml version="1.0" encoding="utf-8"?>
<calcChain xmlns="http://schemas.openxmlformats.org/spreadsheetml/2006/main">
  <c r="B4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</calcChain>
</file>

<file path=xl/sharedStrings.xml><?xml version="1.0" encoding="utf-8"?>
<sst xmlns="http://schemas.openxmlformats.org/spreadsheetml/2006/main" count="279" uniqueCount="50">
  <si>
    <t xml:space="preserve">T45  </t>
  </si>
  <si>
    <t xml:space="preserve">T43  </t>
  </si>
  <si>
    <t xml:space="preserve">398  </t>
  </si>
  <si>
    <t xml:space="preserve">397  </t>
  </si>
  <si>
    <t xml:space="preserve">385  </t>
  </si>
  <si>
    <t xml:space="preserve">384  </t>
  </si>
  <si>
    <t xml:space="preserve">383  </t>
  </si>
  <si>
    <t xml:space="preserve">382  </t>
  </si>
  <si>
    <t xml:space="preserve">381  </t>
  </si>
  <si>
    <t xml:space="preserve">380  </t>
  </si>
  <si>
    <t xml:space="preserve">324  </t>
  </si>
  <si>
    <t xml:space="preserve">30T  </t>
  </si>
  <si>
    <t xml:space="preserve">30K  </t>
  </si>
  <si>
    <t xml:space="preserve">30J  </t>
  </si>
  <si>
    <t xml:space="preserve">795  </t>
  </si>
  <si>
    <t xml:space="preserve">794  </t>
  </si>
  <si>
    <t xml:space="preserve">793  </t>
  </si>
  <si>
    <t xml:space="preserve">791  </t>
  </si>
  <si>
    <t xml:space="preserve">377  </t>
  </si>
  <si>
    <t xml:space="preserve">371  </t>
  </si>
  <si>
    <t xml:space="preserve">370  </t>
  </si>
  <si>
    <t xml:space="preserve">9P2  </t>
  </si>
  <si>
    <t>9MTL1</t>
  </si>
  <si>
    <t xml:space="preserve">9MS1 </t>
  </si>
  <si>
    <t xml:space="preserve">9LP1 </t>
  </si>
  <si>
    <t xml:space="preserve">988  </t>
  </si>
  <si>
    <t xml:space="preserve">918  </t>
  </si>
  <si>
    <t xml:space="preserve">912  </t>
  </si>
  <si>
    <t xml:space="preserve">769  </t>
  </si>
  <si>
    <t xml:space="preserve">763  </t>
  </si>
  <si>
    <t xml:space="preserve">762  </t>
  </si>
  <si>
    <t>7 jrs</t>
  </si>
  <si>
    <t xml:space="preserve">P19  </t>
  </si>
  <si>
    <t xml:space="preserve">P16  </t>
  </si>
  <si>
    <t xml:space="preserve">P15  </t>
  </si>
  <si>
    <t>TYPE A</t>
  </si>
  <si>
    <t>TYPE B</t>
  </si>
  <si>
    <t>TYPE C</t>
  </si>
  <si>
    <t>TYPE D</t>
  </si>
  <si>
    <t>TYPE E</t>
  </si>
  <si>
    <t>TYPE F</t>
  </si>
  <si>
    <t>TYPE G</t>
  </si>
  <si>
    <t>Type A</t>
  </si>
  <si>
    <t>Type B</t>
  </si>
  <si>
    <t>Type C</t>
  </si>
  <si>
    <t>Type D</t>
  </si>
  <si>
    <t>Type E</t>
  </si>
  <si>
    <t>Type F</t>
  </si>
  <si>
    <t>Type G</t>
  </si>
  <si>
    <t>codes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</si>
</sst>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"/>
  </numFmts>
  <fonts count="9" x14ac:knownFonts="1"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8"/>
      <name val="Times New Roman"/>
      <family val="1"/>
    </font>
    <font>
      <sz val="8"/>
      <color indexed="22"/>
      <name val="Times New Roman"/>
      <family val="1"/>
    </font>
    <font>
      <sz val="9"/>
      <name val="Times New Roman"/>
      <family val="1"/>
    </font>
    <font>
      <sz val="12"/>
      <color indexed="9"/>
      <name val="Times New Roman"/>
      <family val="1"/>
    </font>
    <font>
      <sz val="12"/>
      <name val="Times New Roman"/>
      <family val="1"/>
    </font>
    <font>
      <sz val="10"/>
      <color indexed="9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9"/>
      </patternFill>
    </fill>
    <fill>
      <patternFill patternType="solid">
        <fgColor indexed="42"/>
        <bgColor indexed="2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9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64" fontId="2" fillId="2" borderId="1" xfId="0" applyNumberFormat="1" applyFont="1" applyFill="1" applyBorder="1" applyAlignment="1">
      <alignment horizontal="right" vertical="center"/>
    </xf>
    <xf numFmtId="0" fontId="3" fillId="3" borderId="1" xfId="0" applyNumberFormat="1" applyFont="1" applyFill="1" applyBorder="1" applyAlignment="1">
      <alignment horizontal="right" vertical="center"/>
    </xf>
    <xf numFmtId="0" fontId="5" fillId="4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3" fontId="2" fillId="2" borderId="1" xfId="0" applyNumberFormat="1" applyFont="1" applyFill="1" applyBorder="1" applyAlignment="1">
      <alignment horizontal="right" vertical="center"/>
    </xf>
    <xf numFmtId="3" fontId="8" fillId="2" borderId="1" xfId="0" applyNumberFormat="1" applyFont="1" applyFill="1" applyBorder="1" applyAlignment="1">
      <alignment horizontal="right" vertical="center"/>
    </xf>
    <xf numFmtId="165" fontId="2" fillId="2" borderId="1" xfId="0" applyNumberFormat="1" applyFont="1" applyFill="1" applyBorder="1" applyAlignment="1">
      <alignment horizontal="right" vertical="center"/>
    </xf>
    <xf numFmtId="0" fontId="3" fillId="3" borderId="5" xfId="0" applyNumberFormat="1" applyFont="1" applyFill="1" applyBorder="1" applyAlignment="1">
      <alignment horizontal="right" vertical="center"/>
    </xf>
    <xf numFmtId="0" fontId="7" fillId="5" borderId="0" xfId="0" applyNumberFormat="1" applyFont="1" applyFill="1" applyBorder="1" applyAlignment="1">
      <alignment horizontal="left" vertical="center"/>
    </xf>
    <xf numFmtId="0" fontId="6" fillId="5" borderId="0" xfId="0" applyNumberFormat="1" applyFont="1" applyFill="1" applyBorder="1" applyAlignment="1">
      <alignment vertical="center"/>
    </xf>
    <xf numFmtId="0" fontId="3" fillId="3" borderId="1" xfId="0" applyNumberFormat="1" applyFont="1" applyFill="1" applyBorder="1" applyAlignment="1">
      <alignment horizontal="center" vertical="center"/>
    </xf>
    <xf numFmtId="0" fontId="4" fillId="3" borderId="3" xfId="0" applyNumberFormat="1" applyFont="1" applyFill="1" applyBorder="1" applyAlignment="1">
      <alignment vertical="center"/>
    </xf>
    <xf numFmtId="0" fontId="4" fillId="3" borderId="2" xfId="0" applyNumberFormat="1" applyFont="1" applyFill="1" applyBorder="1" applyAlignment="1">
      <alignment vertical="center"/>
    </xf>
    <xf numFmtId="1" fontId="0" fillId="6" borderId="4" xfId="0" applyNumberFormat="1" applyFill="1" applyBorder="1"/>
    <xf numFmtId="1" fontId="0" fillId="0" borderId="4" xfId="0" applyNumberFormat="1" applyBorder="1"/>
    <xf numFmtId="1" fontId="0" fillId="0" borderId="0" xfId="0" applyNumberFormat="1"/>
    <xf numFmtId="10" fontId="0" fillId="6" borderId="6" xfId="0" applyNumberFormat="1" applyFill="1" applyBorder="1"/>
    <xf numFmtId="10" fontId="0" fillId="0" borderId="6" xfId="0" applyNumberFormat="1" applyBorder="1"/>
    <xf numFmtId="10" fontId="0" fillId="0" borderId="0" xfId="0" applyNumberFormat="1"/>
    <xf numFmtId="165" fontId="0" fillId="6" borderId="4" xfId="0" applyNumberFormat="1" applyFill="1" applyBorder="1"/>
    <xf numFmtId="165" fontId="0" fillId="0" borderId="4" xfId="0" applyNumberFormat="1" applyBorder="1"/>
    <xf numFmtId="165" fontId="0" fillId="0" borderId="0" xfId="0" applyNumberFormat="1"/>
    <xf numFmtId="1" fontId="0" fillId="7" borderId="4" xfId="0" applyNumberFormat="1" applyFill="1" applyBorder="1"/>
  </cellXfs>
  <cellStyles count="1">
    <cellStyle name="Normal" xfId="0" builtinId="0"/>
  </cellStyles>
  <dxfs count="10">
    <dxf>
      <numFmt numFmtId="14" formatCode="0.00%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.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theme="3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0" formatCode="General"/>
      <fill>
        <patternFill patternType="solid">
          <fgColor indexed="22"/>
          <bgColor indexed="4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22"/>
        </left>
        <right/>
        <top style="thin">
          <color indexed="22"/>
        </top>
        <bottom style="thin">
          <color indexed="22"/>
        </bottom>
        <vertical/>
        <horizontal/>
      </border>
    </dxf>
    <dxf>
      <border outline="0">
        <right style="thin">
          <color indexed="64"/>
        </right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2</xdr:row>
      <xdr:rowOff>19050</xdr:rowOff>
    </xdr:from>
    <xdr:to>
      <xdr:col>16</xdr:col>
      <xdr:colOff>152400</xdr:colOff>
      <xdr:row>4</xdr:row>
      <xdr:rowOff>19050</xdr:rowOff>
    </xdr:to>
    <xdr:sp macro="" textlink="">
      <xdr:nvSpPr>
        <xdr:cNvPr id="2" name="ZoneTexte 1"/>
        <xdr:cNvSpPr txBox="1"/>
      </xdr:nvSpPr>
      <xdr:spPr>
        <a:xfrm>
          <a:off x="6457950" y="342900"/>
          <a:ext cx="5886450" cy="3238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1">
              <a:solidFill>
                <a:srgbClr val="FF0000"/>
              </a:solidFill>
            </a:rPr>
            <a:t>=SIERREUR(INDEX('Données '!$C$4:$D$34;EQUIV(Resultat!$A4;'Données '!$C$4:$C$34;0);2);"")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H37" totalsRowShown="0" headerRowDxfId="7" tableBorderDxfId="9">
  <autoFilter ref="A3:H37"/>
  <tableColumns count="8">
    <tableColumn id="1" name="codes" dataDxfId="8"/>
    <tableColumn id="2" name="Type A" dataDxfId="6">
      <calculatedColumnFormula>IFERROR(INDEX('Données '!$C$4:$D$34,MATCH(Resultat!$A4,'Données '!$C$4:$C$34,0),2),"")</calculatedColumnFormula>
    </tableColumn>
    <tableColumn id="3" name="Type B" dataDxfId="5">
      <calculatedColumnFormula>IFERROR(INDEX('Données '!$C$38:$D$71,MATCH(Resultat!$A4,'Données '!$C$38:$C$71,0),2),"")</calculatedColumnFormula>
    </tableColumn>
    <tableColumn id="4" name="Type C" dataDxfId="4">
      <calculatedColumnFormula>IFERROR(INDEX('Données '!$C$75:$D$105,MATCH(Resultat!$A4,'Données '!$C$75:$C$105,0),2),"")</calculatedColumnFormula>
    </tableColumn>
    <tableColumn id="5" name="Type D" dataDxfId="3">
      <calculatedColumnFormula>IFERROR(INDEX('Données '!$C$109:$D$142,MATCH(Resultat!$A4,'Données '!$C$109:$C$142,0),2),"")</calculatedColumnFormula>
    </tableColumn>
    <tableColumn id="6" name="Type E" dataDxfId="2">
      <calculatedColumnFormula>IFERROR(INDEX('Données '!$C$146:$D$176,MATCH(Resultat!$A4,'Données '!$C$146:$C$176,0),2),"")</calculatedColumnFormula>
    </tableColumn>
    <tableColumn id="7" name="Type F" dataDxfId="1">
      <calculatedColumnFormula>IFERROR(INDEX('Données '!$C$180:$D$210,MATCH(Resultat!$A4,'Données '!$C$180:$C$210,0),2),"")</calculatedColumnFormula>
    </tableColumn>
    <tableColumn id="8" name="Type G" dataDxfId="0">
      <calculatedColumnFormula>IFERROR(INDEX('Données '!$C$214:$D$244,MATCH(Resultat!$A4,'Données '!$C$214:$C$244,0),2),"")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44"/>
  <sheetViews>
    <sheetView showGridLines="0" topLeftCell="A22" workbookViewId="0">
      <selection activeCell="R10" sqref="R10"/>
    </sheetView>
  </sheetViews>
  <sheetFormatPr baseColWidth="10" defaultColWidth="9.140625" defaultRowHeight="12.75" x14ac:dyDescent="0.2"/>
  <cols>
    <col min="1" max="1" width="1" style="1" customWidth="1"/>
    <col min="2" max="2" width="3" style="1" customWidth="1"/>
    <col min="3" max="4" width="9" style="1" customWidth="1"/>
    <col min="5" max="16384" width="9.140625" style="1"/>
  </cols>
  <sheetData>
    <row r="1" spans="2:4" ht="9" customHeight="1" x14ac:dyDescent="0.2">
      <c r="B1" s="6"/>
      <c r="C1" s="6"/>
      <c r="D1" s="6"/>
    </row>
    <row r="2" spans="2:4" ht="15" customHeight="1" x14ac:dyDescent="0.2">
      <c r="B2" s="11" t="s">
        <v>35</v>
      </c>
      <c r="C2" s="12"/>
      <c r="D2" s="12"/>
    </row>
    <row r="3" spans="2:4" ht="30" customHeight="1" x14ac:dyDescent="0.2">
      <c r="B3" s="5"/>
      <c r="C3" s="5"/>
      <c r="D3" s="4" t="s">
        <v>31</v>
      </c>
    </row>
    <row r="4" spans="2:4" ht="13.5" customHeight="1" x14ac:dyDescent="0.2">
      <c r="B4" s="13"/>
      <c r="C4" s="3" t="s">
        <v>30</v>
      </c>
      <c r="D4" s="7">
        <v>1528.3411059293805</v>
      </c>
    </row>
    <row r="5" spans="2:4" ht="13.5" customHeight="1" x14ac:dyDescent="0.2">
      <c r="B5" s="14"/>
      <c r="C5" s="3" t="s">
        <v>29</v>
      </c>
      <c r="D5" s="7">
        <v>1918.1635883905014</v>
      </c>
    </row>
    <row r="6" spans="2:4" ht="13.5" customHeight="1" x14ac:dyDescent="0.2">
      <c r="B6" s="14"/>
      <c r="C6" s="3" t="s">
        <v>28</v>
      </c>
      <c r="D6" s="7">
        <v>950.42045454545462</v>
      </c>
    </row>
    <row r="7" spans="2:4" ht="13.5" customHeight="1" x14ac:dyDescent="0.2">
      <c r="B7" s="14"/>
      <c r="C7" s="3" t="s">
        <v>27</v>
      </c>
      <c r="D7" s="7">
        <v>2391.1999999999998</v>
      </c>
    </row>
    <row r="8" spans="2:4" ht="13.5" customHeight="1" x14ac:dyDescent="0.2">
      <c r="B8" s="14"/>
      <c r="C8" s="3" t="s">
        <v>26</v>
      </c>
      <c r="D8" s="7">
        <v>1380.9230769230769</v>
      </c>
    </row>
    <row r="9" spans="2:4" ht="13.5" customHeight="1" x14ac:dyDescent="0.2">
      <c r="B9" s="14"/>
      <c r="C9" s="3" t="s">
        <v>25</v>
      </c>
      <c r="D9" s="7">
        <v>1188.8780487804877</v>
      </c>
    </row>
    <row r="10" spans="2:4" ht="13.5" customHeight="1" x14ac:dyDescent="0.2">
      <c r="B10" s="14"/>
      <c r="C10" s="3" t="s">
        <v>24</v>
      </c>
      <c r="D10" s="7">
        <v>2044.8398340248962</v>
      </c>
    </row>
    <row r="11" spans="2:4" ht="13.5" customHeight="1" x14ac:dyDescent="0.2">
      <c r="B11" s="14"/>
      <c r="C11" s="3" t="s">
        <v>23</v>
      </c>
      <c r="D11" s="7">
        <v>180</v>
      </c>
    </row>
    <row r="12" spans="2:4" ht="13.5" customHeight="1" x14ac:dyDescent="0.2">
      <c r="B12" s="14"/>
      <c r="C12" s="3" t="s">
        <v>22</v>
      </c>
      <c r="D12" s="7">
        <v>166.11436289959479</v>
      </c>
    </row>
    <row r="13" spans="2:4" ht="13.5" customHeight="1" x14ac:dyDescent="0.2">
      <c r="B13" s="15"/>
      <c r="C13" s="3" t="s">
        <v>21</v>
      </c>
      <c r="D13" s="7">
        <v>3133.3702422145329</v>
      </c>
    </row>
    <row r="14" spans="2:4" ht="13.5" customHeight="1" x14ac:dyDescent="0.2">
      <c r="B14" s="13"/>
      <c r="C14" s="3" t="s">
        <v>20</v>
      </c>
      <c r="D14" s="7">
        <v>1644.2848335388408</v>
      </c>
    </row>
    <row r="15" spans="2:4" ht="13.5" customHeight="1" x14ac:dyDescent="0.2">
      <c r="B15" s="14"/>
      <c r="C15" s="3" t="s">
        <v>19</v>
      </c>
      <c r="D15" s="7">
        <v>1573.2396444742574</v>
      </c>
    </row>
    <row r="16" spans="2:4" ht="13.5" customHeight="1" x14ac:dyDescent="0.2">
      <c r="B16" s="14"/>
      <c r="C16" s="3" t="s">
        <v>18</v>
      </c>
      <c r="D16" s="7">
        <v>1784.3478260869567</v>
      </c>
    </row>
    <row r="17" spans="2:4" ht="13.5" customHeight="1" x14ac:dyDescent="0.2">
      <c r="B17" s="14"/>
      <c r="C17" s="3" t="s">
        <v>17</v>
      </c>
      <c r="D17" s="7">
        <v>1345.1437216338879</v>
      </c>
    </row>
    <row r="18" spans="2:4" ht="13.5" customHeight="1" x14ac:dyDescent="0.2">
      <c r="B18" s="14"/>
      <c r="C18" s="3" t="s">
        <v>16</v>
      </c>
      <c r="D18" s="7">
        <v>1335.8076923076924</v>
      </c>
    </row>
    <row r="19" spans="2:4" ht="13.5" customHeight="1" x14ac:dyDescent="0.2">
      <c r="B19" s="14"/>
      <c r="C19" s="3" t="s">
        <v>15</v>
      </c>
      <c r="D19" s="7">
        <v>1361.3160987074032</v>
      </c>
    </row>
    <row r="20" spans="2:4" ht="13.5" customHeight="1" x14ac:dyDescent="0.2">
      <c r="B20" s="15"/>
      <c r="C20" s="3" t="s">
        <v>14</v>
      </c>
      <c r="D20" s="7">
        <v>949.42231075697202</v>
      </c>
    </row>
    <row r="21" spans="2:4" ht="13.5" customHeight="1" x14ac:dyDescent="0.2">
      <c r="B21" s="13"/>
      <c r="C21" s="3" t="s">
        <v>13</v>
      </c>
      <c r="D21" s="7">
        <v>1766.3042900302116</v>
      </c>
    </row>
    <row r="22" spans="2:4" ht="13.5" customHeight="1" x14ac:dyDescent="0.2">
      <c r="B22" s="14"/>
      <c r="C22" s="3" t="s">
        <v>12</v>
      </c>
      <c r="D22" s="7">
        <v>1639.2215568862275</v>
      </c>
    </row>
    <row r="23" spans="2:4" ht="13.5" customHeight="1" x14ac:dyDescent="0.2">
      <c r="B23" s="14"/>
      <c r="C23" s="3" t="s">
        <v>11</v>
      </c>
      <c r="D23" s="7">
        <v>1245.4054054054052</v>
      </c>
    </row>
    <row r="24" spans="2:4" ht="13.5" customHeight="1" x14ac:dyDescent="0.2">
      <c r="B24" s="14"/>
      <c r="C24" s="3" t="s">
        <v>10</v>
      </c>
      <c r="D24" s="7">
        <v>2764.2</v>
      </c>
    </row>
    <row r="25" spans="2:4" ht="13.5" customHeight="1" x14ac:dyDescent="0.2">
      <c r="B25" s="14"/>
      <c r="C25" s="3" t="s">
        <v>9</v>
      </c>
      <c r="D25" s="7">
        <v>1678.1538461538462</v>
      </c>
    </row>
    <row r="26" spans="2:4" ht="13.5" customHeight="1" x14ac:dyDescent="0.2">
      <c r="B26" s="14"/>
      <c r="C26" s="3" t="s">
        <v>8</v>
      </c>
      <c r="D26" s="7">
        <v>2365.4054054054054</v>
      </c>
    </row>
    <row r="27" spans="2:4" ht="13.5" customHeight="1" x14ac:dyDescent="0.2">
      <c r="B27" s="14"/>
      <c r="C27" s="3" t="s">
        <v>7</v>
      </c>
      <c r="D27" s="7">
        <v>2437.8115384615385</v>
      </c>
    </row>
    <row r="28" spans="2:4" ht="13.5" customHeight="1" x14ac:dyDescent="0.2">
      <c r="B28" s="14"/>
      <c r="C28" s="3" t="s">
        <v>6</v>
      </c>
      <c r="D28" s="7">
        <v>2394.2995270625329</v>
      </c>
    </row>
    <row r="29" spans="2:4" ht="13.5" customHeight="1" x14ac:dyDescent="0.2">
      <c r="B29" s="14"/>
      <c r="C29" s="3" t="s">
        <v>5</v>
      </c>
      <c r="D29" s="7">
        <v>2128.2857142857142</v>
      </c>
    </row>
    <row r="30" spans="2:4" ht="13.5" customHeight="1" x14ac:dyDescent="0.2">
      <c r="B30" s="14"/>
      <c r="C30" s="3" t="s">
        <v>4</v>
      </c>
      <c r="D30" s="7">
        <v>2478.1802575107299</v>
      </c>
    </row>
    <row r="31" spans="2:4" ht="13.5" customHeight="1" x14ac:dyDescent="0.2">
      <c r="B31" s="14"/>
      <c r="C31" s="3" t="s">
        <v>3</v>
      </c>
      <c r="D31" s="7">
        <v>1598.502100840336</v>
      </c>
    </row>
    <row r="32" spans="2:4" ht="13.5" customHeight="1" x14ac:dyDescent="0.2">
      <c r="B32" s="14"/>
      <c r="C32" s="3" t="s">
        <v>2</v>
      </c>
      <c r="D32" s="7">
        <v>1550.7692307692309</v>
      </c>
    </row>
    <row r="33" spans="2:4" ht="13.5" customHeight="1" x14ac:dyDescent="0.2">
      <c r="B33" s="14"/>
      <c r="C33" s="3" t="s">
        <v>1</v>
      </c>
      <c r="D33" s="7">
        <v>2677.0823529411764</v>
      </c>
    </row>
    <row r="34" spans="2:4" ht="13.5" customHeight="1" x14ac:dyDescent="0.2">
      <c r="B34" s="15"/>
      <c r="C34" s="3" t="s">
        <v>0</v>
      </c>
      <c r="D34" s="7">
        <v>1590.336</v>
      </c>
    </row>
    <row r="35" spans="2:4" ht="9" customHeight="1" x14ac:dyDescent="0.2">
      <c r="B35" s="6"/>
      <c r="C35" s="6"/>
      <c r="D35" s="6"/>
    </row>
    <row r="36" spans="2:4" ht="15" customHeight="1" x14ac:dyDescent="0.2">
      <c r="B36" s="11" t="s">
        <v>36</v>
      </c>
      <c r="C36" s="12"/>
      <c r="D36" s="12"/>
    </row>
    <row r="37" spans="2:4" ht="31.5" customHeight="1" x14ac:dyDescent="0.2">
      <c r="B37" s="5"/>
      <c r="C37" s="5"/>
      <c r="D37" s="4" t="s">
        <v>31</v>
      </c>
    </row>
    <row r="38" spans="2:4" ht="13.5" customHeight="1" x14ac:dyDescent="0.2">
      <c r="B38" s="13"/>
      <c r="C38" s="3" t="s">
        <v>30</v>
      </c>
      <c r="D38" s="7">
        <v>501.75853018372692</v>
      </c>
    </row>
    <row r="39" spans="2:4" ht="13.5" customHeight="1" x14ac:dyDescent="0.2">
      <c r="B39" s="14"/>
      <c r="C39" s="3" t="s">
        <v>29</v>
      </c>
      <c r="D39" s="7">
        <v>552.67143074350008</v>
      </c>
    </row>
    <row r="40" spans="2:4" ht="13.5" customHeight="1" x14ac:dyDescent="0.2">
      <c r="B40" s="14"/>
      <c r="C40" s="3" t="s">
        <v>28</v>
      </c>
      <c r="D40" s="7">
        <v>250.22288706058336</v>
      </c>
    </row>
    <row r="41" spans="2:4" ht="13.5" customHeight="1" x14ac:dyDescent="0.2">
      <c r="B41" s="14"/>
      <c r="C41" s="3" t="s">
        <v>27</v>
      </c>
      <c r="D41" s="7">
        <v>461.02827763496146</v>
      </c>
    </row>
    <row r="42" spans="2:4" ht="13.5" customHeight="1" x14ac:dyDescent="0.2">
      <c r="B42" s="14"/>
      <c r="C42" s="3" t="s">
        <v>26</v>
      </c>
      <c r="D42" s="7">
        <v>280.5</v>
      </c>
    </row>
    <row r="43" spans="2:4" ht="13.5" customHeight="1" x14ac:dyDescent="0.2">
      <c r="B43" s="14"/>
      <c r="C43" s="3" t="s">
        <v>25</v>
      </c>
      <c r="D43" s="7">
        <v>318.58823529411757</v>
      </c>
    </row>
    <row r="44" spans="2:4" ht="13.5" customHeight="1" x14ac:dyDescent="0.2">
      <c r="B44" s="14"/>
      <c r="C44" s="3" t="s">
        <v>24</v>
      </c>
      <c r="D44" s="7">
        <v>477.00789840483191</v>
      </c>
    </row>
    <row r="45" spans="2:4" ht="13.5" customHeight="1" x14ac:dyDescent="0.2">
      <c r="B45" s="14"/>
      <c r="C45" s="3" t="s">
        <v>23</v>
      </c>
      <c r="D45" s="7">
        <v>180.53731343283579</v>
      </c>
    </row>
    <row r="46" spans="2:4" ht="13.5" customHeight="1" x14ac:dyDescent="0.2">
      <c r="B46" s="14"/>
      <c r="C46" s="3" t="s">
        <v>22</v>
      </c>
      <c r="D46" s="7">
        <v>107.97190517998243</v>
      </c>
    </row>
    <row r="47" spans="2:4" ht="13.5" customHeight="1" x14ac:dyDescent="0.2">
      <c r="B47" s="14"/>
      <c r="C47" s="3" t="s">
        <v>21</v>
      </c>
      <c r="D47" s="7">
        <v>771.98976982097201</v>
      </c>
    </row>
    <row r="48" spans="2:4" ht="13.5" customHeight="1" x14ac:dyDescent="0.2">
      <c r="B48" s="15"/>
      <c r="C48" s="3" t="s">
        <v>34</v>
      </c>
      <c r="D48" s="7"/>
    </row>
    <row r="49" spans="2:4" ht="13.5" customHeight="1" x14ac:dyDescent="0.2">
      <c r="B49" s="13"/>
      <c r="C49" s="3" t="s">
        <v>20</v>
      </c>
      <c r="D49" s="7">
        <v>496.53804980218746</v>
      </c>
    </row>
    <row r="50" spans="2:4" ht="13.5" customHeight="1" x14ac:dyDescent="0.2">
      <c r="B50" s="14"/>
      <c r="C50" s="3" t="s">
        <v>19</v>
      </c>
      <c r="D50" s="7">
        <v>464.16446489535394</v>
      </c>
    </row>
    <row r="51" spans="2:4" ht="13.5" customHeight="1" x14ac:dyDescent="0.2">
      <c r="B51" s="14"/>
      <c r="C51" s="3" t="s">
        <v>18</v>
      </c>
      <c r="D51" s="7">
        <v>477.20930232558146</v>
      </c>
    </row>
    <row r="52" spans="2:4" ht="13.5" customHeight="1" x14ac:dyDescent="0.2">
      <c r="B52" s="14"/>
      <c r="C52" s="3" t="s">
        <v>17</v>
      </c>
      <c r="D52" s="7">
        <v>454.10623084780389</v>
      </c>
    </row>
    <row r="53" spans="2:4" ht="13.5" customHeight="1" x14ac:dyDescent="0.2">
      <c r="B53" s="14"/>
      <c r="C53" s="3" t="s">
        <v>16</v>
      </c>
      <c r="D53" s="7">
        <v>450.32090761750402</v>
      </c>
    </row>
    <row r="54" spans="2:4" ht="13.5" customHeight="1" x14ac:dyDescent="0.2">
      <c r="B54" s="14"/>
      <c r="C54" s="3" t="s">
        <v>15</v>
      </c>
      <c r="D54" s="7">
        <v>372.59745272095711</v>
      </c>
    </row>
    <row r="55" spans="2:4" ht="13.5" customHeight="1" x14ac:dyDescent="0.2">
      <c r="B55" s="14"/>
      <c r="C55" s="3" t="s">
        <v>14</v>
      </c>
      <c r="D55" s="7">
        <v>243.13735492921822</v>
      </c>
    </row>
    <row r="56" spans="2:4" ht="13.5" customHeight="1" x14ac:dyDescent="0.2">
      <c r="B56" s="14"/>
      <c r="C56" s="3" t="s">
        <v>33</v>
      </c>
      <c r="D56" s="7"/>
    </row>
    <row r="57" spans="2:4" ht="13.5" customHeight="1" x14ac:dyDescent="0.2">
      <c r="B57" s="15"/>
      <c r="C57" s="3" t="s">
        <v>32</v>
      </c>
      <c r="D57" s="7"/>
    </row>
    <row r="58" spans="2:4" ht="13.5" customHeight="1" x14ac:dyDescent="0.2">
      <c r="B58" s="13"/>
      <c r="C58" s="3" t="s">
        <v>13</v>
      </c>
      <c r="D58" s="7">
        <v>284.63813047711784</v>
      </c>
    </row>
    <row r="59" spans="2:4" ht="13.5" customHeight="1" x14ac:dyDescent="0.2">
      <c r="B59" s="14"/>
      <c r="C59" s="3" t="s">
        <v>12</v>
      </c>
      <c r="D59" s="7">
        <v>356.16705698672911</v>
      </c>
    </row>
    <row r="60" spans="2:4" ht="13.5" customHeight="1" x14ac:dyDescent="0.2">
      <c r="B60" s="14"/>
      <c r="C60" s="3" t="s">
        <v>11</v>
      </c>
      <c r="D60" s="7">
        <v>415.13513513513516</v>
      </c>
    </row>
    <row r="61" spans="2:4" ht="13.5" customHeight="1" x14ac:dyDescent="0.2">
      <c r="B61" s="14"/>
      <c r="C61" s="3" t="s">
        <v>10</v>
      </c>
      <c r="D61" s="7">
        <v>454.88754799780583</v>
      </c>
    </row>
    <row r="62" spans="2:4" ht="13.5" customHeight="1" x14ac:dyDescent="0.2">
      <c r="B62" s="14"/>
      <c r="C62" s="3" t="s">
        <v>9</v>
      </c>
      <c r="D62" s="7">
        <v>381.84364060676785</v>
      </c>
    </row>
    <row r="63" spans="2:4" ht="13.5" customHeight="1" x14ac:dyDescent="0.2">
      <c r="B63" s="14"/>
      <c r="C63" s="3" t="s">
        <v>8</v>
      </c>
      <c r="D63" s="7">
        <v>561.26549807610081</v>
      </c>
    </row>
    <row r="64" spans="2:4" ht="13.5" customHeight="1" x14ac:dyDescent="0.2">
      <c r="B64" s="14"/>
      <c r="C64" s="3" t="s">
        <v>7</v>
      </c>
      <c r="D64" s="7">
        <v>601.47181628392491</v>
      </c>
    </row>
    <row r="65" spans="2:4" ht="13.5" customHeight="1" x14ac:dyDescent="0.2">
      <c r="B65" s="14"/>
      <c r="C65" s="3" t="s">
        <v>6</v>
      </c>
      <c r="D65" s="7">
        <v>925.14761421319804</v>
      </c>
    </row>
    <row r="66" spans="2:4" ht="13.5" customHeight="1" x14ac:dyDescent="0.2">
      <c r="B66" s="14"/>
      <c r="C66" s="3" t="s">
        <v>5</v>
      </c>
      <c r="D66" s="7">
        <v>465.5625</v>
      </c>
    </row>
    <row r="67" spans="2:4" ht="13.5" customHeight="1" x14ac:dyDescent="0.2">
      <c r="B67" s="14"/>
      <c r="C67" s="3" t="s">
        <v>4</v>
      </c>
      <c r="D67" s="7">
        <v>454.65826771653542</v>
      </c>
    </row>
    <row r="68" spans="2:4" ht="13.5" customHeight="1" x14ac:dyDescent="0.2">
      <c r="B68" s="14"/>
      <c r="C68" s="3" t="s">
        <v>3</v>
      </c>
      <c r="D68" s="7">
        <v>358.61293743372215</v>
      </c>
    </row>
    <row r="69" spans="2:4" ht="13.5" customHeight="1" x14ac:dyDescent="0.2">
      <c r="B69" s="14"/>
      <c r="C69" s="3" t="s">
        <v>2</v>
      </c>
      <c r="D69" s="7">
        <v>530.52631578947376</v>
      </c>
    </row>
    <row r="70" spans="2:4" ht="13.5" customHeight="1" x14ac:dyDescent="0.2">
      <c r="B70" s="14"/>
      <c r="C70" s="3" t="s">
        <v>1</v>
      </c>
      <c r="D70" s="7">
        <v>401.09048178613392</v>
      </c>
    </row>
    <row r="71" spans="2:4" ht="13.5" customHeight="1" x14ac:dyDescent="0.2">
      <c r="B71" s="15"/>
      <c r="C71" s="3" t="s">
        <v>0</v>
      </c>
      <c r="D71" s="7">
        <v>331.50416898276825</v>
      </c>
    </row>
    <row r="72" spans="2:4" ht="9" customHeight="1" x14ac:dyDescent="0.2">
      <c r="B72" s="6"/>
      <c r="C72" s="6"/>
      <c r="D72" s="6"/>
    </row>
    <row r="73" spans="2:4" ht="15" customHeight="1" x14ac:dyDescent="0.2">
      <c r="B73" s="11" t="s">
        <v>37</v>
      </c>
      <c r="C73" s="12"/>
      <c r="D73" s="12"/>
    </row>
    <row r="74" spans="2:4" ht="31.5" customHeight="1" x14ac:dyDescent="0.2">
      <c r="B74" s="5"/>
      <c r="C74" s="5"/>
      <c r="D74" s="4" t="s">
        <v>31</v>
      </c>
    </row>
    <row r="75" spans="2:4" ht="13.5" customHeight="1" x14ac:dyDescent="0.2">
      <c r="B75" s="13"/>
      <c r="C75" s="3" t="s">
        <v>30</v>
      </c>
      <c r="D75" s="7">
        <v>114.702</v>
      </c>
    </row>
    <row r="76" spans="2:4" ht="13.5" customHeight="1" x14ac:dyDescent="0.2">
      <c r="B76" s="14"/>
      <c r="C76" s="3" t="s">
        <v>29</v>
      </c>
      <c r="D76" s="7">
        <v>60.582000000000001</v>
      </c>
    </row>
    <row r="77" spans="2:4" ht="13.5" customHeight="1" x14ac:dyDescent="0.2">
      <c r="B77" s="14"/>
      <c r="C77" s="3" t="s">
        <v>28</v>
      </c>
      <c r="D77" s="7">
        <v>55.758000000000003</v>
      </c>
    </row>
    <row r="78" spans="2:4" ht="13.5" customHeight="1" x14ac:dyDescent="0.2">
      <c r="B78" s="14"/>
      <c r="C78" s="3" t="s">
        <v>27</v>
      </c>
      <c r="D78" s="7">
        <v>44.835000000000001</v>
      </c>
    </row>
    <row r="79" spans="2:4" ht="13.5" customHeight="1" x14ac:dyDescent="0.2">
      <c r="B79" s="14"/>
      <c r="C79" s="3" t="s">
        <v>26</v>
      </c>
      <c r="D79" s="7">
        <v>8.9760000000000009</v>
      </c>
    </row>
    <row r="80" spans="2:4" ht="13.5" customHeight="1" x14ac:dyDescent="0.2">
      <c r="B80" s="14"/>
      <c r="C80" s="3" t="s">
        <v>25</v>
      </c>
      <c r="D80" s="7">
        <v>8.1240000000000006</v>
      </c>
    </row>
    <row r="81" spans="2:4" ht="13.5" customHeight="1" x14ac:dyDescent="0.2">
      <c r="B81" s="14"/>
      <c r="C81" s="3" t="s">
        <v>24</v>
      </c>
      <c r="D81" s="7">
        <v>205.33600000000001</v>
      </c>
    </row>
    <row r="82" spans="2:4" ht="13.5" customHeight="1" x14ac:dyDescent="0.2">
      <c r="B82" s="14"/>
      <c r="C82" s="3" t="s">
        <v>23</v>
      </c>
      <c r="D82" s="7">
        <v>2.016</v>
      </c>
    </row>
    <row r="83" spans="2:4" ht="13.5" customHeight="1" x14ac:dyDescent="0.2">
      <c r="B83" s="14"/>
      <c r="C83" s="3" t="s">
        <v>22</v>
      </c>
      <c r="D83" s="7">
        <v>6.149</v>
      </c>
    </row>
    <row r="84" spans="2:4" ht="13.5" customHeight="1" x14ac:dyDescent="0.2">
      <c r="B84" s="15"/>
      <c r="C84" s="3" t="s">
        <v>21</v>
      </c>
      <c r="D84" s="7">
        <v>301.84800000000001</v>
      </c>
    </row>
    <row r="85" spans="2:4" ht="13.5" customHeight="1" x14ac:dyDescent="0.2">
      <c r="B85" s="13"/>
      <c r="C85" s="3" t="s">
        <v>20</v>
      </c>
      <c r="D85" s="7">
        <v>177.80199999999999</v>
      </c>
    </row>
    <row r="86" spans="2:4" ht="13.5" customHeight="1" x14ac:dyDescent="0.2">
      <c r="B86" s="14"/>
      <c r="C86" s="3" t="s">
        <v>19</v>
      </c>
      <c r="D86" s="7">
        <v>156.35379999999998</v>
      </c>
    </row>
    <row r="87" spans="2:4" ht="13.5" customHeight="1" x14ac:dyDescent="0.2">
      <c r="B87" s="14"/>
      <c r="C87" s="3" t="s">
        <v>18</v>
      </c>
      <c r="D87" s="7">
        <v>6.84</v>
      </c>
    </row>
    <row r="88" spans="2:4" ht="13.5" customHeight="1" x14ac:dyDescent="0.2">
      <c r="B88" s="14"/>
      <c r="C88" s="3" t="s">
        <v>17</v>
      </c>
      <c r="D88" s="7">
        <v>74.094999999999999</v>
      </c>
    </row>
    <row r="89" spans="2:4" ht="13.5" customHeight="1" x14ac:dyDescent="0.2">
      <c r="B89" s="14"/>
      <c r="C89" s="3" t="s">
        <v>16</v>
      </c>
      <c r="D89" s="7">
        <v>23.154</v>
      </c>
    </row>
    <row r="90" spans="2:4" ht="13.5" customHeight="1" x14ac:dyDescent="0.2">
      <c r="B90" s="14"/>
      <c r="C90" s="3" t="s">
        <v>15</v>
      </c>
      <c r="D90" s="7">
        <v>96.54</v>
      </c>
    </row>
    <row r="91" spans="2:4" ht="13.5" customHeight="1" x14ac:dyDescent="0.2">
      <c r="B91" s="15"/>
      <c r="C91" s="3" t="s">
        <v>14</v>
      </c>
      <c r="D91" s="7">
        <v>31.774000000000001</v>
      </c>
    </row>
    <row r="92" spans="2:4" ht="13.5" customHeight="1" x14ac:dyDescent="0.2">
      <c r="B92" s="13"/>
      <c r="C92" s="3" t="s">
        <v>13</v>
      </c>
      <c r="D92" s="7">
        <v>194.88224000000002</v>
      </c>
    </row>
    <row r="93" spans="2:4" ht="13.5" customHeight="1" x14ac:dyDescent="0.2">
      <c r="B93" s="14"/>
      <c r="C93" s="3" t="s">
        <v>12</v>
      </c>
      <c r="D93" s="7">
        <v>45.625</v>
      </c>
    </row>
    <row r="94" spans="2:4" ht="13.5" customHeight="1" x14ac:dyDescent="0.2">
      <c r="B94" s="14"/>
      <c r="C94" s="3" t="s">
        <v>11</v>
      </c>
      <c r="D94" s="7">
        <v>26.88</v>
      </c>
    </row>
    <row r="95" spans="2:4" ht="13.5" customHeight="1" x14ac:dyDescent="0.2">
      <c r="B95" s="14"/>
      <c r="C95" s="3" t="s">
        <v>10</v>
      </c>
      <c r="D95" s="7">
        <v>27.641999999999999</v>
      </c>
    </row>
    <row r="96" spans="2:4" ht="13.5" customHeight="1" x14ac:dyDescent="0.2">
      <c r="B96" s="14"/>
      <c r="C96" s="3" t="s">
        <v>9</v>
      </c>
      <c r="D96" s="7">
        <v>27.27</v>
      </c>
    </row>
    <row r="97" spans="2:4" ht="13.5" customHeight="1" x14ac:dyDescent="0.2">
      <c r="B97" s="14"/>
      <c r="C97" s="3" t="s">
        <v>8</v>
      </c>
      <c r="D97" s="7">
        <v>131.28</v>
      </c>
    </row>
    <row r="98" spans="2:4" ht="13.5" customHeight="1" x14ac:dyDescent="0.2">
      <c r="B98" s="14"/>
      <c r="C98" s="3" t="s">
        <v>7</v>
      </c>
      <c r="D98" s="7">
        <v>211.27699999999999</v>
      </c>
    </row>
    <row r="99" spans="2:4" ht="13.5" customHeight="1" x14ac:dyDescent="0.2">
      <c r="B99" s="14"/>
      <c r="C99" s="3" t="s">
        <v>6</v>
      </c>
      <c r="D99" s="7">
        <v>227.8176</v>
      </c>
    </row>
    <row r="100" spans="2:4" ht="13.5" customHeight="1" x14ac:dyDescent="0.2">
      <c r="B100" s="14"/>
      <c r="C100" s="3" t="s">
        <v>5</v>
      </c>
      <c r="D100" s="7">
        <v>59.591999999999999</v>
      </c>
    </row>
    <row r="101" spans="2:4" ht="13.5" customHeight="1" x14ac:dyDescent="0.2">
      <c r="B101" s="14"/>
      <c r="C101" s="3" t="s">
        <v>4</v>
      </c>
      <c r="D101" s="7">
        <v>96.236000000000004</v>
      </c>
    </row>
    <row r="102" spans="2:4" ht="13.5" customHeight="1" x14ac:dyDescent="0.2">
      <c r="B102" s="14"/>
      <c r="C102" s="3" t="s">
        <v>3</v>
      </c>
      <c r="D102" s="7">
        <v>253.62899999999999</v>
      </c>
    </row>
    <row r="103" spans="2:4" ht="13.5" customHeight="1" x14ac:dyDescent="0.2">
      <c r="B103" s="14"/>
      <c r="C103" s="3" t="s">
        <v>2</v>
      </c>
      <c r="D103" s="7">
        <v>26.88</v>
      </c>
    </row>
    <row r="104" spans="2:4" ht="13.5" customHeight="1" x14ac:dyDescent="0.2">
      <c r="B104" s="14"/>
      <c r="C104" s="3" t="s">
        <v>1</v>
      </c>
      <c r="D104" s="7"/>
    </row>
    <row r="105" spans="2:4" ht="13.5" customHeight="1" x14ac:dyDescent="0.2">
      <c r="B105" s="15"/>
      <c r="C105" s="3" t="s">
        <v>0</v>
      </c>
      <c r="D105" s="7"/>
    </row>
    <row r="106" spans="2:4" ht="9" customHeight="1" x14ac:dyDescent="0.2">
      <c r="B106" s="6"/>
      <c r="C106" s="6"/>
      <c r="D106" s="6"/>
    </row>
    <row r="107" spans="2:4" ht="15" customHeight="1" x14ac:dyDescent="0.2">
      <c r="B107" s="11" t="s">
        <v>38</v>
      </c>
      <c r="C107" s="12"/>
      <c r="D107" s="12"/>
    </row>
    <row r="108" spans="2:4" ht="31.5" customHeight="1" x14ac:dyDescent="0.2">
      <c r="B108" s="5"/>
      <c r="C108" s="5"/>
      <c r="D108" s="4" t="s">
        <v>31</v>
      </c>
    </row>
    <row r="109" spans="2:4" ht="13.5" customHeight="1" x14ac:dyDescent="0.2">
      <c r="B109" s="13"/>
      <c r="C109" s="3" t="s">
        <v>30</v>
      </c>
      <c r="D109" s="9">
        <v>3.2680435265378636</v>
      </c>
    </row>
    <row r="110" spans="2:4" ht="13.5" customHeight="1" x14ac:dyDescent="0.2">
      <c r="B110" s="14"/>
      <c r="C110" s="3" t="s">
        <v>29</v>
      </c>
      <c r="D110" s="9">
        <v>3.5683377308707125</v>
      </c>
    </row>
    <row r="111" spans="2:4" ht="13.5" customHeight="1" x14ac:dyDescent="0.2">
      <c r="B111" s="14"/>
      <c r="C111" s="3" t="s">
        <v>28</v>
      </c>
      <c r="D111" s="9">
        <v>3.9431818181818188</v>
      </c>
    </row>
    <row r="112" spans="2:4" ht="13.5" customHeight="1" x14ac:dyDescent="0.2">
      <c r="B112" s="14"/>
      <c r="C112" s="3" t="s">
        <v>27</v>
      </c>
      <c r="D112" s="9">
        <v>5.4444444444444446</v>
      </c>
    </row>
    <row r="113" spans="2:4" ht="13.5" customHeight="1" x14ac:dyDescent="0.2">
      <c r="B113" s="14"/>
      <c r="C113" s="3" t="s">
        <v>26</v>
      </c>
      <c r="D113" s="9">
        <v>5.1923076923076925</v>
      </c>
    </row>
    <row r="114" spans="2:4" ht="13.5" customHeight="1" x14ac:dyDescent="0.2">
      <c r="B114" s="14"/>
      <c r="C114" s="3" t="s">
        <v>25</v>
      </c>
      <c r="D114" s="9">
        <v>3.9146341463414642</v>
      </c>
    </row>
    <row r="115" spans="2:4" ht="13.5" customHeight="1" x14ac:dyDescent="0.2">
      <c r="B115" s="14"/>
      <c r="C115" s="3" t="s">
        <v>24</v>
      </c>
      <c r="D115" s="9">
        <v>6.5485477178423235</v>
      </c>
    </row>
    <row r="116" spans="2:4" ht="13.5" customHeight="1" x14ac:dyDescent="0.2">
      <c r="B116" s="14"/>
      <c r="C116" s="3" t="s">
        <v>23</v>
      </c>
      <c r="D116" s="9">
        <v>0.99702380952380965</v>
      </c>
    </row>
    <row r="117" spans="2:4" ht="13.5" customHeight="1" x14ac:dyDescent="0.2">
      <c r="B117" s="14"/>
      <c r="C117" s="3" t="s">
        <v>22</v>
      </c>
      <c r="D117" s="9">
        <v>1.5384961728950923</v>
      </c>
    </row>
    <row r="118" spans="2:4" ht="13.5" customHeight="1" x14ac:dyDescent="0.2">
      <c r="B118" s="14"/>
      <c r="C118" s="3" t="s">
        <v>21</v>
      </c>
      <c r="D118" s="9">
        <v>4.0743944636678195</v>
      </c>
    </row>
    <row r="119" spans="2:4" ht="13.5" customHeight="1" x14ac:dyDescent="0.2">
      <c r="B119" s="15"/>
      <c r="C119" s="3" t="s">
        <v>34</v>
      </c>
      <c r="D119" s="9"/>
    </row>
    <row r="120" spans="2:4" ht="13.5" customHeight="1" x14ac:dyDescent="0.2">
      <c r="B120" s="13"/>
      <c r="C120" s="3" t="s">
        <v>20</v>
      </c>
      <c r="D120" s="9">
        <v>3.4061344019728725</v>
      </c>
    </row>
    <row r="121" spans="2:4" ht="13.5" customHeight="1" x14ac:dyDescent="0.2">
      <c r="B121" s="14"/>
      <c r="C121" s="3" t="s">
        <v>19</v>
      </c>
      <c r="D121" s="9">
        <v>3.4573201408686898</v>
      </c>
    </row>
    <row r="122" spans="2:4" ht="13.5" customHeight="1" x14ac:dyDescent="0.2">
      <c r="B122" s="14"/>
      <c r="C122" s="3" t="s">
        <v>18</v>
      </c>
      <c r="D122" s="9">
        <v>4</v>
      </c>
    </row>
    <row r="123" spans="2:4" ht="13.5" customHeight="1" x14ac:dyDescent="0.2">
      <c r="B123" s="14"/>
      <c r="C123" s="3" t="s">
        <v>17</v>
      </c>
      <c r="D123" s="9">
        <v>2.9621785173978816</v>
      </c>
    </row>
    <row r="124" spans="2:4" ht="13.5" customHeight="1" x14ac:dyDescent="0.2">
      <c r="B124" s="14"/>
      <c r="C124" s="3" t="s">
        <v>16</v>
      </c>
      <c r="D124" s="9">
        <v>2.9903846153846159</v>
      </c>
    </row>
    <row r="125" spans="2:4" ht="13.5" customHeight="1" x14ac:dyDescent="0.2">
      <c r="B125" s="14"/>
      <c r="C125" s="3" t="s">
        <v>15</v>
      </c>
      <c r="D125" s="9">
        <v>3.7276145710928321</v>
      </c>
    </row>
    <row r="126" spans="2:4" ht="13.5" customHeight="1" x14ac:dyDescent="0.2">
      <c r="B126" s="14"/>
      <c r="C126" s="3" t="s">
        <v>14</v>
      </c>
      <c r="D126" s="9">
        <v>4.8461155378486058</v>
      </c>
    </row>
    <row r="127" spans="2:4" ht="13.5" customHeight="1" x14ac:dyDescent="0.2">
      <c r="B127" s="14"/>
      <c r="C127" s="3" t="s">
        <v>33</v>
      </c>
      <c r="D127" s="9"/>
    </row>
    <row r="128" spans="2:4" ht="13.5" customHeight="1" x14ac:dyDescent="0.2">
      <c r="B128" s="15"/>
      <c r="C128" s="3" t="s">
        <v>32</v>
      </c>
      <c r="D128" s="9"/>
    </row>
    <row r="129" spans="2:4" ht="13.5" customHeight="1" x14ac:dyDescent="0.2">
      <c r="B129" s="13"/>
      <c r="C129" s="3" t="s">
        <v>13</v>
      </c>
      <c r="D129" s="9">
        <v>6.4350453172205437</v>
      </c>
    </row>
    <row r="130" spans="2:4" ht="13.5" customHeight="1" x14ac:dyDescent="0.2">
      <c r="B130" s="14"/>
      <c r="C130" s="3" t="s">
        <v>12</v>
      </c>
      <c r="D130" s="9">
        <v>4.6353293413173642</v>
      </c>
    </row>
    <row r="131" spans="2:4" ht="13.5" customHeight="1" x14ac:dyDescent="0.2">
      <c r="B131" s="14"/>
      <c r="C131" s="3" t="s">
        <v>11</v>
      </c>
      <c r="D131" s="9">
        <v>3.2239382239382239</v>
      </c>
    </row>
    <row r="132" spans="2:4" ht="13.5" customHeight="1" x14ac:dyDescent="0.2">
      <c r="B132" s="14"/>
      <c r="C132" s="3" t="s">
        <v>10</v>
      </c>
      <c r="D132" s="9">
        <v>6.3416666666666668</v>
      </c>
    </row>
    <row r="133" spans="2:4" ht="13.5" customHeight="1" x14ac:dyDescent="0.2">
      <c r="B133" s="14"/>
      <c r="C133" s="3" t="s">
        <v>9</v>
      </c>
      <c r="D133" s="9">
        <v>4.3948717948717952</v>
      </c>
    </row>
    <row r="134" spans="2:4" ht="13.5" customHeight="1" x14ac:dyDescent="0.2">
      <c r="B134" s="14"/>
      <c r="C134" s="3" t="s">
        <v>8</v>
      </c>
      <c r="D134" s="9">
        <v>4.478678678678679</v>
      </c>
    </row>
    <row r="135" spans="2:4" ht="13.5" customHeight="1" x14ac:dyDescent="0.2">
      <c r="B135" s="14"/>
      <c r="C135" s="3" t="s">
        <v>7</v>
      </c>
      <c r="D135" s="9">
        <v>4.238653846153845</v>
      </c>
    </row>
    <row r="136" spans="2:4" ht="13.5" customHeight="1" x14ac:dyDescent="0.2">
      <c r="B136" s="14"/>
      <c r="C136" s="3" t="s">
        <v>6</v>
      </c>
      <c r="D136" s="9">
        <v>2.6799789805570149</v>
      </c>
    </row>
    <row r="137" spans="2:4" ht="13.5" customHeight="1" x14ac:dyDescent="0.2">
      <c r="B137" s="14"/>
      <c r="C137" s="3" t="s">
        <v>5</v>
      </c>
      <c r="D137" s="9">
        <v>6.6696428571428568</v>
      </c>
    </row>
    <row r="138" spans="2:4" ht="13.5" customHeight="1" x14ac:dyDescent="0.2">
      <c r="B138" s="14"/>
      <c r="C138" s="3" t="s">
        <v>4</v>
      </c>
      <c r="D138" s="9">
        <v>5.5939914163090139</v>
      </c>
    </row>
    <row r="139" spans="2:4" ht="13.5" customHeight="1" x14ac:dyDescent="0.2">
      <c r="B139" s="14"/>
      <c r="C139" s="3" t="s">
        <v>3</v>
      </c>
      <c r="D139" s="9">
        <v>4.5898109243697478</v>
      </c>
    </row>
    <row r="140" spans="2:4" ht="13.5" customHeight="1" x14ac:dyDescent="0.2">
      <c r="B140" s="14"/>
      <c r="C140" s="3" t="s">
        <v>2</v>
      </c>
      <c r="D140" s="9">
        <v>3.1153846153846154</v>
      </c>
    </row>
    <row r="141" spans="2:4" ht="13.5" customHeight="1" x14ac:dyDescent="0.2">
      <c r="B141" s="14"/>
      <c r="C141" s="3" t="s">
        <v>1</v>
      </c>
      <c r="D141" s="9">
        <v>7.5729411764705885</v>
      </c>
    </row>
    <row r="142" spans="2:4" ht="13.5" customHeight="1" x14ac:dyDescent="0.2">
      <c r="B142" s="15"/>
      <c r="C142" s="3" t="s">
        <v>0</v>
      </c>
      <c r="D142" s="9">
        <v>5.1114666666666668</v>
      </c>
    </row>
    <row r="143" spans="2:4" ht="9" customHeight="1" x14ac:dyDescent="0.2">
      <c r="B143" s="6"/>
      <c r="C143" s="6"/>
      <c r="D143" s="6"/>
    </row>
    <row r="144" spans="2:4" ht="15" customHeight="1" x14ac:dyDescent="0.2">
      <c r="B144" s="11" t="s">
        <v>39</v>
      </c>
      <c r="C144" s="12"/>
      <c r="D144" s="12"/>
    </row>
    <row r="145" spans="2:4" ht="31.5" customHeight="1" x14ac:dyDescent="0.2">
      <c r="B145" s="5"/>
      <c r="C145" s="5"/>
      <c r="D145" s="4" t="s">
        <v>31</v>
      </c>
    </row>
    <row r="146" spans="2:4" ht="13.5" customHeight="1" x14ac:dyDescent="0.2">
      <c r="B146" s="13"/>
      <c r="C146" s="3" t="s">
        <v>30</v>
      </c>
      <c r="D146" s="8">
        <v>0</v>
      </c>
    </row>
    <row r="147" spans="2:4" ht="13.5" customHeight="1" x14ac:dyDescent="0.2">
      <c r="B147" s="14"/>
      <c r="C147" s="3" t="s">
        <v>29</v>
      </c>
      <c r="D147" s="8">
        <v>0</v>
      </c>
    </row>
    <row r="148" spans="2:4" ht="13.5" customHeight="1" x14ac:dyDescent="0.2">
      <c r="B148" s="14"/>
      <c r="C148" s="3" t="s">
        <v>28</v>
      </c>
      <c r="D148" s="8">
        <v>0</v>
      </c>
    </row>
    <row r="149" spans="2:4" ht="13.5" customHeight="1" x14ac:dyDescent="0.2">
      <c r="B149" s="14"/>
      <c r="C149" s="3" t="s">
        <v>27</v>
      </c>
      <c r="D149" s="7">
        <v>17712</v>
      </c>
    </row>
    <row r="150" spans="2:4" ht="13.5" customHeight="1" x14ac:dyDescent="0.2">
      <c r="B150" s="14"/>
      <c r="C150" s="3" t="s">
        <v>26</v>
      </c>
      <c r="D150" s="8">
        <v>0</v>
      </c>
    </row>
    <row r="151" spans="2:4" ht="13.5" customHeight="1" x14ac:dyDescent="0.2">
      <c r="B151" s="14"/>
      <c r="C151" s="3" t="s">
        <v>25</v>
      </c>
      <c r="D151" s="8">
        <v>0</v>
      </c>
    </row>
    <row r="152" spans="2:4" ht="13.5" customHeight="1" x14ac:dyDescent="0.2">
      <c r="B152" s="14"/>
      <c r="C152" s="3" t="s">
        <v>24</v>
      </c>
      <c r="D152" s="8">
        <v>0</v>
      </c>
    </row>
    <row r="153" spans="2:4" ht="13.5" customHeight="1" x14ac:dyDescent="0.2">
      <c r="B153" s="14"/>
      <c r="C153" s="3" t="s">
        <v>23</v>
      </c>
      <c r="D153" s="8">
        <v>0</v>
      </c>
    </row>
    <row r="154" spans="2:4" ht="13.5" customHeight="1" x14ac:dyDescent="0.2">
      <c r="B154" s="14"/>
      <c r="C154" s="3" t="s">
        <v>22</v>
      </c>
      <c r="D154" s="8">
        <v>0</v>
      </c>
    </row>
    <row r="155" spans="2:4" ht="13.5" customHeight="1" x14ac:dyDescent="0.2">
      <c r="B155" s="15"/>
      <c r="C155" s="3" t="s">
        <v>21</v>
      </c>
      <c r="D155" s="8">
        <v>0</v>
      </c>
    </row>
    <row r="156" spans="2:4" ht="13.5" customHeight="1" x14ac:dyDescent="0.2">
      <c r="B156" s="13"/>
      <c r="C156" s="3" t="s">
        <v>20</v>
      </c>
      <c r="D156" s="7">
        <v>2880</v>
      </c>
    </row>
    <row r="157" spans="2:4" ht="13.5" customHeight="1" x14ac:dyDescent="0.2">
      <c r="B157" s="14"/>
      <c r="C157" s="3" t="s">
        <v>19</v>
      </c>
      <c r="D157" s="7">
        <v>2880</v>
      </c>
    </row>
    <row r="158" spans="2:4" ht="13.5" customHeight="1" x14ac:dyDescent="0.2">
      <c r="B158" s="14"/>
      <c r="C158" s="3" t="s">
        <v>18</v>
      </c>
      <c r="D158" s="8">
        <v>0</v>
      </c>
    </row>
    <row r="159" spans="2:4" ht="13.5" customHeight="1" x14ac:dyDescent="0.2">
      <c r="B159" s="14"/>
      <c r="C159" s="3" t="s">
        <v>17</v>
      </c>
      <c r="D159" s="8">
        <v>0</v>
      </c>
    </row>
    <row r="160" spans="2:4" ht="13.5" customHeight="1" x14ac:dyDescent="0.2">
      <c r="B160" s="14"/>
      <c r="C160" s="3" t="s">
        <v>16</v>
      </c>
      <c r="D160" s="8">
        <v>0</v>
      </c>
    </row>
    <row r="161" spans="2:4" ht="13.5" customHeight="1" x14ac:dyDescent="0.2">
      <c r="B161" s="14"/>
      <c r="C161" s="3" t="s">
        <v>15</v>
      </c>
      <c r="D161" s="8">
        <v>0</v>
      </c>
    </row>
    <row r="162" spans="2:4" ht="13.5" customHeight="1" x14ac:dyDescent="0.2">
      <c r="B162" s="15"/>
      <c r="C162" s="3" t="s">
        <v>14</v>
      </c>
      <c r="D162" s="8">
        <v>0</v>
      </c>
    </row>
    <row r="163" spans="2:4" ht="13.5" customHeight="1" x14ac:dyDescent="0.2">
      <c r="B163" s="13"/>
      <c r="C163" s="3" t="s">
        <v>13</v>
      </c>
      <c r="D163" s="7">
        <v>30528</v>
      </c>
    </row>
    <row r="164" spans="2:4" ht="13.5" customHeight="1" x14ac:dyDescent="0.2">
      <c r="B164" s="14"/>
      <c r="C164" s="3" t="s">
        <v>12</v>
      </c>
      <c r="D164" s="8">
        <v>0</v>
      </c>
    </row>
    <row r="165" spans="2:4" ht="13.5" customHeight="1" x14ac:dyDescent="0.2">
      <c r="B165" s="14"/>
      <c r="C165" s="3" t="s">
        <v>11</v>
      </c>
      <c r="D165" s="8">
        <v>0</v>
      </c>
    </row>
    <row r="166" spans="2:4" ht="13.5" customHeight="1" x14ac:dyDescent="0.2">
      <c r="B166" s="14"/>
      <c r="C166" s="3" t="s">
        <v>10</v>
      </c>
      <c r="D166" s="8">
        <v>0</v>
      </c>
    </row>
    <row r="167" spans="2:4" ht="13.5" customHeight="1" x14ac:dyDescent="0.2">
      <c r="B167" s="14"/>
      <c r="C167" s="3" t="s">
        <v>9</v>
      </c>
      <c r="D167" s="7">
        <v>720</v>
      </c>
    </row>
    <row r="168" spans="2:4" ht="13.5" customHeight="1" x14ac:dyDescent="0.2">
      <c r="B168" s="14"/>
      <c r="C168" s="3" t="s">
        <v>8</v>
      </c>
      <c r="D168" s="8">
        <v>0</v>
      </c>
    </row>
    <row r="169" spans="2:4" ht="13.5" customHeight="1" x14ac:dyDescent="0.2">
      <c r="B169" s="14"/>
      <c r="C169" s="3" t="s">
        <v>7</v>
      </c>
      <c r="D169" s="7">
        <v>10388</v>
      </c>
    </row>
    <row r="170" spans="2:4" ht="13.5" customHeight="1" x14ac:dyDescent="0.2">
      <c r="B170" s="14"/>
      <c r="C170" s="3" t="s">
        <v>6</v>
      </c>
      <c r="D170" s="7">
        <v>21393</v>
      </c>
    </row>
    <row r="171" spans="2:4" ht="13.5" customHeight="1" x14ac:dyDescent="0.2">
      <c r="B171" s="14"/>
      <c r="C171" s="3" t="s">
        <v>5</v>
      </c>
      <c r="D171" s="8">
        <v>0</v>
      </c>
    </row>
    <row r="172" spans="2:4" ht="13.5" customHeight="1" x14ac:dyDescent="0.2">
      <c r="B172" s="14"/>
      <c r="C172" s="3" t="s">
        <v>4</v>
      </c>
      <c r="D172" s="8">
        <v>0</v>
      </c>
    </row>
    <row r="173" spans="2:4" ht="13.5" customHeight="1" x14ac:dyDescent="0.2">
      <c r="B173" s="14"/>
      <c r="C173" s="3" t="s">
        <v>3</v>
      </c>
      <c r="D173" s="7">
        <v>1512</v>
      </c>
    </row>
    <row r="174" spans="2:4" ht="13.5" customHeight="1" x14ac:dyDescent="0.2">
      <c r="B174" s="14"/>
      <c r="C174" s="3" t="s">
        <v>2</v>
      </c>
      <c r="D174" s="8">
        <v>0</v>
      </c>
    </row>
    <row r="175" spans="2:4" ht="13.5" customHeight="1" x14ac:dyDescent="0.2">
      <c r="B175" s="14"/>
      <c r="C175" s="3" t="s">
        <v>1</v>
      </c>
      <c r="D175" s="8">
        <v>0</v>
      </c>
    </row>
    <row r="176" spans="2:4" ht="13.5" customHeight="1" x14ac:dyDescent="0.2">
      <c r="B176" s="15"/>
      <c r="C176" s="3" t="s">
        <v>0</v>
      </c>
      <c r="D176" s="7">
        <v>2040</v>
      </c>
    </row>
    <row r="177" spans="2:4" ht="9" customHeight="1" x14ac:dyDescent="0.2">
      <c r="B177" s="6"/>
      <c r="C177" s="6"/>
      <c r="D177" s="6"/>
    </row>
    <row r="178" spans="2:4" ht="15" customHeight="1" x14ac:dyDescent="0.2">
      <c r="B178" s="11" t="s">
        <v>40</v>
      </c>
      <c r="C178" s="12"/>
      <c r="D178" s="12"/>
    </row>
    <row r="179" spans="2:4" ht="31.5" customHeight="1" x14ac:dyDescent="0.2">
      <c r="B179" s="5"/>
      <c r="C179" s="5"/>
      <c r="D179" s="4" t="s">
        <v>31</v>
      </c>
    </row>
    <row r="180" spans="2:4" ht="13.5" customHeight="1" x14ac:dyDescent="0.2">
      <c r="B180" s="13"/>
      <c r="C180" s="3" t="s">
        <v>30</v>
      </c>
      <c r="D180" s="7">
        <v>75.05</v>
      </c>
    </row>
    <row r="181" spans="2:4" ht="13.5" customHeight="1" x14ac:dyDescent="0.2">
      <c r="B181" s="14"/>
      <c r="C181" s="3" t="s">
        <v>29</v>
      </c>
      <c r="D181" s="7">
        <v>31.583333333333332</v>
      </c>
    </row>
    <row r="182" spans="2:4" ht="13.5" customHeight="1" x14ac:dyDescent="0.2">
      <c r="B182" s="14"/>
      <c r="C182" s="3" t="s">
        <v>28</v>
      </c>
      <c r="D182" s="7">
        <v>58.666666666666664</v>
      </c>
    </row>
    <row r="183" spans="2:4" ht="13.5" customHeight="1" x14ac:dyDescent="0.2">
      <c r="B183" s="14"/>
      <c r="C183" s="3" t="s">
        <v>27</v>
      </c>
      <c r="D183" s="7">
        <v>18.75</v>
      </c>
    </row>
    <row r="184" spans="2:4" ht="13.5" customHeight="1" x14ac:dyDescent="0.2">
      <c r="B184" s="14"/>
      <c r="C184" s="3" t="s">
        <v>26</v>
      </c>
      <c r="D184" s="7">
        <v>6.5</v>
      </c>
    </row>
    <row r="185" spans="2:4" ht="13.5" customHeight="1" x14ac:dyDescent="0.2">
      <c r="B185" s="14"/>
      <c r="C185" s="3" t="s">
        <v>25</v>
      </c>
      <c r="D185" s="7">
        <v>6.8333333333333339</v>
      </c>
    </row>
    <row r="186" spans="2:4" ht="13.5" customHeight="1" x14ac:dyDescent="0.2">
      <c r="B186" s="14"/>
      <c r="C186" s="3" t="s">
        <v>24</v>
      </c>
      <c r="D186" s="7">
        <v>100.41666666666667</v>
      </c>
    </row>
    <row r="187" spans="2:4" ht="13.5" customHeight="1" x14ac:dyDescent="0.2">
      <c r="B187" s="14"/>
      <c r="C187" s="3" t="s">
        <v>23</v>
      </c>
      <c r="D187" s="7">
        <v>11.2</v>
      </c>
    </row>
    <row r="188" spans="2:4" ht="13.5" customHeight="1" x14ac:dyDescent="0.2">
      <c r="B188" s="14"/>
      <c r="C188" s="3" t="s">
        <v>22</v>
      </c>
      <c r="D188" s="7">
        <v>37.016666666666666</v>
      </c>
    </row>
    <row r="189" spans="2:4" ht="13.5" customHeight="1" x14ac:dyDescent="0.2">
      <c r="B189" s="15"/>
      <c r="C189" s="3" t="s">
        <v>21</v>
      </c>
      <c r="D189" s="7">
        <v>96.333333333333329</v>
      </c>
    </row>
    <row r="190" spans="2:4" ht="13.5" customHeight="1" x14ac:dyDescent="0.2">
      <c r="B190" s="13"/>
      <c r="C190" s="3" t="s">
        <v>20</v>
      </c>
      <c r="D190" s="7">
        <v>108.13333333333334</v>
      </c>
    </row>
    <row r="191" spans="2:4" ht="13.5" customHeight="1" x14ac:dyDescent="0.2">
      <c r="B191" s="14"/>
      <c r="C191" s="3" t="s">
        <v>19</v>
      </c>
      <c r="D191" s="7">
        <v>99.383333333333354</v>
      </c>
    </row>
    <row r="192" spans="2:4" ht="13.5" customHeight="1" x14ac:dyDescent="0.2">
      <c r="B192" s="14"/>
      <c r="C192" s="3" t="s">
        <v>18</v>
      </c>
      <c r="D192" s="7">
        <v>3.833333333333333</v>
      </c>
    </row>
    <row r="193" spans="2:4" ht="13.5" customHeight="1" x14ac:dyDescent="0.2">
      <c r="B193" s="14"/>
      <c r="C193" s="3" t="s">
        <v>17</v>
      </c>
      <c r="D193" s="7">
        <v>55.083333333333336</v>
      </c>
    </row>
    <row r="194" spans="2:4" ht="13.5" customHeight="1" x14ac:dyDescent="0.2">
      <c r="B194" s="14"/>
      <c r="C194" s="3" t="s">
        <v>16</v>
      </c>
      <c r="D194" s="7">
        <v>17.333333333333332</v>
      </c>
    </row>
    <row r="195" spans="2:4" ht="13.5" customHeight="1" x14ac:dyDescent="0.2">
      <c r="B195" s="14"/>
      <c r="C195" s="3" t="s">
        <v>15</v>
      </c>
      <c r="D195" s="7">
        <v>70.916666666666657</v>
      </c>
    </row>
    <row r="196" spans="2:4" ht="13.5" customHeight="1" x14ac:dyDescent="0.2">
      <c r="B196" s="15"/>
      <c r="C196" s="3" t="s">
        <v>14</v>
      </c>
      <c r="D196" s="7">
        <v>33.466666666666669</v>
      </c>
    </row>
    <row r="197" spans="2:4" ht="13.5" customHeight="1" x14ac:dyDescent="0.2">
      <c r="B197" s="13"/>
      <c r="C197" s="3" t="s">
        <v>13</v>
      </c>
      <c r="D197" s="7">
        <v>110.33333333333333</v>
      </c>
    </row>
    <row r="198" spans="2:4" ht="13.5" customHeight="1" x14ac:dyDescent="0.2">
      <c r="B198" s="14"/>
      <c r="C198" s="3" t="s">
        <v>12</v>
      </c>
      <c r="D198" s="7">
        <v>27.833333333333336</v>
      </c>
    </row>
    <row r="199" spans="2:4" ht="13.5" customHeight="1" x14ac:dyDescent="0.2">
      <c r="B199" s="14"/>
      <c r="C199" s="3" t="s">
        <v>11</v>
      </c>
      <c r="D199" s="7">
        <v>21.583333333333336</v>
      </c>
    </row>
    <row r="200" spans="2:4" ht="13.5" customHeight="1" x14ac:dyDescent="0.2">
      <c r="B200" s="14"/>
      <c r="C200" s="3" t="s">
        <v>10</v>
      </c>
      <c r="D200" s="7">
        <v>10</v>
      </c>
    </row>
    <row r="201" spans="2:4" ht="13.5" customHeight="1" x14ac:dyDescent="0.2">
      <c r="B201" s="14"/>
      <c r="C201" s="3" t="s">
        <v>9</v>
      </c>
      <c r="D201" s="7">
        <v>16.25</v>
      </c>
    </row>
    <row r="202" spans="2:4" ht="13.5" customHeight="1" x14ac:dyDescent="0.2">
      <c r="B202" s="14"/>
      <c r="C202" s="3" t="s">
        <v>8</v>
      </c>
      <c r="D202" s="7">
        <v>55.5</v>
      </c>
    </row>
    <row r="203" spans="2:4" ht="13.5" customHeight="1" x14ac:dyDescent="0.2">
      <c r="B203" s="14"/>
      <c r="C203" s="3" t="s">
        <v>7</v>
      </c>
      <c r="D203" s="7">
        <v>86.666666666666671</v>
      </c>
    </row>
    <row r="204" spans="2:4" ht="13.5" customHeight="1" x14ac:dyDescent="0.2">
      <c r="B204" s="14"/>
      <c r="C204" s="3" t="s">
        <v>6</v>
      </c>
      <c r="D204" s="7">
        <v>95.15</v>
      </c>
    </row>
    <row r="205" spans="2:4" ht="13.5" customHeight="1" x14ac:dyDescent="0.2">
      <c r="B205" s="14"/>
      <c r="C205" s="3" t="s">
        <v>5</v>
      </c>
      <c r="D205" s="7">
        <v>28</v>
      </c>
    </row>
    <row r="206" spans="2:4" ht="13.5" customHeight="1" x14ac:dyDescent="0.2">
      <c r="B206" s="14"/>
      <c r="C206" s="3" t="s">
        <v>4</v>
      </c>
      <c r="D206" s="7">
        <v>38.833333333333329</v>
      </c>
    </row>
    <row r="207" spans="2:4" ht="13.5" customHeight="1" x14ac:dyDescent="0.2">
      <c r="B207" s="14"/>
      <c r="C207" s="3" t="s">
        <v>3</v>
      </c>
      <c r="D207" s="7">
        <v>158.66666666666669</v>
      </c>
    </row>
    <row r="208" spans="2:4" ht="13.5" customHeight="1" x14ac:dyDescent="0.2">
      <c r="B208" s="14"/>
      <c r="C208" s="3" t="s">
        <v>2</v>
      </c>
      <c r="D208" s="7">
        <v>17.333333333333332</v>
      </c>
    </row>
    <row r="209" spans="2:4" ht="13.5" customHeight="1" x14ac:dyDescent="0.2">
      <c r="B209" s="14"/>
      <c r="C209" s="3" t="s">
        <v>1</v>
      </c>
      <c r="D209" s="7">
        <v>42.5</v>
      </c>
    </row>
    <row r="210" spans="2:4" ht="13.5" customHeight="1" x14ac:dyDescent="0.2">
      <c r="B210" s="15"/>
      <c r="C210" s="3" t="s">
        <v>0</v>
      </c>
      <c r="D210" s="7">
        <v>31.25</v>
      </c>
    </row>
    <row r="211" spans="2:4" ht="9" customHeight="1" x14ac:dyDescent="0.2">
      <c r="B211" s="6"/>
      <c r="C211" s="6"/>
      <c r="D211" s="6"/>
    </row>
    <row r="212" spans="2:4" ht="15" customHeight="1" x14ac:dyDescent="0.2">
      <c r="B212" s="11" t="s">
        <v>41</v>
      </c>
      <c r="C212" s="12"/>
      <c r="D212" s="12"/>
    </row>
    <row r="213" spans="2:4" ht="31.5" customHeight="1" x14ac:dyDescent="0.2">
      <c r="B213" s="5"/>
      <c r="C213" s="5"/>
      <c r="D213" s="4" t="s">
        <v>31</v>
      </c>
    </row>
    <row r="214" spans="2:4" ht="13.5" customHeight="1" x14ac:dyDescent="0.2">
      <c r="B214" s="13"/>
      <c r="C214" s="3" t="s">
        <v>30</v>
      </c>
      <c r="D214" s="2">
        <v>0.68887603196309677</v>
      </c>
    </row>
    <row r="215" spans="2:4" ht="13.5" customHeight="1" x14ac:dyDescent="0.2">
      <c r="B215" s="14"/>
      <c r="C215" s="3" t="s">
        <v>29</v>
      </c>
      <c r="D215" s="2">
        <v>0.84129981946951815</v>
      </c>
    </row>
    <row r="216" spans="2:4" ht="13.5" customHeight="1" x14ac:dyDescent="0.2">
      <c r="B216" s="14"/>
      <c r="C216" s="3" t="s">
        <v>28</v>
      </c>
      <c r="D216" s="2">
        <v>0.80826704545454553</v>
      </c>
    </row>
    <row r="217" spans="2:4" ht="13.5" customHeight="1" x14ac:dyDescent="0.2">
      <c r="B217" s="14"/>
      <c r="C217" s="3" t="s">
        <v>27</v>
      </c>
      <c r="D217" s="2">
        <v>0.66422222222222227</v>
      </c>
    </row>
    <row r="218" spans="2:4" ht="13.5" customHeight="1" x14ac:dyDescent="0.2">
      <c r="B218" s="14"/>
      <c r="C218" s="3" t="s">
        <v>26</v>
      </c>
      <c r="D218" s="2">
        <v>0.89713609467455624</v>
      </c>
    </row>
    <row r="219" spans="2:4" ht="13.5" customHeight="1" x14ac:dyDescent="0.2">
      <c r="B219" s="14"/>
      <c r="C219" s="3" t="s">
        <v>25</v>
      </c>
      <c r="D219" s="2">
        <v>0.82331707317073166</v>
      </c>
    </row>
    <row r="220" spans="2:4" ht="13.5" customHeight="1" x14ac:dyDescent="0.2">
      <c r="B220" s="14"/>
      <c r="C220" s="3" t="s">
        <v>24</v>
      </c>
      <c r="D220" s="2">
        <v>0.84896740213589794</v>
      </c>
    </row>
    <row r="221" spans="2:4" ht="13.5" customHeight="1" x14ac:dyDescent="0.2">
      <c r="B221" s="14"/>
      <c r="C221" s="3" t="s">
        <v>23</v>
      </c>
      <c r="D221" s="2">
        <v>1</v>
      </c>
    </row>
    <row r="222" spans="2:4" ht="13.5" customHeight="1" x14ac:dyDescent="0.2">
      <c r="B222" s="14"/>
      <c r="C222" s="3" t="s">
        <v>22</v>
      </c>
      <c r="D222" s="2">
        <v>0.92285757166441551</v>
      </c>
    </row>
    <row r="223" spans="2:4" ht="13.5" customHeight="1" x14ac:dyDescent="0.2">
      <c r="B223" s="15"/>
      <c r="C223" s="3" t="s">
        <v>21</v>
      </c>
      <c r="D223" s="2">
        <v>0.92235183744198501</v>
      </c>
    </row>
    <row r="224" spans="2:4" ht="13.5" customHeight="1" x14ac:dyDescent="0.2">
      <c r="B224" s="13"/>
      <c r="C224" s="3" t="s">
        <v>20</v>
      </c>
      <c r="D224" s="2">
        <v>0.83044688562567726</v>
      </c>
    </row>
    <row r="225" spans="2:4" ht="13.5" customHeight="1" x14ac:dyDescent="0.2">
      <c r="B225" s="14"/>
      <c r="C225" s="3" t="s">
        <v>19</v>
      </c>
      <c r="D225" s="2">
        <v>0.76383488220650719</v>
      </c>
    </row>
    <row r="226" spans="2:4" ht="13.5" customHeight="1" x14ac:dyDescent="0.2">
      <c r="B226" s="14"/>
      <c r="C226" s="3" t="s">
        <v>18</v>
      </c>
      <c r="D226" s="2">
        <v>0.82608695652173914</v>
      </c>
    </row>
    <row r="227" spans="2:4" ht="13.5" customHeight="1" x14ac:dyDescent="0.2">
      <c r="B227" s="14"/>
      <c r="C227" s="3" t="s">
        <v>17</v>
      </c>
      <c r="D227" s="2">
        <v>0.8967624810892586</v>
      </c>
    </row>
    <row r="228" spans="2:4" ht="13.5" customHeight="1" x14ac:dyDescent="0.2">
      <c r="B228" s="14"/>
      <c r="C228" s="3" t="s">
        <v>16</v>
      </c>
      <c r="D228" s="2">
        <v>0.8905384615384615</v>
      </c>
    </row>
    <row r="229" spans="2:4" ht="13.5" customHeight="1" x14ac:dyDescent="0.2">
      <c r="B229" s="14"/>
      <c r="C229" s="3" t="s">
        <v>15</v>
      </c>
      <c r="D229" s="2">
        <v>0.82855868290650903</v>
      </c>
    </row>
    <row r="230" spans="2:4" ht="13.5" customHeight="1" x14ac:dyDescent="0.2">
      <c r="B230" s="15"/>
      <c r="C230" s="3" t="s">
        <v>14</v>
      </c>
      <c r="D230" s="2">
        <v>0.67562132422690191</v>
      </c>
    </row>
    <row r="231" spans="2:4" ht="13.5" customHeight="1" x14ac:dyDescent="0.2">
      <c r="B231" s="13"/>
      <c r="C231" s="3" t="s">
        <v>13</v>
      </c>
      <c r="D231" s="2">
        <v>0.61876976231997971</v>
      </c>
    </row>
    <row r="232" spans="2:4" ht="13.5" customHeight="1" x14ac:dyDescent="0.2">
      <c r="B232" s="14"/>
      <c r="C232" s="3" t="s">
        <v>12</v>
      </c>
      <c r="D232" s="2">
        <v>0.60711909514304729</v>
      </c>
    </row>
    <row r="233" spans="2:4" ht="13.5" customHeight="1" x14ac:dyDescent="0.2">
      <c r="B233" s="14"/>
      <c r="C233" s="3" t="s">
        <v>11</v>
      </c>
      <c r="D233" s="2">
        <v>0.51891891891891895</v>
      </c>
    </row>
    <row r="234" spans="2:4" ht="13.5" customHeight="1" x14ac:dyDescent="0.2">
      <c r="B234" s="14"/>
      <c r="C234" s="3" t="s">
        <v>10</v>
      </c>
      <c r="D234" s="2">
        <v>0.92140000000000011</v>
      </c>
    </row>
    <row r="235" spans="2:4" ht="13.5" customHeight="1" x14ac:dyDescent="0.2">
      <c r="B235" s="14"/>
      <c r="C235" s="3" t="s">
        <v>9</v>
      </c>
      <c r="D235" s="2">
        <v>0.69923076923076921</v>
      </c>
    </row>
    <row r="236" spans="2:4" ht="13.5" customHeight="1" x14ac:dyDescent="0.2">
      <c r="B236" s="14"/>
      <c r="C236" s="3" t="s">
        <v>8</v>
      </c>
      <c r="D236" s="2">
        <v>0.79486832986833</v>
      </c>
    </row>
    <row r="237" spans="2:4" ht="13.5" customHeight="1" x14ac:dyDescent="0.2">
      <c r="B237" s="14"/>
      <c r="C237" s="3" t="s">
        <v>7</v>
      </c>
      <c r="D237" s="2">
        <v>0.80440749154691471</v>
      </c>
    </row>
    <row r="238" spans="2:4" ht="13.5" customHeight="1" x14ac:dyDescent="0.2">
      <c r="B238" s="14"/>
      <c r="C238" s="3" t="s">
        <v>6</v>
      </c>
      <c r="D238" s="2">
        <v>0.69064798108413461</v>
      </c>
    </row>
    <row r="239" spans="2:4" ht="13.5" customHeight="1" x14ac:dyDescent="0.2">
      <c r="B239" s="14"/>
      <c r="C239" s="3" t="s">
        <v>5</v>
      </c>
      <c r="D239" s="2">
        <v>0.66183066933066925</v>
      </c>
    </row>
    <row r="240" spans="2:4" ht="13.5" customHeight="1" x14ac:dyDescent="0.2">
      <c r="B240" s="14"/>
      <c r="C240" s="3" t="s">
        <v>4</v>
      </c>
      <c r="D240" s="2">
        <v>0.75413311533483207</v>
      </c>
    </row>
    <row r="241" spans="2:4" ht="13.5" customHeight="1" x14ac:dyDescent="0.2">
      <c r="B241" s="14"/>
      <c r="C241" s="3" t="s">
        <v>3</v>
      </c>
      <c r="D241" s="2">
        <v>0.71968235689546078</v>
      </c>
    </row>
    <row r="242" spans="2:4" ht="13.5" customHeight="1" x14ac:dyDescent="0.2">
      <c r="B242" s="14"/>
      <c r="C242" s="3" t="s">
        <v>2</v>
      </c>
      <c r="D242" s="2">
        <v>0.58901098901098903</v>
      </c>
    </row>
    <row r="243" spans="2:4" ht="13.5" customHeight="1" x14ac:dyDescent="0.2">
      <c r="B243" s="14"/>
      <c r="C243" s="3" t="s">
        <v>1</v>
      </c>
      <c r="D243" s="2"/>
    </row>
    <row r="244" spans="2:4" ht="13.5" customHeight="1" x14ac:dyDescent="0.2">
      <c r="B244" s="15"/>
      <c r="C244" s="3" t="s">
        <v>0</v>
      </c>
      <c r="D244" s="2"/>
    </row>
  </sheetData>
  <mergeCells count="28">
    <mergeCell ref="B224:B230"/>
    <mergeCell ref="B231:B244"/>
    <mergeCell ref="B156:B162"/>
    <mergeCell ref="B163:B176"/>
    <mergeCell ref="B180:B189"/>
    <mergeCell ref="B190:B196"/>
    <mergeCell ref="B197:B210"/>
    <mergeCell ref="B214:B223"/>
    <mergeCell ref="B212:D212"/>
    <mergeCell ref="B75:B84"/>
    <mergeCell ref="B85:B91"/>
    <mergeCell ref="B92:B105"/>
    <mergeCell ref="B2:D2"/>
    <mergeCell ref="B36:D36"/>
    <mergeCell ref="B73:D73"/>
    <mergeCell ref="B4:B13"/>
    <mergeCell ref="B14:B20"/>
    <mergeCell ref="B21:B34"/>
    <mergeCell ref="B38:B48"/>
    <mergeCell ref="B49:B57"/>
    <mergeCell ref="B58:B71"/>
    <mergeCell ref="B107:D107"/>
    <mergeCell ref="B144:D144"/>
    <mergeCell ref="B178:D178"/>
    <mergeCell ref="B109:B119"/>
    <mergeCell ref="B120:B128"/>
    <mergeCell ref="B129:B142"/>
    <mergeCell ref="B146:B155"/>
  </mergeCells>
  <pageMargins left="0.44431372549019615" right="0.44431372549019615" top="0.44431372549019615" bottom="0.44431372549019615" header="0.50980392156862753" footer="0.5098039215686275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37"/>
  <sheetViews>
    <sheetView tabSelected="1" workbookViewId="0">
      <selection activeCell="L11" sqref="L11"/>
    </sheetView>
  </sheetViews>
  <sheetFormatPr baseColWidth="10" defaultRowHeight="12.75" x14ac:dyDescent="0.2"/>
  <cols>
    <col min="2" max="4" width="11.42578125" style="18"/>
    <col min="5" max="5" width="11.42578125" style="24"/>
    <col min="6" max="7" width="11.42578125" style="18"/>
    <col min="8" max="8" width="11.42578125" style="21"/>
  </cols>
  <sheetData>
    <row r="3" spans="1:8" x14ac:dyDescent="0.2">
      <c r="A3" t="s">
        <v>49</v>
      </c>
      <c r="B3" s="16" t="s">
        <v>42</v>
      </c>
      <c r="C3" s="16" t="s">
        <v>43</v>
      </c>
      <c r="D3" s="16" t="s">
        <v>44</v>
      </c>
      <c r="E3" s="22" t="s">
        <v>45</v>
      </c>
      <c r="F3" s="16" t="s">
        <v>46</v>
      </c>
      <c r="G3" s="16" t="s">
        <v>47</v>
      </c>
      <c r="H3" s="19" t="s">
        <v>48</v>
      </c>
    </row>
    <row r="4" spans="1:8" x14ac:dyDescent="0.2">
      <c r="A4" s="10" t="s">
        <v>30</v>
      </c>
      <c r="B4" s="25">
        <f>IFERROR(INDEX('Données '!$C$4:$D$34,MATCH(Resultat!$A4,'Données '!$C$4:$C$34,0),2),"")</f>
        <v>1528.3411059293805</v>
      </c>
      <c r="C4" s="17">
        <f>IFERROR(INDEX('Données '!$C$38:$D$71,MATCH(Resultat!$A4,'Données '!$C$38:$C$71,0),2),"")</f>
        <v>501.75853018372692</v>
      </c>
      <c r="D4" s="17">
        <f>IFERROR(INDEX('Données '!$C$75:$D$105,MATCH(Resultat!$A4,'Données '!$C$75:$C$105,0),2),"")</f>
        <v>114.702</v>
      </c>
      <c r="E4" s="23">
        <f>IFERROR(INDEX('Données '!$C$109:$D$142,MATCH(Resultat!$A4,'Données '!$C$109:$C$142,0),2),"")</f>
        <v>3.2680435265378636</v>
      </c>
      <c r="F4" s="17">
        <f>IFERROR(INDEX('Données '!$C$146:$D$176,MATCH(Resultat!$A4,'Données '!$C$146:$C$176,0),2),"")</f>
        <v>0</v>
      </c>
      <c r="G4" s="17">
        <f>IFERROR(INDEX('Données '!$C$180:$D$210,MATCH(Resultat!$A4,'Données '!$C$180:$C$210,0),2),"")</f>
        <v>75.05</v>
      </c>
      <c r="H4" s="20">
        <f>IFERROR(INDEX('Données '!$C$214:$D$244,MATCH(Resultat!$A4,'Données '!$C$214:$C$244,0),2),"")</f>
        <v>0.68887603196309677</v>
      </c>
    </row>
    <row r="5" spans="1:8" x14ac:dyDescent="0.2">
      <c r="A5" s="10" t="s">
        <v>29</v>
      </c>
      <c r="B5" s="17">
        <f>IFERROR(INDEX('Données '!$C$4:$D$34,MATCH(Resultat!$A5,'Données '!$C$4:$C$34,0),2),"")</f>
        <v>1918.1635883905014</v>
      </c>
      <c r="C5" s="17">
        <f>IFERROR(INDEX('Données '!$C$38:$D$71,MATCH(Resultat!$A5,'Données '!$C$38:$C$71,0),2),"")</f>
        <v>552.67143074350008</v>
      </c>
      <c r="D5" s="17">
        <f>IFERROR(INDEX('Données '!$C$75:$D$105,MATCH(Resultat!$A5,'Données '!$C$75:$C$105,0),2),"")</f>
        <v>60.582000000000001</v>
      </c>
      <c r="E5" s="23">
        <f>IFERROR(INDEX('Données '!$C$109:$D$142,MATCH(Resultat!$A5,'Données '!$C$109:$C$142,0),2),"")</f>
        <v>3.5683377308707125</v>
      </c>
      <c r="F5" s="17">
        <f>IFERROR(INDEX('Données '!$C$146:$D$176,MATCH(Resultat!$A5,'Données '!$C$146:$C$176,0),2),"")</f>
        <v>0</v>
      </c>
      <c r="G5" s="17">
        <f>IFERROR(INDEX('Données '!$C$180:$D$210,MATCH(Resultat!$A5,'Données '!$C$180:$C$210,0),2),"")</f>
        <v>31.583333333333332</v>
      </c>
      <c r="H5" s="20">
        <f>IFERROR(INDEX('Données '!$C$214:$D$244,MATCH(Resultat!$A5,'Données '!$C$214:$C$244,0),2),"")</f>
        <v>0.84129981946951815</v>
      </c>
    </row>
    <row r="6" spans="1:8" x14ac:dyDescent="0.2">
      <c r="A6" s="10" t="s">
        <v>28</v>
      </c>
      <c r="B6" s="17">
        <f>IFERROR(INDEX('Données '!$C$4:$D$34,MATCH(Resultat!$A6,'Données '!$C$4:$C$34,0),2),"")</f>
        <v>950.42045454545462</v>
      </c>
      <c r="C6" s="17">
        <f>IFERROR(INDEX('Données '!$C$38:$D$71,MATCH(Resultat!$A6,'Données '!$C$38:$C$71,0),2),"")</f>
        <v>250.22288706058336</v>
      </c>
      <c r="D6" s="17">
        <f>IFERROR(INDEX('Données '!$C$75:$D$105,MATCH(Resultat!$A6,'Données '!$C$75:$C$105,0),2),"")</f>
        <v>55.758000000000003</v>
      </c>
      <c r="E6" s="23">
        <f>IFERROR(INDEX('Données '!$C$109:$D$142,MATCH(Resultat!$A6,'Données '!$C$109:$C$142,0),2),"")</f>
        <v>3.9431818181818188</v>
      </c>
      <c r="F6" s="17">
        <f>IFERROR(INDEX('Données '!$C$146:$D$176,MATCH(Resultat!$A6,'Données '!$C$146:$C$176,0),2),"")</f>
        <v>0</v>
      </c>
      <c r="G6" s="17">
        <f>IFERROR(INDEX('Données '!$C$180:$D$210,MATCH(Resultat!$A6,'Données '!$C$180:$C$210,0),2),"")</f>
        <v>58.666666666666664</v>
      </c>
      <c r="H6" s="20">
        <f>IFERROR(INDEX('Données '!$C$214:$D$244,MATCH(Resultat!$A6,'Données '!$C$214:$C$244,0),2),"")</f>
        <v>0.80826704545454553</v>
      </c>
    </row>
    <row r="7" spans="1:8" x14ac:dyDescent="0.2">
      <c r="A7" s="10" t="s">
        <v>27</v>
      </c>
      <c r="B7" s="17">
        <f>IFERROR(INDEX('Données '!$C$4:$D$34,MATCH(Resultat!$A7,'Données '!$C$4:$C$34,0),2),"")</f>
        <v>2391.1999999999998</v>
      </c>
      <c r="C7" s="17">
        <f>IFERROR(INDEX('Données '!$C$38:$D$71,MATCH(Resultat!$A7,'Données '!$C$38:$C$71,0),2),"")</f>
        <v>461.02827763496146</v>
      </c>
      <c r="D7" s="17">
        <f>IFERROR(INDEX('Données '!$C$75:$D$105,MATCH(Resultat!$A7,'Données '!$C$75:$C$105,0),2),"")</f>
        <v>44.835000000000001</v>
      </c>
      <c r="E7" s="23">
        <f>IFERROR(INDEX('Données '!$C$109:$D$142,MATCH(Resultat!$A7,'Données '!$C$109:$C$142,0),2),"")</f>
        <v>5.4444444444444446</v>
      </c>
      <c r="F7" s="17">
        <f>IFERROR(INDEX('Données '!$C$146:$D$176,MATCH(Resultat!$A7,'Données '!$C$146:$C$176,0),2),"")</f>
        <v>17712</v>
      </c>
      <c r="G7" s="17">
        <f>IFERROR(INDEX('Données '!$C$180:$D$210,MATCH(Resultat!$A7,'Données '!$C$180:$C$210,0),2),"")</f>
        <v>18.75</v>
      </c>
      <c r="H7" s="20">
        <f>IFERROR(INDEX('Données '!$C$214:$D$244,MATCH(Resultat!$A7,'Données '!$C$214:$C$244,0),2),"")</f>
        <v>0.66422222222222227</v>
      </c>
    </row>
    <row r="8" spans="1:8" x14ac:dyDescent="0.2">
      <c r="A8" s="10" t="s">
        <v>26</v>
      </c>
      <c r="B8" s="17">
        <f>IFERROR(INDEX('Données '!$C$4:$D$34,MATCH(Resultat!$A8,'Données '!$C$4:$C$34,0),2),"")</f>
        <v>1380.9230769230769</v>
      </c>
      <c r="C8" s="17">
        <f>IFERROR(INDEX('Données '!$C$38:$D$71,MATCH(Resultat!$A8,'Données '!$C$38:$C$71,0),2),"")</f>
        <v>280.5</v>
      </c>
      <c r="D8" s="17">
        <f>IFERROR(INDEX('Données '!$C$75:$D$105,MATCH(Resultat!$A8,'Données '!$C$75:$C$105,0),2),"")</f>
        <v>8.9760000000000009</v>
      </c>
      <c r="E8" s="23">
        <f>IFERROR(INDEX('Données '!$C$109:$D$142,MATCH(Resultat!$A8,'Données '!$C$109:$C$142,0),2),"")</f>
        <v>5.1923076923076925</v>
      </c>
      <c r="F8" s="17">
        <f>IFERROR(INDEX('Données '!$C$146:$D$176,MATCH(Resultat!$A8,'Données '!$C$146:$C$176,0),2),"")</f>
        <v>0</v>
      </c>
      <c r="G8" s="17">
        <f>IFERROR(INDEX('Données '!$C$180:$D$210,MATCH(Resultat!$A8,'Données '!$C$180:$C$210,0),2),"")</f>
        <v>6.5</v>
      </c>
      <c r="H8" s="20">
        <f>IFERROR(INDEX('Données '!$C$214:$D$244,MATCH(Resultat!$A8,'Données '!$C$214:$C$244,0),2),"")</f>
        <v>0.89713609467455624</v>
      </c>
    </row>
    <row r="9" spans="1:8" x14ac:dyDescent="0.2">
      <c r="A9" s="10" t="s">
        <v>25</v>
      </c>
      <c r="B9" s="17">
        <f>IFERROR(INDEX('Données '!$C$4:$D$34,MATCH(Resultat!$A9,'Données '!$C$4:$C$34,0),2),"")</f>
        <v>1188.8780487804877</v>
      </c>
      <c r="C9" s="17">
        <f>IFERROR(INDEX('Données '!$C$38:$D$71,MATCH(Resultat!$A9,'Données '!$C$38:$C$71,0),2),"")</f>
        <v>318.58823529411757</v>
      </c>
      <c r="D9" s="17">
        <f>IFERROR(INDEX('Données '!$C$75:$D$105,MATCH(Resultat!$A9,'Données '!$C$75:$C$105,0),2),"")</f>
        <v>8.1240000000000006</v>
      </c>
      <c r="E9" s="23">
        <f>IFERROR(INDEX('Données '!$C$109:$D$142,MATCH(Resultat!$A9,'Données '!$C$109:$C$142,0),2),"")</f>
        <v>3.9146341463414642</v>
      </c>
      <c r="F9" s="17">
        <f>IFERROR(INDEX('Données '!$C$146:$D$176,MATCH(Resultat!$A9,'Données '!$C$146:$C$176,0),2),"")</f>
        <v>0</v>
      </c>
      <c r="G9" s="17">
        <f>IFERROR(INDEX('Données '!$C$180:$D$210,MATCH(Resultat!$A9,'Données '!$C$180:$C$210,0),2),"")</f>
        <v>6.8333333333333339</v>
      </c>
      <c r="H9" s="20">
        <f>IFERROR(INDEX('Données '!$C$214:$D$244,MATCH(Resultat!$A9,'Données '!$C$214:$C$244,0),2),"")</f>
        <v>0.82331707317073166</v>
      </c>
    </row>
    <row r="10" spans="1:8" x14ac:dyDescent="0.2">
      <c r="A10" s="10" t="s">
        <v>24</v>
      </c>
      <c r="B10" s="17">
        <f>IFERROR(INDEX('Données '!$C$4:$D$34,MATCH(Resultat!$A10,'Données '!$C$4:$C$34,0),2),"")</f>
        <v>2044.8398340248962</v>
      </c>
      <c r="C10" s="17">
        <f>IFERROR(INDEX('Données '!$C$38:$D$71,MATCH(Resultat!$A10,'Données '!$C$38:$C$71,0),2),"")</f>
        <v>477.00789840483191</v>
      </c>
      <c r="D10" s="17">
        <f>IFERROR(INDEX('Données '!$C$75:$D$105,MATCH(Resultat!$A10,'Données '!$C$75:$C$105,0),2),"")</f>
        <v>205.33600000000001</v>
      </c>
      <c r="E10" s="23">
        <f>IFERROR(INDEX('Données '!$C$109:$D$142,MATCH(Resultat!$A10,'Données '!$C$109:$C$142,0),2),"")</f>
        <v>6.5485477178423235</v>
      </c>
      <c r="F10" s="17">
        <f>IFERROR(INDEX('Données '!$C$146:$D$176,MATCH(Resultat!$A10,'Données '!$C$146:$C$176,0),2),"")</f>
        <v>0</v>
      </c>
      <c r="G10" s="17">
        <f>IFERROR(INDEX('Données '!$C$180:$D$210,MATCH(Resultat!$A10,'Données '!$C$180:$C$210,0),2),"")</f>
        <v>100.41666666666667</v>
      </c>
      <c r="H10" s="20">
        <f>IFERROR(INDEX('Données '!$C$214:$D$244,MATCH(Resultat!$A10,'Données '!$C$214:$C$244,0),2),"")</f>
        <v>0.84896740213589794</v>
      </c>
    </row>
    <row r="11" spans="1:8" x14ac:dyDescent="0.2">
      <c r="A11" s="10" t="s">
        <v>23</v>
      </c>
      <c r="B11" s="17">
        <f>IFERROR(INDEX('Données '!$C$4:$D$34,MATCH(Resultat!$A11,'Données '!$C$4:$C$34,0),2),"")</f>
        <v>180</v>
      </c>
      <c r="C11" s="17">
        <f>IFERROR(INDEX('Données '!$C$38:$D$71,MATCH(Resultat!$A11,'Données '!$C$38:$C$71,0),2),"")</f>
        <v>180.53731343283579</v>
      </c>
      <c r="D11" s="17">
        <f>IFERROR(INDEX('Données '!$C$75:$D$105,MATCH(Resultat!$A11,'Données '!$C$75:$C$105,0),2),"")</f>
        <v>2.016</v>
      </c>
      <c r="E11" s="23">
        <f>IFERROR(INDEX('Données '!$C$109:$D$142,MATCH(Resultat!$A11,'Données '!$C$109:$C$142,0),2),"")</f>
        <v>0.99702380952380965</v>
      </c>
      <c r="F11" s="17">
        <f>IFERROR(INDEX('Données '!$C$146:$D$176,MATCH(Resultat!$A11,'Données '!$C$146:$C$176,0),2),"")</f>
        <v>0</v>
      </c>
      <c r="G11" s="17">
        <f>IFERROR(INDEX('Données '!$C$180:$D$210,MATCH(Resultat!$A11,'Données '!$C$180:$C$210,0),2),"")</f>
        <v>11.2</v>
      </c>
      <c r="H11" s="20">
        <f>IFERROR(INDEX('Données '!$C$214:$D$244,MATCH(Resultat!$A11,'Données '!$C$214:$C$244,0),2),"")</f>
        <v>1</v>
      </c>
    </row>
    <row r="12" spans="1:8" x14ac:dyDescent="0.2">
      <c r="A12" s="10" t="s">
        <v>22</v>
      </c>
      <c r="B12" s="17">
        <f>IFERROR(INDEX('Données '!$C$4:$D$34,MATCH(Resultat!$A12,'Données '!$C$4:$C$34,0),2),"")</f>
        <v>166.11436289959479</v>
      </c>
      <c r="C12" s="17">
        <f>IFERROR(INDEX('Données '!$C$38:$D$71,MATCH(Resultat!$A12,'Données '!$C$38:$C$71,0),2),"")</f>
        <v>107.97190517998243</v>
      </c>
      <c r="D12" s="17">
        <f>IFERROR(INDEX('Données '!$C$75:$D$105,MATCH(Resultat!$A12,'Données '!$C$75:$C$105,0),2),"")</f>
        <v>6.149</v>
      </c>
      <c r="E12" s="23">
        <f>IFERROR(INDEX('Données '!$C$109:$D$142,MATCH(Resultat!$A12,'Données '!$C$109:$C$142,0),2),"")</f>
        <v>1.5384961728950923</v>
      </c>
      <c r="F12" s="17">
        <f>IFERROR(INDEX('Données '!$C$146:$D$176,MATCH(Resultat!$A12,'Données '!$C$146:$C$176,0),2),"")</f>
        <v>0</v>
      </c>
      <c r="G12" s="17">
        <f>IFERROR(INDEX('Données '!$C$180:$D$210,MATCH(Resultat!$A12,'Données '!$C$180:$C$210,0),2),"")</f>
        <v>37.016666666666666</v>
      </c>
      <c r="H12" s="20">
        <f>IFERROR(INDEX('Données '!$C$214:$D$244,MATCH(Resultat!$A12,'Données '!$C$214:$C$244,0),2),"")</f>
        <v>0.92285757166441551</v>
      </c>
    </row>
    <row r="13" spans="1:8" x14ac:dyDescent="0.2">
      <c r="A13" s="10" t="s">
        <v>21</v>
      </c>
      <c r="B13" s="17">
        <f>IFERROR(INDEX('Données '!$C$4:$D$34,MATCH(Resultat!$A13,'Données '!$C$4:$C$34,0),2),"")</f>
        <v>3133.3702422145329</v>
      </c>
      <c r="C13" s="17">
        <f>IFERROR(INDEX('Données '!$C$38:$D$71,MATCH(Resultat!$A13,'Données '!$C$38:$C$71,0),2),"")</f>
        <v>771.98976982097201</v>
      </c>
      <c r="D13" s="17">
        <f>IFERROR(INDEX('Données '!$C$75:$D$105,MATCH(Resultat!$A13,'Données '!$C$75:$C$105,0),2),"")</f>
        <v>301.84800000000001</v>
      </c>
      <c r="E13" s="23">
        <f>IFERROR(INDEX('Données '!$C$109:$D$142,MATCH(Resultat!$A13,'Données '!$C$109:$C$142,0),2),"")</f>
        <v>4.0743944636678195</v>
      </c>
      <c r="F13" s="17">
        <f>IFERROR(INDEX('Données '!$C$146:$D$176,MATCH(Resultat!$A13,'Données '!$C$146:$C$176,0),2),"")</f>
        <v>0</v>
      </c>
      <c r="G13" s="17">
        <f>IFERROR(INDEX('Données '!$C$180:$D$210,MATCH(Resultat!$A13,'Données '!$C$180:$C$210,0),2),"")</f>
        <v>96.333333333333329</v>
      </c>
      <c r="H13" s="20">
        <f>IFERROR(INDEX('Données '!$C$214:$D$244,MATCH(Resultat!$A13,'Données '!$C$214:$C$244,0),2),"")</f>
        <v>0.92235183744198501</v>
      </c>
    </row>
    <row r="14" spans="1:8" x14ac:dyDescent="0.2">
      <c r="A14" s="10" t="s">
        <v>34</v>
      </c>
      <c r="B14" s="17" t="str">
        <f>IFERROR(INDEX('Données '!$C$4:$D$34,MATCH(Resultat!$A14,'Données '!$C$4:$C$34,0),2),"")</f>
        <v/>
      </c>
      <c r="C14" s="17">
        <f>IFERROR(INDEX('Données '!$C$38:$D$71,MATCH(Resultat!$A14,'Données '!$C$38:$C$71,0),2),"")</f>
        <v>0</v>
      </c>
      <c r="D14" s="17" t="str">
        <f>IFERROR(INDEX('Données '!$C$75:$D$105,MATCH(Resultat!$A14,'Données '!$C$75:$C$105,0),2),"")</f>
        <v/>
      </c>
      <c r="E14" s="23">
        <f>IFERROR(INDEX('Données '!$C$109:$D$142,MATCH(Resultat!$A14,'Données '!$C$109:$C$142,0),2),"")</f>
        <v>0</v>
      </c>
      <c r="F14" s="17" t="str">
        <f>IFERROR(INDEX('Données '!$C$146:$D$176,MATCH(Resultat!$A14,'Données '!$C$146:$C$176,0),2),"")</f>
        <v/>
      </c>
      <c r="G14" s="17" t="str">
        <f>IFERROR(INDEX('Données '!$C$180:$D$210,MATCH(Resultat!$A14,'Données '!$C$180:$C$210,0),2),"")</f>
        <v/>
      </c>
      <c r="H14" s="20" t="str">
        <f>IFERROR(INDEX('Données '!$C$214:$D$244,MATCH(Resultat!$A14,'Données '!$C$214:$C$244,0),2),"")</f>
        <v/>
      </c>
    </row>
    <row r="15" spans="1:8" x14ac:dyDescent="0.2">
      <c r="A15" s="10" t="s">
        <v>20</v>
      </c>
      <c r="B15" s="17">
        <f>IFERROR(INDEX('Données '!$C$4:$D$34,MATCH(Resultat!$A15,'Données '!$C$4:$C$34,0),2),"")</f>
        <v>1644.2848335388408</v>
      </c>
      <c r="C15" s="17">
        <f>IFERROR(INDEX('Données '!$C$38:$D$71,MATCH(Resultat!$A15,'Données '!$C$38:$C$71,0),2),"")</f>
        <v>496.53804980218746</v>
      </c>
      <c r="D15" s="17">
        <f>IFERROR(INDEX('Données '!$C$75:$D$105,MATCH(Resultat!$A15,'Données '!$C$75:$C$105,0),2),"")</f>
        <v>177.80199999999999</v>
      </c>
      <c r="E15" s="23">
        <f>IFERROR(INDEX('Données '!$C$109:$D$142,MATCH(Resultat!$A15,'Données '!$C$109:$C$142,0),2),"")</f>
        <v>3.4061344019728725</v>
      </c>
      <c r="F15" s="17">
        <f>IFERROR(INDEX('Données '!$C$146:$D$176,MATCH(Resultat!$A15,'Données '!$C$146:$C$176,0),2),"")</f>
        <v>2880</v>
      </c>
      <c r="G15" s="17">
        <f>IFERROR(INDEX('Données '!$C$180:$D$210,MATCH(Resultat!$A15,'Données '!$C$180:$C$210,0),2),"")</f>
        <v>108.13333333333334</v>
      </c>
      <c r="H15" s="20">
        <f>IFERROR(INDEX('Données '!$C$214:$D$244,MATCH(Resultat!$A15,'Données '!$C$214:$C$244,0),2),"")</f>
        <v>0.83044688562567726</v>
      </c>
    </row>
    <row r="16" spans="1:8" x14ac:dyDescent="0.2">
      <c r="A16" s="10" t="s">
        <v>19</v>
      </c>
      <c r="B16" s="17">
        <f>IFERROR(INDEX('Données '!$C$4:$D$34,MATCH(Resultat!$A16,'Données '!$C$4:$C$34,0),2),"")</f>
        <v>1573.2396444742574</v>
      </c>
      <c r="C16" s="17">
        <f>IFERROR(INDEX('Données '!$C$38:$D$71,MATCH(Resultat!$A16,'Données '!$C$38:$C$71,0),2),"")</f>
        <v>464.16446489535394</v>
      </c>
      <c r="D16" s="17">
        <f>IFERROR(INDEX('Données '!$C$75:$D$105,MATCH(Resultat!$A16,'Données '!$C$75:$C$105,0),2),"")</f>
        <v>156.35379999999998</v>
      </c>
      <c r="E16" s="23">
        <f>IFERROR(INDEX('Données '!$C$109:$D$142,MATCH(Resultat!$A16,'Données '!$C$109:$C$142,0),2),"")</f>
        <v>3.4573201408686898</v>
      </c>
      <c r="F16" s="17">
        <f>IFERROR(INDEX('Données '!$C$146:$D$176,MATCH(Resultat!$A16,'Données '!$C$146:$C$176,0),2),"")</f>
        <v>2880</v>
      </c>
      <c r="G16" s="17">
        <f>IFERROR(INDEX('Données '!$C$180:$D$210,MATCH(Resultat!$A16,'Données '!$C$180:$C$210,0),2),"")</f>
        <v>99.383333333333354</v>
      </c>
      <c r="H16" s="20">
        <f>IFERROR(INDEX('Données '!$C$214:$D$244,MATCH(Resultat!$A16,'Données '!$C$214:$C$244,0),2),"")</f>
        <v>0.76383488220650719</v>
      </c>
    </row>
    <row r="17" spans="1:8" x14ac:dyDescent="0.2">
      <c r="A17" s="10" t="s">
        <v>18</v>
      </c>
      <c r="B17" s="17">
        <f>IFERROR(INDEX('Données '!$C$4:$D$34,MATCH(Resultat!$A17,'Données '!$C$4:$C$34,0),2),"")</f>
        <v>1784.3478260869567</v>
      </c>
      <c r="C17" s="17">
        <f>IFERROR(INDEX('Données '!$C$38:$D$71,MATCH(Resultat!$A17,'Données '!$C$38:$C$71,0),2),"")</f>
        <v>477.20930232558146</v>
      </c>
      <c r="D17" s="17">
        <f>IFERROR(INDEX('Données '!$C$75:$D$105,MATCH(Resultat!$A17,'Données '!$C$75:$C$105,0),2),"")</f>
        <v>6.84</v>
      </c>
      <c r="E17" s="23">
        <f>IFERROR(INDEX('Données '!$C$109:$D$142,MATCH(Resultat!$A17,'Données '!$C$109:$C$142,0),2),"")</f>
        <v>4</v>
      </c>
      <c r="F17" s="17">
        <f>IFERROR(INDEX('Données '!$C$146:$D$176,MATCH(Resultat!$A17,'Données '!$C$146:$C$176,0),2),"")</f>
        <v>0</v>
      </c>
      <c r="G17" s="17">
        <f>IFERROR(INDEX('Données '!$C$180:$D$210,MATCH(Resultat!$A17,'Données '!$C$180:$C$210,0),2),"")</f>
        <v>3.833333333333333</v>
      </c>
      <c r="H17" s="20">
        <f>IFERROR(INDEX('Données '!$C$214:$D$244,MATCH(Resultat!$A17,'Données '!$C$214:$C$244,0),2),"")</f>
        <v>0.82608695652173914</v>
      </c>
    </row>
    <row r="18" spans="1:8" x14ac:dyDescent="0.2">
      <c r="A18" s="10" t="s">
        <v>17</v>
      </c>
      <c r="B18" s="17">
        <f>IFERROR(INDEX('Données '!$C$4:$D$34,MATCH(Resultat!$A18,'Données '!$C$4:$C$34,0),2),"")</f>
        <v>1345.1437216338879</v>
      </c>
      <c r="C18" s="17">
        <f>IFERROR(INDEX('Données '!$C$38:$D$71,MATCH(Resultat!$A18,'Données '!$C$38:$C$71,0),2),"")</f>
        <v>454.10623084780389</v>
      </c>
      <c r="D18" s="17">
        <f>IFERROR(INDEX('Données '!$C$75:$D$105,MATCH(Resultat!$A18,'Données '!$C$75:$C$105,0),2),"")</f>
        <v>74.094999999999999</v>
      </c>
      <c r="E18" s="23">
        <f>IFERROR(INDEX('Données '!$C$109:$D$142,MATCH(Resultat!$A18,'Données '!$C$109:$C$142,0),2),"")</f>
        <v>2.9621785173978816</v>
      </c>
      <c r="F18" s="17">
        <f>IFERROR(INDEX('Données '!$C$146:$D$176,MATCH(Resultat!$A18,'Données '!$C$146:$C$176,0),2),"")</f>
        <v>0</v>
      </c>
      <c r="G18" s="17">
        <f>IFERROR(INDEX('Données '!$C$180:$D$210,MATCH(Resultat!$A18,'Données '!$C$180:$C$210,0),2),"")</f>
        <v>55.083333333333336</v>
      </c>
      <c r="H18" s="20">
        <f>IFERROR(INDEX('Données '!$C$214:$D$244,MATCH(Resultat!$A18,'Données '!$C$214:$C$244,0),2),"")</f>
        <v>0.8967624810892586</v>
      </c>
    </row>
    <row r="19" spans="1:8" x14ac:dyDescent="0.2">
      <c r="A19" s="10" t="s">
        <v>16</v>
      </c>
      <c r="B19" s="17">
        <f>IFERROR(INDEX('Données '!$C$4:$D$34,MATCH(Resultat!$A19,'Données '!$C$4:$C$34,0),2),"")</f>
        <v>1335.8076923076924</v>
      </c>
      <c r="C19" s="17">
        <f>IFERROR(INDEX('Données '!$C$38:$D$71,MATCH(Resultat!$A19,'Données '!$C$38:$C$71,0),2),"")</f>
        <v>450.32090761750402</v>
      </c>
      <c r="D19" s="17">
        <f>IFERROR(INDEX('Données '!$C$75:$D$105,MATCH(Resultat!$A19,'Données '!$C$75:$C$105,0),2),"")</f>
        <v>23.154</v>
      </c>
      <c r="E19" s="23">
        <f>IFERROR(INDEX('Données '!$C$109:$D$142,MATCH(Resultat!$A19,'Données '!$C$109:$C$142,0),2),"")</f>
        <v>2.9903846153846159</v>
      </c>
      <c r="F19" s="17">
        <f>IFERROR(INDEX('Données '!$C$146:$D$176,MATCH(Resultat!$A19,'Données '!$C$146:$C$176,0),2),"")</f>
        <v>0</v>
      </c>
      <c r="G19" s="17">
        <f>IFERROR(INDEX('Données '!$C$180:$D$210,MATCH(Resultat!$A19,'Données '!$C$180:$C$210,0),2),"")</f>
        <v>17.333333333333332</v>
      </c>
      <c r="H19" s="20">
        <f>IFERROR(INDEX('Données '!$C$214:$D$244,MATCH(Resultat!$A19,'Données '!$C$214:$C$244,0),2),"")</f>
        <v>0.8905384615384615</v>
      </c>
    </row>
    <row r="20" spans="1:8" x14ac:dyDescent="0.2">
      <c r="A20" s="10" t="s">
        <v>15</v>
      </c>
      <c r="B20" s="17">
        <f>IFERROR(INDEX('Données '!$C$4:$D$34,MATCH(Resultat!$A20,'Données '!$C$4:$C$34,0),2),"")</f>
        <v>1361.3160987074032</v>
      </c>
      <c r="C20" s="17">
        <f>IFERROR(INDEX('Données '!$C$38:$D$71,MATCH(Resultat!$A20,'Données '!$C$38:$C$71,0),2),"")</f>
        <v>372.59745272095711</v>
      </c>
      <c r="D20" s="17">
        <f>IFERROR(INDEX('Données '!$C$75:$D$105,MATCH(Resultat!$A20,'Données '!$C$75:$C$105,0),2),"")</f>
        <v>96.54</v>
      </c>
      <c r="E20" s="23">
        <f>IFERROR(INDEX('Données '!$C$109:$D$142,MATCH(Resultat!$A20,'Données '!$C$109:$C$142,0),2),"")</f>
        <v>3.7276145710928321</v>
      </c>
      <c r="F20" s="17">
        <f>IFERROR(INDEX('Données '!$C$146:$D$176,MATCH(Resultat!$A20,'Données '!$C$146:$C$176,0),2),"")</f>
        <v>0</v>
      </c>
      <c r="G20" s="17">
        <f>IFERROR(INDEX('Données '!$C$180:$D$210,MATCH(Resultat!$A20,'Données '!$C$180:$C$210,0),2),"")</f>
        <v>70.916666666666657</v>
      </c>
      <c r="H20" s="20">
        <f>IFERROR(INDEX('Données '!$C$214:$D$244,MATCH(Resultat!$A20,'Données '!$C$214:$C$244,0),2),"")</f>
        <v>0.82855868290650903</v>
      </c>
    </row>
    <row r="21" spans="1:8" x14ac:dyDescent="0.2">
      <c r="A21" s="10" t="s">
        <v>14</v>
      </c>
      <c r="B21" s="17">
        <f>IFERROR(INDEX('Données '!$C$4:$D$34,MATCH(Resultat!$A21,'Données '!$C$4:$C$34,0),2),"")</f>
        <v>949.42231075697202</v>
      </c>
      <c r="C21" s="17">
        <f>IFERROR(INDEX('Données '!$C$38:$D$71,MATCH(Resultat!$A21,'Données '!$C$38:$C$71,0),2),"")</f>
        <v>243.13735492921822</v>
      </c>
      <c r="D21" s="17">
        <f>IFERROR(INDEX('Données '!$C$75:$D$105,MATCH(Resultat!$A21,'Données '!$C$75:$C$105,0),2),"")</f>
        <v>31.774000000000001</v>
      </c>
      <c r="E21" s="23">
        <f>IFERROR(INDEX('Données '!$C$109:$D$142,MATCH(Resultat!$A21,'Données '!$C$109:$C$142,0),2),"")</f>
        <v>4.8461155378486058</v>
      </c>
      <c r="F21" s="17">
        <f>IFERROR(INDEX('Données '!$C$146:$D$176,MATCH(Resultat!$A21,'Données '!$C$146:$C$176,0),2),"")</f>
        <v>0</v>
      </c>
      <c r="G21" s="17">
        <f>IFERROR(INDEX('Données '!$C$180:$D$210,MATCH(Resultat!$A21,'Données '!$C$180:$C$210,0),2),"")</f>
        <v>33.466666666666669</v>
      </c>
      <c r="H21" s="20">
        <f>IFERROR(INDEX('Données '!$C$214:$D$244,MATCH(Resultat!$A21,'Données '!$C$214:$C$244,0),2),"")</f>
        <v>0.67562132422690191</v>
      </c>
    </row>
    <row r="22" spans="1:8" x14ac:dyDescent="0.2">
      <c r="A22" s="10" t="s">
        <v>33</v>
      </c>
      <c r="B22" s="17" t="str">
        <f>IFERROR(INDEX('Données '!$C$4:$D$34,MATCH(Resultat!$A22,'Données '!$C$4:$C$34,0),2),"")</f>
        <v/>
      </c>
      <c r="C22" s="17">
        <f>IFERROR(INDEX('Données '!$C$38:$D$71,MATCH(Resultat!$A22,'Données '!$C$38:$C$71,0),2),"")</f>
        <v>0</v>
      </c>
      <c r="D22" s="17" t="str">
        <f>IFERROR(INDEX('Données '!$C$75:$D$105,MATCH(Resultat!$A22,'Données '!$C$75:$C$105,0),2),"")</f>
        <v/>
      </c>
      <c r="E22" s="23">
        <f>IFERROR(INDEX('Données '!$C$109:$D$142,MATCH(Resultat!$A22,'Données '!$C$109:$C$142,0),2),"")</f>
        <v>0</v>
      </c>
      <c r="F22" s="17" t="str">
        <f>IFERROR(INDEX('Données '!$C$146:$D$176,MATCH(Resultat!$A22,'Données '!$C$146:$C$176,0),2),"")</f>
        <v/>
      </c>
      <c r="G22" s="17" t="str">
        <f>IFERROR(INDEX('Données '!$C$180:$D$210,MATCH(Resultat!$A22,'Données '!$C$180:$C$210,0),2),"")</f>
        <v/>
      </c>
      <c r="H22" s="20" t="str">
        <f>IFERROR(INDEX('Données '!$C$214:$D$244,MATCH(Resultat!$A22,'Données '!$C$214:$C$244,0),2),"")</f>
        <v/>
      </c>
    </row>
    <row r="23" spans="1:8" x14ac:dyDescent="0.2">
      <c r="A23" s="10" t="s">
        <v>32</v>
      </c>
      <c r="B23" s="17" t="str">
        <f>IFERROR(INDEX('Données '!$C$4:$D$34,MATCH(Resultat!$A23,'Données '!$C$4:$C$34,0),2),"")</f>
        <v/>
      </c>
      <c r="C23" s="17">
        <f>IFERROR(INDEX('Données '!$C$38:$D$71,MATCH(Resultat!$A23,'Données '!$C$38:$C$71,0),2),"")</f>
        <v>0</v>
      </c>
      <c r="D23" s="17" t="str">
        <f>IFERROR(INDEX('Données '!$C$75:$D$105,MATCH(Resultat!$A23,'Données '!$C$75:$C$105,0),2),"")</f>
        <v/>
      </c>
      <c r="E23" s="23">
        <f>IFERROR(INDEX('Données '!$C$109:$D$142,MATCH(Resultat!$A23,'Données '!$C$109:$C$142,0),2),"")</f>
        <v>0</v>
      </c>
      <c r="F23" s="17" t="str">
        <f>IFERROR(INDEX('Données '!$C$146:$D$176,MATCH(Resultat!$A23,'Données '!$C$146:$C$176,0),2),"")</f>
        <v/>
      </c>
      <c r="G23" s="17" t="str">
        <f>IFERROR(INDEX('Données '!$C$180:$D$210,MATCH(Resultat!$A23,'Données '!$C$180:$C$210,0),2),"")</f>
        <v/>
      </c>
      <c r="H23" s="20" t="str">
        <f>IFERROR(INDEX('Données '!$C$214:$D$244,MATCH(Resultat!$A23,'Données '!$C$214:$C$244,0),2),"")</f>
        <v/>
      </c>
    </row>
    <row r="24" spans="1:8" x14ac:dyDescent="0.2">
      <c r="A24" s="10" t="s">
        <v>13</v>
      </c>
      <c r="B24" s="17">
        <f>IFERROR(INDEX('Données '!$C$4:$D$34,MATCH(Resultat!$A24,'Données '!$C$4:$C$34,0),2),"")</f>
        <v>1766.3042900302116</v>
      </c>
      <c r="C24" s="17">
        <f>IFERROR(INDEX('Données '!$C$38:$D$71,MATCH(Resultat!$A24,'Données '!$C$38:$C$71,0),2),"")</f>
        <v>284.63813047711784</v>
      </c>
      <c r="D24" s="17">
        <f>IFERROR(INDEX('Données '!$C$75:$D$105,MATCH(Resultat!$A24,'Données '!$C$75:$C$105,0),2),"")</f>
        <v>194.88224000000002</v>
      </c>
      <c r="E24" s="23">
        <f>IFERROR(INDEX('Données '!$C$109:$D$142,MATCH(Resultat!$A24,'Données '!$C$109:$C$142,0),2),"")</f>
        <v>6.4350453172205437</v>
      </c>
      <c r="F24" s="17">
        <f>IFERROR(INDEX('Données '!$C$146:$D$176,MATCH(Resultat!$A24,'Données '!$C$146:$C$176,0),2),"")</f>
        <v>30528</v>
      </c>
      <c r="G24" s="17">
        <f>IFERROR(INDEX('Données '!$C$180:$D$210,MATCH(Resultat!$A24,'Données '!$C$180:$C$210,0),2),"")</f>
        <v>110.33333333333333</v>
      </c>
      <c r="H24" s="20">
        <f>IFERROR(INDEX('Données '!$C$214:$D$244,MATCH(Resultat!$A24,'Données '!$C$214:$C$244,0),2),"")</f>
        <v>0.61876976231997971</v>
      </c>
    </row>
    <row r="25" spans="1:8" x14ac:dyDescent="0.2">
      <c r="A25" s="10" t="s">
        <v>12</v>
      </c>
      <c r="B25" s="17">
        <f>IFERROR(INDEX('Données '!$C$4:$D$34,MATCH(Resultat!$A25,'Données '!$C$4:$C$34,0),2),"")</f>
        <v>1639.2215568862275</v>
      </c>
      <c r="C25" s="17">
        <f>IFERROR(INDEX('Données '!$C$38:$D$71,MATCH(Resultat!$A25,'Données '!$C$38:$C$71,0),2),"")</f>
        <v>356.16705698672911</v>
      </c>
      <c r="D25" s="17">
        <f>IFERROR(INDEX('Données '!$C$75:$D$105,MATCH(Resultat!$A25,'Données '!$C$75:$C$105,0),2),"")</f>
        <v>45.625</v>
      </c>
      <c r="E25" s="23">
        <f>IFERROR(INDEX('Données '!$C$109:$D$142,MATCH(Resultat!$A25,'Données '!$C$109:$C$142,0),2),"")</f>
        <v>4.6353293413173642</v>
      </c>
      <c r="F25" s="17">
        <f>IFERROR(INDEX('Données '!$C$146:$D$176,MATCH(Resultat!$A25,'Données '!$C$146:$C$176,0),2),"")</f>
        <v>0</v>
      </c>
      <c r="G25" s="17">
        <f>IFERROR(INDEX('Données '!$C$180:$D$210,MATCH(Resultat!$A25,'Données '!$C$180:$C$210,0),2),"")</f>
        <v>27.833333333333336</v>
      </c>
      <c r="H25" s="20">
        <f>IFERROR(INDEX('Données '!$C$214:$D$244,MATCH(Resultat!$A25,'Données '!$C$214:$C$244,0),2),"")</f>
        <v>0.60711909514304729</v>
      </c>
    </row>
    <row r="26" spans="1:8" x14ac:dyDescent="0.2">
      <c r="A26" s="10" t="s">
        <v>11</v>
      </c>
      <c r="B26" s="17">
        <f>IFERROR(INDEX('Données '!$C$4:$D$34,MATCH(Resultat!$A26,'Données '!$C$4:$C$34,0),2),"")</f>
        <v>1245.4054054054052</v>
      </c>
      <c r="C26" s="17">
        <f>IFERROR(INDEX('Données '!$C$38:$D$71,MATCH(Resultat!$A26,'Données '!$C$38:$C$71,0),2),"")</f>
        <v>415.13513513513516</v>
      </c>
      <c r="D26" s="17">
        <f>IFERROR(INDEX('Données '!$C$75:$D$105,MATCH(Resultat!$A26,'Données '!$C$75:$C$105,0),2),"")</f>
        <v>26.88</v>
      </c>
      <c r="E26" s="23">
        <f>IFERROR(INDEX('Données '!$C$109:$D$142,MATCH(Resultat!$A26,'Données '!$C$109:$C$142,0),2),"")</f>
        <v>3.2239382239382239</v>
      </c>
      <c r="F26" s="17">
        <f>IFERROR(INDEX('Données '!$C$146:$D$176,MATCH(Resultat!$A26,'Données '!$C$146:$C$176,0),2),"")</f>
        <v>0</v>
      </c>
      <c r="G26" s="17">
        <f>IFERROR(INDEX('Données '!$C$180:$D$210,MATCH(Resultat!$A26,'Données '!$C$180:$C$210,0),2),"")</f>
        <v>21.583333333333336</v>
      </c>
      <c r="H26" s="20">
        <f>IFERROR(INDEX('Données '!$C$214:$D$244,MATCH(Resultat!$A26,'Données '!$C$214:$C$244,0),2),"")</f>
        <v>0.51891891891891895</v>
      </c>
    </row>
    <row r="27" spans="1:8" x14ac:dyDescent="0.2">
      <c r="A27" s="10" t="s">
        <v>10</v>
      </c>
      <c r="B27" s="17">
        <f>IFERROR(INDEX('Données '!$C$4:$D$34,MATCH(Resultat!$A27,'Données '!$C$4:$C$34,0),2),"")</f>
        <v>2764.2</v>
      </c>
      <c r="C27" s="17">
        <f>IFERROR(INDEX('Données '!$C$38:$D$71,MATCH(Resultat!$A27,'Données '!$C$38:$C$71,0),2),"")</f>
        <v>454.88754799780583</v>
      </c>
      <c r="D27" s="17">
        <f>IFERROR(INDEX('Données '!$C$75:$D$105,MATCH(Resultat!$A27,'Données '!$C$75:$C$105,0),2),"")</f>
        <v>27.641999999999999</v>
      </c>
      <c r="E27" s="23">
        <f>IFERROR(INDEX('Données '!$C$109:$D$142,MATCH(Resultat!$A27,'Données '!$C$109:$C$142,0),2),"")</f>
        <v>6.3416666666666668</v>
      </c>
      <c r="F27" s="17">
        <f>IFERROR(INDEX('Données '!$C$146:$D$176,MATCH(Resultat!$A27,'Données '!$C$146:$C$176,0),2),"")</f>
        <v>0</v>
      </c>
      <c r="G27" s="17">
        <f>IFERROR(INDEX('Données '!$C$180:$D$210,MATCH(Resultat!$A27,'Données '!$C$180:$C$210,0),2),"")</f>
        <v>10</v>
      </c>
      <c r="H27" s="20">
        <f>IFERROR(INDEX('Données '!$C$214:$D$244,MATCH(Resultat!$A27,'Données '!$C$214:$C$244,0),2),"")</f>
        <v>0.92140000000000011</v>
      </c>
    </row>
    <row r="28" spans="1:8" x14ac:dyDescent="0.2">
      <c r="A28" s="10" t="s">
        <v>9</v>
      </c>
      <c r="B28" s="17">
        <f>IFERROR(INDEX('Données '!$C$4:$D$34,MATCH(Resultat!$A28,'Données '!$C$4:$C$34,0),2),"")</f>
        <v>1678.1538461538462</v>
      </c>
      <c r="C28" s="17">
        <f>IFERROR(INDEX('Données '!$C$38:$D$71,MATCH(Resultat!$A28,'Données '!$C$38:$C$71,0),2),"")</f>
        <v>381.84364060676785</v>
      </c>
      <c r="D28" s="17">
        <f>IFERROR(INDEX('Données '!$C$75:$D$105,MATCH(Resultat!$A28,'Données '!$C$75:$C$105,0),2),"")</f>
        <v>27.27</v>
      </c>
      <c r="E28" s="23">
        <f>IFERROR(INDEX('Données '!$C$109:$D$142,MATCH(Resultat!$A28,'Données '!$C$109:$C$142,0),2),"")</f>
        <v>4.3948717948717952</v>
      </c>
      <c r="F28" s="17">
        <f>IFERROR(INDEX('Données '!$C$146:$D$176,MATCH(Resultat!$A28,'Données '!$C$146:$C$176,0),2),"")</f>
        <v>720</v>
      </c>
      <c r="G28" s="17">
        <f>IFERROR(INDEX('Données '!$C$180:$D$210,MATCH(Resultat!$A28,'Données '!$C$180:$C$210,0),2),"")</f>
        <v>16.25</v>
      </c>
      <c r="H28" s="20">
        <f>IFERROR(INDEX('Données '!$C$214:$D$244,MATCH(Resultat!$A28,'Données '!$C$214:$C$244,0),2),"")</f>
        <v>0.69923076923076921</v>
      </c>
    </row>
    <row r="29" spans="1:8" x14ac:dyDescent="0.2">
      <c r="A29" s="10" t="s">
        <v>8</v>
      </c>
      <c r="B29" s="17">
        <f>IFERROR(INDEX('Données '!$C$4:$D$34,MATCH(Resultat!$A29,'Données '!$C$4:$C$34,0),2),"")</f>
        <v>2365.4054054054054</v>
      </c>
      <c r="C29" s="17">
        <f>IFERROR(INDEX('Données '!$C$38:$D$71,MATCH(Resultat!$A29,'Données '!$C$38:$C$71,0),2),"")</f>
        <v>561.26549807610081</v>
      </c>
      <c r="D29" s="17">
        <f>IFERROR(INDEX('Données '!$C$75:$D$105,MATCH(Resultat!$A29,'Données '!$C$75:$C$105,0),2),"")</f>
        <v>131.28</v>
      </c>
      <c r="E29" s="23">
        <f>IFERROR(INDEX('Données '!$C$109:$D$142,MATCH(Resultat!$A29,'Données '!$C$109:$C$142,0),2),"")</f>
        <v>4.478678678678679</v>
      </c>
      <c r="F29" s="17">
        <f>IFERROR(INDEX('Données '!$C$146:$D$176,MATCH(Resultat!$A29,'Données '!$C$146:$C$176,0),2),"")</f>
        <v>0</v>
      </c>
      <c r="G29" s="17">
        <f>IFERROR(INDEX('Données '!$C$180:$D$210,MATCH(Resultat!$A29,'Données '!$C$180:$C$210,0),2),"")</f>
        <v>55.5</v>
      </c>
      <c r="H29" s="20">
        <f>IFERROR(INDEX('Données '!$C$214:$D$244,MATCH(Resultat!$A29,'Données '!$C$214:$C$244,0),2),"")</f>
        <v>0.79486832986833</v>
      </c>
    </row>
    <row r="30" spans="1:8" x14ac:dyDescent="0.2">
      <c r="A30" s="10" t="s">
        <v>7</v>
      </c>
      <c r="B30" s="17">
        <f>IFERROR(INDEX('Données '!$C$4:$D$34,MATCH(Resultat!$A30,'Données '!$C$4:$C$34,0),2),"")</f>
        <v>2437.8115384615385</v>
      </c>
      <c r="C30" s="17">
        <f>IFERROR(INDEX('Données '!$C$38:$D$71,MATCH(Resultat!$A30,'Données '!$C$38:$C$71,0),2),"")</f>
        <v>601.47181628392491</v>
      </c>
      <c r="D30" s="17">
        <f>IFERROR(INDEX('Données '!$C$75:$D$105,MATCH(Resultat!$A30,'Données '!$C$75:$C$105,0),2),"")</f>
        <v>211.27699999999999</v>
      </c>
      <c r="E30" s="23">
        <f>IFERROR(INDEX('Données '!$C$109:$D$142,MATCH(Resultat!$A30,'Données '!$C$109:$C$142,0),2),"")</f>
        <v>4.238653846153845</v>
      </c>
      <c r="F30" s="17">
        <f>IFERROR(INDEX('Données '!$C$146:$D$176,MATCH(Resultat!$A30,'Données '!$C$146:$C$176,0),2),"")</f>
        <v>10388</v>
      </c>
      <c r="G30" s="17">
        <f>IFERROR(INDEX('Données '!$C$180:$D$210,MATCH(Resultat!$A30,'Données '!$C$180:$C$210,0),2),"")</f>
        <v>86.666666666666671</v>
      </c>
      <c r="H30" s="20">
        <f>IFERROR(INDEX('Données '!$C$214:$D$244,MATCH(Resultat!$A30,'Données '!$C$214:$C$244,0),2),"")</f>
        <v>0.80440749154691471</v>
      </c>
    </row>
    <row r="31" spans="1:8" x14ac:dyDescent="0.2">
      <c r="A31" s="10" t="s">
        <v>6</v>
      </c>
      <c r="B31" s="17">
        <f>IFERROR(INDEX('Données '!$C$4:$D$34,MATCH(Resultat!$A31,'Données '!$C$4:$C$34,0),2),"")</f>
        <v>2394.2995270625329</v>
      </c>
      <c r="C31" s="17">
        <f>IFERROR(INDEX('Données '!$C$38:$D$71,MATCH(Resultat!$A31,'Données '!$C$38:$C$71,0),2),"")</f>
        <v>925.14761421319804</v>
      </c>
      <c r="D31" s="17">
        <f>IFERROR(INDEX('Données '!$C$75:$D$105,MATCH(Resultat!$A31,'Données '!$C$75:$C$105,0),2),"")</f>
        <v>227.8176</v>
      </c>
      <c r="E31" s="23">
        <f>IFERROR(INDEX('Données '!$C$109:$D$142,MATCH(Resultat!$A31,'Données '!$C$109:$C$142,0),2),"")</f>
        <v>2.6799789805570149</v>
      </c>
      <c r="F31" s="17">
        <f>IFERROR(INDEX('Données '!$C$146:$D$176,MATCH(Resultat!$A31,'Données '!$C$146:$C$176,0),2),"")</f>
        <v>21393</v>
      </c>
      <c r="G31" s="17">
        <f>IFERROR(INDEX('Données '!$C$180:$D$210,MATCH(Resultat!$A31,'Données '!$C$180:$C$210,0),2),"")</f>
        <v>95.15</v>
      </c>
      <c r="H31" s="20">
        <f>IFERROR(INDEX('Données '!$C$214:$D$244,MATCH(Resultat!$A31,'Données '!$C$214:$C$244,0),2),"")</f>
        <v>0.69064798108413461</v>
      </c>
    </row>
    <row r="32" spans="1:8" x14ac:dyDescent="0.2">
      <c r="A32" s="10" t="s">
        <v>5</v>
      </c>
      <c r="B32" s="17">
        <f>IFERROR(INDEX('Données '!$C$4:$D$34,MATCH(Resultat!$A32,'Données '!$C$4:$C$34,0),2),"")</f>
        <v>2128.2857142857142</v>
      </c>
      <c r="C32" s="17">
        <f>IFERROR(INDEX('Données '!$C$38:$D$71,MATCH(Resultat!$A32,'Données '!$C$38:$C$71,0),2),"")</f>
        <v>465.5625</v>
      </c>
      <c r="D32" s="17">
        <f>IFERROR(INDEX('Données '!$C$75:$D$105,MATCH(Resultat!$A32,'Données '!$C$75:$C$105,0),2),"")</f>
        <v>59.591999999999999</v>
      </c>
      <c r="E32" s="23">
        <f>IFERROR(INDEX('Données '!$C$109:$D$142,MATCH(Resultat!$A32,'Données '!$C$109:$C$142,0),2),"")</f>
        <v>6.6696428571428568</v>
      </c>
      <c r="F32" s="17">
        <f>IFERROR(INDEX('Données '!$C$146:$D$176,MATCH(Resultat!$A32,'Données '!$C$146:$C$176,0),2),"")</f>
        <v>0</v>
      </c>
      <c r="G32" s="17">
        <f>IFERROR(INDEX('Données '!$C$180:$D$210,MATCH(Resultat!$A32,'Données '!$C$180:$C$210,0),2),"")</f>
        <v>28</v>
      </c>
      <c r="H32" s="20">
        <f>IFERROR(INDEX('Données '!$C$214:$D$244,MATCH(Resultat!$A32,'Données '!$C$214:$C$244,0),2),"")</f>
        <v>0.66183066933066925</v>
      </c>
    </row>
    <row r="33" spans="1:8" x14ac:dyDescent="0.2">
      <c r="A33" s="10" t="s">
        <v>4</v>
      </c>
      <c r="B33" s="17">
        <f>IFERROR(INDEX('Données '!$C$4:$D$34,MATCH(Resultat!$A33,'Données '!$C$4:$C$34,0),2),"")</f>
        <v>2478.1802575107299</v>
      </c>
      <c r="C33" s="17">
        <f>IFERROR(INDEX('Données '!$C$38:$D$71,MATCH(Resultat!$A33,'Données '!$C$38:$C$71,0),2),"")</f>
        <v>454.65826771653542</v>
      </c>
      <c r="D33" s="17">
        <f>IFERROR(INDEX('Données '!$C$75:$D$105,MATCH(Resultat!$A33,'Données '!$C$75:$C$105,0),2),"")</f>
        <v>96.236000000000004</v>
      </c>
      <c r="E33" s="23">
        <f>IFERROR(INDEX('Données '!$C$109:$D$142,MATCH(Resultat!$A33,'Données '!$C$109:$C$142,0),2),"")</f>
        <v>5.5939914163090139</v>
      </c>
      <c r="F33" s="17">
        <f>IFERROR(INDEX('Données '!$C$146:$D$176,MATCH(Resultat!$A33,'Données '!$C$146:$C$176,0),2),"")</f>
        <v>0</v>
      </c>
      <c r="G33" s="17">
        <f>IFERROR(INDEX('Données '!$C$180:$D$210,MATCH(Resultat!$A33,'Données '!$C$180:$C$210,0),2),"")</f>
        <v>38.833333333333329</v>
      </c>
      <c r="H33" s="20">
        <f>IFERROR(INDEX('Données '!$C$214:$D$244,MATCH(Resultat!$A33,'Données '!$C$214:$C$244,0),2),"")</f>
        <v>0.75413311533483207</v>
      </c>
    </row>
    <row r="34" spans="1:8" x14ac:dyDescent="0.2">
      <c r="A34" s="10" t="s">
        <v>3</v>
      </c>
      <c r="B34" s="17">
        <f>IFERROR(INDEX('Données '!$C$4:$D$34,MATCH(Resultat!$A34,'Données '!$C$4:$C$34,0),2),"")</f>
        <v>1598.502100840336</v>
      </c>
      <c r="C34" s="17">
        <f>IFERROR(INDEX('Données '!$C$38:$D$71,MATCH(Resultat!$A34,'Données '!$C$38:$C$71,0),2),"")</f>
        <v>358.61293743372215</v>
      </c>
      <c r="D34" s="17">
        <f>IFERROR(INDEX('Données '!$C$75:$D$105,MATCH(Resultat!$A34,'Données '!$C$75:$C$105,0),2),"")</f>
        <v>253.62899999999999</v>
      </c>
      <c r="E34" s="23">
        <f>IFERROR(INDEX('Données '!$C$109:$D$142,MATCH(Resultat!$A34,'Données '!$C$109:$C$142,0),2),"")</f>
        <v>4.5898109243697478</v>
      </c>
      <c r="F34" s="17">
        <f>IFERROR(INDEX('Données '!$C$146:$D$176,MATCH(Resultat!$A34,'Données '!$C$146:$C$176,0),2),"")</f>
        <v>1512</v>
      </c>
      <c r="G34" s="17">
        <f>IFERROR(INDEX('Données '!$C$180:$D$210,MATCH(Resultat!$A34,'Données '!$C$180:$C$210,0),2),"")</f>
        <v>158.66666666666669</v>
      </c>
      <c r="H34" s="20">
        <f>IFERROR(INDEX('Données '!$C$214:$D$244,MATCH(Resultat!$A34,'Données '!$C$214:$C$244,0),2),"")</f>
        <v>0.71968235689546078</v>
      </c>
    </row>
    <row r="35" spans="1:8" x14ac:dyDescent="0.2">
      <c r="A35" s="10" t="s">
        <v>2</v>
      </c>
      <c r="B35" s="17">
        <f>IFERROR(INDEX('Données '!$C$4:$D$34,MATCH(Resultat!$A35,'Données '!$C$4:$C$34,0),2),"")</f>
        <v>1550.7692307692309</v>
      </c>
      <c r="C35" s="17">
        <f>IFERROR(INDEX('Données '!$C$38:$D$71,MATCH(Resultat!$A35,'Données '!$C$38:$C$71,0),2),"")</f>
        <v>530.52631578947376</v>
      </c>
      <c r="D35" s="17">
        <f>IFERROR(INDEX('Données '!$C$75:$D$105,MATCH(Resultat!$A35,'Données '!$C$75:$C$105,0),2),"")</f>
        <v>26.88</v>
      </c>
      <c r="E35" s="23">
        <f>IFERROR(INDEX('Données '!$C$109:$D$142,MATCH(Resultat!$A35,'Données '!$C$109:$C$142,0),2),"")</f>
        <v>3.1153846153846154</v>
      </c>
      <c r="F35" s="17">
        <f>IFERROR(INDEX('Données '!$C$146:$D$176,MATCH(Resultat!$A35,'Données '!$C$146:$C$176,0),2),"")</f>
        <v>0</v>
      </c>
      <c r="G35" s="17">
        <f>IFERROR(INDEX('Données '!$C$180:$D$210,MATCH(Resultat!$A35,'Données '!$C$180:$C$210,0),2),"")</f>
        <v>17.333333333333332</v>
      </c>
      <c r="H35" s="20">
        <f>IFERROR(INDEX('Données '!$C$214:$D$244,MATCH(Resultat!$A35,'Données '!$C$214:$C$244,0),2),"")</f>
        <v>0.58901098901098903</v>
      </c>
    </row>
    <row r="36" spans="1:8" x14ac:dyDescent="0.2">
      <c r="A36" s="10" t="s">
        <v>1</v>
      </c>
      <c r="B36" s="17">
        <f>IFERROR(INDEX('Données '!$C$4:$D$34,MATCH(Resultat!$A36,'Données '!$C$4:$C$34,0),2),"")</f>
        <v>2677.0823529411764</v>
      </c>
      <c r="C36" s="17">
        <f>IFERROR(INDEX('Données '!$C$38:$D$71,MATCH(Resultat!$A36,'Données '!$C$38:$C$71,0),2),"")</f>
        <v>401.09048178613392</v>
      </c>
      <c r="D36" s="17">
        <f>IFERROR(INDEX('Données '!$C$75:$D$105,MATCH(Resultat!$A36,'Données '!$C$75:$C$105,0),2),"")</f>
        <v>0</v>
      </c>
      <c r="E36" s="23">
        <f>IFERROR(INDEX('Données '!$C$109:$D$142,MATCH(Resultat!$A36,'Données '!$C$109:$C$142,0),2),"")</f>
        <v>7.5729411764705885</v>
      </c>
      <c r="F36" s="17">
        <f>IFERROR(INDEX('Données '!$C$146:$D$176,MATCH(Resultat!$A36,'Données '!$C$146:$C$176,0),2),"")</f>
        <v>0</v>
      </c>
      <c r="G36" s="17">
        <f>IFERROR(INDEX('Données '!$C$180:$D$210,MATCH(Resultat!$A36,'Données '!$C$180:$C$210,0),2),"")</f>
        <v>42.5</v>
      </c>
      <c r="H36" s="20">
        <f>IFERROR(INDEX('Données '!$C$214:$D$244,MATCH(Resultat!$A36,'Données '!$C$214:$C$244,0),2),"")</f>
        <v>0</v>
      </c>
    </row>
    <row r="37" spans="1:8" x14ac:dyDescent="0.2">
      <c r="A37" s="10" t="s">
        <v>0</v>
      </c>
      <c r="B37" s="17">
        <f>IFERROR(INDEX('Données '!$C$4:$D$34,MATCH(Resultat!$A37,'Données '!$C$4:$C$34,0),2),"")</f>
        <v>1590.336</v>
      </c>
      <c r="C37" s="17">
        <f>IFERROR(INDEX('Données '!$C$38:$D$71,MATCH(Resultat!$A37,'Données '!$C$38:$C$71,0),2),"")</f>
        <v>331.50416898276825</v>
      </c>
      <c r="D37" s="17">
        <f>IFERROR(INDEX('Données '!$C$75:$D$105,MATCH(Resultat!$A37,'Données '!$C$75:$C$105,0),2),"")</f>
        <v>0</v>
      </c>
      <c r="E37" s="23">
        <f>IFERROR(INDEX('Données '!$C$109:$D$142,MATCH(Resultat!$A37,'Données '!$C$109:$C$142,0),2),"")</f>
        <v>5.1114666666666668</v>
      </c>
      <c r="F37" s="17">
        <f>IFERROR(INDEX('Données '!$C$146:$D$176,MATCH(Resultat!$A37,'Données '!$C$146:$C$176,0),2),"")</f>
        <v>2040</v>
      </c>
      <c r="G37" s="17">
        <f>IFERROR(INDEX('Données '!$C$180:$D$210,MATCH(Resultat!$A37,'Données '!$C$180:$C$210,0),2),"")</f>
        <v>31.25</v>
      </c>
      <c r="H37" s="20">
        <f>IFERROR(INDEX('Données '!$C$214:$D$244,MATCH(Resultat!$A37,'Données '!$C$214:$C$244,0),2),"")</f>
        <v>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 </vt:lpstr>
      <vt:lpstr>Resultat</vt:lpstr>
      <vt:lpstr>'Données '!Zone_d_impression</vt:lpstr>
    </vt:vector>
  </TitlesOfParts>
  <Company>Arc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arhezroqy</dc:creator>
  <cp:lastModifiedBy>maison</cp:lastModifiedBy>
  <dcterms:created xsi:type="dcterms:W3CDTF">2018-10-17T15:34:19Z</dcterms:created>
  <dcterms:modified xsi:type="dcterms:W3CDTF">2018-10-17T16:40:15Z</dcterms:modified>
</cp:coreProperties>
</file>