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 activeTab="1"/>
  </bookViews>
  <sheets>
    <sheet name="Listing" sheetId="7" r:id="rId1"/>
    <sheet name="Feuil1" sheetId="1" r:id="rId2"/>
  </sheets>
  <definedNames>
    <definedName name="Adresse1">#REF!</definedName>
    <definedName name="Anomalie">Feuil1!$F$49:$F$52</definedName>
    <definedName name="Avisé">Feuil1!$C$46</definedName>
    <definedName name="Emplacement1">#REF!</definedName>
    <definedName name="Question">Feuil1!$E$50:$E$52</definedName>
    <definedName name="Simple">Feuil1!$B$46:$B$47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1" l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K5" i="1"/>
  <c r="D5" i="1" s="1"/>
  <c r="J5" i="1"/>
  <c r="K6" i="1"/>
  <c r="K7" i="1"/>
  <c r="D7" i="1" s="1"/>
  <c r="K8" i="1"/>
  <c r="D8" i="1" s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I5" i="1"/>
  <c r="E5" i="1" s="1"/>
  <c r="I6" i="1"/>
  <c r="E6" i="1" s="1"/>
  <c r="I7" i="1"/>
  <c r="I8" i="1"/>
  <c r="E8" i="1" s="1"/>
  <c r="I9" i="1"/>
  <c r="E9" i="1" s="1"/>
  <c r="I10" i="1"/>
  <c r="E10" i="1" s="1"/>
  <c r="I11" i="1"/>
  <c r="I12" i="1"/>
  <c r="E12" i="1" s="1"/>
  <c r="I13" i="1"/>
  <c r="E13" i="1" s="1"/>
  <c r="I14" i="1"/>
  <c r="E14" i="1" s="1"/>
  <c r="I15" i="1"/>
  <c r="I16" i="1"/>
  <c r="E16" i="1" s="1"/>
  <c r="I17" i="1"/>
  <c r="E17" i="1" s="1"/>
  <c r="I18" i="1"/>
  <c r="E18" i="1" s="1"/>
  <c r="I19" i="1"/>
  <c r="I20" i="1"/>
  <c r="E20" i="1" s="1"/>
  <c r="I21" i="1"/>
  <c r="E21" i="1" s="1"/>
  <c r="I22" i="1"/>
  <c r="E22" i="1" s="1"/>
  <c r="I23" i="1"/>
  <c r="I24" i="1"/>
  <c r="E24" i="1" s="1"/>
  <c r="I25" i="1"/>
  <c r="E25" i="1" s="1"/>
  <c r="I26" i="1"/>
  <c r="E26" i="1" s="1"/>
  <c r="I27" i="1"/>
  <c r="I28" i="1"/>
  <c r="E28" i="1" s="1"/>
  <c r="I29" i="1"/>
  <c r="E29" i="1" s="1"/>
  <c r="I30" i="1"/>
  <c r="E30" i="1" s="1"/>
  <c r="I31" i="1"/>
  <c r="I32" i="1"/>
  <c r="E32" i="1" s="1"/>
  <c r="I33" i="1"/>
  <c r="E33" i="1" s="1"/>
  <c r="E31" i="1" l="1"/>
  <c r="E27" i="1"/>
  <c r="E23" i="1"/>
  <c r="E19" i="1"/>
  <c r="E15" i="1"/>
  <c r="E11" i="1"/>
  <c r="E7" i="1"/>
  <c r="J3" i="7"/>
  <c r="J2" i="7"/>
  <c r="H4" i="7" l="1"/>
  <c r="N7" i="1"/>
</calcChain>
</file>

<file path=xl/sharedStrings.xml><?xml version="1.0" encoding="utf-8"?>
<sst xmlns="http://schemas.openxmlformats.org/spreadsheetml/2006/main" count="1874" uniqueCount="809">
  <si>
    <t>Date</t>
  </si>
  <si>
    <t>Numéro</t>
  </si>
  <si>
    <t>Type</t>
  </si>
  <si>
    <t>Emplacement</t>
  </si>
  <si>
    <t>Anomalie</t>
  </si>
  <si>
    <t>Défaut d'autonomie</t>
  </si>
  <si>
    <t>Réparation</t>
  </si>
  <si>
    <t>Oui</t>
  </si>
  <si>
    <t>Non</t>
  </si>
  <si>
    <t>ACTEM</t>
  </si>
  <si>
    <t>ÉCLAIRAGE DE SÉCURITÉ</t>
  </si>
  <si>
    <t>Hors service</t>
  </si>
  <si>
    <t>Défaut de charge</t>
  </si>
  <si>
    <t>Défaut lampe</t>
  </si>
  <si>
    <t>LED SATI orange fixe et LED veilleuse éteintes</t>
  </si>
  <si>
    <t>LED SATI orange fixe et LED veilleuse allumées</t>
  </si>
  <si>
    <t>LED SATI orange clignotante</t>
  </si>
  <si>
    <t>AIDE POUR DÉFAUT</t>
  </si>
  <si>
    <t>Avisé</t>
  </si>
  <si>
    <t>N-1 Dessus IS</t>
  </si>
  <si>
    <t>BAES</t>
  </si>
  <si>
    <t>N-1 Circulation côté CH 001</t>
  </si>
  <si>
    <t>N-1 Circulation côté CH 003</t>
  </si>
  <si>
    <t>N-1 Dessus accès ESC 4</t>
  </si>
  <si>
    <t>N-1</t>
  </si>
  <si>
    <t>N0M Circulation côté CH 037</t>
  </si>
  <si>
    <t>N0K Circulation face CH 032</t>
  </si>
  <si>
    <t>N0K Circulation côté CH 030</t>
  </si>
  <si>
    <t>N0K Dessus IS</t>
  </si>
  <si>
    <t>N0L Circulation côté ASC C</t>
  </si>
  <si>
    <t>N0L Circulation côté CH 040</t>
  </si>
  <si>
    <t>N0J Circulation côté CH 025</t>
  </si>
  <si>
    <t>N0J Circulation côté CH 045</t>
  </si>
  <si>
    <t>N0I Dessus accès ESC 4</t>
  </si>
  <si>
    <t>N0I Circulation côté CH 014</t>
  </si>
  <si>
    <t>N0I Circulation côté CH 011</t>
  </si>
  <si>
    <t>N0J IS jardin des neiges</t>
  </si>
  <si>
    <t>N0J ESC IS Jardin des neiges</t>
  </si>
  <si>
    <t>N0J Local technique côté accès hébergement</t>
  </si>
  <si>
    <t>N0J Accès hébergement</t>
  </si>
  <si>
    <t>BAP</t>
  </si>
  <si>
    <t>RDC</t>
  </si>
  <si>
    <t>N+1M Dessus IS côté CH 1057</t>
  </si>
  <si>
    <t>N+1M Circulation côté CH 1060</t>
  </si>
  <si>
    <t>N+1M Circulation côté CH 1062</t>
  </si>
  <si>
    <t>N+1K Dessus IS côté CH 1041</t>
  </si>
  <si>
    <t>N+1K Face ESC 6</t>
  </si>
  <si>
    <t>N+1K Circulation côté CH 1047</t>
  </si>
  <si>
    <t>N+1K Circulation côté CH 1049</t>
  </si>
  <si>
    <t>N+1L Réserve face ASC C</t>
  </si>
  <si>
    <t>N+1L Dessus accès ESC 7</t>
  </si>
  <si>
    <t>N+1L Circulation côté CH 1064</t>
  </si>
  <si>
    <t>N+1L Local technique face CH 1065</t>
  </si>
  <si>
    <t>N+1L Circulation côté CH 1065</t>
  </si>
  <si>
    <t>N+1J Circulation côté CH 1030</t>
  </si>
  <si>
    <t>N+1J Circulation côté CH 1070</t>
  </si>
  <si>
    <t>N+1I Dessus accès ESC 4</t>
  </si>
  <si>
    <t>N+1I Circulation côté CH 1022</t>
  </si>
  <si>
    <t>N+1I Circulation côté CH 1027</t>
  </si>
  <si>
    <t>N+1J Dessus accès ESC 5</t>
  </si>
  <si>
    <t>N+1J Local technique face CH 1073</t>
  </si>
  <si>
    <t>N+1J Circulation côté CH 1074</t>
  </si>
  <si>
    <t>N+1J Circulation côté CH 1072</t>
  </si>
  <si>
    <t>N+1J Local technique face CH 1016</t>
  </si>
  <si>
    <t>N+1J Circulation côté CH 1016</t>
  </si>
  <si>
    <t>N+1H Dessus accès ESC 3</t>
  </si>
  <si>
    <t>N+1H Local technique côté ESC 3</t>
  </si>
  <si>
    <t>N+1H Circulation côté CH 1079</t>
  </si>
  <si>
    <t>N+1H Circulation côté CH 1009</t>
  </si>
  <si>
    <t>N+1G Circulation côté CH 1084</t>
  </si>
  <si>
    <t>N+1G Circulation côté CH 1004</t>
  </si>
  <si>
    <t>N+1G Circulation côté CH 1001</t>
  </si>
  <si>
    <t>N+1G Circulation côté ESC 2</t>
  </si>
  <si>
    <t>N+1</t>
  </si>
  <si>
    <t>N+2M Réserve hébergement</t>
  </si>
  <si>
    <t>N+2M Dessus accès ESC 8</t>
  </si>
  <si>
    <t>N+2M Circulation côté CH 2091</t>
  </si>
  <si>
    <t>N+2M Circulation côté CH 2093</t>
  </si>
  <si>
    <t>N+2M Circulation côté CH 2095</t>
  </si>
  <si>
    <t>N+2L Circulation côté CH 2097</t>
  </si>
  <si>
    <t>N+2L Local technique côté CH 2095</t>
  </si>
  <si>
    <t>N+2K Dessus accès ESC 7</t>
  </si>
  <si>
    <t>N+2K Circulation côté CH 2076</t>
  </si>
  <si>
    <t>N+2K Circulation côté CH 2078</t>
  </si>
  <si>
    <t>N+2L Dessus accès ESC 7</t>
  </si>
  <si>
    <t>N+2L Local technique face CH 2098</t>
  </si>
  <si>
    <t>N+2L Circulation côté CH 2098</t>
  </si>
  <si>
    <t>N+2J Circulation côté CH 2059</t>
  </si>
  <si>
    <t>N+2J Circulation côté CH 2103</t>
  </si>
  <si>
    <t>N+2I Dessus accès ESC 4</t>
  </si>
  <si>
    <t>N+2I Circulation côté CH 2051</t>
  </si>
  <si>
    <t>N+2I Circulation côté CH 2049</t>
  </si>
  <si>
    <t>N+2J Dessus accès ESC 5</t>
  </si>
  <si>
    <t>N+2J Circulation côté CH 2105</t>
  </si>
  <si>
    <t>N+2J Circulation face CH 2106</t>
  </si>
  <si>
    <t>N+2J Circulation côté CH 2048</t>
  </si>
  <si>
    <t>N+2J Local technique face CH 2045</t>
  </si>
  <si>
    <t>N+2J Circulation côté CH 2045</t>
  </si>
  <si>
    <t>N+2H Dessus accès ESC 3</t>
  </si>
  <si>
    <t>N+2H Local technique face CH 2112</t>
  </si>
  <si>
    <t>N+2H Circulation côté CH 2112</t>
  </si>
  <si>
    <t>N+2H Circulation côté CH 2116</t>
  </si>
  <si>
    <t>N+2G Circulation côté CH 2124</t>
  </si>
  <si>
    <t>N+2A Dessus accès ESC 2</t>
  </si>
  <si>
    <t>N+2A Local technique côté CH 2025</t>
  </si>
  <si>
    <t>N+2A Face ASC A</t>
  </si>
  <si>
    <t>N+2A Circulation côté CH 2001</t>
  </si>
  <si>
    <t>N+2A Circulation côté CH 2004</t>
  </si>
  <si>
    <t>N+2A Circulation côté CH 2008</t>
  </si>
  <si>
    <t>N+2A Circulation côté CH 2010</t>
  </si>
  <si>
    <t>N+2A Monte charge</t>
  </si>
  <si>
    <t>N+2A Circulation côté CH 2014</t>
  </si>
  <si>
    <t>N+2A Local technique face CH 2014</t>
  </si>
  <si>
    <t>N+2A Dessus accès ESC 1</t>
  </si>
  <si>
    <t>N+2A Circulation face CH 2015</t>
  </si>
  <si>
    <t>N+2</t>
  </si>
  <si>
    <t>N+3M Dessus accès ESC 8</t>
  </si>
  <si>
    <t>N+3M Circulation côté CH 3055</t>
  </si>
  <si>
    <t>N+3M Circulation côté CH 3069</t>
  </si>
  <si>
    <t>N+3M Circulation côté CH 3071</t>
  </si>
  <si>
    <t>N+3K Dessus accès ESC 6</t>
  </si>
  <si>
    <t>N+3K Circulation côté CH 3050</t>
  </si>
  <si>
    <t>N+3L Réserve face ASC C</t>
  </si>
  <si>
    <t>N+3L Dessus accès ESC 7</t>
  </si>
  <si>
    <t>N+3L Circulation côté CH 3073</t>
  </si>
  <si>
    <t>N+3L Local technique face CH 3074</t>
  </si>
  <si>
    <t>N+3L Circulation face CH 3075</t>
  </si>
  <si>
    <t>N+3L Circulation côté CH 3030</t>
  </si>
  <si>
    <t>N+3J Circulation côté CH 3080</t>
  </si>
  <si>
    <t>N+3J SAS CH 3095/3096</t>
  </si>
  <si>
    <t>N+3J Dessus accès ESC 5</t>
  </si>
  <si>
    <t>N+3J Circulation côté CH 3082</t>
  </si>
  <si>
    <t>N+3J Local technique face CH 3082</t>
  </si>
  <si>
    <t>N+3J Circulation côté CH 3093</t>
  </si>
  <si>
    <t>N+3J Local technique face CH 3091</t>
  </si>
  <si>
    <t>N+3J Circulation côté CH 3090</t>
  </si>
  <si>
    <t>N+3H Dessus ESC 3</t>
  </si>
  <si>
    <t>N+3H Circulation côté porte accès 5T</t>
  </si>
  <si>
    <t>N+3H Circulation face CH 3021</t>
  </si>
  <si>
    <t>N+3H Circulation côté CH 3021</t>
  </si>
  <si>
    <t>N+3G Circulation côté CH 3023</t>
  </si>
  <si>
    <t>N+3G Circulation côté CH 3024</t>
  </si>
  <si>
    <t>N+3G Circulation côté CH 3026</t>
  </si>
  <si>
    <t>N+3A Dessus accès ESC 2</t>
  </si>
  <si>
    <t>N+3A Local technique côté CH 3027</t>
  </si>
  <si>
    <t>N+3A Face ASC A</t>
  </si>
  <si>
    <t>N+3A Local informatique 5T</t>
  </si>
  <si>
    <t>N+3A Circulation côté CH 3001</t>
  </si>
  <si>
    <t>N+3A Circulation côté CH 3002</t>
  </si>
  <si>
    <t>N+3A Circulation côté CH 3004</t>
  </si>
  <si>
    <t>N+3A Circulation côté CH 3006</t>
  </si>
  <si>
    <t>N+3A Monte charge</t>
  </si>
  <si>
    <t xml:space="preserve">BAES </t>
  </si>
  <si>
    <t>N+3A Circulation côté CH 3007</t>
  </si>
  <si>
    <t>N+3A Local technique face CH 3007</t>
  </si>
  <si>
    <t>N+3A Circulation face CH 3009</t>
  </si>
  <si>
    <t>N+3</t>
  </si>
  <si>
    <t>N+4M Dessus accès ESC 8</t>
  </si>
  <si>
    <t>N+4M Circulation côté CH 4093</t>
  </si>
  <si>
    <t>N+4M Circulation côté CH 4095</t>
  </si>
  <si>
    <t>N+4M Circulation côté CH 4097</t>
  </si>
  <si>
    <t>N+4M Local technique côté CH 4097</t>
  </si>
  <si>
    <t>N+4K Dessus accès ESC 6</t>
  </si>
  <si>
    <t>N+4K Circulation côté CH 4073</t>
  </si>
  <si>
    <t>N+4K Circulation côté CH 4076</t>
  </si>
  <si>
    <t>N+4L Dessus accès ESC 7</t>
  </si>
  <si>
    <t>N+4L Circulation côté CH 4099</t>
  </si>
  <si>
    <t>N+4L Circulation face CH 4100</t>
  </si>
  <si>
    <t>N+4L Circulation côté CH 4100</t>
  </si>
  <si>
    <t>N+4L Circulation côté CH 4057</t>
  </si>
  <si>
    <t>N+4J Circulation côté CH 4054</t>
  </si>
  <si>
    <t>N+4J Circulation côté CH 4105</t>
  </si>
  <si>
    <t>N+4J Face buanderie GO</t>
  </si>
  <si>
    <t>N+4J Circulation face CH 4108</t>
  </si>
  <si>
    <t>N+4J Local technique face CH 4108</t>
  </si>
  <si>
    <t>N+4J Dessus accès ESC 5</t>
  </si>
  <si>
    <t>N+4H Dessus accès ESC 3</t>
  </si>
  <si>
    <t>N+4H Circulation côté CH 4038</t>
  </si>
  <si>
    <t>N+4G Circulation côté CH 4047</t>
  </si>
  <si>
    <t>N+4G Circulation côté CH 4031</t>
  </si>
  <si>
    <t>N+4G Dessus accès ESC 2</t>
  </si>
  <si>
    <t>N+4A Côté ESC 2 dans local technique</t>
  </si>
  <si>
    <t>N+4A Face ASC A</t>
  </si>
  <si>
    <t>N+4A Réserve hébergement</t>
  </si>
  <si>
    <t>N+4A Circulation côté CH 4001</t>
  </si>
  <si>
    <t>N+4A Circulation côté CH 4004</t>
  </si>
  <si>
    <t>N+4A Circulation côté CH 4026</t>
  </si>
  <si>
    <t>N+4A Circulation côté CH 4011</t>
  </si>
  <si>
    <t>N+4A Monte charge</t>
  </si>
  <si>
    <t>N+4A Circulation côté CH 4014</t>
  </si>
  <si>
    <t>N+4A Local technique côté Monte charge</t>
  </si>
  <si>
    <t>N+4A Circulation côté CH 4020</t>
  </si>
  <si>
    <t>N+4A Dessus accès ESC 1</t>
  </si>
  <si>
    <t>N+4</t>
  </si>
  <si>
    <t>N+5M Dessus accès ESC 8</t>
  </si>
  <si>
    <t>N+5M Circulation côté CH 5022</t>
  </si>
  <si>
    <t>N+5M Circulation côté CH 5038</t>
  </si>
  <si>
    <t>N+5L Local technique côté CH 5037</t>
  </si>
  <si>
    <t>N+5L Circulation côté CH 5037</t>
  </si>
  <si>
    <t>N+5L Face ASC C</t>
  </si>
  <si>
    <t>N+5L Dessus accès ESC 7</t>
  </si>
  <si>
    <t>N+5K Dessus accès ESC 6</t>
  </si>
  <si>
    <t>N+5J Local technique Extracteur H6</t>
  </si>
  <si>
    <t>N+5J Dessus accès ESC 5</t>
  </si>
  <si>
    <t>N+5A Dessus accès ESC 1</t>
  </si>
  <si>
    <t>N+5A Local technique côté ESC 1</t>
  </si>
  <si>
    <t>N+5A Local technique face ESC 1</t>
  </si>
  <si>
    <t>N+5A Circulation côté CH 5009</t>
  </si>
  <si>
    <t>N+5A Circulation côté CH 5005</t>
  </si>
  <si>
    <t>N+5A Circulation côté CH 5002</t>
  </si>
  <si>
    <t>N+5A Local technique face CH 5016</t>
  </si>
  <si>
    <t>N+5A Circulation côté CH 5017</t>
  </si>
  <si>
    <t>N+5A Face ESC 2</t>
  </si>
  <si>
    <t>N+5A Face ASC A</t>
  </si>
  <si>
    <t>N+5A Local Extracteur H11</t>
  </si>
  <si>
    <t>N+5</t>
  </si>
  <si>
    <t>N+6M Local Extracteur H1</t>
  </si>
  <si>
    <t>N+6M SAS devant ESC8</t>
  </si>
  <si>
    <t>N+6</t>
  </si>
  <si>
    <t>BAES HÉBERGEMENT</t>
  </si>
  <si>
    <t>IS ESC N0 ESC IS BAR</t>
  </si>
  <si>
    <t>Palier entre N-1 et IS ESC IS BAR</t>
  </si>
  <si>
    <t>ESCALIER IS HALL N-1 / CÔTÉ BAR</t>
  </si>
  <si>
    <t>Dessus IS ESC PARKING IS N-1A</t>
  </si>
  <si>
    <t>Palier entre N-2 et IS ESC PARKING IS N-1A</t>
  </si>
  <si>
    <t>N-2 côté parking ESC PARKING IS N-1A</t>
  </si>
  <si>
    <t>ESCALIER IS PARKING N-2 / N-1A</t>
  </si>
  <si>
    <t>Dessus IS ESC PARKING IS RDC</t>
  </si>
  <si>
    <t>Palier entre N-1B et IS ESC PARKING IS RDC</t>
  </si>
  <si>
    <t>N-1B côté parking ESC PARKING IS RDC</t>
  </si>
  <si>
    <t>Palier N-1B ESC PARKING IS RDC</t>
  </si>
  <si>
    <t>Palier entre N-1A et N-1B ESC PARKING IS RDC</t>
  </si>
  <si>
    <t>N-1A côté parking ESC PARKING IS RDC</t>
  </si>
  <si>
    <t>Palier N-1A ESC PARKING IS RDC</t>
  </si>
  <si>
    <t>Palier entre N-2 et N-1A ESC PARKING IS RDC</t>
  </si>
  <si>
    <t>N-2 côté parking ESC PARKING IS RDC</t>
  </si>
  <si>
    <t>ESCALIER IS PARKING N-2 / N-1B</t>
  </si>
  <si>
    <t>Palier entre N-2 et N-3 ESC PRINCIPAL PARKING</t>
  </si>
  <si>
    <t>Palier N-2 ESC PRINCIPAL PARKING</t>
  </si>
  <si>
    <t>N-2 SAS accès parking ESC PRINCIPAL PARKING</t>
  </si>
  <si>
    <t>Palier N-2 côté ASC ESC PRINCIPAL PARKING</t>
  </si>
  <si>
    <t>Palier entre N-1A et N-2 ESC PRINCIPAL PARKING</t>
  </si>
  <si>
    <t>Palier N-1A inférieur ESC PRINCIPAL PARKING</t>
  </si>
  <si>
    <t>N-1A SAS accès parking ESC PRINCIPAL PARKING</t>
  </si>
  <si>
    <t>IS N-1A ESC PRINCIPAL PARKING</t>
  </si>
  <si>
    <t>Palier N-1A supérieur ESC PRINCIPAL PARKING</t>
  </si>
  <si>
    <t>Palier entre N-1B et N-1A ESC PRINCIPAL PARKING</t>
  </si>
  <si>
    <t>Palier N-1B ESC PRINCIPAL PARKING</t>
  </si>
  <si>
    <t>N-1B dans SAS accès parking ESC PRINCIPAL PARKING</t>
  </si>
  <si>
    <t>ESCALIER PRINCIPAL PARKING</t>
  </si>
  <si>
    <t>Palier N+1 ESC SG ENTRE RDC ET N+1</t>
  </si>
  <si>
    <t>Palier entre RDC et N+1 ESC SG ENTRE RDC ET N+1</t>
  </si>
  <si>
    <t>Palier RDC ESC SG ENTRE RDC ET N+1</t>
  </si>
  <si>
    <t>ESCALIER ENTRE RDC ET N+1</t>
  </si>
  <si>
    <t>Palier N-2 ESC PARKING N0 à N-2</t>
  </si>
  <si>
    <t>Palier N-1 ESC PARKING N0 à N-2</t>
  </si>
  <si>
    <t>Palier entre RDC et N-1 ESC PARKING N0 à N-2</t>
  </si>
  <si>
    <t>Palier RDC ESC PARKING N0 à N-2</t>
  </si>
  <si>
    <t>ESCALIER ENTRE RDC ET N-2</t>
  </si>
  <si>
    <t>Palier N+6 ESC 8</t>
  </si>
  <si>
    <t>Palier entre N+5 et N+6 ESC 8</t>
  </si>
  <si>
    <t>Palier N+5 ESC 8</t>
  </si>
  <si>
    <t>Palier entre N+4 et N+5 ESC 8</t>
  </si>
  <si>
    <t>Palier N+4 ESC 8</t>
  </si>
  <si>
    <t>Palier entre N+3 et N+4 ESC 8</t>
  </si>
  <si>
    <t>Palier N+3 ESC 8</t>
  </si>
  <si>
    <t>IS N+3 ESC 8</t>
  </si>
  <si>
    <t>IS N+2 ESC 8</t>
  </si>
  <si>
    <t>Palier N+2 ESC 8</t>
  </si>
  <si>
    <t>ESCALIER 8 / BATIMENT M</t>
  </si>
  <si>
    <t>Palier N+5 ESC 7</t>
  </si>
  <si>
    <t>Palier entre N+4 et N+5 ESC 7</t>
  </si>
  <si>
    <t>Palier N+4 ESC 7</t>
  </si>
  <si>
    <t>Palier entre N+3 et N+4 ESC 7</t>
  </si>
  <si>
    <t>Palier N+3 ESC 7</t>
  </si>
  <si>
    <t>Palier entre N+2 et N+3 ESC 7</t>
  </si>
  <si>
    <t>Palier N+2 ESC 7</t>
  </si>
  <si>
    <t>Palier entre N+1 et N+2 ESC 7</t>
  </si>
  <si>
    <t>Palier N+1 ESC 7</t>
  </si>
  <si>
    <t>Palier entre RDC et N+1 ESC 7</t>
  </si>
  <si>
    <t>Palier RDC ESC 7</t>
  </si>
  <si>
    <t>ESCALIER 7 / BATIMENT L</t>
  </si>
  <si>
    <t>Palier N+5 ESC 6</t>
  </si>
  <si>
    <t>Palier entre N+4 et N+5 ESC 6</t>
  </si>
  <si>
    <t>Palier N+4 ESC 6</t>
  </si>
  <si>
    <t>Palier entre N+3 et N+4 ESC 6</t>
  </si>
  <si>
    <t>Palier N+3 ESC 6</t>
  </si>
  <si>
    <t>Palier N+2 ESC 6</t>
  </si>
  <si>
    <t>Palier entre N+1 et N+2 ESC 6</t>
  </si>
  <si>
    <t>Palier N+1 ESC 6</t>
  </si>
  <si>
    <t>ESCALIER 6 / BATIMENT K</t>
  </si>
  <si>
    <t>Palier entre N+4 et N+5 ESC 5</t>
  </si>
  <si>
    <t>Palier N+4 ESC 5</t>
  </si>
  <si>
    <t>Palier entre N+3 et N+4 ESC 5</t>
  </si>
  <si>
    <t>Palier N+3 ESC 5</t>
  </si>
  <si>
    <t>Palier entre N+2 et N+3 ESC 5</t>
  </si>
  <si>
    <t>Palier N+2 ESC 5</t>
  </si>
  <si>
    <t>Palier entre N+1 et N+2 ESC 5</t>
  </si>
  <si>
    <t>Palier N+1 ESC 5</t>
  </si>
  <si>
    <t>Palier entre RDC et N+1 ESC 5</t>
  </si>
  <si>
    <t>Palier RDC ESC 5</t>
  </si>
  <si>
    <t>ESCALIER 5 / BATIMENT J</t>
  </si>
  <si>
    <t>Palier N+2 ESC 4</t>
  </si>
  <si>
    <t>Palier entre N+1 et N+2 ESC 4</t>
  </si>
  <si>
    <t>Palier N+1 ESC 4</t>
  </si>
  <si>
    <t>Palier entre RDC et N+1 ESC 4</t>
  </si>
  <si>
    <t>Palier RDC ESC 4</t>
  </si>
  <si>
    <t>Palier entre N-1 et RDC ESC 4</t>
  </si>
  <si>
    <t>Palier N-1 ESC 4</t>
  </si>
  <si>
    <t>IS N-1 ESC 4</t>
  </si>
  <si>
    <t>ESCALIER 4 / BATIMENT I</t>
  </si>
  <si>
    <t>Palier N+4 ESC 3</t>
  </si>
  <si>
    <t>Palier N+3 ESC 3</t>
  </si>
  <si>
    <t>Palier entre N+2 et N+3 ESC 3</t>
  </si>
  <si>
    <t>Palier N+2 ESC 3</t>
  </si>
  <si>
    <t>Palier entre N+1 et N+2 ESC 3</t>
  </si>
  <si>
    <t>Palier N+1 ESC 3</t>
  </si>
  <si>
    <t>Palier entre RDC et N+1 ESC 3</t>
  </si>
  <si>
    <t>IS RDC ESC 3</t>
  </si>
  <si>
    <t>ESCALIER 3 / BATIMENT H</t>
  </si>
  <si>
    <t>Palier N+5 ESC 2</t>
  </si>
  <si>
    <t>Palier entre N+4 et N+5 ESC 2</t>
  </si>
  <si>
    <t>Palier N+4 ESC 2</t>
  </si>
  <si>
    <t>Palier entre N+3 et N+4 ESC 2</t>
  </si>
  <si>
    <t>Palier N+3 ESC 2</t>
  </si>
  <si>
    <t>Palier entre N+2 et N+3 ESC 2</t>
  </si>
  <si>
    <t>Palier N+2 ESC 2</t>
  </si>
  <si>
    <t>Palier entre N+1 et N+2 ESC 2</t>
  </si>
  <si>
    <t>Palier N+1 ESC 2</t>
  </si>
  <si>
    <t>Palier entre RDC et N+1 ESC 2</t>
  </si>
  <si>
    <t>Palier RDC ESC 2</t>
  </si>
  <si>
    <t>ESCALIER 2 / BATIMENT G</t>
  </si>
  <si>
    <t>Palier N-2 ESC 1 INF</t>
  </si>
  <si>
    <t>Palier entre N-1 et N-2 ESC 1 INF</t>
  </si>
  <si>
    <t>Palier N-1 ESC 1 INF</t>
  </si>
  <si>
    <t>Palier entre RDC et N-1 ESC 1 INF</t>
  </si>
  <si>
    <t>IS RDC ESC 1 INF</t>
  </si>
  <si>
    <t>ESCALIER 1 INFÉRIEUR / BATIMENT A</t>
  </si>
  <si>
    <t>Palier N+5 ESC 1 SUP</t>
  </si>
  <si>
    <t>Palier entre N+4 et N+5 ESC 1 SUP</t>
  </si>
  <si>
    <t>Palier N+4 ESC 1 SUP</t>
  </si>
  <si>
    <t>Palier entre N+3 et N+4 ESC 1 SUP</t>
  </si>
  <si>
    <t>Palier N+3 ESC 1 SUP</t>
  </si>
  <si>
    <t>Palier entre N+2 et N+3 ESC 1 SUP</t>
  </si>
  <si>
    <t>Palier N+2 ESC 1 SUP</t>
  </si>
  <si>
    <t>Palier entre N+1 et N+2 ESC 1 SUP</t>
  </si>
  <si>
    <t>Palier N+1 ESC 1 SUP</t>
  </si>
  <si>
    <t>Palier entre RDC et N+1 ESC 1 SUP</t>
  </si>
  <si>
    <t>IS RDC ESC 1 SUP</t>
  </si>
  <si>
    <t>ESCALIER 1 SUPÉRIEUR / BATIMENT A</t>
  </si>
  <si>
    <t>BAES ESCALIERS</t>
  </si>
  <si>
    <t>Entrée vestiaire femmes cuisines</t>
  </si>
  <si>
    <t>Entrée vestiaire hommes cuisines</t>
  </si>
  <si>
    <t>Accès quai de livraison par circulation cuisine</t>
  </si>
  <si>
    <t>Accès circulation cuisine côté MC 5T</t>
  </si>
  <si>
    <t>Vestiaire hommes N-1</t>
  </si>
  <si>
    <t>Vestiaire femmes N-1</t>
  </si>
  <si>
    <t>Entrée vestiaire hommes N-1</t>
  </si>
  <si>
    <t>Entrée vestiaire femmes N-1</t>
  </si>
  <si>
    <t>Accès SAS vestiaire face ESC 1</t>
  </si>
  <si>
    <t>Accès lingerie par circulation personnel</t>
  </si>
  <si>
    <t>Réserve maintenance</t>
  </si>
  <si>
    <t>Dessus accès ESC 1</t>
  </si>
  <si>
    <t>Circulation personnel N-1 côté vestiaire femmes</t>
  </si>
  <si>
    <t>Sanitaires face lingerie</t>
  </si>
  <si>
    <t>IS Personnel</t>
  </si>
  <si>
    <t>CIRCULATION PERSONNEL N-1</t>
  </si>
  <si>
    <t>Accès IS personnel par bureaux</t>
  </si>
  <si>
    <t>Circulation bureaux N-1 côté RT</t>
  </si>
  <si>
    <t>Circulation bureaux N-1 côté RH</t>
  </si>
  <si>
    <t>Accès lingerie par circulation bureaux</t>
  </si>
  <si>
    <t>BUREAUX N-1</t>
  </si>
  <si>
    <t>Lingerie côté bureaux</t>
  </si>
  <si>
    <t>Local machine lingerie</t>
  </si>
  <si>
    <t>Lingerie</t>
  </si>
  <si>
    <t>LINGERIE</t>
  </si>
  <si>
    <t>Local poubelle</t>
  </si>
  <si>
    <t>Quai de livraison côté local poubelle</t>
  </si>
  <si>
    <t>IS quai de livraison</t>
  </si>
  <si>
    <t>Quai de livraison</t>
  </si>
  <si>
    <t>QUAI DE LIVRAISON</t>
  </si>
  <si>
    <t>Accès quai de livraison PCF gauche</t>
  </si>
  <si>
    <t>Accès quai de livraison par circulation cuisines</t>
  </si>
  <si>
    <t>Accès quai de livraison par circulation économat</t>
  </si>
  <si>
    <t>Circulation économat</t>
  </si>
  <si>
    <t>Circulation économat côté cuisines</t>
  </si>
  <si>
    <t>Circulation économat côté local ACTEM</t>
  </si>
  <si>
    <t>CIRCULATION ECONOMAT</t>
  </si>
  <si>
    <t>Entrée passworld côté parking</t>
  </si>
  <si>
    <t>Entrée passworld côté SPA</t>
  </si>
  <si>
    <t>PASSWORLD</t>
  </si>
  <si>
    <t>IS Salle de détente SPA</t>
  </si>
  <si>
    <t>IS SPA</t>
  </si>
  <si>
    <t>Gommage SPA</t>
  </si>
  <si>
    <t>Hammam SPA</t>
  </si>
  <si>
    <t>Circulation SPA côté hammam</t>
  </si>
  <si>
    <t>Circulation SPA côté cabine 6</t>
  </si>
  <si>
    <t>Vestiaire SPA femmes</t>
  </si>
  <si>
    <t>Vestiaire SPA hommes</t>
  </si>
  <si>
    <t>Circulation SPA dessus PCF</t>
  </si>
  <si>
    <t>Circulation SPA côté coiffeur</t>
  </si>
  <si>
    <t>Vestiaire GO SPA</t>
  </si>
  <si>
    <t>Entrée grotte SPA</t>
  </si>
  <si>
    <t>Entrée SPA</t>
  </si>
  <si>
    <t>SPA</t>
  </si>
  <si>
    <t>Local fartage</t>
  </si>
  <si>
    <t>Entrée skiservice</t>
  </si>
  <si>
    <t>Sortie skiservice</t>
  </si>
  <si>
    <t>IS skiroom lodge</t>
  </si>
  <si>
    <t>IS skiroom chalets</t>
  </si>
  <si>
    <t>SAS skiroom lodge / chalets</t>
  </si>
  <si>
    <t>Circulation casier 5008</t>
  </si>
  <si>
    <t>Circulation casier 4075</t>
  </si>
  <si>
    <t>Dessus IS casier 4003</t>
  </si>
  <si>
    <t>Circulation casier 4010</t>
  </si>
  <si>
    <t>Dessus IS petite porte automatique</t>
  </si>
  <si>
    <t>Circulation casier 2101</t>
  </si>
  <si>
    <t>Circulation casier 2112</t>
  </si>
  <si>
    <t>Dessus IS casier 2118</t>
  </si>
  <si>
    <t>Dessus IS grande porte automatique</t>
  </si>
  <si>
    <t>Dessus IS casier 3029</t>
  </si>
  <si>
    <t>Dessus IS casier 2065</t>
  </si>
  <si>
    <t>Circulation côté casier 2085</t>
  </si>
  <si>
    <t>Circulation côté casier 2026</t>
  </si>
  <si>
    <t>Dans local moniteurs</t>
  </si>
  <si>
    <t>Dessus IS face local moniteurs</t>
  </si>
  <si>
    <t>Côté accès sèches-chaussures</t>
  </si>
  <si>
    <t>Circulation accès sèches-chaussures</t>
  </si>
  <si>
    <t>Circulation côté local moniteurs</t>
  </si>
  <si>
    <t>Skiroom face SAS couloir des loges</t>
  </si>
  <si>
    <t>Circulation entrée skiroom</t>
  </si>
  <si>
    <t>Entrée skiroom droite</t>
  </si>
  <si>
    <t>Entrée skiroom gauche</t>
  </si>
  <si>
    <t>SKIROOM</t>
  </si>
  <si>
    <t>Local chevalier / stockage peinture N-1</t>
  </si>
  <si>
    <t>WC Femmes N-1</t>
  </si>
  <si>
    <t>WC Hommes N-1</t>
  </si>
  <si>
    <t>Hall N-1 face skiroom</t>
  </si>
  <si>
    <t>Hall N-1 face passworld</t>
  </si>
  <si>
    <t>Hall N-1 face WC</t>
  </si>
  <si>
    <t>Dessus accès escalier IS RDC côté bar</t>
  </si>
  <si>
    <t>Face ASC A palier N-1</t>
  </si>
  <si>
    <t>Dessus escalier face au passworld</t>
  </si>
  <si>
    <t>HALL N-1</t>
  </si>
  <si>
    <t>Accès hall N-1 par circulation F&amp;B</t>
  </si>
  <si>
    <t>Circulation F&amp;B</t>
  </si>
  <si>
    <t>Accès couloir des loges par circulation F&amp;B</t>
  </si>
  <si>
    <t>CIRCULATION F&amp;B</t>
  </si>
  <si>
    <t>Accès circulation F&amp;B par couloir des loges</t>
  </si>
  <si>
    <t>Circulation loges</t>
  </si>
  <si>
    <t>Costumerie</t>
  </si>
  <si>
    <t>Atelier peinture</t>
  </si>
  <si>
    <t>Local stockage décors</t>
  </si>
  <si>
    <t>Atelier couture</t>
  </si>
  <si>
    <t>Loges femmes</t>
  </si>
  <si>
    <t>Loges hommes</t>
  </si>
  <si>
    <t>Accès couloir des loges par arrière scène</t>
  </si>
  <si>
    <t>Accès Skiroom par couloir des loges</t>
  </si>
  <si>
    <t>Palier escalier arrière scène N-1</t>
  </si>
  <si>
    <t>Palier escalier arrière scène entre RDC et N-1</t>
  </si>
  <si>
    <t>Accès salle automne par arrière scène</t>
  </si>
  <si>
    <t>Circulation arrière scène</t>
  </si>
  <si>
    <t>ARRIERE SCENE / COULOIR DES LOGES</t>
  </si>
  <si>
    <t>Dessus entrée vestiaire GM</t>
  </si>
  <si>
    <t>Dessus entrée gauche piscine</t>
  </si>
  <si>
    <t>Dessus entrée droite piscine</t>
  </si>
  <si>
    <t>Dessus sortie GM côté comptoir</t>
  </si>
  <si>
    <t>Dessus sortie GM côté casiers</t>
  </si>
  <si>
    <t>Entrée toilettes vestiaire GM</t>
  </si>
  <si>
    <t>Accès piscine par vestiaire GM</t>
  </si>
  <si>
    <t>Piscine côté local chlore</t>
  </si>
  <si>
    <t>Piscine côté jardin des neiges</t>
  </si>
  <si>
    <t>Piscine dessus IS gauche</t>
  </si>
  <si>
    <t>Piscine dessus IS droite</t>
  </si>
  <si>
    <t>Piscine côté pataugeoire</t>
  </si>
  <si>
    <t>Piscine face entrée hammam</t>
  </si>
  <si>
    <t>Piscine côté sortie vestiaire GO</t>
  </si>
  <si>
    <t>PISCINE</t>
  </si>
  <si>
    <t>Dessus bar</t>
  </si>
  <si>
    <t>Local technique boissons F&amp;B</t>
  </si>
  <si>
    <t>Réserve F&amp;B</t>
  </si>
  <si>
    <t>Escalier bar N-1</t>
  </si>
  <si>
    <t>Escalier bar N0</t>
  </si>
  <si>
    <t>Entrée bar</t>
  </si>
  <si>
    <t>Plonge bar</t>
  </si>
  <si>
    <t>SAS ASC bar</t>
  </si>
  <si>
    <t>Accès back bar par service</t>
  </si>
  <si>
    <t>Sortie bar côté IS</t>
  </si>
  <si>
    <t>IS bar gauche</t>
  </si>
  <si>
    <t>IS bar droite</t>
  </si>
  <si>
    <t>Face bar de la tour</t>
  </si>
  <si>
    <t>Étage bar de la tour</t>
  </si>
  <si>
    <t>Entrée bar de la tour</t>
  </si>
  <si>
    <t>BAR</t>
  </si>
  <si>
    <t>Réserve boutique N-2</t>
  </si>
  <si>
    <t>IS boutique</t>
  </si>
  <si>
    <t>Entrée boutique</t>
  </si>
  <si>
    <t>BOUTIQUE</t>
  </si>
  <si>
    <t>Dessus théâtre entre cabine son et bar</t>
  </si>
  <si>
    <t>IS théâtre gauche</t>
  </si>
  <si>
    <t>Dessus théâtre cabine son</t>
  </si>
  <si>
    <t>IS théâtre droite</t>
  </si>
  <si>
    <t>IS Lauzière gauche</t>
  </si>
  <si>
    <t>IS Lauzière droite</t>
  </si>
  <si>
    <t>Lauzière</t>
  </si>
  <si>
    <t>Côté Lauzière</t>
  </si>
  <si>
    <t>Dessus théâtre côté scène</t>
  </si>
  <si>
    <t>Dessus théâtre côté bar</t>
  </si>
  <si>
    <t>Circulation entre bar et ascenseurs</t>
  </si>
  <si>
    <t>Canapé face cosy corner</t>
  </si>
  <si>
    <t>Face cosy corner</t>
  </si>
  <si>
    <t>THÉÂTRE</t>
  </si>
  <si>
    <t>Escalier back office N+1</t>
  </si>
  <si>
    <t>Escalier back office N0</t>
  </si>
  <si>
    <t>Entrée back office</t>
  </si>
  <si>
    <t>RÉCEPTION</t>
  </si>
  <si>
    <t>Hall face ASC A1</t>
  </si>
  <si>
    <t>Hall face ASC A3</t>
  </si>
  <si>
    <t>Hall face escalier</t>
  </si>
  <si>
    <t>Hall face rue des commerces</t>
  </si>
  <si>
    <t>Hall face cheminée</t>
  </si>
  <si>
    <t>Hall face entrée buffets</t>
  </si>
  <si>
    <t>Hall face réception</t>
  </si>
  <si>
    <t>Hall devant entrée</t>
  </si>
  <si>
    <t>Entrée droite côté intérieur</t>
  </si>
  <si>
    <t>Entrée porte automatique côté intérieur</t>
  </si>
  <si>
    <t>Entrée gauche côté intérieur</t>
  </si>
  <si>
    <t>Entrée droite côté extérieur</t>
  </si>
  <si>
    <t>Entrée porte automatique côté extérieur</t>
  </si>
  <si>
    <t>Entrée gauche côté extérieur</t>
  </si>
  <si>
    <t>HALL RDC</t>
  </si>
  <si>
    <t>Entrée salle de gym des petits</t>
  </si>
  <si>
    <t>Atelier</t>
  </si>
  <si>
    <t>Entrée Atelier</t>
  </si>
  <si>
    <t>ATELIER / SALLE DE GYM DES PETITS</t>
  </si>
  <si>
    <t>Entrée Mini Club</t>
  </si>
  <si>
    <t>Entrée salle de jeux Mini Club</t>
  </si>
  <si>
    <t>IS salle de jeu Mini Club</t>
  </si>
  <si>
    <t>MINI CLUB</t>
  </si>
  <si>
    <t>IS salle de jeux Petit Club</t>
  </si>
  <si>
    <t>Entrée salle de jeux Petit Club</t>
  </si>
  <si>
    <t>IS salle gauche Petit Club</t>
  </si>
  <si>
    <t>Entrée salle gauche Petit Club</t>
  </si>
  <si>
    <t>IS salle droite Petit Club</t>
  </si>
  <si>
    <t>Entrée salle droite Petit Club</t>
  </si>
  <si>
    <t>Entrée Petit Club</t>
  </si>
  <si>
    <t>PETIT CLUB</t>
  </si>
  <si>
    <t>IS gauche salle gauche Baby Club</t>
  </si>
  <si>
    <t>IS droite salle gauche Baby Club</t>
  </si>
  <si>
    <t>Entrée salle gauche Baby Club</t>
  </si>
  <si>
    <t>IS salle droite Baby Club</t>
  </si>
  <si>
    <t>Entrée salle droite Baby Club</t>
  </si>
  <si>
    <t>SAS salles Baby Club</t>
  </si>
  <si>
    <t>Cuisine Baby Club</t>
  </si>
  <si>
    <t>Entrée Baby Club</t>
  </si>
  <si>
    <t>BABY CLUB</t>
  </si>
  <si>
    <t>Circulation accès hébergement</t>
  </si>
  <si>
    <t>Circulation côté Mini Club</t>
  </si>
  <si>
    <t>Circulation côté PMR RDC</t>
  </si>
  <si>
    <t>Circulation face petit club</t>
  </si>
  <si>
    <t>Circulation côté infirmerie</t>
  </si>
  <si>
    <t>Circulation côté espace chalets</t>
  </si>
  <si>
    <t>IS ESF droite</t>
  </si>
  <si>
    <t>IS ESF gauche</t>
  </si>
  <si>
    <t>Circulation côté espace photos</t>
  </si>
  <si>
    <t>Intervalle</t>
  </si>
  <si>
    <t>Circulation côté entrée piscine</t>
  </si>
  <si>
    <t>Rue des commerces face accès ESC 2</t>
  </si>
  <si>
    <t>RUE DES COMMERCES</t>
  </si>
  <si>
    <t>Entrée Mini Club 8-10 N+1 droite</t>
  </si>
  <si>
    <t>Entrée Mini Club 8-10 N+1 gauche</t>
  </si>
  <si>
    <t>MINI CLUB 8-10</t>
  </si>
  <si>
    <t>Salle fitness</t>
  </si>
  <si>
    <t>Entrée fitness</t>
  </si>
  <si>
    <t>FITNESS</t>
  </si>
  <si>
    <t>Dessus ESC entre N+1 et RDC</t>
  </si>
  <si>
    <t>Face ASC A palier N+1</t>
  </si>
  <si>
    <t>Entrée panorama</t>
  </si>
  <si>
    <t>Côté ESC 2 N+1</t>
  </si>
  <si>
    <t>Circulation N+1 face panorama</t>
  </si>
  <si>
    <t>Cheval noir</t>
  </si>
  <si>
    <t>Madelaine</t>
  </si>
  <si>
    <t>SAS entre laiterie et bureaux N+1</t>
  </si>
  <si>
    <t>WC Hommes N+1</t>
  </si>
  <si>
    <t>WC Femmes N+1</t>
  </si>
  <si>
    <t>CIRCULATION N+1</t>
  </si>
  <si>
    <t>Accès circulation bureaux N+1</t>
  </si>
  <si>
    <t>Circulation côté bureau gestion N+1</t>
  </si>
  <si>
    <t>Local technique bureaux N+1</t>
  </si>
  <si>
    <t>Réserve archives bureaux N+1</t>
  </si>
  <si>
    <t>WC bureaux N+1</t>
  </si>
  <si>
    <t>Circulation face bureau CDV N+1</t>
  </si>
  <si>
    <t>BUREAUX N+1</t>
  </si>
  <si>
    <t>BAES SERVICES GÉNÉRAUX</t>
  </si>
  <si>
    <t>Local ECS côté ballon 1 N-3</t>
  </si>
  <si>
    <t>Local ECS côté ballon 5 N-3</t>
  </si>
  <si>
    <t>Local ECS circulation côté vide sanitaire N-3</t>
  </si>
  <si>
    <t>Local ECS côté ballon 9 N-3</t>
  </si>
  <si>
    <t>Local ECS entrée N-3</t>
  </si>
  <si>
    <t>Local VDI1 N-3</t>
  </si>
  <si>
    <t>Local France Télécom N-3</t>
  </si>
  <si>
    <t>Local TGS N-3</t>
  </si>
  <si>
    <t>TGBT N-3</t>
  </si>
  <si>
    <t>Local transformateur N-3</t>
  </si>
  <si>
    <t>Local stockage côté IS N-3</t>
  </si>
  <si>
    <t>Circulation N-3</t>
  </si>
  <si>
    <t>Circulation N-3 face local transformateur</t>
  </si>
  <si>
    <t>Circulation N-3 côté local ECS</t>
  </si>
  <si>
    <t>Entrée N-3</t>
  </si>
  <si>
    <t>SAS Ascenseur N-3</t>
  </si>
  <si>
    <t>N-3</t>
  </si>
  <si>
    <t>Entrée local CTA côté TGBT N-2</t>
  </si>
  <si>
    <t>Circulation CTA N-2</t>
  </si>
  <si>
    <t>Entrée local CTA côté ESC1 N-2</t>
  </si>
  <si>
    <t>TGBT N-2</t>
  </si>
  <si>
    <t>Accès ESC 1 N-2</t>
  </si>
  <si>
    <t>Côté place 198 N-2</t>
  </si>
  <si>
    <t>Côté place 203 N-2</t>
  </si>
  <si>
    <t>Côté place 191 N-2</t>
  </si>
  <si>
    <t>Côté place 212 N-2</t>
  </si>
  <si>
    <t>Côté place 186 N-2</t>
  </si>
  <si>
    <t>Côté place 304 N-2</t>
  </si>
  <si>
    <t>Accès ESC IS N0 par N-2</t>
  </si>
  <si>
    <t>VAES</t>
  </si>
  <si>
    <t>Côté place 263 N-2</t>
  </si>
  <si>
    <t>Côté place 264 N-2</t>
  </si>
  <si>
    <t>Côté place 267 N-2</t>
  </si>
  <si>
    <t>Côté place 254 N-2</t>
  </si>
  <si>
    <t>Côté place 274 N-2</t>
  </si>
  <si>
    <t>Côté place 250 N-2</t>
  </si>
  <si>
    <t>Côté place 280 N-2</t>
  </si>
  <si>
    <t>Côté place 243 N-2</t>
  </si>
  <si>
    <t>Côté place 288 N-2</t>
  </si>
  <si>
    <t>Accès ASC A N-2</t>
  </si>
  <si>
    <t>Côté accès ASC A N-2</t>
  </si>
  <si>
    <t>Côté place 230 N-2</t>
  </si>
  <si>
    <t>Côté place 175 N-2</t>
  </si>
  <si>
    <t>IS face place 221 N-2</t>
  </si>
  <si>
    <t>Cöté place 220 N-2</t>
  </si>
  <si>
    <t>Côté place 220 N-2</t>
  </si>
  <si>
    <t>Accès ESC principal parking N-2</t>
  </si>
  <si>
    <t>Côté place 167 N-2</t>
  </si>
  <si>
    <t>Côté place 296 N-2</t>
  </si>
  <si>
    <t>Côté place 162 N-2</t>
  </si>
  <si>
    <t>Côté place 311 N-2</t>
  </si>
  <si>
    <t>IS sortie parking N-2</t>
  </si>
  <si>
    <t>Rampe d'accès N-2</t>
  </si>
  <si>
    <t>N-2</t>
  </si>
  <si>
    <t>Fond local ventilation N-1B</t>
  </si>
  <si>
    <t>Face entrée local ventilation N-1B</t>
  </si>
  <si>
    <t>Entrée local ventilation N-1B</t>
  </si>
  <si>
    <t>Côté place 150 N-1B</t>
  </si>
  <si>
    <t>Côté place 141 N-1B</t>
  </si>
  <si>
    <t>Côté place 138 N-1B</t>
  </si>
  <si>
    <t>Accès ESC principal parking N-1B</t>
  </si>
  <si>
    <t>Côté place 143 N-1B</t>
  </si>
  <si>
    <t>Côté place 131 N-1B</t>
  </si>
  <si>
    <t>N-1B</t>
  </si>
  <si>
    <t>Rampe d'accès N-1B</t>
  </si>
  <si>
    <t>Local piscine côté batterie électrique BC5 N-1A</t>
  </si>
  <si>
    <t>Local piscine côté réchauffeur bassin intérieur N-1A</t>
  </si>
  <si>
    <t>Local piscine côté CTA S1 N-1A</t>
  </si>
  <si>
    <t>Local piscine Entrée N-1A</t>
  </si>
  <si>
    <t>Côté place 25 N-1A</t>
  </si>
  <si>
    <t>Côté place 6 N-1A</t>
  </si>
  <si>
    <t>Côté place 16 N-1A</t>
  </si>
  <si>
    <t>Accès ESC principal parking N-1A</t>
  </si>
  <si>
    <t>Face VED P3 N-1A</t>
  </si>
  <si>
    <t>Côté place 117 N-1A</t>
  </si>
  <si>
    <t>Côté place 119 N-1A</t>
  </si>
  <si>
    <t>Côté place 116 N-1A</t>
  </si>
  <si>
    <t>Côté place 127 N-1A</t>
  </si>
  <si>
    <t>Côté place 102 N-1A</t>
  </si>
  <si>
    <t>Côté place 107 N-1A</t>
  </si>
  <si>
    <t>Accès ESC N-1B face VED P2 N-1A</t>
  </si>
  <si>
    <t>Côté place 84 N-1A</t>
  </si>
  <si>
    <t>Côté place 75 N-1A</t>
  </si>
  <si>
    <t>Côté place 89 N-1A</t>
  </si>
  <si>
    <t>Côté place 65 N-1A</t>
  </si>
  <si>
    <t>Côté place 46 N-1A</t>
  </si>
  <si>
    <t>Côté place 50 N-1A</t>
  </si>
  <si>
    <t>Côté place 38 N-1A</t>
  </si>
  <si>
    <t>Côté place 60 N-1A</t>
  </si>
  <si>
    <t>Côté armoire éléctrique bas N-1A</t>
  </si>
  <si>
    <t>Côté armoire éléctrique haut N-1A</t>
  </si>
  <si>
    <t>Côté porte SAS parking bas N-1A</t>
  </si>
  <si>
    <t>Côté porte SAS parking haut N-1A</t>
  </si>
  <si>
    <t>N-1 A</t>
  </si>
  <si>
    <t>BAES PARKING / LOCAUX TECHNIQUES</t>
  </si>
  <si>
    <t>CIRCULATION FAMILLE</t>
  </si>
  <si>
    <t>Palier N+1</t>
  </si>
  <si>
    <t>Palier entre RDC et N+1</t>
  </si>
  <si>
    <t>Palier RDC</t>
  </si>
  <si>
    <t>Palier entre N-1 et RDC</t>
  </si>
  <si>
    <t>Palier N-1</t>
  </si>
  <si>
    <t>ESCALIER DE SERVICE CUISINE</t>
  </si>
  <si>
    <t>SAS armoire électrique plonge N0</t>
  </si>
  <si>
    <t>Accès SAS armoire électrique plonge N0</t>
  </si>
  <si>
    <t>Grande plonge N0</t>
  </si>
  <si>
    <t>Circulation cuisine N0 accès grande plonge</t>
  </si>
  <si>
    <t>Fours cuisine RDC</t>
  </si>
  <si>
    <t>Local électrique cuisine RDC</t>
  </si>
  <si>
    <t>Circulation accès local électrique cuisine RDC</t>
  </si>
  <si>
    <t>Circulation côté patisserie</t>
  </si>
  <si>
    <t>Patisserie</t>
  </si>
  <si>
    <t>Devant ASC propre N0</t>
  </si>
  <si>
    <t>Devant ASC sale cuisine N0</t>
  </si>
  <si>
    <t>Entrée cuisine RDC</t>
  </si>
  <si>
    <t>CUISINE RDC</t>
  </si>
  <si>
    <t>Mezzanine salle été côté accès famille</t>
  </si>
  <si>
    <t>Mezzanine salle été gauche escalier</t>
  </si>
  <si>
    <t>Mezzanine salle été droite escalier</t>
  </si>
  <si>
    <t>Salle été RDC côté gauche</t>
  </si>
  <si>
    <t>Salle été sous ESC</t>
  </si>
  <si>
    <t>Salle été côté IS</t>
  </si>
  <si>
    <t>Entrée salle été RDC</t>
  </si>
  <si>
    <t>Mezzanine salle été accès circulation famille</t>
  </si>
  <si>
    <t>Mezzanine salle été dessus escalier</t>
  </si>
  <si>
    <t>Escalier salle été</t>
  </si>
  <si>
    <t>IS salle été gauche</t>
  </si>
  <si>
    <t>IS salle été droite</t>
  </si>
  <si>
    <t>Entrée RDC salle été par buffet céleste</t>
  </si>
  <si>
    <t>SALLE ÉTÉ</t>
  </si>
  <si>
    <t>Plafond salle printemps</t>
  </si>
  <si>
    <t>Plafond salle printemps extension</t>
  </si>
  <si>
    <t>Extension salle printemps gauche</t>
  </si>
  <si>
    <t>Extension salle printemps droite</t>
  </si>
  <si>
    <t>Entrée salle printemps droite</t>
  </si>
  <si>
    <t>Entrée salle printemps gauche</t>
  </si>
  <si>
    <t>SALLE PRINTEMPS</t>
  </si>
  <si>
    <t>IS buffet céleste dessus IS</t>
  </si>
  <si>
    <t>IS buffet céleste dans escalier</t>
  </si>
  <si>
    <t>IS buffet céleste accès escalier</t>
  </si>
  <si>
    <t>IS BUFFET CELESTE</t>
  </si>
  <si>
    <t>Dessus buffet chaud céleste</t>
  </si>
  <si>
    <t>Accès IS buffet céleste</t>
  </si>
  <si>
    <t>Dessus buffet froid céleste</t>
  </si>
  <si>
    <t>Bureau restaurant buffet céleste</t>
  </si>
  <si>
    <t>Entre accès plonge et cuisines N0</t>
  </si>
  <si>
    <t>Circulation entrée céleste</t>
  </si>
  <si>
    <t>Entrée buffet céleste gauche</t>
  </si>
  <si>
    <t>Entrée buffet céleste droite</t>
  </si>
  <si>
    <t>BUFFET CELESTE</t>
  </si>
  <si>
    <t>Plafond salle hiver</t>
  </si>
  <si>
    <t>Plafond salle hiver extension</t>
  </si>
  <si>
    <t>Salle hiver côté IS</t>
  </si>
  <si>
    <t>Salle hiver côté terrasse</t>
  </si>
  <si>
    <t>IS salle hiver gauche</t>
  </si>
  <si>
    <t>IS salle hiver droite</t>
  </si>
  <si>
    <t>Entrée salle hiver côté cerfs</t>
  </si>
  <si>
    <t>Entrée salle hiver côté céleste</t>
  </si>
  <si>
    <t>SALLE HIVER</t>
  </si>
  <si>
    <t>Plafond salle automne</t>
  </si>
  <si>
    <t>Réserve salle automne</t>
  </si>
  <si>
    <t>IS salle automne droite</t>
  </si>
  <si>
    <t>IS salle automne gauche</t>
  </si>
  <si>
    <t>Entrée salle automne droite</t>
  </si>
  <si>
    <t>Entrée salle automne gauche</t>
  </si>
  <si>
    <t>SALLE AUTOMNE</t>
  </si>
  <si>
    <t>Dessus ilôt central cerfs</t>
  </si>
  <si>
    <t>Dessus buffet froid cerfs</t>
  </si>
  <si>
    <t>Entrée buffet cerfs gauche</t>
  </si>
  <si>
    <t>Entrée buffet cerfs droite</t>
  </si>
  <si>
    <t>BUFFET CERFS</t>
  </si>
  <si>
    <t>BAES CUISINES / RESTAURANTS</t>
  </si>
  <si>
    <t>Circulation famille</t>
  </si>
  <si>
    <t>Entrée famille</t>
  </si>
  <si>
    <t>IS Famille</t>
  </si>
  <si>
    <t>Famille</t>
  </si>
  <si>
    <t>Circulation famille côté MC 5T</t>
  </si>
  <si>
    <t>Circulation famille côté ESC 1</t>
  </si>
  <si>
    <t>SAS entre salle été et circulation famille</t>
  </si>
  <si>
    <t>Toilettes droite entre salle été et famille</t>
  </si>
  <si>
    <t>Toilettes gauche entre salle été et famille</t>
  </si>
  <si>
    <t>LAITERIE</t>
  </si>
  <si>
    <t>Accès cuisine laiterie par circulation famille</t>
  </si>
  <si>
    <t>Cuisine côté bureau laiterie</t>
  </si>
  <si>
    <t>Réserve sèche laiterie</t>
  </si>
  <si>
    <t>Bureau laiterie</t>
  </si>
  <si>
    <t>Plonge laiterie</t>
  </si>
  <si>
    <t>Porte d'accès laiterie par circulation plonge</t>
  </si>
  <si>
    <t>Circulation plonge laiterie côté ESC de service</t>
  </si>
  <si>
    <t>Laiterie entre terrasse et cuisine</t>
  </si>
  <si>
    <t>Zone de cuisson laiterie</t>
  </si>
  <si>
    <t>Laiterie salle côté cuisine</t>
  </si>
  <si>
    <t>Devant scène laiterie</t>
  </si>
  <si>
    <t>Dessus scène laiterie</t>
  </si>
  <si>
    <t>Entrée principale laiterie</t>
  </si>
  <si>
    <t>IS gauche face entrée laiterie</t>
  </si>
  <si>
    <t>IS droite face entrée laiterie</t>
  </si>
  <si>
    <t>Porte IS terrasse laiterie</t>
  </si>
  <si>
    <t>Haut escalier de l'IS laiterie</t>
  </si>
  <si>
    <t>Bas de l'escalier de l'IS laiterie</t>
  </si>
  <si>
    <t>CIRCULATION CUISINE N-1</t>
  </si>
  <si>
    <t>Circulation cuisine N-1 côté ASC sale</t>
  </si>
  <si>
    <t>Circulation cuisine N-1 face ESC de service</t>
  </si>
  <si>
    <t>Circulation cuisine N-1 dessus légumerie</t>
  </si>
  <si>
    <t>Circulation cuisine N-1 face bureau</t>
  </si>
  <si>
    <t>Accès circulation cuisine N-1 par économat</t>
  </si>
  <si>
    <t>IS Laiterie face cave à vin</t>
  </si>
  <si>
    <t>Côté cave à vin laiterie</t>
  </si>
  <si>
    <t>IS Laiterie côté salle</t>
  </si>
  <si>
    <t>Salle laiterie côté terrasse</t>
  </si>
  <si>
    <t>RECHERCHE RAPIDE</t>
  </si>
  <si>
    <t>BAES n°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</si>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</sst>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 tint="-0.34998626667073579"/>
      <name val="Calibri"/>
      <family val="2"/>
      <scheme val="minor"/>
    </font>
    <font>
      <sz val="10"/>
      <color theme="1"/>
      <name val="Calibri"/>
      <scheme val="minor"/>
    </font>
    <font>
      <b/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07">
    <xf numFmtId="0" fontId="0" fillId="0" borderId="0" xfId="0"/>
    <xf numFmtId="0" fontId="0" fillId="2" borderId="0" xfId="0" applyFill="1"/>
    <xf numFmtId="14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18" xfId="1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33" xfId="0" applyFont="1" applyFill="1" applyBorder="1" applyAlignment="1">
      <alignment horizontal="center" vertical="center"/>
    </xf>
    <xf numFmtId="164" fontId="0" fillId="5" borderId="3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0" xfId="0" applyFill="1" applyBorder="1"/>
    <xf numFmtId="0" fontId="0" fillId="5" borderId="3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7" fillId="0" borderId="17" xfId="0" applyFon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Font="1" applyBorder="1" applyAlignment="1" applyProtection="1">
      <alignment horizontal="center" vertical="top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8" fillId="8" borderId="0" xfId="0" applyFont="1" applyFill="1" applyBorder="1"/>
    <xf numFmtId="0" fontId="1" fillId="0" borderId="26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0" fillId="2" borderId="36" xfId="0" applyFill="1" applyBorder="1"/>
    <xf numFmtId="0" fontId="0" fillId="2" borderId="34" xfId="0" applyFill="1" applyBorder="1"/>
    <xf numFmtId="0" fontId="0" fillId="2" borderId="35" xfId="0" applyFill="1" applyBorder="1"/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7" borderId="24" xfId="0" applyFont="1" applyFill="1" applyBorder="1" applyAlignment="1" applyProtection="1">
      <alignment horizontal="center" vertical="center"/>
    </xf>
    <xf numFmtId="0" fontId="2" fillId="7" borderId="22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0" fillId="0" borderId="12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13" xfId="0" applyFill="1" applyBorder="1" applyAlignment="1" applyProtection="1">
      <alignment horizontal="center"/>
      <protection locked="0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B4:L33" totalsRowShown="0" headerRowDxfId="14" dataDxfId="12" headerRowBorderDxfId="13" tableBorderDxfId="11">
  <autoFilter ref="B4:L33"/>
  <tableColumns count="11">
    <tableColumn id="1" name="Date" dataDxfId="10"/>
    <tableColumn id="2" name="Numéro" dataDxfId="9"/>
    <tableColumn id="3" name="Type" dataDxfId="1">
      <calculatedColumnFormula>IF(Tableau3[[#This Row],[Colonne3]]="",Tableau3[[#This Row],[Colonne4]],Tableau3[[#This Row],[Colonne3]])</calculatedColumnFormula>
    </tableColumn>
    <tableColumn id="4" name="Emplacement" dataDxfId="8">
      <calculatedColumnFormula>IF(Tableau3[[#This Row],[Colonne1]]="",Tableau3[[#This Row],[Colonne2]],Tableau3[[#This Row],[Colonne1]])</calculatedColumnFormula>
    </tableColumn>
    <tableColumn id="5" name="Anomalie" dataDxfId="7"/>
    <tableColumn id="6" name="ACTEM" dataDxfId="6"/>
    <tableColumn id="7" name="Réparation" dataDxfId="5"/>
    <tableColumn id="8" name="Colonne1" dataDxfId="4">
      <calculatedColumnFormula>IFERROR(VLOOKUP(Tableau3[[#This Row],[Numéro]],Listing!$B$8:$D$545,3,FALSE),"")</calculatedColumnFormula>
    </tableColumn>
    <tableColumn id="9" name="Colonne2" dataDxfId="3">
      <calculatedColumnFormula>IFERROR(VLOOKUP(Tableau3[[#This Row],[Numéro]],Listing!$F$8:$H$428,3,FALSE),"")</calculatedColumnFormula>
    </tableColumn>
    <tableColumn id="15" name="Colonne3" dataDxfId="2">
      <calculatedColumnFormula>IFERROR(VLOOKUP(Tableau3[[#This Row],[Numéro]],Listing!$B$8:$D$545,2,FALSE),"")</calculatedColumnFormula>
    </tableColumn>
    <tableColumn id="16" name="Colonne4" dataDxfId="0">
      <calculatedColumnFormula>IFERROR(VLOOKUP(Tableau3[[#This Row],[Numéro]],Listing!$F$8:$H$428,2,FALSE),"")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45"/>
  <sheetViews>
    <sheetView workbookViewId="0">
      <pane ySplit="8" topLeftCell="A9" activePane="bottomLeft" state="frozen"/>
      <selection pane="bottomLeft" activeCell="A170" sqref="A170:XFD170"/>
    </sheetView>
  </sheetViews>
  <sheetFormatPr baseColWidth="10" defaultRowHeight="15" x14ac:dyDescent="0.25"/>
  <cols>
    <col min="1" max="1" width="11.42578125" style="45"/>
    <col min="2" max="3" width="7.7109375" style="45" customWidth="1"/>
    <col min="4" max="4" width="47.7109375" style="45" customWidth="1"/>
    <col min="5" max="5" width="0.140625" style="45" customWidth="1"/>
    <col min="6" max="7" width="7.7109375" style="45" customWidth="1"/>
    <col min="8" max="8" width="47.7109375" style="45" customWidth="1"/>
    <col min="9" max="9" width="11.42578125" style="45"/>
    <col min="10" max="10" width="31.28515625" style="45" customWidth="1"/>
    <col min="11" max="16384" width="11.42578125" style="45"/>
  </cols>
  <sheetData>
    <row r="1" spans="2:10" ht="15.75" thickBot="1" x14ac:dyDescent="0.3"/>
    <row r="2" spans="2:10" ht="15.75" thickBot="1" x14ac:dyDescent="0.3">
      <c r="G2" s="86" t="s">
        <v>803</v>
      </c>
      <c r="H2" s="87"/>
      <c r="J2" s="62" t="str">
        <f>IFERROR(VLOOKUP($H$3,$B$6:$D$545,3,FALSE),"")</f>
        <v/>
      </c>
    </row>
    <row r="3" spans="2:10" x14ac:dyDescent="0.25">
      <c r="G3" s="58" t="s">
        <v>804</v>
      </c>
      <c r="H3" s="59">
        <v>10315</v>
      </c>
      <c r="J3" s="62" t="str">
        <f>IFERROR(VLOOKUP($H$3,$F$6:$H$428,3,FALSE),"")</f>
        <v>Local ECS côté ballon 1 N-3</v>
      </c>
    </row>
    <row r="4" spans="2:10" ht="15" customHeight="1" thickBot="1" x14ac:dyDescent="0.3">
      <c r="G4" s="60"/>
      <c r="H4" s="61" t="str">
        <f>IF($J$2="",$J$3,$J$2)</f>
        <v>Local ECS côté ballon 1 N-3</v>
      </c>
    </row>
    <row r="5" spans="2:10" ht="15.75" thickBot="1" x14ac:dyDescent="0.3"/>
    <row r="6" spans="2:10" ht="15" customHeight="1" x14ac:dyDescent="0.25">
      <c r="B6" s="71" t="s">
        <v>219</v>
      </c>
      <c r="C6" s="72"/>
      <c r="D6" s="73"/>
      <c r="F6" s="71" t="s">
        <v>593</v>
      </c>
      <c r="G6" s="72"/>
      <c r="H6" s="73"/>
    </row>
    <row r="7" spans="2:10" ht="15" customHeight="1" thickBot="1" x14ac:dyDescent="0.3">
      <c r="B7" s="74"/>
      <c r="C7" s="75"/>
      <c r="D7" s="76"/>
      <c r="F7" s="74"/>
      <c r="G7" s="75"/>
      <c r="H7" s="76"/>
    </row>
    <row r="8" spans="2:10" ht="15.75" thickBot="1" x14ac:dyDescent="0.3">
      <c r="B8" s="29" t="s">
        <v>1</v>
      </c>
      <c r="C8" s="28" t="s">
        <v>2</v>
      </c>
      <c r="D8" s="27" t="s">
        <v>3</v>
      </c>
      <c r="F8" s="46" t="s">
        <v>1</v>
      </c>
      <c r="G8" s="28" t="s">
        <v>2</v>
      </c>
      <c r="H8" s="27" t="s">
        <v>3</v>
      </c>
    </row>
    <row r="9" spans="2:10" ht="15.75" thickBot="1" x14ac:dyDescent="0.3">
      <c r="B9" s="77" t="s">
        <v>218</v>
      </c>
      <c r="C9" s="78"/>
      <c r="D9" s="79"/>
      <c r="F9" s="68" t="s">
        <v>592</v>
      </c>
      <c r="G9" s="69"/>
      <c r="H9" s="70"/>
    </row>
    <row r="10" spans="2:10" x14ac:dyDescent="0.25">
      <c r="B10" s="26">
        <v>6108</v>
      </c>
      <c r="C10" s="12" t="s">
        <v>20</v>
      </c>
      <c r="D10" s="25" t="s">
        <v>217</v>
      </c>
      <c r="F10" s="37">
        <v>20302</v>
      </c>
      <c r="G10" s="36" t="s">
        <v>20</v>
      </c>
      <c r="H10" s="41" t="s">
        <v>591</v>
      </c>
    </row>
    <row r="11" spans="2:10" ht="15.75" thickBot="1" x14ac:dyDescent="0.3">
      <c r="B11" s="24">
        <v>6102</v>
      </c>
      <c r="C11" s="23" t="s">
        <v>20</v>
      </c>
      <c r="D11" s="22" t="s">
        <v>216</v>
      </c>
      <c r="F11" s="35">
        <v>10743</v>
      </c>
      <c r="G11" s="34" t="s">
        <v>20</v>
      </c>
      <c r="H11" s="40" t="s">
        <v>590</v>
      </c>
    </row>
    <row r="12" spans="2:10" ht="15.75" thickBot="1" x14ac:dyDescent="0.3">
      <c r="B12" s="80" t="s">
        <v>215</v>
      </c>
      <c r="C12" s="81"/>
      <c r="D12" s="82"/>
      <c r="F12" s="35">
        <v>20304</v>
      </c>
      <c r="G12" s="34" t="s">
        <v>20</v>
      </c>
      <c r="H12" s="40" t="s">
        <v>589</v>
      </c>
    </row>
    <row r="13" spans="2:10" x14ac:dyDescent="0.25">
      <c r="B13" s="16">
        <v>5411</v>
      </c>
      <c r="C13" s="15" t="s">
        <v>20</v>
      </c>
      <c r="D13" s="14" t="s">
        <v>214</v>
      </c>
      <c r="F13" s="35">
        <v>20305</v>
      </c>
      <c r="G13" s="34" t="s">
        <v>20</v>
      </c>
      <c r="H13" s="40" t="s">
        <v>588</v>
      </c>
    </row>
    <row r="14" spans="2:10" x14ac:dyDescent="0.25">
      <c r="B14" s="10">
        <v>5410</v>
      </c>
      <c r="C14" s="9" t="s">
        <v>20</v>
      </c>
      <c r="D14" s="8" t="s">
        <v>214</v>
      </c>
      <c r="F14" s="35">
        <v>20291</v>
      </c>
      <c r="G14" s="34" t="s">
        <v>20</v>
      </c>
      <c r="H14" s="40" t="s">
        <v>587</v>
      </c>
    </row>
    <row r="15" spans="2:10" ht="15.75" thickBot="1" x14ac:dyDescent="0.3">
      <c r="B15" s="10">
        <v>5400</v>
      </c>
      <c r="C15" s="9" t="s">
        <v>20</v>
      </c>
      <c r="D15" s="8" t="s">
        <v>213</v>
      </c>
      <c r="F15" s="35">
        <v>20292</v>
      </c>
      <c r="G15" s="34" t="s">
        <v>20</v>
      </c>
      <c r="H15" s="40" t="s">
        <v>586</v>
      </c>
    </row>
    <row r="16" spans="2:10" ht="15.75" thickBot="1" x14ac:dyDescent="0.3">
      <c r="B16" s="10">
        <v>7431</v>
      </c>
      <c r="C16" s="9" t="s">
        <v>20</v>
      </c>
      <c r="D16" s="8" t="s">
        <v>212</v>
      </c>
      <c r="F16" s="68" t="s">
        <v>585</v>
      </c>
      <c r="G16" s="69"/>
      <c r="H16" s="70"/>
    </row>
    <row r="17" spans="2:8" x14ac:dyDescent="0.25">
      <c r="B17" s="10">
        <v>5402</v>
      </c>
      <c r="C17" s="9" t="s">
        <v>20</v>
      </c>
      <c r="D17" s="8" t="s">
        <v>211</v>
      </c>
      <c r="F17" s="35">
        <v>8241</v>
      </c>
      <c r="G17" s="34" t="s">
        <v>20</v>
      </c>
      <c r="H17" s="40" t="s">
        <v>584</v>
      </c>
    </row>
    <row r="18" spans="2:8" x14ac:dyDescent="0.25">
      <c r="B18" s="10">
        <v>5403</v>
      </c>
      <c r="C18" s="9" t="s">
        <v>20</v>
      </c>
      <c r="D18" s="8" t="s">
        <v>211</v>
      </c>
      <c r="F18" s="35">
        <v>8242</v>
      </c>
      <c r="G18" s="34" t="s">
        <v>20</v>
      </c>
      <c r="H18" s="40" t="s">
        <v>583</v>
      </c>
    </row>
    <row r="19" spans="2:8" x14ac:dyDescent="0.25">
      <c r="B19" s="10">
        <v>5412</v>
      </c>
      <c r="C19" s="9" t="s">
        <v>20</v>
      </c>
      <c r="D19" s="8" t="s">
        <v>210</v>
      </c>
      <c r="F19" s="35">
        <v>8243</v>
      </c>
      <c r="G19" s="34" t="s">
        <v>20</v>
      </c>
      <c r="H19" s="40" t="s">
        <v>582</v>
      </c>
    </row>
    <row r="20" spans="2:8" x14ac:dyDescent="0.25">
      <c r="B20" s="10">
        <v>5404</v>
      </c>
      <c r="C20" s="9" t="s">
        <v>20</v>
      </c>
      <c r="D20" s="8" t="s">
        <v>209</v>
      </c>
      <c r="F20" s="35">
        <v>8264</v>
      </c>
      <c r="G20" s="34" t="s">
        <v>20</v>
      </c>
      <c r="H20" s="40" t="s">
        <v>581</v>
      </c>
    </row>
    <row r="21" spans="2:8" x14ac:dyDescent="0.25">
      <c r="B21" s="10">
        <v>5405</v>
      </c>
      <c r="C21" s="9" t="s">
        <v>20</v>
      </c>
      <c r="D21" s="8" t="s">
        <v>208</v>
      </c>
      <c r="F21" s="35">
        <v>8263</v>
      </c>
      <c r="G21" s="34" t="s">
        <v>20</v>
      </c>
      <c r="H21" s="40" t="s">
        <v>580</v>
      </c>
    </row>
    <row r="22" spans="2:8" x14ac:dyDescent="0.25">
      <c r="B22" s="10">
        <v>5406</v>
      </c>
      <c r="C22" s="9" t="s">
        <v>20</v>
      </c>
      <c r="D22" s="8" t="s">
        <v>208</v>
      </c>
      <c r="F22" s="35">
        <v>8232</v>
      </c>
      <c r="G22" s="34" t="s">
        <v>20</v>
      </c>
      <c r="H22" s="40" t="s">
        <v>579</v>
      </c>
    </row>
    <row r="23" spans="2:8" x14ac:dyDescent="0.25">
      <c r="B23" s="10">
        <v>5407</v>
      </c>
      <c r="C23" s="9" t="s">
        <v>20</v>
      </c>
      <c r="D23" s="8" t="s">
        <v>207</v>
      </c>
      <c r="F23" s="35">
        <v>8233</v>
      </c>
      <c r="G23" s="34" t="s">
        <v>20</v>
      </c>
      <c r="H23" s="40" t="s">
        <v>578</v>
      </c>
    </row>
    <row r="24" spans="2:8" x14ac:dyDescent="0.25">
      <c r="B24" s="10">
        <v>5417</v>
      </c>
      <c r="C24" s="9" t="s">
        <v>20</v>
      </c>
      <c r="D24" s="8" t="s">
        <v>206</v>
      </c>
      <c r="F24" s="35">
        <v>8231</v>
      </c>
      <c r="G24" s="34" t="s">
        <v>20</v>
      </c>
      <c r="H24" s="40" t="s">
        <v>577</v>
      </c>
    </row>
    <row r="25" spans="2:8" x14ac:dyDescent="0.25">
      <c r="B25" s="10">
        <v>4305</v>
      </c>
      <c r="C25" s="9" t="s">
        <v>20</v>
      </c>
      <c r="D25" s="8" t="s">
        <v>205</v>
      </c>
      <c r="F25" s="35">
        <v>8235</v>
      </c>
      <c r="G25" s="34" t="s">
        <v>40</v>
      </c>
      <c r="H25" s="40" t="s">
        <v>576</v>
      </c>
    </row>
    <row r="26" spans="2:8" x14ac:dyDescent="0.25">
      <c r="B26" s="10">
        <v>5408</v>
      </c>
      <c r="C26" s="9" t="s">
        <v>20</v>
      </c>
      <c r="D26" s="8" t="s">
        <v>204</v>
      </c>
      <c r="F26" s="35">
        <v>8237</v>
      </c>
      <c r="G26" s="34" t="s">
        <v>20</v>
      </c>
      <c r="H26" s="40" t="s">
        <v>576</v>
      </c>
    </row>
    <row r="27" spans="2:8" ht="15.75" thickBot="1" x14ac:dyDescent="0.3">
      <c r="B27" s="10">
        <v>5200</v>
      </c>
      <c r="C27" s="9" t="s">
        <v>20</v>
      </c>
      <c r="D27" s="8" t="s">
        <v>203</v>
      </c>
      <c r="F27" s="35">
        <v>8234</v>
      </c>
      <c r="G27" s="34" t="s">
        <v>20</v>
      </c>
      <c r="H27" s="40" t="s">
        <v>575</v>
      </c>
    </row>
    <row r="28" spans="2:8" ht="15.75" thickBot="1" x14ac:dyDescent="0.3">
      <c r="B28" s="10">
        <v>5201</v>
      </c>
      <c r="C28" s="9" t="s">
        <v>20</v>
      </c>
      <c r="D28" s="8" t="s">
        <v>202</v>
      </c>
      <c r="F28" s="68" t="s">
        <v>574</v>
      </c>
      <c r="G28" s="69"/>
      <c r="H28" s="70"/>
    </row>
    <row r="29" spans="2:8" x14ac:dyDescent="0.25">
      <c r="B29" s="10">
        <v>5108</v>
      </c>
      <c r="C29" s="9" t="s">
        <v>20</v>
      </c>
      <c r="D29" s="8" t="s">
        <v>201</v>
      </c>
      <c r="F29" s="35">
        <v>8252</v>
      </c>
      <c r="G29" s="34" t="s">
        <v>20</v>
      </c>
      <c r="H29" s="40" t="s">
        <v>573</v>
      </c>
    </row>
    <row r="30" spans="2:8" ht="15.75" thickBot="1" x14ac:dyDescent="0.3">
      <c r="B30" s="10">
        <v>1028</v>
      </c>
      <c r="C30" s="9" t="s">
        <v>20</v>
      </c>
      <c r="D30" s="8" t="s">
        <v>200</v>
      </c>
      <c r="F30" s="35">
        <v>8251</v>
      </c>
      <c r="G30" s="34" t="s">
        <v>20</v>
      </c>
      <c r="H30" s="40" t="s">
        <v>572</v>
      </c>
    </row>
    <row r="31" spans="2:8" ht="15.75" thickBot="1" x14ac:dyDescent="0.3">
      <c r="B31" s="10">
        <v>5100</v>
      </c>
      <c r="C31" s="9" t="s">
        <v>20</v>
      </c>
      <c r="D31" s="8" t="s">
        <v>199</v>
      </c>
      <c r="F31" s="68" t="s">
        <v>571</v>
      </c>
      <c r="G31" s="69"/>
      <c r="H31" s="70"/>
    </row>
    <row r="32" spans="2:8" x14ac:dyDescent="0.25">
      <c r="B32" s="10">
        <v>5102</v>
      </c>
      <c r="C32" s="9" t="s">
        <v>20</v>
      </c>
      <c r="D32" s="8" t="s">
        <v>198</v>
      </c>
      <c r="F32" s="35">
        <v>8261</v>
      </c>
      <c r="G32" s="34" t="s">
        <v>20</v>
      </c>
      <c r="H32" s="40" t="s">
        <v>570</v>
      </c>
    </row>
    <row r="33" spans="2:8" ht="15.75" thickBot="1" x14ac:dyDescent="0.3">
      <c r="B33" s="10">
        <v>5103</v>
      </c>
      <c r="C33" s="9" t="s">
        <v>20</v>
      </c>
      <c r="D33" s="8" t="s">
        <v>198</v>
      </c>
      <c r="F33" s="35">
        <v>8262</v>
      </c>
      <c r="G33" s="34" t="s">
        <v>20</v>
      </c>
      <c r="H33" s="40" t="s">
        <v>569</v>
      </c>
    </row>
    <row r="34" spans="2:8" ht="15.75" thickBot="1" x14ac:dyDescent="0.3">
      <c r="B34" s="10">
        <v>5109</v>
      </c>
      <c r="C34" s="9" t="s">
        <v>20</v>
      </c>
      <c r="D34" s="8" t="s">
        <v>197</v>
      </c>
      <c r="F34" s="68" t="s">
        <v>568</v>
      </c>
      <c r="G34" s="69"/>
      <c r="H34" s="70"/>
    </row>
    <row r="35" spans="2:8" x14ac:dyDescent="0.25">
      <c r="B35" s="10">
        <v>5104</v>
      </c>
      <c r="C35" s="9" t="s">
        <v>20</v>
      </c>
      <c r="D35" s="8" t="s">
        <v>196</v>
      </c>
      <c r="F35" s="35">
        <v>8151</v>
      </c>
      <c r="G35" s="34" t="s">
        <v>20</v>
      </c>
      <c r="H35" s="40" t="s">
        <v>567</v>
      </c>
    </row>
    <row r="36" spans="2:8" x14ac:dyDescent="0.25">
      <c r="B36" s="10">
        <v>5105</v>
      </c>
      <c r="C36" s="9" t="s">
        <v>20</v>
      </c>
      <c r="D36" s="8" t="s">
        <v>195</v>
      </c>
      <c r="F36" s="35">
        <v>8153</v>
      </c>
      <c r="G36" s="34" t="s">
        <v>20</v>
      </c>
      <c r="H36" s="40" t="s">
        <v>566</v>
      </c>
    </row>
    <row r="37" spans="2:8" x14ac:dyDescent="0.25">
      <c r="B37" s="10">
        <v>5106</v>
      </c>
      <c r="C37" s="9" t="s">
        <v>20</v>
      </c>
      <c r="D37" s="8" t="s">
        <v>195</v>
      </c>
      <c r="F37" s="35">
        <v>8174</v>
      </c>
      <c r="G37" s="34" t="s">
        <v>20</v>
      </c>
      <c r="H37" s="40" t="s">
        <v>565</v>
      </c>
    </row>
    <row r="38" spans="2:8" ht="15.75" thickBot="1" x14ac:dyDescent="0.3">
      <c r="B38" s="20">
        <v>5107</v>
      </c>
      <c r="C38" s="19" t="s">
        <v>20</v>
      </c>
      <c r="D38" s="18" t="s">
        <v>194</v>
      </c>
      <c r="F38" s="35">
        <v>20327</v>
      </c>
      <c r="G38" s="34" t="s">
        <v>20</v>
      </c>
      <c r="H38" s="40" t="s">
        <v>564</v>
      </c>
    </row>
    <row r="39" spans="2:8" ht="15.75" thickBot="1" x14ac:dyDescent="0.3">
      <c r="B39" s="80" t="s">
        <v>193</v>
      </c>
      <c r="C39" s="81"/>
      <c r="D39" s="82"/>
      <c r="F39" s="35">
        <v>20336</v>
      </c>
      <c r="G39" s="34" t="s">
        <v>20</v>
      </c>
      <c r="H39" s="40" t="s">
        <v>563</v>
      </c>
    </row>
    <row r="40" spans="2:8" x14ac:dyDescent="0.25">
      <c r="B40" s="16">
        <v>4418</v>
      </c>
      <c r="C40" s="15" t="s">
        <v>20</v>
      </c>
      <c r="D40" s="14" t="s">
        <v>192</v>
      </c>
      <c r="F40" s="35">
        <v>20338</v>
      </c>
      <c r="G40" s="34" t="s">
        <v>20</v>
      </c>
      <c r="H40" s="40" t="s">
        <v>562</v>
      </c>
    </row>
    <row r="41" spans="2:8" x14ac:dyDescent="0.25">
      <c r="B41" s="10">
        <v>4412</v>
      </c>
      <c r="C41" s="9" t="s">
        <v>20</v>
      </c>
      <c r="D41" s="8" t="s">
        <v>191</v>
      </c>
      <c r="F41" s="35">
        <v>20326</v>
      </c>
      <c r="G41" s="34" t="s">
        <v>20</v>
      </c>
      <c r="H41" s="40" t="s">
        <v>561</v>
      </c>
    </row>
    <row r="42" spans="2:8" x14ac:dyDescent="0.25">
      <c r="B42" s="10">
        <v>4417</v>
      </c>
      <c r="C42" s="9" t="s">
        <v>20</v>
      </c>
      <c r="D42" s="8" t="s">
        <v>190</v>
      </c>
      <c r="F42" s="35">
        <v>20325</v>
      </c>
      <c r="G42" s="34" t="s">
        <v>20</v>
      </c>
      <c r="H42" s="40" t="s">
        <v>560</v>
      </c>
    </row>
    <row r="43" spans="2:8" x14ac:dyDescent="0.25">
      <c r="B43" s="10">
        <v>4410</v>
      </c>
      <c r="C43" s="9" t="s">
        <v>20</v>
      </c>
      <c r="D43" s="8" t="s">
        <v>189</v>
      </c>
      <c r="F43" s="35">
        <v>20324</v>
      </c>
      <c r="G43" s="34" t="s">
        <v>20</v>
      </c>
      <c r="H43" s="40" t="s">
        <v>559</v>
      </c>
    </row>
    <row r="44" spans="2:8" x14ac:dyDescent="0.25">
      <c r="B44" s="10">
        <v>4409</v>
      </c>
      <c r="C44" s="9" t="s">
        <v>20</v>
      </c>
      <c r="D44" s="8" t="s">
        <v>189</v>
      </c>
      <c r="F44" s="35">
        <v>20323</v>
      </c>
      <c r="G44" s="34" t="s">
        <v>40</v>
      </c>
      <c r="H44" s="40" t="s">
        <v>558</v>
      </c>
    </row>
    <row r="45" spans="2:8" x14ac:dyDescent="0.25">
      <c r="B45" s="10">
        <v>4416</v>
      </c>
      <c r="C45" s="9" t="s">
        <v>20</v>
      </c>
      <c r="D45" s="8" t="s">
        <v>188</v>
      </c>
      <c r="F45" s="35">
        <v>20322</v>
      </c>
      <c r="G45" s="34" t="s">
        <v>40</v>
      </c>
      <c r="H45" s="40" t="s">
        <v>558</v>
      </c>
    </row>
    <row r="46" spans="2:8" x14ac:dyDescent="0.25">
      <c r="B46" s="10">
        <v>4408</v>
      </c>
      <c r="C46" s="9" t="s">
        <v>20</v>
      </c>
      <c r="D46" s="8" t="s">
        <v>187</v>
      </c>
      <c r="F46" s="35">
        <v>20321</v>
      </c>
      <c r="G46" s="34" t="s">
        <v>20</v>
      </c>
      <c r="H46" s="40" t="s">
        <v>557</v>
      </c>
    </row>
    <row r="47" spans="2:8" ht="15.75" thickBot="1" x14ac:dyDescent="0.3">
      <c r="B47" s="10">
        <v>4407</v>
      </c>
      <c r="C47" s="9" t="s">
        <v>20</v>
      </c>
      <c r="D47" s="8" t="s">
        <v>186</v>
      </c>
      <c r="F47" s="35">
        <v>20320</v>
      </c>
      <c r="G47" s="34" t="s">
        <v>40</v>
      </c>
      <c r="H47" s="40" t="s">
        <v>556</v>
      </c>
    </row>
    <row r="48" spans="2:8" ht="15.75" thickBot="1" x14ac:dyDescent="0.3">
      <c r="B48" s="10">
        <v>4406</v>
      </c>
      <c r="C48" s="9" t="s">
        <v>20</v>
      </c>
      <c r="D48" s="8" t="s">
        <v>186</v>
      </c>
      <c r="F48" s="68" t="s">
        <v>555</v>
      </c>
      <c r="G48" s="69"/>
      <c r="H48" s="70"/>
    </row>
    <row r="49" spans="2:8" x14ac:dyDescent="0.25">
      <c r="B49" s="10">
        <v>4405</v>
      </c>
      <c r="C49" s="9" t="s">
        <v>20</v>
      </c>
      <c r="D49" s="8" t="s">
        <v>185</v>
      </c>
      <c r="F49" s="35">
        <v>20358</v>
      </c>
      <c r="G49" s="34" t="s">
        <v>20</v>
      </c>
      <c r="H49" s="40" t="s">
        <v>554</v>
      </c>
    </row>
    <row r="50" spans="2:8" x14ac:dyDescent="0.25">
      <c r="B50" s="10">
        <v>4404</v>
      </c>
      <c r="C50" s="9" t="s">
        <v>20</v>
      </c>
      <c r="D50" s="8" t="s">
        <v>184</v>
      </c>
      <c r="F50" s="35">
        <v>20359</v>
      </c>
      <c r="G50" s="34" t="s">
        <v>20</v>
      </c>
      <c r="H50" s="40" t="s">
        <v>553</v>
      </c>
    </row>
    <row r="51" spans="2:8" x14ac:dyDescent="0.25">
      <c r="B51" s="10">
        <v>4403</v>
      </c>
      <c r="C51" s="9" t="s">
        <v>20</v>
      </c>
      <c r="D51" s="8" t="s">
        <v>184</v>
      </c>
      <c r="F51" s="35">
        <v>20357</v>
      </c>
      <c r="G51" s="34" t="s">
        <v>20</v>
      </c>
      <c r="H51" s="40" t="s">
        <v>552</v>
      </c>
    </row>
    <row r="52" spans="2:8" x14ac:dyDescent="0.25">
      <c r="B52" s="10">
        <v>4415</v>
      </c>
      <c r="C52" s="9" t="s">
        <v>20</v>
      </c>
      <c r="D52" s="8" t="s">
        <v>183</v>
      </c>
      <c r="F52" s="35">
        <v>20356</v>
      </c>
      <c r="G52" s="34" t="s">
        <v>20</v>
      </c>
      <c r="H52" s="40" t="s">
        <v>551</v>
      </c>
    </row>
    <row r="53" spans="2:8" x14ac:dyDescent="0.25">
      <c r="B53" s="10">
        <v>4400</v>
      </c>
      <c r="C53" s="9" t="s">
        <v>40</v>
      </c>
      <c r="D53" s="8" t="s">
        <v>182</v>
      </c>
      <c r="F53" s="35">
        <v>20354</v>
      </c>
      <c r="G53" s="34" t="s">
        <v>20</v>
      </c>
      <c r="H53" s="40" t="s">
        <v>550</v>
      </c>
    </row>
    <row r="54" spans="2:8" x14ac:dyDescent="0.25">
      <c r="B54" s="10">
        <v>4414</v>
      </c>
      <c r="C54" s="9" t="s">
        <v>20</v>
      </c>
      <c r="D54" s="8" t="s">
        <v>181</v>
      </c>
      <c r="F54" s="35">
        <v>20355</v>
      </c>
      <c r="G54" s="34" t="s">
        <v>20</v>
      </c>
      <c r="H54" s="40" t="s">
        <v>549</v>
      </c>
    </row>
    <row r="55" spans="2:8" x14ac:dyDescent="0.25">
      <c r="B55" s="10">
        <v>4402</v>
      </c>
      <c r="C55" s="9" t="s">
        <v>20</v>
      </c>
      <c r="D55" s="8" t="s">
        <v>180</v>
      </c>
      <c r="F55" s="35">
        <v>20352</v>
      </c>
      <c r="G55" s="34" t="s">
        <v>20</v>
      </c>
      <c r="H55" s="40" t="s">
        <v>548</v>
      </c>
    </row>
    <row r="56" spans="2:8" ht="15.75" thickBot="1" x14ac:dyDescent="0.3">
      <c r="B56" s="10">
        <v>4304</v>
      </c>
      <c r="C56" s="9" t="s">
        <v>20</v>
      </c>
      <c r="D56" s="8" t="s">
        <v>179</v>
      </c>
      <c r="F56" s="35">
        <v>20353</v>
      </c>
      <c r="G56" s="34" t="s">
        <v>20</v>
      </c>
      <c r="H56" s="40" t="s">
        <v>547</v>
      </c>
    </row>
    <row r="57" spans="2:8" ht="15.75" thickBot="1" x14ac:dyDescent="0.3">
      <c r="B57" s="10">
        <v>4303</v>
      </c>
      <c r="C57" s="9" t="s">
        <v>20</v>
      </c>
      <c r="D57" s="8" t="s">
        <v>178</v>
      </c>
      <c r="F57" s="68" t="s">
        <v>546</v>
      </c>
      <c r="G57" s="69"/>
      <c r="H57" s="70"/>
    </row>
    <row r="58" spans="2:8" x14ac:dyDescent="0.25">
      <c r="B58" s="10">
        <v>4302</v>
      </c>
      <c r="C58" s="9" t="s">
        <v>20</v>
      </c>
      <c r="D58" s="8" t="s">
        <v>177</v>
      </c>
      <c r="F58" s="35">
        <v>20348</v>
      </c>
      <c r="G58" s="34" t="s">
        <v>20</v>
      </c>
      <c r="H58" s="40" t="s">
        <v>545</v>
      </c>
    </row>
    <row r="59" spans="2:8" x14ac:dyDescent="0.25">
      <c r="B59" s="10">
        <v>4301</v>
      </c>
      <c r="C59" s="9" t="s">
        <v>20</v>
      </c>
      <c r="D59" s="8" t="s">
        <v>177</v>
      </c>
      <c r="F59" s="35">
        <v>20350</v>
      </c>
      <c r="G59" s="34" t="s">
        <v>20</v>
      </c>
      <c r="H59" s="40" t="s">
        <v>544</v>
      </c>
    </row>
    <row r="60" spans="2:8" x14ac:dyDescent="0.25">
      <c r="B60" s="10">
        <v>4300</v>
      </c>
      <c r="C60" s="9" t="s">
        <v>20</v>
      </c>
      <c r="D60" s="8" t="s">
        <v>176</v>
      </c>
      <c r="F60" s="35">
        <v>20351</v>
      </c>
      <c r="G60" s="34" t="s">
        <v>20</v>
      </c>
      <c r="H60" s="40" t="s">
        <v>543</v>
      </c>
    </row>
    <row r="61" spans="2:8" x14ac:dyDescent="0.25">
      <c r="B61" s="10">
        <v>4202</v>
      </c>
      <c r="C61" s="9" t="s">
        <v>20</v>
      </c>
      <c r="D61" s="8" t="s">
        <v>175</v>
      </c>
      <c r="F61" s="35">
        <v>20360</v>
      </c>
      <c r="G61" s="34" t="s">
        <v>20</v>
      </c>
      <c r="H61" s="40" t="s">
        <v>542</v>
      </c>
    </row>
    <row r="62" spans="2:8" x14ac:dyDescent="0.25">
      <c r="B62" s="10">
        <v>4207</v>
      </c>
      <c r="C62" s="9" t="s">
        <v>20</v>
      </c>
      <c r="D62" s="8" t="s">
        <v>174</v>
      </c>
      <c r="F62" s="35">
        <v>20359</v>
      </c>
      <c r="G62" s="34" t="s">
        <v>20</v>
      </c>
      <c r="H62" s="40" t="s">
        <v>541</v>
      </c>
    </row>
    <row r="63" spans="2:8" x14ac:dyDescent="0.25">
      <c r="B63" s="10">
        <v>4202</v>
      </c>
      <c r="C63" s="9" t="s">
        <v>20</v>
      </c>
      <c r="D63" s="8" t="s">
        <v>173</v>
      </c>
      <c r="F63" s="35">
        <v>20347</v>
      </c>
      <c r="G63" s="34" t="s">
        <v>20</v>
      </c>
      <c r="H63" s="40" t="s">
        <v>540</v>
      </c>
    </row>
    <row r="64" spans="2:8" ht="15.75" thickBot="1" x14ac:dyDescent="0.3">
      <c r="B64" s="10">
        <v>4201</v>
      </c>
      <c r="C64" s="9" t="s">
        <v>20</v>
      </c>
      <c r="D64" s="8" t="s">
        <v>172</v>
      </c>
      <c r="F64" s="35">
        <v>20346</v>
      </c>
      <c r="G64" s="34" t="s">
        <v>20</v>
      </c>
      <c r="H64" s="40" t="s">
        <v>539</v>
      </c>
    </row>
    <row r="65" spans="2:8" ht="15.75" thickBot="1" x14ac:dyDescent="0.3">
      <c r="B65" s="10">
        <v>4203</v>
      </c>
      <c r="C65" s="9" t="s">
        <v>20</v>
      </c>
      <c r="D65" s="8" t="s">
        <v>171</v>
      </c>
      <c r="F65" s="68" t="s">
        <v>538</v>
      </c>
      <c r="G65" s="69"/>
      <c r="H65" s="70"/>
    </row>
    <row r="66" spans="2:8" x14ac:dyDescent="0.25">
      <c r="B66" s="10">
        <v>4204</v>
      </c>
      <c r="C66" s="9" t="s">
        <v>20</v>
      </c>
      <c r="D66" s="8" t="s">
        <v>171</v>
      </c>
      <c r="F66" s="35">
        <v>20340</v>
      </c>
      <c r="G66" s="34" t="s">
        <v>20</v>
      </c>
      <c r="H66" s="40" t="s">
        <v>537</v>
      </c>
    </row>
    <row r="67" spans="2:8" x14ac:dyDescent="0.25">
      <c r="B67" s="10">
        <v>4205</v>
      </c>
      <c r="C67" s="9" t="s">
        <v>20</v>
      </c>
      <c r="D67" s="8" t="s">
        <v>170</v>
      </c>
      <c r="F67" s="35">
        <v>20341</v>
      </c>
      <c r="G67" s="34" t="s">
        <v>20</v>
      </c>
      <c r="H67" s="40" t="s">
        <v>536</v>
      </c>
    </row>
    <row r="68" spans="2:8" ht="15.75" thickBot="1" x14ac:dyDescent="0.3">
      <c r="B68" s="10">
        <v>4206</v>
      </c>
      <c r="C68" s="9" t="s">
        <v>20</v>
      </c>
      <c r="D68" s="8" t="s">
        <v>169</v>
      </c>
      <c r="F68" s="35">
        <v>20342</v>
      </c>
      <c r="G68" s="34" t="s">
        <v>20</v>
      </c>
      <c r="H68" s="40" t="s">
        <v>535</v>
      </c>
    </row>
    <row r="69" spans="2:8" ht="15.75" thickBot="1" x14ac:dyDescent="0.3">
      <c r="B69" s="10">
        <v>4100</v>
      </c>
      <c r="C69" s="9" t="s">
        <v>20</v>
      </c>
      <c r="D69" s="8" t="s">
        <v>168</v>
      </c>
      <c r="F69" s="68" t="s">
        <v>534</v>
      </c>
      <c r="G69" s="69"/>
      <c r="H69" s="70"/>
    </row>
    <row r="70" spans="2:8" x14ac:dyDescent="0.25">
      <c r="B70" s="10">
        <v>4101</v>
      </c>
      <c r="C70" s="9" t="s">
        <v>20</v>
      </c>
      <c r="D70" s="8" t="s">
        <v>168</v>
      </c>
      <c r="F70" s="35">
        <v>20344</v>
      </c>
      <c r="G70" s="34" t="s">
        <v>20</v>
      </c>
      <c r="H70" s="40" t="s">
        <v>533</v>
      </c>
    </row>
    <row r="71" spans="2:8" x14ac:dyDescent="0.25">
      <c r="B71" s="10">
        <v>4115</v>
      </c>
      <c r="C71" s="9" t="s">
        <v>20</v>
      </c>
      <c r="D71" s="8" t="s">
        <v>167</v>
      </c>
      <c r="F71" s="35">
        <v>20343</v>
      </c>
      <c r="G71" s="34" t="s">
        <v>20</v>
      </c>
      <c r="H71" s="40" t="s">
        <v>532</v>
      </c>
    </row>
    <row r="72" spans="2:8" ht="15.75" thickBot="1" x14ac:dyDescent="0.3">
      <c r="B72" s="10">
        <v>4102</v>
      </c>
      <c r="C72" s="9" t="s">
        <v>20</v>
      </c>
      <c r="D72" s="8" t="s">
        <v>166</v>
      </c>
      <c r="F72" s="35">
        <v>20345</v>
      </c>
      <c r="G72" s="34" t="s">
        <v>20</v>
      </c>
      <c r="H72" s="40" t="s">
        <v>531</v>
      </c>
    </row>
    <row r="73" spans="2:8" ht="15.75" thickBot="1" x14ac:dyDescent="0.3">
      <c r="B73" s="10">
        <v>4103</v>
      </c>
      <c r="C73" s="9" t="s">
        <v>20</v>
      </c>
      <c r="D73" s="8" t="s">
        <v>165</v>
      </c>
      <c r="F73" s="68" t="s">
        <v>530</v>
      </c>
      <c r="G73" s="69"/>
      <c r="H73" s="70"/>
    </row>
    <row r="74" spans="2:8" x14ac:dyDescent="0.25">
      <c r="B74" s="10">
        <v>4110</v>
      </c>
      <c r="C74" s="9" t="s">
        <v>20</v>
      </c>
      <c r="D74" s="8" t="s">
        <v>164</v>
      </c>
      <c r="F74" s="35">
        <v>8104</v>
      </c>
      <c r="G74" s="34" t="s">
        <v>20</v>
      </c>
      <c r="H74" s="40" t="s">
        <v>529</v>
      </c>
    </row>
    <row r="75" spans="2:8" x14ac:dyDescent="0.25">
      <c r="B75" s="10">
        <v>4111</v>
      </c>
      <c r="C75" s="9" t="s">
        <v>20</v>
      </c>
      <c r="D75" s="8" t="s">
        <v>164</v>
      </c>
      <c r="F75" s="35">
        <v>8105</v>
      </c>
      <c r="G75" s="34" t="s">
        <v>20</v>
      </c>
      <c r="H75" s="40" t="s">
        <v>528</v>
      </c>
    </row>
    <row r="76" spans="2:8" x14ac:dyDescent="0.25">
      <c r="B76" s="10">
        <v>4112</v>
      </c>
      <c r="C76" s="9" t="s">
        <v>20</v>
      </c>
      <c r="D76" s="8" t="s">
        <v>163</v>
      </c>
      <c r="F76" s="35">
        <v>8106</v>
      </c>
      <c r="G76" s="34" t="s">
        <v>20</v>
      </c>
      <c r="H76" s="40" t="s">
        <v>527</v>
      </c>
    </row>
    <row r="77" spans="2:8" x14ac:dyDescent="0.25">
      <c r="B77" s="10">
        <v>4113</v>
      </c>
      <c r="C77" s="9" t="s">
        <v>20</v>
      </c>
      <c r="D77" s="8" t="s">
        <v>162</v>
      </c>
      <c r="F77" s="35">
        <v>8107</v>
      </c>
      <c r="G77" s="34" t="s">
        <v>20</v>
      </c>
      <c r="H77" s="40" t="s">
        <v>526</v>
      </c>
    </row>
    <row r="78" spans="2:8" x14ac:dyDescent="0.25">
      <c r="B78" s="10">
        <v>4114</v>
      </c>
      <c r="C78" s="9" t="s">
        <v>20</v>
      </c>
      <c r="D78" s="8" t="s">
        <v>161</v>
      </c>
      <c r="F78" s="35">
        <v>8108</v>
      </c>
      <c r="G78" s="34" t="s">
        <v>20</v>
      </c>
      <c r="H78" s="40" t="s">
        <v>525</v>
      </c>
    </row>
    <row r="79" spans="2:8" x14ac:dyDescent="0.25">
      <c r="B79" s="10">
        <v>4104</v>
      </c>
      <c r="C79" s="9" t="s">
        <v>20</v>
      </c>
      <c r="D79" s="8" t="s">
        <v>160</v>
      </c>
      <c r="F79" s="35">
        <v>8109</v>
      </c>
      <c r="G79" s="34" t="s">
        <v>20</v>
      </c>
      <c r="H79" s="40" t="s">
        <v>524</v>
      </c>
    </row>
    <row r="80" spans="2:8" x14ac:dyDescent="0.25">
      <c r="B80" s="10">
        <v>4105</v>
      </c>
      <c r="C80" s="9" t="s">
        <v>20</v>
      </c>
      <c r="D80" s="8" t="s">
        <v>160</v>
      </c>
      <c r="F80" s="35">
        <v>8131</v>
      </c>
      <c r="G80" s="34" t="s">
        <v>40</v>
      </c>
      <c r="H80" s="40" t="s">
        <v>523</v>
      </c>
    </row>
    <row r="81" spans="2:8" x14ac:dyDescent="0.25">
      <c r="B81" s="10">
        <v>4106</v>
      </c>
      <c r="C81" s="9" t="s">
        <v>20</v>
      </c>
      <c r="D81" s="8" t="s">
        <v>159</v>
      </c>
      <c r="F81" s="35">
        <v>8132</v>
      </c>
      <c r="G81" s="34" t="s">
        <v>40</v>
      </c>
      <c r="H81" s="40" t="s">
        <v>522</v>
      </c>
    </row>
    <row r="82" spans="2:8" x14ac:dyDescent="0.25">
      <c r="B82" s="10">
        <v>7230</v>
      </c>
      <c r="C82" s="9" t="s">
        <v>20</v>
      </c>
      <c r="D82" s="8" t="s">
        <v>158</v>
      </c>
      <c r="F82" s="35">
        <v>8133</v>
      </c>
      <c r="G82" s="34" t="s">
        <v>40</v>
      </c>
      <c r="H82" s="40" t="s">
        <v>521</v>
      </c>
    </row>
    <row r="83" spans="2:8" x14ac:dyDescent="0.25">
      <c r="B83" s="10">
        <v>4108</v>
      </c>
      <c r="C83" s="9" t="s">
        <v>20</v>
      </c>
      <c r="D83" s="8" t="s">
        <v>158</v>
      </c>
      <c r="F83" s="35">
        <v>8135</v>
      </c>
      <c r="G83" s="34" t="s">
        <v>40</v>
      </c>
      <c r="H83" s="40" t="s">
        <v>520</v>
      </c>
    </row>
    <row r="84" spans="2:8" ht="15.75" thickBot="1" x14ac:dyDescent="0.3">
      <c r="B84" s="20">
        <v>4109</v>
      </c>
      <c r="C84" s="19" t="s">
        <v>20</v>
      </c>
      <c r="D84" s="18" t="s">
        <v>157</v>
      </c>
      <c r="F84" s="35">
        <v>8136</v>
      </c>
      <c r="G84" s="34" t="s">
        <v>40</v>
      </c>
      <c r="H84" s="40" t="s">
        <v>519</v>
      </c>
    </row>
    <row r="85" spans="2:8" ht="15.75" thickBot="1" x14ac:dyDescent="0.3">
      <c r="B85" s="80" t="s">
        <v>156</v>
      </c>
      <c r="C85" s="81"/>
      <c r="D85" s="82"/>
      <c r="F85" s="35">
        <v>8121</v>
      </c>
      <c r="G85" s="34" t="s">
        <v>20</v>
      </c>
      <c r="H85" s="40" t="s">
        <v>519</v>
      </c>
    </row>
    <row r="86" spans="2:8" x14ac:dyDescent="0.25">
      <c r="B86" s="16">
        <v>3412</v>
      </c>
      <c r="C86" s="15" t="s">
        <v>20</v>
      </c>
      <c r="D86" s="14" t="s">
        <v>155</v>
      </c>
      <c r="F86" s="35">
        <v>8137</v>
      </c>
      <c r="G86" s="34" t="s">
        <v>40</v>
      </c>
      <c r="H86" s="40" t="s">
        <v>518</v>
      </c>
    </row>
    <row r="87" spans="2:8" x14ac:dyDescent="0.25">
      <c r="B87" s="10">
        <v>3415</v>
      </c>
      <c r="C87" s="9" t="s">
        <v>20</v>
      </c>
      <c r="D87" s="8" t="s">
        <v>154</v>
      </c>
      <c r="F87" s="35">
        <v>8138</v>
      </c>
      <c r="G87" s="34" t="s">
        <v>40</v>
      </c>
      <c r="H87" s="40" t="s">
        <v>517</v>
      </c>
    </row>
    <row r="88" spans="2:8" ht="15.75" thickBot="1" x14ac:dyDescent="0.3">
      <c r="B88" s="10">
        <v>3410</v>
      </c>
      <c r="C88" s="9" t="s">
        <v>20</v>
      </c>
      <c r="D88" s="8" t="s">
        <v>153</v>
      </c>
      <c r="F88" s="35">
        <v>8139</v>
      </c>
      <c r="G88" s="34" t="s">
        <v>40</v>
      </c>
      <c r="H88" s="40" t="s">
        <v>516</v>
      </c>
    </row>
    <row r="89" spans="2:8" ht="15.75" thickBot="1" x14ac:dyDescent="0.3">
      <c r="B89" s="10">
        <v>3409</v>
      </c>
      <c r="C89" s="9" t="s">
        <v>20</v>
      </c>
      <c r="D89" s="8" t="s">
        <v>153</v>
      </c>
      <c r="F89" s="68" t="s">
        <v>515</v>
      </c>
      <c r="G89" s="69"/>
      <c r="H89" s="70"/>
    </row>
    <row r="90" spans="2:8" x14ac:dyDescent="0.25">
      <c r="B90" s="10">
        <v>3416</v>
      </c>
      <c r="C90" s="9" t="s">
        <v>152</v>
      </c>
      <c r="D90" s="8" t="s">
        <v>151</v>
      </c>
      <c r="F90" s="35">
        <v>8103</v>
      </c>
      <c r="G90" s="34" t="s">
        <v>20</v>
      </c>
      <c r="H90" s="40" t="s">
        <v>514</v>
      </c>
    </row>
    <row r="91" spans="2:8" x14ac:dyDescent="0.25">
      <c r="B91" s="10">
        <v>3408</v>
      </c>
      <c r="C91" s="9" t="s">
        <v>20</v>
      </c>
      <c r="D91" s="8" t="s">
        <v>150</v>
      </c>
      <c r="F91" s="35">
        <v>20361</v>
      </c>
      <c r="G91" s="34" t="s">
        <v>20</v>
      </c>
      <c r="H91" s="40" t="s">
        <v>513</v>
      </c>
    </row>
    <row r="92" spans="2:8" ht="15.75" thickBot="1" x14ac:dyDescent="0.3">
      <c r="B92" s="10">
        <v>3407</v>
      </c>
      <c r="C92" s="9" t="s">
        <v>20</v>
      </c>
      <c r="D92" s="8" t="s">
        <v>149</v>
      </c>
      <c r="F92" s="35">
        <v>20303</v>
      </c>
      <c r="G92" s="34" t="s">
        <v>20</v>
      </c>
      <c r="H92" s="40" t="s">
        <v>512</v>
      </c>
    </row>
    <row r="93" spans="2:8" ht="15.75" thickBot="1" x14ac:dyDescent="0.3">
      <c r="B93" s="10">
        <v>3406</v>
      </c>
      <c r="C93" s="9" t="s">
        <v>20</v>
      </c>
      <c r="D93" s="8" t="s">
        <v>149</v>
      </c>
      <c r="F93" s="68" t="s">
        <v>511</v>
      </c>
      <c r="G93" s="69"/>
      <c r="H93" s="70"/>
    </row>
    <row r="94" spans="2:8" x14ac:dyDescent="0.25">
      <c r="B94" s="10">
        <v>3405</v>
      </c>
      <c r="C94" s="9" t="s">
        <v>20</v>
      </c>
      <c r="D94" s="8" t="s">
        <v>148</v>
      </c>
      <c r="F94" s="35">
        <v>8134</v>
      </c>
      <c r="G94" s="34" t="s">
        <v>40</v>
      </c>
      <c r="H94" s="40" t="s">
        <v>510</v>
      </c>
    </row>
    <row r="95" spans="2:8" x14ac:dyDescent="0.25">
      <c r="B95" s="10">
        <v>3404</v>
      </c>
      <c r="C95" s="9" t="s">
        <v>20</v>
      </c>
      <c r="D95" s="8" t="s">
        <v>147</v>
      </c>
      <c r="F95" s="35">
        <v>8140</v>
      </c>
      <c r="G95" s="34" t="s">
        <v>40</v>
      </c>
      <c r="H95" s="40" t="s">
        <v>509</v>
      </c>
    </row>
    <row r="96" spans="2:8" x14ac:dyDescent="0.25">
      <c r="B96" s="10">
        <v>3403</v>
      </c>
      <c r="C96" s="9" t="s">
        <v>20</v>
      </c>
      <c r="D96" s="8" t="s">
        <v>147</v>
      </c>
      <c r="F96" s="35">
        <v>8141</v>
      </c>
      <c r="G96" s="34" t="s">
        <v>40</v>
      </c>
      <c r="H96" s="40" t="s">
        <v>508</v>
      </c>
    </row>
    <row r="97" spans="2:8" x14ac:dyDescent="0.25">
      <c r="B97" s="10">
        <v>3414</v>
      </c>
      <c r="C97" s="9" t="s">
        <v>20</v>
      </c>
      <c r="D97" s="8" t="s">
        <v>146</v>
      </c>
      <c r="F97" s="35">
        <v>8143</v>
      </c>
      <c r="G97" s="34" t="s">
        <v>40</v>
      </c>
      <c r="H97" s="40" t="s">
        <v>507</v>
      </c>
    </row>
    <row r="98" spans="2:8" x14ac:dyDescent="0.25">
      <c r="B98" s="10">
        <v>3400</v>
      </c>
      <c r="C98" s="9" t="s">
        <v>40</v>
      </c>
      <c r="D98" s="8" t="s">
        <v>145</v>
      </c>
      <c r="F98" s="35">
        <v>8142</v>
      </c>
      <c r="G98" s="34" t="s">
        <v>40</v>
      </c>
      <c r="H98" s="40" t="s">
        <v>506</v>
      </c>
    </row>
    <row r="99" spans="2:8" x14ac:dyDescent="0.25">
      <c r="B99" s="21">
        <v>6</v>
      </c>
      <c r="C99" s="9" t="s">
        <v>20</v>
      </c>
      <c r="D99" s="8" t="s">
        <v>144</v>
      </c>
      <c r="F99" s="35">
        <v>8145</v>
      </c>
      <c r="G99" s="34" t="s">
        <v>40</v>
      </c>
      <c r="H99" s="40" t="s">
        <v>505</v>
      </c>
    </row>
    <row r="100" spans="2:8" x14ac:dyDescent="0.25">
      <c r="B100" s="10">
        <v>3402</v>
      </c>
      <c r="C100" s="9" t="s">
        <v>20</v>
      </c>
      <c r="D100" s="8" t="s">
        <v>143</v>
      </c>
      <c r="F100" s="35">
        <v>8147</v>
      </c>
      <c r="G100" s="34" t="s">
        <v>40</v>
      </c>
      <c r="H100" s="40" t="s">
        <v>504</v>
      </c>
    </row>
    <row r="101" spans="2:8" x14ac:dyDescent="0.25">
      <c r="B101" s="10">
        <v>3309</v>
      </c>
      <c r="C101" s="9" t="s">
        <v>20</v>
      </c>
      <c r="D101" s="8" t="s">
        <v>142</v>
      </c>
      <c r="F101" s="35">
        <v>8110</v>
      </c>
      <c r="G101" s="34" t="s">
        <v>20</v>
      </c>
      <c r="H101" s="40" t="s">
        <v>503</v>
      </c>
    </row>
    <row r="102" spans="2:8" x14ac:dyDescent="0.25">
      <c r="B102" s="10">
        <v>3308</v>
      </c>
      <c r="C102" s="9" t="s">
        <v>20</v>
      </c>
      <c r="D102" s="8" t="s">
        <v>142</v>
      </c>
      <c r="F102" s="35">
        <v>8111</v>
      </c>
      <c r="G102" s="34" t="s">
        <v>20</v>
      </c>
      <c r="H102" s="40" t="s">
        <v>502</v>
      </c>
    </row>
    <row r="103" spans="2:8" x14ac:dyDescent="0.25">
      <c r="B103" s="10">
        <v>3307</v>
      </c>
      <c r="C103" s="9" t="s">
        <v>20</v>
      </c>
      <c r="D103" s="8" t="s">
        <v>141</v>
      </c>
      <c r="F103" s="35">
        <v>8112</v>
      </c>
      <c r="G103" s="34" t="s">
        <v>20</v>
      </c>
      <c r="H103" s="40" t="s">
        <v>501</v>
      </c>
    </row>
    <row r="104" spans="2:8" x14ac:dyDescent="0.25">
      <c r="B104" s="10">
        <v>3306</v>
      </c>
      <c r="C104" s="9" t="s">
        <v>20</v>
      </c>
      <c r="D104" s="8" t="s">
        <v>140</v>
      </c>
      <c r="F104" s="35">
        <v>8113</v>
      </c>
      <c r="G104" s="34" t="s">
        <v>20</v>
      </c>
      <c r="H104" s="40" t="s">
        <v>501</v>
      </c>
    </row>
    <row r="105" spans="2:8" x14ac:dyDescent="0.25">
      <c r="B105" s="10">
        <v>3305</v>
      </c>
      <c r="C105" s="9" t="s">
        <v>20</v>
      </c>
      <c r="D105" s="8" t="s">
        <v>140</v>
      </c>
      <c r="F105" s="35">
        <v>8149</v>
      </c>
      <c r="G105" s="34" t="s">
        <v>40</v>
      </c>
      <c r="H105" s="40" t="s">
        <v>500</v>
      </c>
    </row>
    <row r="106" spans="2:8" x14ac:dyDescent="0.25">
      <c r="B106" s="10">
        <v>3304</v>
      </c>
      <c r="C106" s="9" t="s">
        <v>20</v>
      </c>
      <c r="D106" s="8" t="s">
        <v>139</v>
      </c>
      <c r="F106" s="35">
        <v>8114</v>
      </c>
      <c r="G106" s="34" t="s">
        <v>20</v>
      </c>
      <c r="H106" s="40" t="s">
        <v>499</v>
      </c>
    </row>
    <row r="107" spans="2:8" x14ac:dyDescent="0.25">
      <c r="B107" s="10">
        <v>3302</v>
      </c>
      <c r="C107" s="9" t="s">
        <v>20</v>
      </c>
      <c r="D107" s="8" t="s">
        <v>138</v>
      </c>
      <c r="F107" s="35">
        <v>8115</v>
      </c>
      <c r="G107" s="34" t="s">
        <v>20</v>
      </c>
      <c r="H107" s="40" t="s">
        <v>499</v>
      </c>
    </row>
    <row r="108" spans="2:8" ht="15.75" thickBot="1" x14ac:dyDescent="0.3">
      <c r="B108" s="10">
        <v>3301</v>
      </c>
      <c r="C108" s="9" t="s">
        <v>20</v>
      </c>
      <c r="D108" s="8" t="s">
        <v>137</v>
      </c>
      <c r="F108" s="35">
        <v>8146</v>
      </c>
      <c r="G108" s="34" t="s">
        <v>40</v>
      </c>
      <c r="H108" s="40" t="s">
        <v>498</v>
      </c>
    </row>
    <row r="109" spans="2:8" ht="15.75" thickBot="1" x14ac:dyDescent="0.3">
      <c r="B109" s="10">
        <v>3300</v>
      </c>
      <c r="C109" s="9" t="s">
        <v>20</v>
      </c>
      <c r="D109" s="8" t="s">
        <v>136</v>
      </c>
      <c r="F109" s="68" t="s">
        <v>497</v>
      </c>
      <c r="G109" s="69"/>
      <c r="H109" s="70"/>
    </row>
    <row r="110" spans="2:8" x14ac:dyDescent="0.25">
      <c r="B110" s="10">
        <v>3303</v>
      </c>
      <c r="C110" s="9" t="s">
        <v>20</v>
      </c>
      <c r="D110" s="8" t="s">
        <v>135</v>
      </c>
      <c r="F110" s="35">
        <v>8171</v>
      </c>
      <c r="G110" s="34" t="s">
        <v>20</v>
      </c>
      <c r="H110" s="40" t="s">
        <v>496</v>
      </c>
    </row>
    <row r="111" spans="2:8" x14ac:dyDescent="0.25">
      <c r="B111" s="10">
        <v>3207</v>
      </c>
      <c r="C111" s="9" t="s">
        <v>20</v>
      </c>
      <c r="D111" s="8" t="s">
        <v>135</v>
      </c>
      <c r="F111" s="35">
        <v>8172</v>
      </c>
      <c r="G111" s="34" t="s">
        <v>20</v>
      </c>
      <c r="H111" s="40" t="s">
        <v>495</v>
      </c>
    </row>
    <row r="112" spans="2:8" ht="15.75" thickBot="1" x14ac:dyDescent="0.3">
      <c r="B112" s="10">
        <v>3209</v>
      </c>
      <c r="C112" s="9" t="s">
        <v>20</v>
      </c>
      <c r="D112" s="8" t="s">
        <v>134</v>
      </c>
      <c r="F112" s="35">
        <v>10286</v>
      </c>
      <c r="G112" s="34" t="s">
        <v>20</v>
      </c>
      <c r="H112" s="40" t="s">
        <v>494</v>
      </c>
    </row>
    <row r="113" spans="2:8" ht="15.75" thickBot="1" x14ac:dyDescent="0.3">
      <c r="B113" s="10">
        <v>3206</v>
      </c>
      <c r="C113" s="9" t="s">
        <v>20</v>
      </c>
      <c r="D113" s="8" t="s">
        <v>133</v>
      </c>
      <c r="F113" s="68" t="s">
        <v>493</v>
      </c>
      <c r="G113" s="69"/>
      <c r="H113" s="70"/>
    </row>
    <row r="114" spans="2:8" x14ac:dyDescent="0.25">
      <c r="B114" s="10">
        <v>3208</v>
      </c>
      <c r="C114" s="9" t="s">
        <v>20</v>
      </c>
      <c r="D114" s="8" t="s">
        <v>132</v>
      </c>
      <c r="F114" s="35">
        <v>8115</v>
      </c>
      <c r="G114" s="34" t="s">
        <v>20</v>
      </c>
      <c r="H114" s="40" t="s">
        <v>492</v>
      </c>
    </row>
    <row r="115" spans="2:8" x14ac:dyDescent="0.25">
      <c r="B115" s="10">
        <v>3201</v>
      </c>
      <c r="C115" s="9" t="s">
        <v>20</v>
      </c>
      <c r="D115" s="8" t="s">
        <v>131</v>
      </c>
      <c r="F115" s="35">
        <v>8122</v>
      </c>
      <c r="G115" s="34" t="s">
        <v>20</v>
      </c>
      <c r="H115" s="40" t="s">
        <v>491</v>
      </c>
    </row>
    <row r="116" spans="2:8" x14ac:dyDescent="0.25">
      <c r="B116" s="10">
        <v>3206</v>
      </c>
      <c r="C116" s="9" t="s">
        <v>20</v>
      </c>
      <c r="D116" s="8" t="s">
        <v>131</v>
      </c>
      <c r="F116" s="35">
        <v>8148</v>
      </c>
      <c r="G116" s="34" t="s">
        <v>40</v>
      </c>
      <c r="H116" s="40" t="s">
        <v>490</v>
      </c>
    </row>
    <row r="117" spans="2:8" x14ac:dyDescent="0.25">
      <c r="B117" s="10">
        <v>3202</v>
      </c>
      <c r="C117" s="9" t="s">
        <v>20</v>
      </c>
      <c r="D117" s="8" t="s">
        <v>130</v>
      </c>
      <c r="F117" s="35">
        <v>8117</v>
      </c>
      <c r="G117" s="34" t="s">
        <v>20</v>
      </c>
      <c r="H117" s="40" t="s">
        <v>489</v>
      </c>
    </row>
    <row r="118" spans="2:8" x14ac:dyDescent="0.25">
      <c r="B118" s="10">
        <v>10811</v>
      </c>
      <c r="C118" s="9" t="s">
        <v>20</v>
      </c>
      <c r="D118" s="8" t="s">
        <v>129</v>
      </c>
      <c r="F118" s="35">
        <v>8118</v>
      </c>
      <c r="G118" s="34" t="s">
        <v>20</v>
      </c>
      <c r="H118" s="40" t="s">
        <v>489</v>
      </c>
    </row>
    <row r="119" spans="2:8" x14ac:dyDescent="0.25">
      <c r="B119" s="10">
        <v>3203</v>
      </c>
      <c r="C119" s="9" t="s">
        <v>20</v>
      </c>
      <c r="D119" s="8" t="s">
        <v>128</v>
      </c>
      <c r="F119" s="35">
        <v>8119</v>
      </c>
      <c r="G119" s="34" t="s">
        <v>20</v>
      </c>
      <c r="H119" s="40" t="s">
        <v>488</v>
      </c>
    </row>
    <row r="120" spans="2:8" x14ac:dyDescent="0.25">
      <c r="B120" s="10">
        <v>3204</v>
      </c>
      <c r="C120" s="9" t="s">
        <v>20</v>
      </c>
      <c r="D120" s="8" t="s">
        <v>128</v>
      </c>
      <c r="F120" s="35">
        <v>8120</v>
      </c>
      <c r="G120" s="34" t="s">
        <v>20</v>
      </c>
      <c r="H120" s="40" t="s">
        <v>488</v>
      </c>
    </row>
    <row r="121" spans="2:8" x14ac:dyDescent="0.25">
      <c r="B121" s="10">
        <v>3205</v>
      </c>
      <c r="C121" s="9" t="s">
        <v>20</v>
      </c>
      <c r="D121" s="8" t="s">
        <v>127</v>
      </c>
      <c r="F121" s="35">
        <v>8163</v>
      </c>
      <c r="G121" s="34" t="s">
        <v>20</v>
      </c>
      <c r="H121" s="40" t="s">
        <v>487</v>
      </c>
    </row>
    <row r="122" spans="2:8" x14ac:dyDescent="0.25">
      <c r="B122" s="10">
        <v>3105</v>
      </c>
      <c r="C122" s="9" t="s">
        <v>20</v>
      </c>
      <c r="D122" s="8" t="s">
        <v>126</v>
      </c>
      <c r="F122" s="35">
        <v>8165</v>
      </c>
      <c r="G122" s="34" t="s">
        <v>20</v>
      </c>
      <c r="H122" s="40" t="s">
        <v>486</v>
      </c>
    </row>
    <row r="123" spans="2:8" x14ac:dyDescent="0.25">
      <c r="B123" s="10">
        <v>3106</v>
      </c>
      <c r="C123" s="9" t="s">
        <v>20</v>
      </c>
      <c r="D123" s="8" t="s">
        <v>126</v>
      </c>
      <c r="F123" s="35">
        <v>8164</v>
      </c>
      <c r="G123" s="34" t="s">
        <v>20</v>
      </c>
      <c r="H123" s="40" t="s">
        <v>485</v>
      </c>
    </row>
    <row r="124" spans="2:8" x14ac:dyDescent="0.25">
      <c r="B124" s="10">
        <v>3115</v>
      </c>
      <c r="C124" s="9" t="s">
        <v>20</v>
      </c>
      <c r="D124" s="8" t="s">
        <v>125</v>
      </c>
      <c r="F124" s="35">
        <v>8162</v>
      </c>
      <c r="G124" s="34" t="s">
        <v>20</v>
      </c>
      <c r="H124" s="40" t="s">
        <v>484</v>
      </c>
    </row>
    <row r="125" spans="2:8" x14ac:dyDescent="0.25">
      <c r="B125" s="10">
        <v>3107</v>
      </c>
      <c r="C125" s="9" t="s">
        <v>20</v>
      </c>
      <c r="D125" s="8" t="s">
        <v>124</v>
      </c>
      <c r="F125" s="35">
        <v>8161</v>
      </c>
      <c r="G125" s="34" t="s">
        <v>20</v>
      </c>
      <c r="H125" s="40" t="s">
        <v>483</v>
      </c>
    </row>
    <row r="126" spans="2:8" x14ac:dyDescent="0.25">
      <c r="B126" s="10">
        <v>3104</v>
      </c>
      <c r="C126" s="9" t="s">
        <v>20</v>
      </c>
      <c r="D126" s="8" t="s">
        <v>123</v>
      </c>
      <c r="F126" s="35">
        <v>8084</v>
      </c>
      <c r="G126" s="34" t="s">
        <v>20</v>
      </c>
      <c r="H126" s="40" t="s">
        <v>482</v>
      </c>
    </row>
    <row r="127" spans="2:8" x14ac:dyDescent="0.25">
      <c r="B127" s="10">
        <v>3114</v>
      </c>
      <c r="C127" s="9" t="s">
        <v>20</v>
      </c>
      <c r="D127" s="8" t="s">
        <v>122</v>
      </c>
      <c r="F127" s="35">
        <v>8085</v>
      </c>
      <c r="G127" s="34" t="s">
        <v>20</v>
      </c>
      <c r="H127" s="40" t="s">
        <v>481</v>
      </c>
    </row>
    <row r="128" spans="2:8" x14ac:dyDescent="0.25">
      <c r="B128" s="10">
        <v>3103</v>
      </c>
      <c r="C128" s="9" t="s">
        <v>20</v>
      </c>
      <c r="D128" s="8" t="s">
        <v>121</v>
      </c>
      <c r="F128" s="35">
        <v>8071</v>
      </c>
      <c r="G128" s="34" t="s">
        <v>20</v>
      </c>
      <c r="H128" s="40" t="s">
        <v>480</v>
      </c>
    </row>
    <row r="129" spans="2:8" x14ac:dyDescent="0.25">
      <c r="B129" s="10">
        <v>3102</v>
      </c>
      <c r="C129" s="9" t="s">
        <v>20</v>
      </c>
      <c r="D129" s="8" t="s">
        <v>121</v>
      </c>
      <c r="F129" s="35">
        <v>8074</v>
      </c>
      <c r="G129" s="34" t="s">
        <v>20</v>
      </c>
      <c r="H129" s="40" t="s">
        <v>479</v>
      </c>
    </row>
    <row r="130" spans="2:8" ht="15.75" thickBot="1" x14ac:dyDescent="0.3">
      <c r="B130" s="10">
        <v>3100</v>
      </c>
      <c r="C130" s="9" t="s">
        <v>20</v>
      </c>
      <c r="D130" s="8" t="s">
        <v>120</v>
      </c>
      <c r="F130" s="35">
        <v>8144</v>
      </c>
      <c r="G130" s="34" t="s">
        <v>40</v>
      </c>
      <c r="H130" s="40" t="s">
        <v>478</v>
      </c>
    </row>
    <row r="131" spans="2:8" ht="15.75" thickBot="1" x14ac:dyDescent="0.3">
      <c r="B131" s="10">
        <v>3108</v>
      </c>
      <c r="C131" s="9" t="s">
        <v>20</v>
      </c>
      <c r="D131" s="8" t="s">
        <v>119</v>
      </c>
      <c r="F131" s="68" t="s">
        <v>477</v>
      </c>
      <c r="G131" s="69"/>
      <c r="H131" s="70"/>
    </row>
    <row r="132" spans="2:8" x14ac:dyDescent="0.25">
      <c r="B132" s="10">
        <v>3109</v>
      </c>
      <c r="C132" s="9" t="s">
        <v>20</v>
      </c>
      <c r="D132" s="8" t="s">
        <v>119</v>
      </c>
      <c r="F132" s="35">
        <v>8098</v>
      </c>
      <c r="G132" s="34" t="s">
        <v>20</v>
      </c>
      <c r="H132" s="40" t="s">
        <v>476</v>
      </c>
    </row>
    <row r="133" spans="2:8" x14ac:dyDescent="0.25">
      <c r="B133" s="10">
        <v>3110</v>
      </c>
      <c r="C133" s="9" t="s">
        <v>20</v>
      </c>
      <c r="D133" s="8" t="s">
        <v>118</v>
      </c>
      <c r="F133" s="35">
        <v>8097</v>
      </c>
      <c r="G133" s="34" t="s">
        <v>20</v>
      </c>
      <c r="H133" s="40" t="s">
        <v>475</v>
      </c>
    </row>
    <row r="134" spans="2:8" x14ac:dyDescent="0.25">
      <c r="B134" s="10">
        <v>3111</v>
      </c>
      <c r="C134" s="9" t="s">
        <v>20</v>
      </c>
      <c r="D134" s="8" t="s">
        <v>117</v>
      </c>
      <c r="F134" s="35">
        <v>8096</v>
      </c>
      <c r="G134" s="34" t="s">
        <v>20</v>
      </c>
      <c r="H134" s="40" t="s">
        <v>474</v>
      </c>
    </row>
    <row r="135" spans="2:8" x14ac:dyDescent="0.25">
      <c r="B135" s="10">
        <v>3112</v>
      </c>
      <c r="C135" s="9" t="s">
        <v>20</v>
      </c>
      <c r="D135" s="8" t="s">
        <v>117</v>
      </c>
      <c r="F135" s="35">
        <v>8182</v>
      </c>
      <c r="G135" s="34" t="s">
        <v>20</v>
      </c>
      <c r="H135" s="40" t="s">
        <v>473</v>
      </c>
    </row>
    <row r="136" spans="2:8" ht="15.75" thickBot="1" x14ac:dyDescent="0.3">
      <c r="B136" s="20">
        <v>3113</v>
      </c>
      <c r="C136" s="19" t="s">
        <v>20</v>
      </c>
      <c r="D136" s="18" t="s">
        <v>116</v>
      </c>
      <c r="F136" s="35">
        <v>8183</v>
      </c>
      <c r="G136" s="34" t="s">
        <v>20</v>
      </c>
      <c r="H136" s="40" t="s">
        <v>472</v>
      </c>
    </row>
    <row r="137" spans="2:8" ht="15.75" thickBot="1" x14ac:dyDescent="0.3">
      <c r="B137" s="80" t="s">
        <v>115</v>
      </c>
      <c r="C137" s="81"/>
      <c r="D137" s="82"/>
      <c r="F137" s="35">
        <v>8095</v>
      </c>
      <c r="G137" s="34" t="s">
        <v>20</v>
      </c>
      <c r="H137" s="40" t="s">
        <v>471</v>
      </c>
    </row>
    <row r="138" spans="2:8" x14ac:dyDescent="0.25">
      <c r="B138" s="16">
        <v>2401</v>
      </c>
      <c r="C138" s="15" t="s">
        <v>20</v>
      </c>
      <c r="D138" s="14" t="s">
        <v>114</v>
      </c>
      <c r="F138" s="35">
        <v>8181</v>
      </c>
      <c r="G138" s="34" t="s">
        <v>20</v>
      </c>
      <c r="H138" s="40" t="s">
        <v>470</v>
      </c>
    </row>
    <row r="139" spans="2:8" x14ac:dyDescent="0.25">
      <c r="B139" s="10">
        <v>2411</v>
      </c>
      <c r="C139" s="9" t="s">
        <v>20</v>
      </c>
      <c r="D139" s="8" t="s">
        <v>113</v>
      </c>
      <c r="F139" s="35">
        <v>8183</v>
      </c>
      <c r="G139" s="34" t="s">
        <v>20</v>
      </c>
      <c r="H139" s="40" t="s">
        <v>469</v>
      </c>
    </row>
    <row r="140" spans="2:8" x14ac:dyDescent="0.25">
      <c r="B140" s="10">
        <v>2414</v>
      </c>
      <c r="C140" s="9" t="s">
        <v>20</v>
      </c>
      <c r="D140" s="8" t="s">
        <v>112</v>
      </c>
      <c r="F140" s="35">
        <v>8212</v>
      </c>
      <c r="G140" s="34" t="s">
        <v>20</v>
      </c>
      <c r="H140" s="40" t="s">
        <v>467</v>
      </c>
    </row>
    <row r="141" spans="2:8" x14ac:dyDescent="0.25">
      <c r="B141" s="10">
        <v>2410</v>
      </c>
      <c r="C141" s="9" t="s">
        <v>20</v>
      </c>
      <c r="D141" s="8" t="s">
        <v>111</v>
      </c>
      <c r="F141" s="35">
        <v>8221</v>
      </c>
      <c r="G141" s="34" t="s">
        <v>20</v>
      </c>
      <c r="H141" s="40" t="s">
        <v>468</v>
      </c>
    </row>
    <row r="142" spans="2:8" x14ac:dyDescent="0.25">
      <c r="B142" s="10">
        <v>2409</v>
      </c>
      <c r="C142" s="9" t="s">
        <v>20</v>
      </c>
      <c r="D142" s="8" t="s">
        <v>111</v>
      </c>
      <c r="F142" s="35">
        <v>8211</v>
      </c>
      <c r="G142" s="34" t="s">
        <v>20</v>
      </c>
      <c r="H142" s="40" t="s">
        <v>467</v>
      </c>
    </row>
    <row r="143" spans="2:8" x14ac:dyDescent="0.25">
      <c r="B143" s="10">
        <v>2415</v>
      </c>
      <c r="C143" s="9" t="s">
        <v>20</v>
      </c>
      <c r="D143" s="8" t="s">
        <v>110</v>
      </c>
      <c r="F143" s="35">
        <v>8202</v>
      </c>
      <c r="G143" s="34" t="s">
        <v>20</v>
      </c>
      <c r="H143" s="40" t="s">
        <v>466</v>
      </c>
    </row>
    <row r="144" spans="2:8" x14ac:dyDescent="0.25">
      <c r="B144" s="10">
        <v>2408</v>
      </c>
      <c r="C144" s="9" t="s">
        <v>20</v>
      </c>
      <c r="D144" s="8" t="s">
        <v>109</v>
      </c>
      <c r="F144" s="35">
        <v>8192</v>
      </c>
      <c r="G144" s="34" t="s">
        <v>20</v>
      </c>
      <c r="H144" s="40" t="s">
        <v>465</v>
      </c>
    </row>
    <row r="145" spans="2:8" x14ac:dyDescent="0.25">
      <c r="B145" s="10">
        <v>2407</v>
      </c>
      <c r="C145" s="9" t="s">
        <v>20</v>
      </c>
      <c r="D145" s="8" t="s">
        <v>108</v>
      </c>
      <c r="F145" s="35">
        <v>8191</v>
      </c>
      <c r="G145" s="34" t="s">
        <v>20</v>
      </c>
      <c r="H145" s="40" t="s">
        <v>464</v>
      </c>
    </row>
    <row r="146" spans="2:8" ht="15.75" thickBot="1" x14ac:dyDescent="0.3">
      <c r="B146" s="10">
        <v>2406</v>
      </c>
      <c r="C146" s="9" t="s">
        <v>20</v>
      </c>
      <c r="D146" s="8" t="s">
        <v>108</v>
      </c>
      <c r="F146" s="35">
        <v>8201</v>
      </c>
      <c r="G146" s="34" t="s">
        <v>20</v>
      </c>
      <c r="H146" s="40" t="s">
        <v>463</v>
      </c>
    </row>
    <row r="147" spans="2:8" ht="15.75" thickBot="1" x14ac:dyDescent="0.3">
      <c r="B147" s="10">
        <v>2405</v>
      </c>
      <c r="C147" s="9" t="s">
        <v>20</v>
      </c>
      <c r="D147" s="8" t="s">
        <v>107</v>
      </c>
      <c r="F147" s="68" t="s">
        <v>462</v>
      </c>
      <c r="G147" s="69"/>
      <c r="H147" s="70"/>
    </row>
    <row r="148" spans="2:8" x14ac:dyDescent="0.25">
      <c r="B148" s="10">
        <v>2404</v>
      </c>
      <c r="C148" s="9" t="s">
        <v>20</v>
      </c>
      <c r="D148" s="8" t="s">
        <v>106</v>
      </c>
      <c r="F148" s="35">
        <v>109</v>
      </c>
      <c r="G148" s="34" t="s">
        <v>20</v>
      </c>
      <c r="H148" s="40" t="s">
        <v>461</v>
      </c>
    </row>
    <row r="149" spans="2:8" x14ac:dyDescent="0.25">
      <c r="B149" s="10">
        <v>2403</v>
      </c>
      <c r="C149" s="9" t="s">
        <v>20</v>
      </c>
      <c r="D149" s="8" t="s">
        <v>106</v>
      </c>
      <c r="F149" s="35">
        <v>110</v>
      </c>
      <c r="G149" s="34" t="s">
        <v>20</v>
      </c>
      <c r="H149" s="40" t="s">
        <v>461</v>
      </c>
    </row>
    <row r="150" spans="2:8" x14ac:dyDescent="0.25">
      <c r="B150" s="10">
        <v>2400</v>
      </c>
      <c r="C150" s="9" t="s">
        <v>40</v>
      </c>
      <c r="D150" s="8" t="s">
        <v>105</v>
      </c>
      <c r="F150" s="35">
        <v>8152</v>
      </c>
      <c r="G150" s="34" t="s">
        <v>20</v>
      </c>
      <c r="H150" s="40" t="s">
        <v>460</v>
      </c>
    </row>
    <row r="151" spans="2:8" x14ac:dyDescent="0.25">
      <c r="B151" s="10">
        <v>3310</v>
      </c>
      <c r="C151" s="9" t="s">
        <v>20</v>
      </c>
      <c r="D151" s="8" t="s">
        <v>104</v>
      </c>
      <c r="F151" s="35">
        <v>8045</v>
      </c>
      <c r="G151" s="34" t="s">
        <v>20</v>
      </c>
      <c r="H151" s="40" t="s">
        <v>459</v>
      </c>
    </row>
    <row r="152" spans="2:8" x14ac:dyDescent="0.25">
      <c r="B152" s="10">
        <v>2402</v>
      </c>
      <c r="C152" s="9" t="s">
        <v>20</v>
      </c>
      <c r="D152" s="8" t="s">
        <v>103</v>
      </c>
      <c r="F152" s="35">
        <v>8044</v>
      </c>
      <c r="G152" s="34" t="s">
        <v>20</v>
      </c>
      <c r="H152" s="40" t="s">
        <v>458</v>
      </c>
    </row>
    <row r="153" spans="2:8" x14ac:dyDescent="0.25">
      <c r="B153" s="10">
        <v>2413</v>
      </c>
      <c r="C153" s="9" t="s">
        <v>20</v>
      </c>
      <c r="D153" s="8" t="s">
        <v>102</v>
      </c>
      <c r="F153" s="35">
        <v>8043</v>
      </c>
      <c r="G153" s="34" t="s">
        <v>20</v>
      </c>
      <c r="H153" s="40" t="s">
        <v>457</v>
      </c>
    </row>
    <row r="154" spans="2:8" x14ac:dyDescent="0.25">
      <c r="B154" s="10">
        <v>2305</v>
      </c>
      <c r="C154" s="9" t="s">
        <v>20</v>
      </c>
      <c r="D154" s="8" t="s">
        <v>102</v>
      </c>
      <c r="F154" s="35">
        <v>8058</v>
      </c>
      <c r="G154" s="34" t="s">
        <v>20</v>
      </c>
      <c r="H154" s="40" t="s">
        <v>456</v>
      </c>
    </row>
    <row r="155" spans="2:8" x14ac:dyDescent="0.25">
      <c r="B155" s="10">
        <v>2304</v>
      </c>
      <c r="C155" s="9" t="s">
        <v>20</v>
      </c>
      <c r="D155" s="8" t="s">
        <v>101</v>
      </c>
      <c r="F155" s="35">
        <v>8061</v>
      </c>
      <c r="G155" s="34" t="s">
        <v>20</v>
      </c>
      <c r="H155" s="40" t="s">
        <v>455</v>
      </c>
    </row>
    <row r="156" spans="2:8" x14ac:dyDescent="0.25">
      <c r="B156" s="10">
        <v>2303</v>
      </c>
      <c r="C156" s="9" t="s">
        <v>20</v>
      </c>
      <c r="D156" s="8" t="s">
        <v>101</v>
      </c>
      <c r="F156" s="35">
        <v>8062</v>
      </c>
      <c r="G156" s="34" t="s">
        <v>152</v>
      </c>
      <c r="H156" s="40" t="s">
        <v>454</v>
      </c>
    </row>
    <row r="157" spans="2:8" x14ac:dyDescent="0.25">
      <c r="B157" s="10">
        <v>2302</v>
      </c>
      <c r="C157" s="9" t="s">
        <v>20</v>
      </c>
      <c r="D157" s="8" t="s">
        <v>100</v>
      </c>
      <c r="F157" s="35">
        <v>8063</v>
      </c>
      <c r="G157" s="34" t="s">
        <v>20</v>
      </c>
      <c r="H157" s="40" t="s">
        <v>453</v>
      </c>
    </row>
    <row r="158" spans="2:8" x14ac:dyDescent="0.25">
      <c r="B158" s="10">
        <v>2307</v>
      </c>
      <c r="C158" s="9" t="s">
        <v>20</v>
      </c>
      <c r="D158" s="8" t="s">
        <v>99</v>
      </c>
      <c r="F158" s="35">
        <v>8064</v>
      </c>
      <c r="G158" s="34" t="s">
        <v>20</v>
      </c>
      <c r="H158" s="40" t="s">
        <v>452</v>
      </c>
    </row>
    <row r="159" spans="2:8" x14ac:dyDescent="0.25">
      <c r="B159" s="10">
        <v>2300</v>
      </c>
      <c r="C159" s="9" t="s">
        <v>20</v>
      </c>
      <c r="D159" s="8" t="s">
        <v>98</v>
      </c>
      <c r="F159" s="35">
        <v>8057</v>
      </c>
      <c r="G159" s="34" t="s">
        <v>20</v>
      </c>
      <c r="H159" s="40" t="s">
        <v>449</v>
      </c>
    </row>
    <row r="160" spans="2:8" x14ac:dyDescent="0.25">
      <c r="B160" s="10">
        <v>2301</v>
      </c>
      <c r="C160" s="9" t="s">
        <v>20</v>
      </c>
      <c r="D160" s="8" t="s">
        <v>97</v>
      </c>
      <c r="F160" s="35">
        <v>8065</v>
      </c>
      <c r="G160" s="34" t="s">
        <v>20</v>
      </c>
      <c r="H160" s="40" t="s">
        <v>451</v>
      </c>
    </row>
    <row r="161" spans="2:8" x14ac:dyDescent="0.25">
      <c r="B161" s="10">
        <v>2100</v>
      </c>
      <c r="C161" s="9" t="s">
        <v>20</v>
      </c>
      <c r="D161" s="8" t="s">
        <v>97</v>
      </c>
      <c r="F161" s="35">
        <v>8066</v>
      </c>
      <c r="G161" s="34" t="s">
        <v>20</v>
      </c>
      <c r="H161" s="40" t="s">
        <v>450</v>
      </c>
    </row>
    <row r="162" spans="2:8" x14ac:dyDescent="0.25">
      <c r="B162" s="10">
        <v>2212</v>
      </c>
      <c r="C162" s="9" t="s">
        <v>20</v>
      </c>
      <c r="D162" s="8" t="s">
        <v>96</v>
      </c>
      <c r="F162" s="35">
        <v>8068</v>
      </c>
      <c r="G162" s="34" t="s">
        <v>20</v>
      </c>
      <c r="H162" s="40" t="s">
        <v>450</v>
      </c>
    </row>
    <row r="163" spans="2:8" x14ac:dyDescent="0.25">
      <c r="B163" s="10">
        <v>2201</v>
      </c>
      <c r="C163" s="9" t="s">
        <v>20</v>
      </c>
      <c r="D163" s="8" t="s">
        <v>95</v>
      </c>
      <c r="F163" s="35">
        <v>8056</v>
      </c>
      <c r="G163" s="34" t="s">
        <v>20</v>
      </c>
      <c r="H163" s="40" t="s">
        <v>449</v>
      </c>
    </row>
    <row r="164" spans="2:8" ht="15.75" thickBot="1" x14ac:dyDescent="0.3">
      <c r="B164" s="10">
        <v>2213</v>
      </c>
      <c r="C164" s="9" t="s">
        <v>20</v>
      </c>
      <c r="D164" s="8" t="s">
        <v>94</v>
      </c>
      <c r="F164" s="35">
        <v>8055</v>
      </c>
      <c r="G164" s="34" t="s">
        <v>20</v>
      </c>
      <c r="H164" s="40" t="s">
        <v>448</v>
      </c>
    </row>
    <row r="165" spans="2:8" ht="15.75" thickBot="1" x14ac:dyDescent="0.3">
      <c r="B165" s="10">
        <v>2202</v>
      </c>
      <c r="C165" s="9" t="s">
        <v>20</v>
      </c>
      <c r="D165" s="8" t="s">
        <v>93</v>
      </c>
      <c r="F165" s="68" t="s">
        <v>447</v>
      </c>
      <c r="G165" s="69"/>
      <c r="H165" s="70"/>
    </row>
    <row r="166" spans="2:8" x14ac:dyDescent="0.25">
      <c r="B166" s="10">
        <v>2203</v>
      </c>
      <c r="C166" s="9" t="s">
        <v>20</v>
      </c>
      <c r="D166" s="8" t="s">
        <v>93</v>
      </c>
      <c r="F166" s="35">
        <v>8054</v>
      </c>
      <c r="G166" s="34" t="s">
        <v>20</v>
      </c>
      <c r="H166" s="40" t="s">
        <v>446</v>
      </c>
    </row>
    <row r="167" spans="2:8" x14ac:dyDescent="0.25">
      <c r="B167" s="10">
        <v>2204</v>
      </c>
      <c r="C167" s="9" t="s">
        <v>20</v>
      </c>
      <c r="D167" s="8" t="s">
        <v>92</v>
      </c>
      <c r="F167" s="35">
        <v>8053</v>
      </c>
      <c r="G167" s="34" t="s">
        <v>20</v>
      </c>
      <c r="H167" s="40" t="s">
        <v>445</v>
      </c>
    </row>
    <row r="168" spans="2:8" ht="15.75" thickBot="1" x14ac:dyDescent="0.3">
      <c r="B168" s="10">
        <v>2208</v>
      </c>
      <c r="C168" s="9" t="s">
        <v>20</v>
      </c>
      <c r="D168" s="8" t="s">
        <v>91</v>
      </c>
      <c r="F168" s="35">
        <v>8052</v>
      </c>
      <c r="G168" s="34" t="s">
        <v>20</v>
      </c>
      <c r="H168" s="40" t="s">
        <v>444</v>
      </c>
    </row>
    <row r="169" spans="2:8" ht="15.75" thickBot="1" x14ac:dyDescent="0.3">
      <c r="B169" s="10">
        <v>2209</v>
      </c>
      <c r="C169" s="9" t="s">
        <v>20</v>
      </c>
      <c r="D169" s="8" t="s">
        <v>91</v>
      </c>
      <c r="F169" s="68" t="s">
        <v>443</v>
      </c>
      <c r="G169" s="69"/>
      <c r="H169" s="70"/>
    </row>
    <row r="170" spans="2:8" x14ac:dyDescent="0.25">
      <c r="B170" s="10">
        <v>2210</v>
      </c>
      <c r="C170" s="9" t="s">
        <v>20</v>
      </c>
      <c r="D170" s="8" t="s">
        <v>90</v>
      </c>
      <c r="F170" s="35">
        <v>8048</v>
      </c>
      <c r="G170" s="34" t="s">
        <v>20</v>
      </c>
      <c r="H170" s="40" t="s">
        <v>442</v>
      </c>
    </row>
    <row r="171" spans="2:8" x14ac:dyDescent="0.25">
      <c r="B171" s="10">
        <v>2211</v>
      </c>
      <c r="C171" s="9" t="s">
        <v>20</v>
      </c>
      <c r="D171" s="8" t="s">
        <v>89</v>
      </c>
      <c r="F171" s="35">
        <v>8039</v>
      </c>
      <c r="G171" s="34" t="s">
        <v>40</v>
      </c>
      <c r="H171" s="40" t="s">
        <v>441</v>
      </c>
    </row>
    <row r="172" spans="2:8" x14ac:dyDescent="0.25">
      <c r="B172" s="10">
        <v>2205</v>
      </c>
      <c r="C172" s="9" t="s">
        <v>20</v>
      </c>
      <c r="D172" s="8" t="s">
        <v>88</v>
      </c>
      <c r="F172" s="35">
        <v>8042</v>
      </c>
      <c r="G172" s="34" t="s">
        <v>20</v>
      </c>
      <c r="H172" s="40" t="s">
        <v>440</v>
      </c>
    </row>
    <row r="173" spans="2:8" x14ac:dyDescent="0.25">
      <c r="B173" s="10">
        <v>2200</v>
      </c>
      <c r="C173" s="9" t="s">
        <v>20</v>
      </c>
      <c r="D173" s="8" t="s">
        <v>88</v>
      </c>
      <c r="F173" s="35">
        <v>8041</v>
      </c>
      <c r="G173" s="34" t="s">
        <v>20</v>
      </c>
      <c r="H173" s="40" t="s">
        <v>439</v>
      </c>
    </row>
    <row r="174" spans="2:8" x14ac:dyDescent="0.25">
      <c r="B174" s="10">
        <v>2207</v>
      </c>
      <c r="C174" s="9" t="s">
        <v>20</v>
      </c>
      <c r="D174" s="8" t="s">
        <v>87</v>
      </c>
      <c r="F174" s="35">
        <v>8040</v>
      </c>
      <c r="G174" s="34" t="s">
        <v>40</v>
      </c>
      <c r="H174" s="40" t="s">
        <v>438</v>
      </c>
    </row>
    <row r="175" spans="2:8" x14ac:dyDescent="0.25">
      <c r="B175" s="10">
        <v>2105</v>
      </c>
      <c r="C175" s="9" t="s">
        <v>20</v>
      </c>
      <c r="D175" s="8" t="s">
        <v>86</v>
      </c>
      <c r="F175" s="35">
        <v>8038</v>
      </c>
      <c r="G175" s="34" t="s">
        <v>40</v>
      </c>
      <c r="H175" s="40" t="s">
        <v>437</v>
      </c>
    </row>
    <row r="176" spans="2:8" x14ac:dyDescent="0.25">
      <c r="B176" s="10">
        <v>2106</v>
      </c>
      <c r="C176" s="9" t="s">
        <v>20</v>
      </c>
      <c r="D176" s="8" t="s">
        <v>86</v>
      </c>
      <c r="F176" s="35">
        <v>8047</v>
      </c>
      <c r="G176" s="34" t="s">
        <v>20</v>
      </c>
      <c r="H176" s="40" t="s">
        <v>436</v>
      </c>
    </row>
    <row r="177" spans="2:8" x14ac:dyDescent="0.25">
      <c r="B177" s="10">
        <v>2114</v>
      </c>
      <c r="C177" s="9" t="s">
        <v>20</v>
      </c>
      <c r="D177" s="8" t="s">
        <v>85</v>
      </c>
      <c r="F177" s="35">
        <v>8046</v>
      </c>
      <c r="G177" s="34" t="s">
        <v>20</v>
      </c>
      <c r="H177" s="40" t="s">
        <v>435</v>
      </c>
    </row>
    <row r="178" spans="2:8" ht="15.75" thickBot="1" x14ac:dyDescent="0.3">
      <c r="B178" s="10">
        <v>2104</v>
      </c>
      <c r="C178" s="9" t="s">
        <v>20</v>
      </c>
      <c r="D178" s="8" t="s">
        <v>84</v>
      </c>
      <c r="F178" s="35">
        <v>8081</v>
      </c>
      <c r="G178" s="34" t="s">
        <v>20</v>
      </c>
      <c r="H178" s="40" t="s">
        <v>434</v>
      </c>
    </row>
    <row r="179" spans="2:8" ht="15.75" thickBot="1" x14ac:dyDescent="0.3">
      <c r="B179" s="10">
        <v>2103</v>
      </c>
      <c r="C179" s="9" t="s">
        <v>20</v>
      </c>
      <c r="D179" s="8" t="s">
        <v>83</v>
      </c>
      <c r="F179" s="68" t="s">
        <v>433</v>
      </c>
      <c r="G179" s="69"/>
      <c r="H179" s="70"/>
    </row>
    <row r="180" spans="2:8" x14ac:dyDescent="0.25">
      <c r="B180" s="10">
        <v>2102</v>
      </c>
      <c r="C180" s="9" t="s">
        <v>20</v>
      </c>
      <c r="D180" s="8" t="s">
        <v>83</v>
      </c>
      <c r="F180" s="35">
        <v>8034</v>
      </c>
      <c r="G180" s="34" t="s">
        <v>20</v>
      </c>
      <c r="H180" s="40" t="s">
        <v>432</v>
      </c>
    </row>
    <row r="181" spans="2:8" x14ac:dyDescent="0.25">
      <c r="B181" s="10">
        <v>2101</v>
      </c>
      <c r="C181" s="9" t="s">
        <v>20</v>
      </c>
      <c r="D181" s="8" t="s">
        <v>82</v>
      </c>
      <c r="F181" s="35">
        <v>8019</v>
      </c>
      <c r="G181" s="34" t="s">
        <v>20</v>
      </c>
      <c r="H181" s="40" t="s">
        <v>431</v>
      </c>
    </row>
    <row r="182" spans="2:8" x14ac:dyDescent="0.25">
      <c r="B182" s="10">
        <v>2100</v>
      </c>
      <c r="C182" s="9" t="s">
        <v>20</v>
      </c>
      <c r="D182" s="8" t="s">
        <v>81</v>
      </c>
      <c r="F182" s="35">
        <v>8028</v>
      </c>
      <c r="G182" s="34" t="s">
        <v>40</v>
      </c>
      <c r="H182" s="40" t="s">
        <v>430</v>
      </c>
    </row>
    <row r="183" spans="2:8" x14ac:dyDescent="0.25">
      <c r="B183" s="10">
        <v>2115</v>
      </c>
      <c r="C183" s="9" t="s">
        <v>20</v>
      </c>
      <c r="D183" s="8" t="s">
        <v>80</v>
      </c>
      <c r="F183" s="35">
        <v>8027</v>
      </c>
      <c r="G183" s="34" t="s">
        <v>40</v>
      </c>
      <c r="H183" s="40" t="s">
        <v>430</v>
      </c>
    </row>
    <row r="184" spans="2:8" x14ac:dyDescent="0.25">
      <c r="B184" s="10">
        <v>2107</v>
      </c>
      <c r="C184" s="9" t="s">
        <v>20</v>
      </c>
      <c r="D184" s="8" t="s">
        <v>79</v>
      </c>
      <c r="F184" s="35">
        <v>8007</v>
      </c>
      <c r="G184" s="34" t="s">
        <v>40</v>
      </c>
      <c r="H184" s="40" t="s">
        <v>429</v>
      </c>
    </row>
    <row r="185" spans="2:8" x14ac:dyDescent="0.25">
      <c r="B185" s="10">
        <v>2108</v>
      </c>
      <c r="C185" s="9" t="s">
        <v>20</v>
      </c>
      <c r="D185" s="8" t="s">
        <v>78</v>
      </c>
      <c r="F185" s="35">
        <v>8026</v>
      </c>
      <c r="G185" s="34" t="s">
        <v>40</v>
      </c>
      <c r="H185" s="40" t="s">
        <v>428</v>
      </c>
    </row>
    <row r="186" spans="2:8" x14ac:dyDescent="0.25">
      <c r="B186" s="10">
        <v>2109</v>
      </c>
      <c r="C186" s="9" t="s">
        <v>20</v>
      </c>
      <c r="D186" s="8" t="s">
        <v>78</v>
      </c>
      <c r="F186" s="35">
        <v>8236</v>
      </c>
      <c r="G186" s="34" t="s">
        <v>40</v>
      </c>
      <c r="H186" s="40" t="s">
        <v>427</v>
      </c>
    </row>
    <row r="187" spans="2:8" x14ac:dyDescent="0.25">
      <c r="B187" s="10">
        <v>2110</v>
      </c>
      <c r="C187" s="9" t="s">
        <v>20</v>
      </c>
      <c r="D187" s="8" t="s">
        <v>77</v>
      </c>
      <c r="F187" s="35">
        <v>8025</v>
      </c>
      <c r="G187" s="34" t="s">
        <v>40</v>
      </c>
      <c r="H187" s="40" t="s">
        <v>426</v>
      </c>
    </row>
    <row r="188" spans="2:8" x14ac:dyDescent="0.25">
      <c r="B188" s="10">
        <v>2111</v>
      </c>
      <c r="C188" s="9" t="s">
        <v>20</v>
      </c>
      <c r="D188" s="8" t="s">
        <v>76</v>
      </c>
      <c r="F188" s="35">
        <v>8018</v>
      </c>
      <c r="G188" s="34" t="s">
        <v>20</v>
      </c>
      <c r="H188" s="40" t="s">
        <v>425</v>
      </c>
    </row>
    <row r="189" spans="2:8" x14ac:dyDescent="0.25">
      <c r="B189" s="10">
        <v>2112</v>
      </c>
      <c r="C189" s="9" t="s">
        <v>20</v>
      </c>
      <c r="D189" s="8" t="s">
        <v>76</v>
      </c>
      <c r="F189" s="35">
        <v>8008</v>
      </c>
      <c r="G189" s="34" t="s">
        <v>20</v>
      </c>
      <c r="H189" s="40" t="s">
        <v>424</v>
      </c>
    </row>
    <row r="190" spans="2:8" x14ac:dyDescent="0.25">
      <c r="B190" s="10">
        <v>2113</v>
      </c>
      <c r="C190" s="9" t="s">
        <v>20</v>
      </c>
      <c r="D190" s="8" t="s">
        <v>75</v>
      </c>
      <c r="F190" s="35">
        <v>8006</v>
      </c>
      <c r="G190" s="34" t="s">
        <v>40</v>
      </c>
      <c r="H190" s="40" t="s">
        <v>423</v>
      </c>
    </row>
    <row r="191" spans="2:8" ht="15.75" thickBot="1" x14ac:dyDescent="0.3">
      <c r="B191" s="20">
        <v>2116</v>
      </c>
      <c r="C191" s="19" t="s">
        <v>20</v>
      </c>
      <c r="D191" s="18" t="s">
        <v>74</v>
      </c>
      <c r="F191" s="35">
        <v>8005</v>
      </c>
      <c r="G191" s="34" t="s">
        <v>40</v>
      </c>
      <c r="H191" s="40" t="s">
        <v>422</v>
      </c>
    </row>
    <row r="192" spans="2:8" ht="15.75" thickBot="1" x14ac:dyDescent="0.3">
      <c r="B192" s="80" t="s">
        <v>73</v>
      </c>
      <c r="C192" s="81"/>
      <c r="D192" s="82"/>
      <c r="F192" s="35">
        <v>8017</v>
      </c>
      <c r="G192" s="34" t="s">
        <v>20</v>
      </c>
      <c r="H192" s="40" t="s">
        <v>421</v>
      </c>
    </row>
    <row r="193" spans="2:8" x14ac:dyDescent="0.25">
      <c r="B193" s="13">
        <v>1233</v>
      </c>
      <c r="C193" s="12" t="s">
        <v>20</v>
      </c>
      <c r="D193" s="11" t="s">
        <v>72</v>
      </c>
      <c r="F193" s="35">
        <v>8016</v>
      </c>
      <c r="G193" s="34" t="s">
        <v>20</v>
      </c>
      <c r="H193" s="40" t="s">
        <v>420</v>
      </c>
    </row>
    <row r="194" spans="2:8" x14ac:dyDescent="0.25">
      <c r="B194" s="10">
        <v>1307</v>
      </c>
      <c r="C194" s="9" t="s">
        <v>20</v>
      </c>
      <c r="D194" s="8" t="s">
        <v>71</v>
      </c>
      <c r="F194" s="35">
        <v>4403</v>
      </c>
      <c r="G194" s="34" t="s">
        <v>20</v>
      </c>
      <c r="H194" s="40" t="s">
        <v>419</v>
      </c>
    </row>
    <row r="195" spans="2:8" x14ac:dyDescent="0.25">
      <c r="B195" s="10">
        <v>1306</v>
      </c>
      <c r="C195" s="9" t="s">
        <v>20</v>
      </c>
      <c r="D195" s="8" t="s">
        <v>70</v>
      </c>
      <c r="F195" s="35">
        <v>8015</v>
      </c>
      <c r="G195" s="34" t="s">
        <v>152</v>
      </c>
      <c r="H195" s="40" t="s">
        <v>418</v>
      </c>
    </row>
    <row r="196" spans="2:8" x14ac:dyDescent="0.25">
      <c r="B196" s="10">
        <v>1305</v>
      </c>
      <c r="C196" s="9" t="s">
        <v>20</v>
      </c>
      <c r="D196" s="8" t="s">
        <v>69</v>
      </c>
      <c r="F196" s="35">
        <v>8024</v>
      </c>
      <c r="G196" s="34" t="s">
        <v>40</v>
      </c>
      <c r="H196" s="40" t="s">
        <v>417</v>
      </c>
    </row>
    <row r="197" spans="2:8" x14ac:dyDescent="0.25">
      <c r="B197" s="10">
        <v>1304</v>
      </c>
      <c r="C197" s="9" t="s">
        <v>20</v>
      </c>
      <c r="D197" s="8" t="s">
        <v>68</v>
      </c>
      <c r="F197" s="35">
        <v>8004</v>
      </c>
      <c r="G197" s="34" t="s">
        <v>40</v>
      </c>
      <c r="H197" s="40" t="s">
        <v>416</v>
      </c>
    </row>
    <row r="198" spans="2:8" x14ac:dyDescent="0.25">
      <c r="B198" s="10">
        <v>1303</v>
      </c>
      <c r="C198" s="9" t="s">
        <v>20</v>
      </c>
      <c r="D198" s="8" t="s">
        <v>68</v>
      </c>
      <c r="F198" s="35">
        <v>8014</v>
      </c>
      <c r="G198" s="34" t="s">
        <v>20</v>
      </c>
      <c r="H198" s="40" t="s">
        <v>415</v>
      </c>
    </row>
    <row r="199" spans="2:8" x14ac:dyDescent="0.25">
      <c r="B199" s="10">
        <v>1302</v>
      </c>
      <c r="C199" s="9" t="s">
        <v>20</v>
      </c>
      <c r="D199" s="8" t="s">
        <v>67</v>
      </c>
      <c r="F199" s="35">
        <v>8023</v>
      </c>
      <c r="G199" s="34" t="s">
        <v>40</v>
      </c>
      <c r="H199" s="40" t="s">
        <v>414</v>
      </c>
    </row>
    <row r="200" spans="2:8" x14ac:dyDescent="0.25">
      <c r="B200" s="10">
        <v>1308</v>
      </c>
      <c r="C200" s="9" t="s">
        <v>20</v>
      </c>
      <c r="D200" s="8" t="s">
        <v>66</v>
      </c>
      <c r="F200" s="35">
        <v>8013</v>
      </c>
      <c r="G200" s="34" t="s">
        <v>20</v>
      </c>
      <c r="H200" s="40" t="s">
        <v>413</v>
      </c>
    </row>
    <row r="201" spans="2:8" x14ac:dyDescent="0.25">
      <c r="B201" s="10">
        <v>1301</v>
      </c>
      <c r="C201" s="9" t="s">
        <v>20</v>
      </c>
      <c r="D201" s="8" t="s">
        <v>65</v>
      </c>
      <c r="F201" s="35">
        <v>8003</v>
      </c>
      <c r="G201" s="34" t="s">
        <v>40</v>
      </c>
      <c r="H201" s="40" t="s">
        <v>412</v>
      </c>
    </row>
    <row r="202" spans="2:8" x14ac:dyDescent="0.25">
      <c r="B202" s="10">
        <v>1300</v>
      </c>
      <c r="C202" s="9" t="s">
        <v>20</v>
      </c>
      <c r="D202" s="8" t="s">
        <v>64</v>
      </c>
      <c r="F202" s="35">
        <v>8022</v>
      </c>
      <c r="G202" s="34" t="s">
        <v>40</v>
      </c>
      <c r="H202" s="40" t="s">
        <v>411</v>
      </c>
    </row>
    <row r="203" spans="2:8" x14ac:dyDescent="0.25">
      <c r="B203" s="10">
        <v>1200</v>
      </c>
      <c r="C203" s="9" t="s">
        <v>20</v>
      </c>
      <c r="D203" s="8" t="s">
        <v>64</v>
      </c>
      <c r="F203" s="35">
        <v>8021</v>
      </c>
      <c r="G203" s="34" t="s">
        <v>40</v>
      </c>
      <c r="H203" s="40" t="s">
        <v>410</v>
      </c>
    </row>
    <row r="204" spans="2:8" x14ac:dyDescent="0.25">
      <c r="B204" s="10">
        <v>1212</v>
      </c>
      <c r="C204" s="9" t="s">
        <v>20</v>
      </c>
      <c r="D204" s="8" t="s">
        <v>63</v>
      </c>
      <c r="F204" s="35">
        <v>8012</v>
      </c>
      <c r="G204" s="34" t="s">
        <v>20</v>
      </c>
      <c r="H204" s="40" t="s">
        <v>409</v>
      </c>
    </row>
    <row r="205" spans="2:8" x14ac:dyDescent="0.25">
      <c r="B205" s="10">
        <v>1202</v>
      </c>
      <c r="C205" s="9" t="s">
        <v>20</v>
      </c>
      <c r="D205" s="8" t="s">
        <v>62</v>
      </c>
      <c r="F205" s="35">
        <v>8011</v>
      </c>
      <c r="G205" s="34" t="s">
        <v>20</v>
      </c>
      <c r="H205" s="40" t="s">
        <v>408</v>
      </c>
    </row>
    <row r="206" spans="2:8" x14ac:dyDescent="0.25">
      <c r="B206" s="10">
        <v>1203</v>
      </c>
      <c r="C206" s="9" t="s">
        <v>20</v>
      </c>
      <c r="D206" s="8" t="s">
        <v>62</v>
      </c>
      <c r="F206" s="35">
        <v>8032</v>
      </c>
      <c r="G206" s="34" t="s">
        <v>20</v>
      </c>
      <c r="H206" s="40" t="s">
        <v>407</v>
      </c>
    </row>
    <row r="207" spans="2:8" x14ac:dyDescent="0.25">
      <c r="B207" s="10">
        <v>1201</v>
      </c>
      <c r="C207" s="9" t="s">
        <v>20</v>
      </c>
      <c r="D207" s="8" t="s">
        <v>61</v>
      </c>
      <c r="F207" s="35">
        <v>8033</v>
      </c>
      <c r="G207" s="34" t="s">
        <v>152</v>
      </c>
      <c r="H207" s="40" t="s">
        <v>406</v>
      </c>
    </row>
    <row r="208" spans="2:8" ht="15.75" thickBot="1" x14ac:dyDescent="0.3">
      <c r="B208" s="10">
        <v>1213</v>
      </c>
      <c r="C208" s="9" t="s">
        <v>20</v>
      </c>
      <c r="D208" s="8" t="s">
        <v>60</v>
      </c>
      <c r="F208" s="35">
        <v>8036</v>
      </c>
      <c r="G208" s="34" t="s">
        <v>152</v>
      </c>
      <c r="H208" s="40" t="s">
        <v>405</v>
      </c>
    </row>
    <row r="209" spans="2:8" ht="15.75" thickBot="1" x14ac:dyDescent="0.3">
      <c r="B209" s="10">
        <v>1204</v>
      </c>
      <c r="C209" s="9" t="s">
        <v>20</v>
      </c>
      <c r="D209" s="8" t="s">
        <v>59</v>
      </c>
      <c r="F209" s="68" t="s">
        <v>404</v>
      </c>
      <c r="G209" s="69"/>
      <c r="H209" s="70"/>
    </row>
    <row r="210" spans="2:8" x14ac:dyDescent="0.25">
      <c r="B210" s="10">
        <v>1208</v>
      </c>
      <c r="C210" s="9" t="s">
        <v>20</v>
      </c>
      <c r="D210" s="8" t="s">
        <v>58</v>
      </c>
      <c r="F210" s="35">
        <v>20050</v>
      </c>
      <c r="G210" s="34" t="s">
        <v>20</v>
      </c>
      <c r="H210" s="40" t="s">
        <v>403</v>
      </c>
    </row>
    <row r="211" spans="2:8" x14ac:dyDescent="0.25">
      <c r="B211" s="10">
        <v>1209</v>
      </c>
      <c r="C211" s="9" t="s">
        <v>20</v>
      </c>
      <c r="D211" s="8" t="s">
        <v>58</v>
      </c>
      <c r="F211" s="35">
        <v>20051</v>
      </c>
      <c r="G211" s="34" t="s">
        <v>20</v>
      </c>
      <c r="H211" s="40" t="s">
        <v>402</v>
      </c>
    </row>
    <row r="212" spans="2:8" x14ac:dyDescent="0.25">
      <c r="B212" s="10">
        <v>1210</v>
      </c>
      <c r="C212" s="9" t="s">
        <v>20</v>
      </c>
      <c r="D212" s="8" t="s">
        <v>57</v>
      </c>
      <c r="F212" s="35">
        <v>20053</v>
      </c>
      <c r="G212" s="34" t="s">
        <v>20</v>
      </c>
      <c r="H212" s="40" t="s">
        <v>401</v>
      </c>
    </row>
    <row r="213" spans="2:8" x14ac:dyDescent="0.25">
      <c r="B213" s="10">
        <v>1211</v>
      </c>
      <c r="C213" s="9" t="s">
        <v>20</v>
      </c>
      <c r="D213" s="8" t="s">
        <v>56</v>
      </c>
      <c r="F213" s="35">
        <v>20052</v>
      </c>
      <c r="G213" s="34" t="s">
        <v>20</v>
      </c>
      <c r="H213" s="40" t="s">
        <v>400</v>
      </c>
    </row>
    <row r="214" spans="2:8" x14ac:dyDescent="0.25">
      <c r="B214" s="10">
        <v>1205</v>
      </c>
      <c r="C214" s="9" t="s">
        <v>20</v>
      </c>
      <c r="D214" s="8" t="s">
        <v>55</v>
      </c>
      <c r="F214" s="35">
        <v>20060</v>
      </c>
      <c r="G214" s="34" t="s">
        <v>20</v>
      </c>
      <c r="H214" s="40" t="s">
        <v>399</v>
      </c>
    </row>
    <row r="215" spans="2:8" x14ac:dyDescent="0.25">
      <c r="B215" s="10">
        <v>1206</v>
      </c>
      <c r="C215" s="9" t="s">
        <v>20</v>
      </c>
      <c r="D215" s="8" t="s">
        <v>55</v>
      </c>
      <c r="F215" s="35">
        <v>20061</v>
      </c>
      <c r="G215" s="34" t="s">
        <v>20</v>
      </c>
      <c r="H215" s="40" t="s">
        <v>399</v>
      </c>
    </row>
    <row r="216" spans="2:8" x14ac:dyDescent="0.25">
      <c r="B216" s="10">
        <v>1207</v>
      </c>
      <c r="C216" s="9" t="s">
        <v>20</v>
      </c>
      <c r="D216" s="8" t="s">
        <v>54</v>
      </c>
      <c r="F216" s="35">
        <v>20054</v>
      </c>
      <c r="G216" s="34" t="s">
        <v>20</v>
      </c>
      <c r="H216" s="40" t="s">
        <v>398</v>
      </c>
    </row>
    <row r="217" spans="2:8" x14ac:dyDescent="0.25">
      <c r="B217" s="10">
        <v>1106</v>
      </c>
      <c r="C217" s="9" t="s">
        <v>20</v>
      </c>
      <c r="D217" s="8" t="s">
        <v>53</v>
      </c>
      <c r="F217" s="35">
        <v>20055</v>
      </c>
      <c r="G217" s="34" t="s">
        <v>20</v>
      </c>
      <c r="H217" s="40" t="s">
        <v>397</v>
      </c>
    </row>
    <row r="218" spans="2:8" x14ac:dyDescent="0.25">
      <c r="B218" s="10">
        <v>1107</v>
      </c>
      <c r="C218" s="9" t="s">
        <v>20</v>
      </c>
      <c r="D218" s="8" t="s">
        <v>53</v>
      </c>
      <c r="F218" s="35">
        <v>20062</v>
      </c>
      <c r="G218" s="34" t="s">
        <v>20</v>
      </c>
      <c r="H218" s="40" t="s">
        <v>396</v>
      </c>
    </row>
    <row r="219" spans="2:8" x14ac:dyDescent="0.25">
      <c r="B219" s="10">
        <v>1115</v>
      </c>
      <c r="C219" s="9" t="s">
        <v>20</v>
      </c>
      <c r="D219" s="8" t="s">
        <v>52</v>
      </c>
      <c r="F219" s="35">
        <v>20063</v>
      </c>
      <c r="G219" s="34" t="s">
        <v>20</v>
      </c>
      <c r="H219" s="40" t="s">
        <v>395</v>
      </c>
    </row>
    <row r="220" spans="2:8" x14ac:dyDescent="0.25">
      <c r="B220" s="10">
        <v>1108</v>
      </c>
      <c r="C220" s="9" t="s">
        <v>20</v>
      </c>
      <c r="D220" s="8" t="s">
        <v>51</v>
      </c>
      <c r="F220" s="35">
        <v>20067</v>
      </c>
      <c r="G220" s="34" t="s">
        <v>20</v>
      </c>
      <c r="H220" s="40" t="s">
        <v>394</v>
      </c>
    </row>
    <row r="221" spans="2:8" x14ac:dyDescent="0.25">
      <c r="B221" s="10">
        <v>1105</v>
      </c>
      <c r="C221" s="9" t="s">
        <v>20</v>
      </c>
      <c r="D221" s="8" t="s">
        <v>50</v>
      </c>
      <c r="F221" s="35">
        <v>20066</v>
      </c>
      <c r="G221" s="34" t="s">
        <v>20</v>
      </c>
      <c r="H221" s="40" t="s">
        <v>393</v>
      </c>
    </row>
    <row r="222" spans="2:8" x14ac:dyDescent="0.25">
      <c r="B222" s="10">
        <v>1114</v>
      </c>
      <c r="C222" s="9" t="s">
        <v>20</v>
      </c>
      <c r="D222" s="8" t="s">
        <v>49</v>
      </c>
      <c r="F222" s="35">
        <v>20068</v>
      </c>
      <c r="G222" s="34" t="s">
        <v>20</v>
      </c>
      <c r="H222" s="40" t="s">
        <v>392</v>
      </c>
    </row>
    <row r="223" spans="2:8" ht="15.75" thickBot="1" x14ac:dyDescent="0.3">
      <c r="B223" s="10">
        <v>1104</v>
      </c>
      <c r="C223" s="9" t="s">
        <v>20</v>
      </c>
      <c r="D223" s="8" t="s">
        <v>48</v>
      </c>
      <c r="F223" s="35">
        <v>20065</v>
      </c>
      <c r="G223" s="34" t="s">
        <v>20</v>
      </c>
      <c r="H223" s="40" t="s">
        <v>391</v>
      </c>
    </row>
    <row r="224" spans="2:8" ht="15.75" thickBot="1" x14ac:dyDescent="0.3">
      <c r="B224" s="10">
        <v>1103</v>
      </c>
      <c r="C224" s="9" t="s">
        <v>20</v>
      </c>
      <c r="D224" s="8" t="s">
        <v>48</v>
      </c>
      <c r="F224" s="68" t="s">
        <v>390</v>
      </c>
      <c r="G224" s="69"/>
      <c r="H224" s="70"/>
    </row>
    <row r="225" spans="2:8" x14ac:dyDescent="0.25">
      <c r="B225" s="10">
        <v>1102</v>
      </c>
      <c r="C225" s="9" t="s">
        <v>20</v>
      </c>
      <c r="D225" s="8" t="s">
        <v>47</v>
      </c>
      <c r="F225" s="35">
        <v>8001</v>
      </c>
      <c r="G225" s="34" t="s">
        <v>20</v>
      </c>
      <c r="H225" s="40" t="s">
        <v>389</v>
      </c>
    </row>
    <row r="226" spans="2:8" ht="15.75" thickBot="1" x14ac:dyDescent="0.3">
      <c r="B226" s="10">
        <v>1101</v>
      </c>
      <c r="C226" s="9" t="s">
        <v>20</v>
      </c>
      <c r="D226" s="8" t="s">
        <v>46</v>
      </c>
      <c r="F226" s="35">
        <v>8002</v>
      </c>
      <c r="G226" s="34" t="s">
        <v>20</v>
      </c>
      <c r="H226" s="40" t="s">
        <v>388</v>
      </c>
    </row>
    <row r="227" spans="2:8" ht="15.75" thickBot="1" x14ac:dyDescent="0.3">
      <c r="B227" s="10">
        <v>1100</v>
      </c>
      <c r="C227" s="9" t="s">
        <v>20</v>
      </c>
      <c r="D227" s="8" t="s">
        <v>45</v>
      </c>
      <c r="F227" s="68" t="s">
        <v>387</v>
      </c>
      <c r="G227" s="69"/>
      <c r="H227" s="70"/>
    </row>
    <row r="228" spans="2:8" x14ac:dyDescent="0.25">
      <c r="B228" s="10">
        <v>1109</v>
      </c>
      <c r="C228" s="9" t="s">
        <v>20</v>
      </c>
      <c r="D228" s="8" t="s">
        <v>44</v>
      </c>
      <c r="F228" s="35">
        <v>8086</v>
      </c>
      <c r="G228" s="34" t="s">
        <v>20</v>
      </c>
      <c r="H228" s="40" t="s">
        <v>386</v>
      </c>
    </row>
    <row r="229" spans="2:8" x14ac:dyDescent="0.25">
      <c r="B229" s="10">
        <v>1110</v>
      </c>
      <c r="C229" s="9" t="s">
        <v>20</v>
      </c>
      <c r="D229" s="8" t="s">
        <v>44</v>
      </c>
      <c r="F229" s="35">
        <v>20029</v>
      </c>
      <c r="G229" s="34" t="s">
        <v>20</v>
      </c>
      <c r="H229" s="40" t="s">
        <v>384</v>
      </c>
    </row>
    <row r="230" spans="2:8" x14ac:dyDescent="0.25">
      <c r="B230" s="10">
        <v>1111</v>
      </c>
      <c r="C230" s="9" t="s">
        <v>20</v>
      </c>
      <c r="D230" s="8" t="s">
        <v>43</v>
      </c>
      <c r="F230" s="35">
        <v>20028</v>
      </c>
      <c r="G230" s="34" t="s">
        <v>20</v>
      </c>
      <c r="H230" s="40" t="s">
        <v>385</v>
      </c>
    </row>
    <row r="231" spans="2:8" ht="15.75" thickBot="1" x14ac:dyDescent="0.3">
      <c r="B231" s="17">
        <v>1112</v>
      </c>
      <c r="C231" s="6" t="s">
        <v>20</v>
      </c>
      <c r="D231" s="5" t="s">
        <v>42</v>
      </c>
      <c r="F231" s="35">
        <v>20029</v>
      </c>
      <c r="G231" s="34" t="s">
        <v>20</v>
      </c>
      <c r="H231" s="40" t="s">
        <v>384</v>
      </c>
    </row>
    <row r="232" spans="2:8" ht="15.75" thickBot="1" x14ac:dyDescent="0.3">
      <c r="B232" s="80" t="s">
        <v>41</v>
      </c>
      <c r="C232" s="81"/>
      <c r="D232" s="82"/>
      <c r="F232" s="35">
        <v>20026</v>
      </c>
      <c r="G232" s="34" t="s">
        <v>20</v>
      </c>
      <c r="H232" s="40" t="s">
        <v>383</v>
      </c>
    </row>
    <row r="233" spans="2:8" x14ac:dyDescent="0.25">
      <c r="B233" s="16">
        <v>200</v>
      </c>
      <c r="C233" s="15" t="s">
        <v>40</v>
      </c>
      <c r="D233" s="14" t="s">
        <v>39</v>
      </c>
      <c r="F233" s="35">
        <v>20090</v>
      </c>
      <c r="G233" s="34" t="s">
        <v>20</v>
      </c>
      <c r="H233" s="40" t="s">
        <v>382</v>
      </c>
    </row>
    <row r="234" spans="2:8" ht="15.75" thickBot="1" x14ac:dyDescent="0.3">
      <c r="B234" s="10">
        <v>210</v>
      </c>
      <c r="C234" s="9" t="s">
        <v>20</v>
      </c>
      <c r="D234" s="8" t="s">
        <v>38</v>
      </c>
      <c r="F234" s="35">
        <v>20089</v>
      </c>
      <c r="G234" s="34" t="s">
        <v>20</v>
      </c>
      <c r="H234" s="40" t="s">
        <v>381</v>
      </c>
    </row>
    <row r="235" spans="2:8" ht="15.75" thickBot="1" x14ac:dyDescent="0.3">
      <c r="B235" s="10">
        <v>201</v>
      </c>
      <c r="C235" s="9" t="s">
        <v>20</v>
      </c>
      <c r="D235" s="8" t="s">
        <v>37</v>
      </c>
      <c r="F235" s="68" t="s">
        <v>380</v>
      </c>
      <c r="G235" s="69"/>
      <c r="H235" s="70"/>
    </row>
    <row r="236" spans="2:8" x14ac:dyDescent="0.25">
      <c r="B236" s="10">
        <v>202</v>
      </c>
      <c r="C236" s="9" t="s">
        <v>20</v>
      </c>
      <c r="D236" s="8" t="s">
        <v>36</v>
      </c>
      <c r="F236" s="35">
        <v>20001</v>
      </c>
      <c r="G236" s="34" t="s">
        <v>20</v>
      </c>
      <c r="H236" s="40" t="s">
        <v>379</v>
      </c>
    </row>
    <row r="237" spans="2:8" x14ac:dyDescent="0.25">
      <c r="B237" s="10">
        <v>206</v>
      </c>
      <c r="C237" s="9" t="s">
        <v>20</v>
      </c>
      <c r="D237" s="8" t="s">
        <v>35</v>
      </c>
      <c r="F237" s="35">
        <v>20000</v>
      </c>
      <c r="G237" s="34" t="s">
        <v>20</v>
      </c>
      <c r="H237" s="40" t="s">
        <v>378</v>
      </c>
    </row>
    <row r="238" spans="2:8" x14ac:dyDescent="0.25">
      <c r="B238" s="10">
        <v>207</v>
      </c>
      <c r="C238" s="9" t="s">
        <v>20</v>
      </c>
      <c r="D238" s="8" t="s">
        <v>35</v>
      </c>
      <c r="F238" s="35">
        <v>20002</v>
      </c>
      <c r="G238" s="34" t="s">
        <v>20</v>
      </c>
      <c r="H238" s="40" t="s">
        <v>377</v>
      </c>
    </row>
    <row r="239" spans="2:8" ht="15.75" thickBot="1" x14ac:dyDescent="0.3">
      <c r="B239" s="10">
        <v>208</v>
      </c>
      <c r="C239" s="9" t="s">
        <v>20</v>
      </c>
      <c r="D239" s="8" t="s">
        <v>34</v>
      </c>
      <c r="F239" s="35">
        <v>20003</v>
      </c>
      <c r="G239" s="34" t="s">
        <v>20</v>
      </c>
      <c r="H239" s="40" t="s">
        <v>376</v>
      </c>
    </row>
    <row r="240" spans="2:8" ht="15.75" thickBot="1" x14ac:dyDescent="0.3">
      <c r="B240" s="10">
        <v>209</v>
      </c>
      <c r="C240" s="9" t="s">
        <v>20</v>
      </c>
      <c r="D240" s="8" t="s">
        <v>33</v>
      </c>
      <c r="F240" s="68" t="s">
        <v>375</v>
      </c>
      <c r="G240" s="69"/>
      <c r="H240" s="70"/>
    </row>
    <row r="241" spans="2:8" x14ac:dyDescent="0.25">
      <c r="B241" s="10">
        <v>203</v>
      </c>
      <c r="C241" s="9" t="s">
        <v>20</v>
      </c>
      <c r="D241" s="8" t="s">
        <v>32</v>
      </c>
      <c r="F241" s="35">
        <v>20010</v>
      </c>
      <c r="G241" s="34" t="s">
        <v>20</v>
      </c>
      <c r="H241" s="40" t="s">
        <v>374</v>
      </c>
    </row>
    <row r="242" spans="2:8" x14ac:dyDescent="0.25">
      <c r="B242" s="10">
        <v>204</v>
      </c>
      <c r="C242" s="9" t="s">
        <v>20</v>
      </c>
      <c r="D242" s="8" t="s">
        <v>32</v>
      </c>
      <c r="F242" s="35">
        <v>20040</v>
      </c>
      <c r="G242" s="34" t="s">
        <v>20</v>
      </c>
      <c r="H242" s="40" t="s">
        <v>373</v>
      </c>
    </row>
    <row r="243" spans="2:8" ht="15.75" thickBot="1" x14ac:dyDescent="0.3">
      <c r="B243" s="10">
        <v>205</v>
      </c>
      <c r="C243" s="9" t="s">
        <v>20</v>
      </c>
      <c r="D243" s="8" t="s">
        <v>31</v>
      </c>
      <c r="F243" s="35">
        <v>20030</v>
      </c>
      <c r="G243" s="34" t="s">
        <v>20</v>
      </c>
      <c r="H243" s="40" t="s">
        <v>372</v>
      </c>
    </row>
    <row r="244" spans="2:8" ht="15.75" thickBot="1" x14ac:dyDescent="0.3">
      <c r="B244" s="10">
        <v>104</v>
      </c>
      <c r="C244" s="9" t="s">
        <v>20</v>
      </c>
      <c r="D244" s="8" t="s">
        <v>30</v>
      </c>
      <c r="F244" s="68" t="s">
        <v>371</v>
      </c>
      <c r="G244" s="69"/>
      <c r="H244" s="70"/>
    </row>
    <row r="245" spans="2:8" x14ac:dyDescent="0.25">
      <c r="B245" s="10">
        <v>105</v>
      </c>
      <c r="C245" s="9" t="s">
        <v>20</v>
      </c>
      <c r="D245" s="8" t="s">
        <v>30</v>
      </c>
      <c r="F245" s="35">
        <v>20024</v>
      </c>
      <c r="G245" s="34" t="s">
        <v>20</v>
      </c>
      <c r="H245" s="40" t="s">
        <v>370</v>
      </c>
    </row>
    <row r="246" spans="2:8" x14ac:dyDescent="0.25">
      <c r="B246" s="10">
        <v>106</v>
      </c>
      <c r="C246" s="9" t="s">
        <v>20</v>
      </c>
      <c r="D246" s="8" t="s">
        <v>29</v>
      </c>
      <c r="F246" s="35">
        <v>20011</v>
      </c>
      <c r="G246" s="34" t="s">
        <v>20</v>
      </c>
      <c r="H246" s="40" t="s">
        <v>369</v>
      </c>
    </row>
    <row r="247" spans="2:8" x14ac:dyDescent="0.25">
      <c r="B247" s="10">
        <v>103</v>
      </c>
      <c r="C247" s="9" t="s">
        <v>20</v>
      </c>
      <c r="D247" s="8" t="s">
        <v>28</v>
      </c>
      <c r="F247" s="35">
        <v>20012</v>
      </c>
      <c r="G247" s="34" t="s">
        <v>20</v>
      </c>
      <c r="H247" s="40" t="s">
        <v>368</v>
      </c>
    </row>
    <row r="248" spans="2:8" ht="15.75" thickBot="1" x14ac:dyDescent="0.3">
      <c r="B248" s="10">
        <v>101</v>
      </c>
      <c r="C248" s="9" t="s">
        <v>20</v>
      </c>
      <c r="D248" s="8" t="s">
        <v>27</v>
      </c>
      <c r="F248" s="35">
        <v>20013</v>
      </c>
      <c r="G248" s="34" t="s">
        <v>20</v>
      </c>
      <c r="H248" s="40" t="s">
        <v>367</v>
      </c>
    </row>
    <row r="249" spans="2:8" ht="15.75" thickBot="1" x14ac:dyDescent="0.3">
      <c r="B249" s="10">
        <v>100</v>
      </c>
      <c r="C249" s="9" t="s">
        <v>20</v>
      </c>
      <c r="D249" s="8" t="s">
        <v>26</v>
      </c>
      <c r="F249" s="68" t="s">
        <v>366</v>
      </c>
      <c r="G249" s="69"/>
      <c r="H249" s="70"/>
    </row>
    <row r="250" spans="2:8" ht="15.75" thickBot="1" x14ac:dyDescent="0.3">
      <c r="B250" s="10">
        <v>108</v>
      </c>
      <c r="C250" s="9" t="s">
        <v>20</v>
      </c>
      <c r="D250" s="8" t="s">
        <v>25</v>
      </c>
      <c r="F250" s="35">
        <v>20014</v>
      </c>
      <c r="G250" s="34" t="s">
        <v>20</v>
      </c>
      <c r="H250" s="40" t="s">
        <v>365</v>
      </c>
    </row>
    <row r="251" spans="2:8" ht="15.75" thickBot="1" x14ac:dyDescent="0.3">
      <c r="B251" s="80" t="s">
        <v>24</v>
      </c>
      <c r="C251" s="81"/>
      <c r="D251" s="82"/>
      <c r="F251" s="35">
        <v>20016</v>
      </c>
      <c r="G251" s="34" t="s">
        <v>20</v>
      </c>
      <c r="H251" s="40" t="s">
        <v>364</v>
      </c>
    </row>
    <row r="252" spans="2:8" x14ac:dyDescent="0.25">
      <c r="B252" s="13">
        <v>5</v>
      </c>
      <c r="C252" s="12" t="s">
        <v>20</v>
      </c>
      <c r="D252" s="11" t="s">
        <v>23</v>
      </c>
      <c r="F252" s="35">
        <v>20017</v>
      </c>
      <c r="G252" s="34" t="s">
        <v>20</v>
      </c>
      <c r="H252" s="40" t="s">
        <v>363</v>
      </c>
    </row>
    <row r="253" spans="2:8" x14ac:dyDescent="0.25">
      <c r="B253" s="10">
        <v>4</v>
      </c>
      <c r="C253" s="9" t="s">
        <v>20</v>
      </c>
      <c r="D253" s="8" t="s">
        <v>22</v>
      </c>
      <c r="F253" s="35">
        <v>20019</v>
      </c>
      <c r="G253" s="34" t="s">
        <v>20</v>
      </c>
      <c r="H253" s="40" t="s">
        <v>362</v>
      </c>
    </row>
    <row r="254" spans="2:8" x14ac:dyDescent="0.25">
      <c r="B254" s="10">
        <v>3</v>
      </c>
      <c r="C254" s="9" t="s">
        <v>20</v>
      </c>
      <c r="D254" s="8" t="s">
        <v>21</v>
      </c>
      <c r="F254" s="35">
        <v>20020</v>
      </c>
      <c r="G254" s="34" t="s">
        <v>20</v>
      </c>
      <c r="H254" s="40" t="s">
        <v>361</v>
      </c>
    </row>
    <row r="255" spans="2:8" x14ac:dyDescent="0.25">
      <c r="B255" s="10">
        <v>2</v>
      </c>
      <c r="C255" s="9" t="s">
        <v>20</v>
      </c>
      <c r="D255" s="8" t="s">
        <v>21</v>
      </c>
      <c r="F255" s="35">
        <v>20022</v>
      </c>
      <c r="G255" s="34" t="s">
        <v>20</v>
      </c>
      <c r="H255" s="40" t="s">
        <v>360</v>
      </c>
    </row>
    <row r="256" spans="2:8" ht="15.75" thickBot="1" x14ac:dyDescent="0.3">
      <c r="B256" s="7">
        <v>4413</v>
      </c>
      <c r="C256" s="6" t="s">
        <v>20</v>
      </c>
      <c r="D256" s="5" t="s">
        <v>19</v>
      </c>
      <c r="F256" s="35">
        <v>20025</v>
      </c>
      <c r="G256" s="34" t="s">
        <v>20</v>
      </c>
      <c r="H256" s="40" t="s">
        <v>359</v>
      </c>
    </row>
    <row r="257" spans="2:8" ht="15" customHeight="1" x14ac:dyDescent="0.25">
      <c r="B257" s="71" t="s">
        <v>350</v>
      </c>
      <c r="C257" s="72"/>
      <c r="D257" s="73"/>
      <c r="F257" s="35">
        <v>20031</v>
      </c>
      <c r="G257" s="34" t="s">
        <v>20</v>
      </c>
      <c r="H257" s="40" t="s">
        <v>358</v>
      </c>
    </row>
    <row r="258" spans="2:8" ht="15" customHeight="1" thickBot="1" x14ac:dyDescent="0.3">
      <c r="B258" s="74"/>
      <c r="C258" s="75"/>
      <c r="D258" s="76"/>
      <c r="F258" s="35">
        <v>20032</v>
      </c>
      <c r="G258" s="34" t="s">
        <v>20</v>
      </c>
      <c r="H258" s="40" t="s">
        <v>357</v>
      </c>
    </row>
    <row r="259" spans="2:8" ht="15.75" thickBot="1" x14ac:dyDescent="0.3">
      <c r="B259" s="83" t="s">
        <v>349</v>
      </c>
      <c r="C259" s="84"/>
      <c r="D259" s="85"/>
      <c r="F259" s="35">
        <v>20033</v>
      </c>
      <c r="G259" s="34" t="s">
        <v>20</v>
      </c>
      <c r="H259" s="40" t="s">
        <v>356</v>
      </c>
    </row>
    <row r="260" spans="2:8" x14ac:dyDescent="0.25">
      <c r="B260" s="44">
        <v>7400</v>
      </c>
      <c r="C260" s="15" t="s">
        <v>20</v>
      </c>
      <c r="D260" s="14" t="s">
        <v>348</v>
      </c>
      <c r="F260" s="35">
        <v>20034</v>
      </c>
      <c r="G260" s="34" t="s">
        <v>20</v>
      </c>
      <c r="H260" s="40" t="s">
        <v>356</v>
      </c>
    </row>
    <row r="261" spans="2:8" x14ac:dyDescent="0.25">
      <c r="B261" s="43">
        <v>7401</v>
      </c>
      <c r="C261" s="9" t="s">
        <v>20</v>
      </c>
      <c r="D261" s="8" t="s">
        <v>347</v>
      </c>
      <c r="F261" s="35">
        <v>20035</v>
      </c>
      <c r="G261" s="34" t="s">
        <v>20</v>
      </c>
      <c r="H261" s="40" t="s">
        <v>355</v>
      </c>
    </row>
    <row r="262" spans="2:8" x14ac:dyDescent="0.25">
      <c r="B262" s="43">
        <v>7402</v>
      </c>
      <c r="C262" s="9" t="s">
        <v>20</v>
      </c>
      <c r="D262" s="8" t="s">
        <v>347</v>
      </c>
      <c r="F262" s="35">
        <v>20036</v>
      </c>
      <c r="G262" s="34" t="s">
        <v>20</v>
      </c>
      <c r="H262" s="40" t="s">
        <v>355</v>
      </c>
    </row>
    <row r="263" spans="2:8" x14ac:dyDescent="0.25">
      <c r="B263" s="43">
        <v>7403</v>
      </c>
      <c r="C263" s="9" t="s">
        <v>20</v>
      </c>
      <c r="D263" s="8" t="s">
        <v>346</v>
      </c>
      <c r="F263" s="35">
        <v>20023</v>
      </c>
      <c r="G263" s="34" t="s">
        <v>20</v>
      </c>
      <c r="H263" s="40" t="s">
        <v>354</v>
      </c>
    </row>
    <row r="264" spans="2:8" x14ac:dyDescent="0.25">
      <c r="B264" s="43">
        <v>7404</v>
      </c>
      <c r="C264" s="9" t="s">
        <v>20</v>
      </c>
      <c r="D264" s="8" t="s">
        <v>345</v>
      </c>
      <c r="F264" s="35">
        <v>20080</v>
      </c>
      <c r="G264" s="34" t="s">
        <v>20</v>
      </c>
      <c r="H264" s="40" t="s">
        <v>353</v>
      </c>
    </row>
    <row r="265" spans="2:8" x14ac:dyDescent="0.25">
      <c r="B265" s="43">
        <v>7405</v>
      </c>
      <c r="C265" s="9" t="s">
        <v>20</v>
      </c>
      <c r="D265" s="8" t="s">
        <v>344</v>
      </c>
      <c r="F265" s="35">
        <v>20081</v>
      </c>
      <c r="G265" s="34" t="s">
        <v>20</v>
      </c>
      <c r="H265" s="40" t="s">
        <v>352</v>
      </c>
    </row>
    <row r="266" spans="2:8" ht="15.75" thickBot="1" x14ac:dyDescent="0.3">
      <c r="B266" s="43">
        <v>7406</v>
      </c>
      <c r="C266" s="9" t="s">
        <v>20</v>
      </c>
      <c r="D266" s="8" t="s">
        <v>343</v>
      </c>
      <c r="F266" s="31">
        <v>20082</v>
      </c>
      <c r="G266" s="30" t="s">
        <v>20</v>
      </c>
      <c r="H266" s="47" t="s">
        <v>351</v>
      </c>
    </row>
    <row r="267" spans="2:8" x14ac:dyDescent="0.25">
      <c r="B267" s="43">
        <v>7407</v>
      </c>
      <c r="C267" s="9" t="s">
        <v>20</v>
      </c>
      <c r="D267" s="8" t="s">
        <v>342</v>
      </c>
      <c r="F267" s="71" t="s">
        <v>688</v>
      </c>
      <c r="G267" s="72"/>
      <c r="H267" s="73"/>
    </row>
    <row r="268" spans="2:8" ht="15.75" thickBot="1" x14ac:dyDescent="0.3">
      <c r="B268" s="43">
        <v>7408</v>
      </c>
      <c r="C268" s="9" t="s">
        <v>20</v>
      </c>
      <c r="D268" s="8" t="s">
        <v>341</v>
      </c>
      <c r="F268" s="74"/>
      <c r="G268" s="75"/>
      <c r="H268" s="76"/>
    </row>
    <row r="269" spans="2:8" ht="15.75" thickBot="1" x14ac:dyDescent="0.3">
      <c r="B269" s="43">
        <v>7409</v>
      </c>
      <c r="C269" s="9" t="s">
        <v>20</v>
      </c>
      <c r="D269" s="8" t="s">
        <v>340</v>
      </c>
      <c r="F269" s="77" t="s">
        <v>687</v>
      </c>
      <c r="G269" s="78"/>
      <c r="H269" s="79"/>
    </row>
    <row r="270" spans="2:8" x14ac:dyDescent="0.25">
      <c r="B270" s="43">
        <v>7410</v>
      </c>
      <c r="C270" s="9" t="s">
        <v>20</v>
      </c>
      <c r="D270" s="8" t="s">
        <v>339</v>
      </c>
      <c r="F270" s="37">
        <v>10100</v>
      </c>
      <c r="G270" s="36" t="s">
        <v>20</v>
      </c>
      <c r="H270" s="41" t="s">
        <v>686</v>
      </c>
    </row>
    <row r="271" spans="2:8" ht="15.75" thickBot="1" x14ac:dyDescent="0.3">
      <c r="B271" s="42">
        <v>7411</v>
      </c>
      <c r="C271" s="19" t="s">
        <v>20</v>
      </c>
      <c r="D271" s="18" t="s">
        <v>338</v>
      </c>
      <c r="F271" s="35">
        <v>10131</v>
      </c>
      <c r="G271" s="36" t="s">
        <v>20</v>
      </c>
      <c r="H271" s="41" t="s">
        <v>685</v>
      </c>
    </row>
    <row r="272" spans="2:8" ht="15.75" thickBot="1" x14ac:dyDescent="0.3">
      <c r="B272" s="68" t="s">
        <v>337</v>
      </c>
      <c r="C272" s="69"/>
      <c r="D272" s="70"/>
      <c r="F272" s="35">
        <v>10111</v>
      </c>
      <c r="G272" s="36" t="s">
        <v>20</v>
      </c>
      <c r="H272" s="41" t="s">
        <v>686</v>
      </c>
    </row>
    <row r="273" spans="2:8" x14ac:dyDescent="0.25">
      <c r="B273" s="44">
        <v>10707</v>
      </c>
      <c r="C273" s="15" t="s">
        <v>20</v>
      </c>
      <c r="D273" s="14" t="s">
        <v>336</v>
      </c>
      <c r="F273" s="35">
        <v>10110</v>
      </c>
      <c r="G273" s="36" t="s">
        <v>20</v>
      </c>
      <c r="H273" s="41" t="s">
        <v>685</v>
      </c>
    </row>
    <row r="274" spans="2:8" x14ac:dyDescent="0.25">
      <c r="B274" s="43">
        <v>10706</v>
      </c>
      <c r="C274" s="9" t="s">
        <v>20</v>
      </c>
      <c r="D274" s="8" t="s">
        <v>335</v>
      </c>
      <c r="F274" s="35">
        <v>10128</v>
      </c>
      <c r="G274" s="36" t="s">
        <v>20</v>
      </c>
      <c r="H274" s="40" t="s">
        <v>684</v>
      </c>
    </row>
    <row r="275" spans="2:8" x14ac:dyDescent="0.25">
      <c r="B275" s="43">
        <v>10705</v>
      </c>
      <c r="C275" s="9" t="s">
        <v>20</v>
      </c>
      <c r="D275" s="8" t="s">
        <v>335</v>
      </c>
      <c r="F275" s="35">
        <v>10129</v>
      </c>
      <c r="G275" s="36" t="s">
        <v>20</v>
      </c>
      <c r="H275" s="40" t="s">
        <v>683</v>
      </c>
    </row>
    <row r="276" spans="2:8" x14ac:dyDescent="0.25">
      <c r="B276" s="43">
        <v>10704</v>
      </c>
      <c r="C276" s="9" t="s">
        <v>20</v>
      </c>
      <c r="D276" s="8" t="s">
        <v>334</v>
      </c>
      <c r="F276" s="35">
        <v>10126</v>
      </c>
      <c r="G276" s="36" t="s">
        <v>20</v>
      </c>
      <c r="H276" s="40" t="s">
        <v>682</v>
      </c>
    </row>
    <row r="277" spans="2:8" x14ac:dyDescent="0.25">
      <c r="B277" s="43">
        <v>10703</v>
      </c>
      <c r="C277" s="9" t="s">
        <v>20</v>
      </c>
      <c r="D277" s="8" t="s">
        <v>334</v>
      </c>
      <c r="F277" s="35">
        <v>10127</v>
      </c>
      <c r="G277" s="36" t="s">
        <v>20</v>
      </c>
      <c r="H277" s="40" t="s">
        <v>682</v>
      </c>
    </row>
    <row r="278" spans="2:8" x14ac:dyDescent="0.25">
      <c r="B278" s="43">
        <v>10702</v>
      </c>
      <c r="C278" s="9" t="s">
        <v>20</v>
      </c>
      <c r="D278" s="8" t="s">
        <v>333</v>
      </c>
      <c r="F278" s="35">
        <v>10124</v>
      </c>
      <c r="G278" s="36" t="s">
        <v>20</v>
      </c>
      <c r="H278" s="40" t="s">
        <v>681</v>
      </c>
    </row>
    <row r="279" spans="2:8" x14ac:dyDescent="0.25">
      <c r="B279" s="43">
        <v>10701</v>
      </c>
      <c r="C279" s="9" t="s">
        <v>20</v>
      </c>
      <c r="D279" s="8" t="s">
        <v>332</v>
      </c>
      <c r="F279" s="35">
        <v>10125</v>
      </c>
      <c r="G279" s="36" t="s">
        <v>20</v>
      </c>
      <c r="H279" s="40" t="s">
        <v>681</v>
      </c>
    </row>
    <row r="280" spans="2:8" ht="15.75" thickBot="1" x14ac:dyDescent="0.3">
      <c r="B280" s="42">
        <v>10700</v>
      </c>
      <c r="C280" s="19" t="s">
        <v>20</v>
      </c>
      <c r="D280" s="18" t="s">
        <v>332</v>
      </c>
      <c r="F280" s="35">
        <v>10122</v>
      </c>
      <c r="G280" s="36" t="s">
        <v>20</v>
      </c>
      <c r="H280" s="40" t="s">
        <v>680</v>
      </c>
    </row>
    <row r="281" spans="2:8" ht="15.75" thickBot="1" x14ac:dyDescent="0.3">
      <c r="B281" s="68" t="s">
        <v>331</v>
      </c>
      <c r="C281" s="69"/>
      <c r="D281" s="70"/>
      <c r="F281" s="35">
        <v>10123</v>
      </c>
      <c r="G281" s="36" t="s">
        <v>20</v>
      </c>
      <c r="H281" s="40" t="s">
        <v>680</v>
      </c>
    </row>
    <row r="282" spans="2:8" x14ac:dyDescent="0.25">
      <c r="B282" s="44">
        <v>7420</v>
      </c>
      <c r="C282" s="15" t="s">
        <v>20</v>
      </c>
      <c r="D282" s="14" t="s">
        <v>330</v>
      </c>
      <c r="F282" s="35">
        <v>10120</v>
      </c>
      <c r="G282" s="36" t="s">
        <v>20</v>
      </c>
      <c r="H282" s="40" t="s">
        <v>679</v>
      </c>
    </row>
    <row r="283" spans="2:8" x14ac:dyDescent="0.25">
      <c r="B283" s="43">
        <v>7421</v>
      </c>
      <c r="C283" s="9" t="s">
        <v>20</v>
      </c>
      <c r="D283" s="8" t="s">
        <v>329</v>
      </c>
      <c r="F283" s="35">
        <v>10121</v>
      </c>
      <c r="G283" s="36" t="s">
        <v>20</v>
      </c>
      <c r="H283" s="40" t="s">
        <v>679</v>
      </c>
    </row>
    <row r="284" spans="2:8" x14ac:dyDescent="0.25">
      <c r="B284" s="43">
        <v>7422</v>
      </c>
      <c r="C284" s="9" t="s">
        <v>20</v>
      </c>
      <c r="D284" s="8" t="s">
        <v>328</v>
      </c>
      <c r="F284" s="35">
        <v>10162</v>
      </c>
      <c r="G284" s="36" t="s">
        <v>20</v>
      </c>
      <c r="H284" s="40" t="s">
        <v>678</v>
      </c>
    </row>
    <row r="285" spans="2:8" x14ac:dyDescent="0.25">
      <c r="B285" s="43">
        <v>7151</v>
      </c>
      <c r="C285" s="9" t="s">
        <v>20</v>
      </c>
      <c r="D285" s="8" t="s">
        <v>328</v>
      </c>
      <c r="F285" s="35">
        <v>10163</v>
      </c>
      <c r="G285" s="36" t="s">
        <v>20</v>
      </c>
      <c r="H285" s="40" t="s">
        <v>678</v>
      </c>
    </row>
    <row r="286" spans="2:8" x14ac:dyDescent="0.25">
      <c r="B286" s="43">
        <v>7423</v>
      </c>
      <c r="C286" s="9" t="s">
        <v>20</v>
      </c>
      <c r="D286" s="8" t="s">
        <v>327</v>
      </c>
      <c r="F286" s="35">
        <v>10160</v>
      </c>
      <c r="G286" s="36" t="s">
        <v>20</v>
      </c>
      <c r="H286" s="40" t="s">
        <v>677</v>
      </c>
    </row>
    <row r="287" spans="2:8" x14ac:dyDescent="0.25">
      <c r="B287" s="43">
        <v>7424</v>
      </c>
      <c r="C287" s="9" t="s">
        <v>20</v>
      </c>
      <c r="D287" s="8" t="s">
        <v>326</v>
      </c>
      <c r="F287" s="35">
        <v>10161</v>
      </c>
      <c r="G287" s="36" t="s">
        <v>20</v>
      </c>
      <c r="H287" s="40" t="s">
        <v>677</v>
      </c>
    </row>
    <row r="288" spans="2:8" x14ac:dyDescent="0.25">
      <c r="B288" s="43">
        <v>7425</v>
      </c>
      <c r="C288" s="9" t="s">
        <v>20</v>
      </c>
      <c r="D288" s="8" t="s">
        <v>325</v>
      </c>
      <c r="F288" s="35">
        <v>10158</v>
      </c>
      <c r="G288" s="36" t="s">
        <v>20</v>
      </c>
      <c r="H288" s="40" t="s">
        <v>676</v>
      </c>
    </row>
    <row r="289" spans="2:8" x14ac:dyDescent="0.25">
      <c r="B289" s="43">
        <v>7426</v>
      </c>
      <c r="C289" s="9" t="s">
        <v>20</v>
      </c>
      <c r="D289" s="8" t="s">
        <v>324</v>
      </c>
      <c r="F289" s="35">
        <v>10159</v>
      </c>
      <c r="G289" s="36" t="s">
        <v>20</v>
      </c>
      <c r="H289" s="40" t="s">
        <v>676</v>
      </c>
    </row>
    <row r="290" spans="2:8" x14ac:dyDescent="0.25">
      <c r="B290" s="43">
        <v>7427</v>
      </c>
      <c r="C290" s="9" t="s">
        <v>20</v>
      </c>
      <c r="D290" s="8" t="s">
        <v>323</v>
      </c>
      <c r="F290" s="35">
        <v>10156</v>
      </c>
      <c r="G290" s="36" t="s">
        <v>20</v>
      </c>
      <c r="H290" s="40" t="s">
        <v>675</v>
      </c>
    </row>
    <row r="291" spans="2:8" x14ac:dyDescent="0.25">
      <c r="B291" s="43">
        <v>7428</v>
      </c>
      <c r="C291" s="9" t="s">
        <v>20</v>
      </c>
      <c r="D291" s="40" t="s">
        <v>322</v>
      </c>
      <c r="F291" s="35">
        <v>10157</v>
      </c>
      <c r="G291" s="36" t="s">
        <v>20</v>
      </c>
      <c r="H291" s="40" t="s">
        <v>675</v>
      </c>
    </row>
    <row r="292" spans="2:8" x14ac:dyDescent="0.25">
      <c r="B292" s="43">
        <v>7429</v>
      </c>
      <c r="C292" s="9" t="s">
        <v>20</v>
      </c>
      <c r="D292" s="40" t="s">
        <v>321</v>
      </c>
      <c r="F292" s="35">
        <v>10154</v>
      </c>
      <c r="G292" s="36" t="s">
        <v>20</v>
      </c>
      <c r="H292" s="40" t="s">
        <v>674</v>
      </c>
    </row>
    <row r="293" spans="2:8" ht="15.75" thickBot="1" x14ac:dyDescent="0.3">
      <c r="B293" s="42">
        <v>7430</v>
      </c>
      <c r="C293" s="19" t="s">
        <v>20</v>
      </c>
      <c r="D293" s="18" t="s">
        <v>320</v>
      </c>
      <c r="F293" s="35">
        <v>10155</v>
      </c>
      <c r="G293" s="36" t="s">
        <v>20</v>
      </c>
      <c r="H293" s="40" t="s">
        <v>674</v>
      </c>
    </row>
    <row r="294" spans="2:8" ht="15.75" thickBot="1" x14ac:dyDescent="0.3">
      <c r="B294" s="68" t="s">
        <v>319</v>
      </c>
      <c r="C294" s="69"/>
      <c r="D294" s="70"/>
      <c r="F294" s="35">
        <v>10150</v>
      </c>
      <c r="G294" s="36" t="s">
        <v>20</v>
      </c>
      <c r="H294" s="40" t="s">
        <v>673</v>
      </c>
    </row>
    <row r="295" spans="2:8" x14ac:dyDescent="0.25">
      <c r="B295" s="37">
        <v>7308</v>
      </c>
      <c r="C295" s="36" t="s">
        <v>20</v>
      </c>
      <c r="D295" s="41" t="s">
        <v>318</v>
      </c>
      <c r="F295" s="35">
        <v>10151</v>
      </c>
      <c r="G295" s="36" t="s">
        <v>20</v>
      </c>
      <c r="H295" s="40" t="s">
        <v>673</v>
      </c>
    </row>
    <row r="296" spans="2:8" x14ac:dyDescent="0.25">
      <c r="B296" s="35">
        <v>7307</v>
      </c>
      <c r="C296" s="34" t="s">
        <v>20</v>
      </c>
      <c r="D296" s="40" t="s">
        <v>317</v>
      </c>
      <c r="F296" s="35">
        <v>10148</v>
      </c>
      <c r="G296" s="36" t="s">
        <v>20</v>
      </c>
      <c r="H296" s="40" t="s">
        <v>672</v>
      </c>
    </row>
    <row r="297" spans="2:8" x14ac:dyDescent="0.25">
      <c r="B297" s="35">
        <v>7412</v>
      </c>
      <c r="C297" s="34" t="s">
        <v>20</v>
      </c>
      <c r="D297" s="40" t="s">
        <v>317</v>
      </c>
      <c r="F297" s="35">
        <v>10149</v>
      </c>
      <c r="G297" s="36" t="s">
        <v>20</v>
      </c>
      <c r="H297" s="40" t="s">
        <v>672</v>
      </c>
    </row>
    <row r="298" spans="2:8" x14ac:dyDescent="0.25">
      <c r="B298" s="35">
        <v>7305</v>
      </c>
      <c r="C298" s="34" t="s">
        <v>20</v>
      </c>
      <c r="D298" s="40" t="s">
        <v>316</v>
      </c>
      <c r="F298" s="35">
        <v>10140</v>
      </c>
      <c r="G298" s="36" t="s">
        <v>20</v>
      </c>
      <c r="H298" s="40" t="s">
        <v>671</v>
      </c>
    </row>
    <row r="299" spans="2:8" x14ac:dyDescent="0.25">
      <c r="B299" s="35">
        <v>7304</v>
      </c>
      <c r="C299" s="34" t="s">
        <v>20</v>
      </c>
      <c r="D299" s="40" t="s">
        <v>315</v>
      </c>
      <c r="F299" s="35">
        <v>10141</v>
      </c>
      <c r="G299" s="36" t="s">
        <v>20</v>
      </c>
      <c r="H299" s="40" t="s">
        <v>671</v>
      </c>
    </row>
    <row r="300" spans="2:8" x14ac:dyDescent="0.25">
      <c r="B300" s="35">
        <v>7303</v>
      </c>
      <c r="C300" s="34" t="s">
        <v>20</v>
      </c>
      <c r="D300" s="8" t="s">
        <v>314</v>
      </c>
      <c r="F300" s="35">
        <v>10146</v>
      </c>
      <c r="G300" s="36" t="s">
        <v>20</v>
      </c>
      <c r="H300" s="40" t="s">
        <v>670</v>
      </c>
    </row>
    <row r="301" spans="2:8" x14ac:dyDescent="0.25">
      <c r="B301" s="35">
        <v>7302</v>
      </c>
      <c r="C301" s="34" t="s">
        <v>20</v>
      </c>
      <c r="D301" s="8" t="s">
        <v>313</v>
      </c>
      <c r="F301" s="35">
        <v>10147</v>
      </c>
      <c r="G301" s="36" t="s">
        <v>20</v>
      </c>
      <c r="H301" s="40" t="s">
        <v>670</v>
      </c>
    </row>
    <row r="302" spans="2:8" x14ac:dyDescent="0.25">
      <c r="B302" s="35">
        <v>7301</v>
      </c>
      <c r="C302" s="34" t="s">
        <v>20</v>
      </c>
      <c r="D302" s="8" t="s">
        <v>312</v>
      </c>
      <c r="F302" s="35">
        <v>10142</v>
      </c>
      <c r="G302" s="36" t="s">
        <v>20</v>
      </c>
      <c r="H302" s="40" t="s">
        <v>669</v>
      </c>
    </row>
    <row r="303" spans="2:8" ht="15.75" thickBot="1" x14ac:dyDescent="0.3">
      <c r="B303" s="39">
        <v>7300</v>
      </c>
      <c r="C303" s="38" t="s">
        <v>20</v>
      </c>
      <c r="D303" s="18" t="s">
        <v>311</v>
      </c>
      <c r="F303" s="35">
        <v>10143</v>
      </c>
      <c r="G303" s="36" t="s">
        <v>20</v>
      </c>
      <c r="H303" s="40" t="s">
        <v>669</v>
      </c>
    </row>
    <row r="304" spans="2:8" ht="15.75" thickBot="1" x14ac:dyDescent="0.3">
      <c r="B304" s="68" t="s">
        <v>310</v>
      </c>
      <c r="C304" s="69"/>
      <c r="D304" s="70"/>
      <c r="F304" s="35">
        <v>10144</v>
      </c>
      <c r="G304" s="36" t="s">
        <v>20</v>
      </c>
      <c r="H304" s="40" t="s">
        <v>668</v>
      </c>
    </row>
    <row r="305" spans="2:8" x14ac:dyDescent="0.25">
      <c r="B305" s="37">
        <v>7206</v>
      </c>
      <c r="C305" s="36" t="s">
        <v>20</v>
      </c>
      <c r="D305" s="14" t="s">
        <v>309</v>
      </c>
      <c r="F305" s="35">
        <v>10145</v>
      </c>
      <c r="G305" s="36" t="s">
        <v>20</v>
      </c>
      <c r="H305" s="40" t="s">
        <v>668</v>
      </c>
    </row>
    <row r="306" spans="2:8" x14ac:dyDescent="0.25">
      <c r="B306" s="35">
        <v>7205</v>
      </c>
      <c r="C306" s="34" t="s">
        <v>20</v>
      </c>
      <c r="D306" s="8" t="s">
        <v>308</v>
      </c>
      <c r="F306" s="35">
        <v>10130</v>
      </c>
      <c r="G306" s="36" t="s">
        <v>20</v>
      </c>
      <c r="H306" s="40" t="s">
        <v>667</v>
      </c>
    </row>
    <row r="307" spans="2:8" x14ac:dyDescent="0.25">
      <c r="B307" s="35">
        <v>7204</v>
      </c>
      <c r="C307" s="34" t="s">
        <v>20</v>
      </c>
      <c r="D307" s="8" t="s">
        <v>307</v>
      </c>
      <c r="F307" s="35">
        <v>10101</v>
      </c>
      <c r="G307" s="36" t="s">
        <v>20</v>
      </c>
      <c r="H307" s="40" t="s">
        <v>667</v>
      </c>
    </row>
    <row r="308" spans="2:8" x14ac:dyDescent="0.25">
      <c r="B308" s="35">
        <v>7203</v>
      </c>
      <c r="C308" s="34" t="s">
        <v>20</v>
      </c>
      <c r="D308" s="8" t="s">
        <v>306</v>
      </c>
      <c r="F308" s="35">
        <v>10118</v>
      </c>
      <c r="G308" s="36" t="s">
        <v>20</v>
      </c>
      <c r="H308" s="40" t="s">
        <v>666</v>
      </c>
    </row>
    <row r="309" spans="2:8" x14ac:dyDescent="0.25">
      <c r="B309" s="35">
        <v>7202</v>
      </c>
      <c r="C309" s="34" t="s">
        <v>20</v>
      </c>
      <c r="D309" s="8" t="s">
        <v>305</v>
      </c>
      <c r="F309" s="35">
        <v>10119</v>
      </c>
      <c r="G309" s="36" t="s">
        <v>20</v>
      </c>
      <c r="H309" s="40" t="s">
        <v>666</v>
      </c>
    </row>
    <row r="310" spans="2:8" x14ac:dyDescent="0.25">
      <c r="B310" s="35">
        <v>7201</v>
      </c>
      <c r="C310" s="34" t="s">
        <v>20</v>
      </c>
      <c r="D310" s="8" t="s">
        <v>304</v>
      </c>
      <c r="F310" s="35">
        <v>10116</v>
      </c>
      <c r="G310" s="36" t="s">
        <v>20</v>
      </c>
      <c r="H310" s="40" t="s">
        <v>665</v>
      </c>
    </row>
    <row r="311" spans="2:8" x14ac:dyDescent="0.25">
      <c r="B311" s="35">
        <v>7200</v>
      </c>
      <c r="C311" s="34" t="s">
        <v>20</v>
      </c>
      <c r="D311" s="8" t="s">
        <v>303</v>
      </c>
      <c r="F311" s="35">
        <v>10117</v>
      </c>
      <c r="G311" s="36" t="s">
        <v>20</v>
      </c>
      <c r="H311" s="40" t="s">
        <v>665</v>
      </c>
    </row>
    <row r="312" spans="2:8" ht="15.75" thickBot="1" x14ac:dyDescent="0.3">
      <c r="B312" s="39">
        <v>7207</v>
      </c>
      <c r="C312" s="38" t="s">
        <v>20</v>
      </c>
      <c r="D312" s="18" t="s">
        <v>302</v>
      </c>
      <c r="F312" s="35">
        <v>10115</v>
      </c>
      <c r="G312" s="36" t="s">
        <v>20</v>
      </c>
      <c r="H312" s="52" t="s">
        <v>664</v>
      </c>
    </row>
    <row r="313" spans="2:8" ht="15.75" thickBot="1" x14ac:dyDescent="0.3">
      <c r="B313" s="68" t="s">
        <v>301</v>
      </c>
      <c r="C313" s="69"/>
      <c r="D313" s="70"/>
      <c r="F313" s="35">
        <v>10114</v>
      </c>
      <c r="G313" s="36" t="s">
        <v>20</v>
      </c>
      <c r="H313" s="52" t="s">
        <v>664</v>
      </c>
    </row>
    <row r="314" spans="2:8" x14ac:dyDescent="0.25">
      <c r="B314" s="37">
        <v>7229</v>
      </c>
      <c r="C314" s="36" t="s">
        <v>20</v>
      </c>
      <c r="D314" s="14" t="s">
        <v>300</v>
      </c>
      <c r="F314" s="35">
        <v>10112</v>
      </c>
      <c r="G314" s="36" t="s">
        <v>20</v>
      </c>
      <c r="H314" s="40" t="s">
        <v>663</v>
      </c>
    </row>
    <row r="315" spans="2:8" x14ac:dyDescent="0.25">
      <c r="B315" s="35">
        <v>7228</v>
      </c>
      <c r="C315" s="34" t="s">
        <v>20</v>
      </c>
      <c r="D315" s="8" t="s">
        <v>299</v>
      </c>
      <c r="F315" s="35">
        <v>10113</v>
      </c>
      <c r="G315" s="36" t="s">
        <v>20</v>
      </c>
      <c r="H315" s="40" t="s">
        <v>663</v>
      </c>
    </row>
    <row r="316" spans="2:8" x14ac:dyDescent="0.25">
      <c r="B316" s="35">
        <v>7227</v>
      </c>
      <c r="C316" s="34" t="s">
        <v>20</v>
      </c>
      <c r="D316" s="8" t="s">
        <v>298</v>
      </c>
      <c r="F316" s="35">
        <v>8094</v>
      </c>
      <c r="G316" s="36" t="s">
        <v>20</v>
      </c>
      <c r="H316" s="40" t="s">
        <v>662</v>
      </c>
    </row>
    <row r="317" spans="2:8" x14ac:dyDescent="0.25">
      <c r="B317" s="35">
        <v>7226</v>
      </c>
      <c r="C317" s="34" t="s">
        <v>20</v>
      </c>
      <c r="D317" s="8" t="s">
        <v>297</v>
      </c>
      <c r="F317" s="35">
        <v>8095</v>
      </c>
      <c r="G317" s="36" t="s">
        <v>20</v>
      </c>
      <c r="H317" s="40" t="s">
        <v>661</v>
      </c>
    </row>
    <row r="318" spans="2:8" x14ac:dyDescent="0.25">
      <c r="B318" s="35">
        <v>7225</v>
      </c>
      <c r="C318" s="34" t="s">
        <v>20</v>
      </c>
      <c r="D318" s="8" t="s">
        <v>296</v>
      </c>
      <c r="F318" s="35">
        <v>8093</v>
      </c>
      <c r="G318" s="36" t="s">
        <v>20</v>
      </c>
      <c r="H318" s="40" t="s">
        <v>661</v>
      </c>
    </row>
    <row r="319" spans="2:8" x14ac:dyDescent="0.25">
      <c r="B319" s="35">
        <v>7224</v>
      </c>
      <c r="C319" s="34" t="s">
        <v>20</v>
      </c>
      <c r="D319" s="8" t="s">
        <v>295</v>
      </c>
      <c r="F319" s="35">
        <v>8091</v>
      </c>
      <c r="G319" s="36" t="s">
        <v>20</v>
      </c>
      <c r="H319" s="40" t="s">
        <v>660</v>
      </c>
    </row>
    <row r="320" spans="2:8" x14ac:dyDescent="0.25">
      <c r="B320" s="35">
        <v>7223</v>
      </c>
      <c r="C320" s="34" t="s">
        <v>20</v>
      </c>
      <c r="D320" s="8" t="s">
        <v>294</v>
      </c>
      <c r="F320" s="35">
        <v>8092</v>
      </c>
      <c r="G320" s="36" t="s">
        <v>20</v>
      </c>
      <c r="H320" s="40" t="s">
        <v>659</v>
      </c>
    </row>
    <row r="321" spans="2:8" x14ac:dyDescent="0.25">
      <c r="B321" s="35">
        <v>7222</v>
      </c>
      <c r="C321" s="34" t="s">
        <v>20</v>
      </c>
      <c r="D321" s="8" t="s">
        <v>293</v>
      </c>
      <c r="F321" s="35">
        <v>10011</v>
      </c>
      <c r="G321" s="36" t="s">
        <v>20</v>
      </c>
      <c r="H321" s="40" t="s">
        <v>658</v>
      </c>
    </row>
    <row r="322" spans="2:8" ht="15.75" thickBot="1" x14ac:dyDescent="0.3">
      <c r="B322" s="35">
        <v>7221</v>
      </c>
      <c r="C322" s="34" t="s">
        <v>20</v>
      </c>
      <c r="D322" s="8" t="s">
        <v>292</v>
      </c>
      <c r="F322" s="35">
        <v>10010</v>
      </c>
      <c r="G322" s="36" t="s">
        <v>20</v>
      </c>
      <c r="H322" s="40" t="s">
        <v>658</v>
      </c>
    </row>
    <row r="323" spans="2:8" ht="15.75" thickBot="1" x14ac:dyDescent="0.3">
      <c r="B323" s="39">
        <v>7220</v>
      </c>
      <c r="C323" s="38" t="s">
        <v>20</v>
      </c>
      <c r="D323" s="18" t="s">
        <v>291</v>
      </c>
      <c r="F323" s="77" t="s">
        <v>657</v>
      </c>
      <c r="G323" s="78"/>
      <c r="H323" s="79"/>
    </row>
    <row r="324" spans="2:8" ht="15.75" thickBot="1" x14ac:dyDescent="0.3">
      <c r="B324" s="68" t="s">
        <v>290</v>
      </c>
      <c r="C324" s="69"/>
      <c r="D324" s="70"/>
      <c r="F324" s="33">
        <v>10006</v>
      </c>
      <c r="G324" s="32" t="s">
        <v>20</v>
      </c>
      <c r="H324" s="48" t="s">
        <v>656</v>
      </c>
    </row>
    <row r="325" spans="2:8" x14ac:dyDescent="0.25">
      <c r="B325" s="37">
        <v>7100</v>
      </c>
      <c r="C325" s="36" t="s">
        <v>20</v>
      </c>
      <c r="D325" s="14" t="s">
        <v>289</v>
      </c>
      <c r="F325" s="35">
        <v>10007</v>
      </c>
      <c r="G325" s="34" t="s">
        <v>20</v>
      </c>
      <c r="H325" s="40" t="s">
        <v>656</v>
      </c>
    </row>
    <row r="326" spans="2:8" x14ac:dyDescent="0.25">
      <c r="B326" s="35">
        <v>7101</v>
      </c>
      <c r="C326" s="34" t="s">
        <v>20</v>
      </c>
      <c r="D326" s="8" t="s">
        <v>288</v>
      </c>
      <c r="F326" s="51">
        <v>10012</v>
      </c>
      <c r="G326" s="34" t="s">
        <v>20</v>
      </c>
      <c r="H326" s="49" t="s">
        <v>655</v>
      </c>
    </row>
    <row r="327" spans="2:8" x14ac:dyDescent="0.25">
      <c r="B327" s="35">
        <v>7102</v>
      </c>
      <c r="C327" s="34" t="s">
        <v>20</v>
      </c>
      <c r="D327" s="8" t="s">
        <v>287</v>
      </c>
      <c r="F327" s="51">
        <v>10009</v>
      </c>
      <c r="G327" s="34" t="s">
        <v>20</v>
      </c>
      <c r="H327" s="49" t="s">
        <v>655</v>
      </c>
    </row>
    <row r="328" spans="2:8" x14ac:dyDescent="0.25">
      <c r="B328" s="35">
        <v>7103</v>
      </c>
      <c r="C328" s="34" t="s">
        <v>20</v>
      </c>
      <c r="D328" s="8" t="s">
        <v>285</v>
      </c>
      <c r="F328" s="51">
        <v>10008</v>
      </c>
      <c r="G328" s="34" t="s">
        <v>152</v>
      </c>
      <c r="H328" s="49" t="s">
        <v>654</v>
      </c>
    </row>
    <row r="329" spans="2:8" x14ac:dyDescent="0.25">
      <c r="B329" s="35">
        <v>7104</v>
      </c>
      <c r="C329" s="34" t="s">
        <v>20</v>
      </c>
      <c r="D329" s="8" t="s">
        <v>286</v>
      </c>
      <c r="F329" s="51">
        <v>10013</v>
      </c>
      <c r="G329" s="34" t="s">
        <v>20</v>
      </c>
      <c r="H329" s="49" t="s">
        <v>654</v>
      </c>
    </row>
    <row r="330" spans="2:8" x14ac:dyDescent="0.25">
      <c r="B330" s="35">
        <v>7105</v>
      </c>
      <c r="C330" s="34" t="s">
        <v>20</v>
      </c>
      <c r="D330" s="8" t="s">
        <v>285</v>
      </c>
      <c r="F330" s="51">
        <v>10004</v>
      </c>
      <c r="G330" s="34" t="s">
        <v>20</v>
      </c>
      <c r="H330" s="49" t="s">
        <v>653</v>
      </c>
    </row>
    <row r="331" spans="2:8" x14ac:dyDescent="0.25">
      <c r="B331" s="35">
        <v>7106</v>
      </c>
      <c r="C331" s="34" t="s">
        <v>20</v>
      </c>
      <c r="D331" s="8" t="s">
        <v>284</v>
      </c>
      <c r="F331" s="51">
        <v>10005</v>
      </c>
      <c r="G331" s="34" t="s">
        <v>20</v>
      </c>
      <c r="H331" s="49" t="s">
        <v>653</v>
      </c>
    </row>
    <row r="332" spans="2:8" x14ac:dyDescent="0.25">
      <c r="B332" s="35">
        <v>7107</v>
      </c>
      <c r="C332" s="34" t="s">
        <v>20</v>
      </c>
      <c r="D332" s="8" t="s">
        <v>283</v>
      </c>
      <c r="F332" s="51">
        <v>10016</v>
      </c>
      <c r="G332" s="34" t="s">
        <v>20</v>
      </c>
      <c r="H332" s="49" t="s">
        <v>652</v>
      </c>
    </row>
    <row r="333" spans="2:8" ht="15.75" thickBot="1" x14ac:dyDescent="0.3">
      <c r="B333" s="39">
        <v>7108</v>
      </c>
      <c r="C333" s="38" t="s">
        <v>20</v>
      </c>
      <c r="D333" s="18" t="s">
        <v>282</v>
      </c>
      <c r="F333" s="51">
        <v>10212</v>
      </c>
      <c r="G333" s="34" t="s">
        <v>20</v>
      </c>
      <c r="H333" s="49" t="s">
        <v>652</v>
      </c>
    </row>
    <row r="334" spans="2:8" ht="15.75" thickBot="1" x14ac:dyDescent="0.3">
      <c r="B334" s="68" t="s">
        <v>281</v>
      </c>
      <c r="C334" s="69"/>
      <c r="D334" s="70"/>
      <c r="F334" s="51">
        <v>10000</v>
      </c>
      <c r="G334" s="34" t="s">
        <v>20</v>
      </c>
      <c r="H334" s="49" t="s">
        <v>651</v>
      </c>
    </row>
    <row r="335" spans="2:8" x14ac:dyDescent="0.25">
      <c r="B335" s="37">
        <v>7120</v>
      </c>
      <c r="C335" s="36" t="s">
        <v>20</v>
      </c>
      <c r="D335" s="14" t="s">
        <v>280</v>
      </c>
      <c r="F335" s="51">
        <v>10001</v>
      </c>
      <c r="G335" s="34" t="s">
        <v>20</v>
      </c>
      <c r="H335" s="49" t="s">
        <v>651</v>
      </c>
    </row>
    <row r="336" spans="2:8" x14ac:dyDescent="0.25">
      <c r="B336" s="35">
        <v>7121</v>
      </c>
      <c r="C336" s="34" t="s">
        <v>20</v>
      </c>
      <c r="D336" s="8" t="s">
        <v>279</v>
      </c>
      <c r="F336" s="51">
        <v>10020</v>
      </c>
      <c r="G336" s="34" t="s">
        <v>20</v>
      </c>
      <c r="H336" s="49" t="s">
        <v>650</v>
      </c>
    </row>
    <row r="337" spans="2:8" x14ac:dyDescent="0.25">
      <c r="B337" s="35">
        <v>7122</v>
      </c>
      <c r="C337" s="34" t="s">
        <v>20</v>
      </c>
      <c r="D337" s="8" t="s">
        <v>278</v>
      </c>
      <c r="F337" s="51">
        <v>10021</v>
      </c>
      <c r="G337" s="34" t="s">
        <v>20</v>
      </c>
      <c r="H337" s="49" t="s">
        <v>649</v>
      </c>
    </row>
    <row r="338" spans="2:8" ht="15.75" thickBot="1" x14ac:dyDescent="0.3">
      <c r="B338" s="35">
        <v>7123</v>
      </c>
      <c r="C338" s="34" t="s">
        <v>20</v>
      </c>
      <c r="D338" s="8" t="s">
        <v>277</v>
      </c>
      <c r="F338" s="51">
        <v>10022</v>
      </c>
      <c r="G338" s="34" t="s">
        <v>20</v>
      </c>
      <c r="H338" s="49" t="s">
        <v>648</v>
      </c>
    </row>
    <row r="339" spans="2:8" ht="15.75" thickBot="1" x14ac:dyDescent="0.3">
      <c r="B339" s="35">
        <v>7124</v>
      </c>
      <c r="C339" s="34" t="s">
        <v>20</v>
      </c>
      <c r="D339" s="8" t="s">
        <v>276</v>
      </c>
      <c r="F339" s="77" t="s">
        <v>647</v>
      </c>
      <c r="G339" s="78"/>
      <c r="H339" s="79"/>
    </row>
    <row r="340" spans="2:8" x14ac:dyDescent="0.25">
      <c r="B340" s="35">
        <v>7125</v>
      </c>
      <c r="C340" s="34" t="s">
        <v>20</v>
      </c>
      <c r="D340" s="8" t="s">
        <v>275</v>
      </c>
      <c r="F340" s="51">
        <v>10152</v>
      </c>
      <c r="G340" s="50" t="s">
        <v>20</v>
      </c>
      <c r="H340" s="49" t="s">
        <v>646</v>
      </c>
    </row>
    <row r="341" spans="2:8" x14ac:dyDescent="0.25">
      <c r="B341" s="35">
        <v>7126</v>
      </c>
      <c r="C341" s="34" t="s">
        <v>20</v>
      </c>
      <c r="D341" s="8" t="s">
        <v>274</v>
      </c>
      <c r="F341" s="51">
        <v>10153</v>
      </c>
      <c r="G341" s="50" t="s">
        <v>20</v>
      </c>
      <c r="H341" s="49" t="s">
        <v>646</v>
      </c>
    </row>
    <row r="342" spans="2:8" x14ac:dyDescent="0.25">
      <c r="B342" s="35">
        <v>7127</v>
      </c>
      <c r="C342" s="34" t="s">
        <v>20</v>
      </c>
      <c r="D342" s="8" t="s">
        <v>273</v>
      </c>
      <c r="F342" s="51">
        <v>10250</v>
      </c>
      <c r="G342" s="34" t="s">
        <v>20</v>
      </c>
      <c r="H342" s="49" t="s">
        <v>645</v>
      </c>
    </row>
    <row r="343" spans="2:8" x14ac:dyDescent="0.25">
      <c r="B343" s="35">
        <v>7128</v>
      </c>
      <c r="C343" s="34" t="s">
        <v>20</v>
      </c>
      <c r="D343" s="8" t="s">
        <v>272</v>
      </c>
      <c r="F343" s="51">
        <v>10251</v>
      </c>
      <c r="G343" s="34" t="s">
        <v>20</v>
      </c>
      <c r="H343" s="49" t="s">
        <v>645</v>
      </c>
    </row>
    <row r="344" spans="2:8" x14ac:dyDescent="0.25">
      <c r="B344" s="35">
        <v>7129</v>
      </c>
      <c r="C344" s="34" t="s">
        <v>20</v>
      </c>
      <c r="D344" s="8" t="s">
        <v>271</v>
      </c>
      <c r="F344" s="51">
        <v>10252</v>
      </c>
      <c r="G344" s="34" t="s">
        <v>20</v>
      </c>
      <c r="H344" s="49" t="s">
        <v>644</v>
      </c>
    </row>
    <row r="345" spans="2:8" ht="15.75" thickBot="1" x14ac:dyDescent="0.3">
      <c r="B345" s="39">
        <v>7150</v>
      </c>
      <c r="C345" s="38" t="s">
        <v>20</v>
      </c>
      <c r="D345" s="18" t="s">
        <v>270</v>
      </c>
      <c r="F345" s="51">
        <v>10253</v>
      </c>
      <c r="G345" s="34" t="s">
        <v>20</v>
      </c>
      <c r="H345" s="49" t="s">
        <v>644</v>
      </c>
    </row>
    <row r="346" spans="2:8" ht="15.75" thickBot="1" x14ac:dyDescent="0.3">
      <c r="B346" s="68" t="s">
        <v>269</v>
      </c>
      <c r="C346" s="69"/>
      <c r="D346" s="70"/>
      <c r="F346" s="51">
        <v>10254</v>
      </c>
      <c r="G346" s="50" t="s">
        <v>20</v>
      </c>
      <c r="H346" s="49" t="s">
        <v>643</v>
      </c>
    </row>
    <row r="347" spans="2:8" x14ac:dyDescent="0.25">
      <c r="B347" s="37">
        <v>7140</v>
      </c>
      <c r="C347" s="36" t="s">
        <v>20</v>
      </c>
      <c r="D347" s="14" t="s">
        <v>268</v>
      </c>
      <c r="F347" s="51">
        <v>10255</v>
      </c>
      <c r="G347" s="50" t="s">
        <v>20</v>
      </c>
      <c r="H347" s="49" t="s">
        <v>643</v>
      </c>
    </row>
    <row r="348" spans="2:8" x14ac:dyDescent="0.25">
      <c r="B348" s="35">
        <v>7141</v>
      </c>
      <c r="C348" s="34" t="s">
        <v>20</v>
      </c>
      <c r="D348" s="8" t="s">
        <v>267</v>
      </c>
      <c r="F348" s="51">
        <v>10268</v>
      </c>
      <c r="G348" s="50" t="s">
        <v>20</v>
      </c>
      <c r="H348" s="49" t="s">
        <v>642</v>
      </c>
    </row>
    <row r="349" spans="2:8" x14ac:dyDescent="0.25">
      <c r="B349" s="35">
        <v>7142</v>
      </c>
      <c r="C349" s="34" t="s">
        <v>20</v>
      </c>
      <c r="D349" s="8" t="s">
        <v>266</v>
      </c>
      <c r="F349" s="51">
        <v>10269</v>
      </c>
      <c r="G349" s="50" t="s">
        <v>20</v>
      </c>
      <c r="H349" s="49" t="s">
        <v>642</v>
      </c>
    </row>
    <row r="350" spans="2:8" x14ac:dyDescent="0.25">
      <c r="B350" s="35">
        <v>7143</v>
      </c>
      <c r="C350" s="34" t="s">
        <v>20</v>
      </c>
      <c r="D350" s="8" t="s">
        <v>265</v>
      </c>
      <c r="F350" s="51">
        <v>10220</v>
      </c>
      <c r="G350" s="50" t="s">
        <v>20</v>
      </c>
      <c r="H350" s="49" t="s">
        <v>641</v>
      </c>
    </row>
    <row r="351" spans="2:8" x14ac:dyDescent="0.25">
      <c r="B351" s="35">
        <v>7144</v>
      </c>
      <c r="C351" s="34" t="s">
        <v>20</v>
      </c>
      <c r="D351" s="8" t="s">
        <v>264</v>
      </c>
      <c r="F351" s="51">
        <v>10221</v>
      </c>
      <c r="G351" s="50" t="s">
        <v>20</v>
      </c>
      <c r="H351" s="49" t="s">
        <v>641</v>
      </c>
    </row>
    <row r="352" spans="2:8" x14ac:dyDescent="0.25">
      <c r="B352" s="35">
        <v>7145</v>
      </c>
      <c r="C352" s="34" t="s">
        <v>20</v>
      </c>
      <c r="D352" s="8" t="s">
        <v>263</v>
      </c>
      <c r="F352" s="51">
        <v>10222</v>
      </c>
      <c r="G352" s="50" t="s">
        <v>20</v>
      </c>
      <c r="H352" s="49" t="s">
        <v>640</v>
      </c>
    </row>
    <row r="353" spans="2:8" x14ac:dyDescent="0.25">
      <c r="B353" s="35">
        <v>7146</v>
      </c>
      <c r="C353" s="34" t="s">
        <v>20</v>
      </c>
      <c r="D353" s="8" t="s">
        <v>262</v>
      </c>
      <c r="F353" s="51">
        <v>10223</v>
      </c>
      <c r="G353" s="50" t="s">
        <v>20</v>
      </c>
      <c r="H353" s="49" t="s">
        <v>640</v>
      </c>
    </row>
    <row r="354" spans="2:8" x14ac:dyDescent="0.25">
      <c r="B354" s="35">
        <v>7147</v>
      </c>
      <c r="C354" s="34" t="s">
        <v>20</v>
      </c>
      <c r="D354" s="8" t="s">
        <v>261</v>
      </c>
      <c r="F354" s="51">
        <v>10224</v>
      </c>
      <c r="G354" s="50" t="s">
        <v>20</v>
      </c>
      <c r="H354" s="49" t="s">
        <v>639</v>
      </c>
    </row>
    <row r="355" spans="2:8" x14ac:dyDescent="0.25">
      <c r="B355" s="35">
        <v>7148</v>
      </c>
      <c r="C355" s="34" t="s">
        <v>20</v>
      </c>
      <c r="D355" s="8" t="s">
        <v>260</v>
      </c>
      <c r="F355" s="51">
        <v>10225</v>
      </c>
      <c r="G355" s="50" t="s">
        <v>20</v>
      </c>
      <c r="H355" s="49" t="s">
        <v>638</v>
      </c>
    </row>
    <row r="356" spans="2:8" ht="15.75" thickBot="1" x14ac:dyDescent="0.3">
      <c r="B356" s="31">
        <v>7149</v>
      </c>
      <c r="C356" s="30" t="s">
        <v>20</v>
      </c>
      <c r="D356" s="5" t="s">
        <v>259</v>
      </c>
      <c r="F356" s="51">
        <v>10226</v>
      </c>
      <c r="G356" s="50" t="s">
        <v>20</v>
      </c>
      <c r="H356" s="49" t="s">
        <v>637</v>
      </c>
    </row>
    <row r="357" spans="2:8" ht="15.75" thickBot="1" x14ac:dyDescent="0.3">
      <c r="B357" s="68" t="s">
        <v>258</v>
      </c>
      <c r="C357" s="69"/>
      <c r="D357" s="70"/>
      <c r="F357" s="51">
        <v>10227</v>
      </c>
      <c r="G357" s="50" t="s">
        <v>20</v>
      </c>
      <c r="H357" s="49" t="s">
        <v>637</v>
      </c>
    </row>
    <row r="358" spans="2:8" x14ac:dyDescent="0.25">
      <c r="B358" s="37">
        <v>10725</v>
      </c>
      <c r="C358" s="36" t="s">
        <v>20</v>
      </c>
      <c r="D358" s="14" t="s">
        <v>257</v>
      </c>
      <c r="F358" s="51">
        <v>10228</v>
      </c>
      <c r="G358" s="50" t="s">
        <v>20</v>
      </c>
      <c r="H358" s="49" t="s">
        <v>636</v>
      </c>
    </row>
    <row r="359" spans="2:8" x14ac:dyDescent="0.25">
      <c r="B359" s="35">
        <v>10724</v>
      </c>
      <c r="C359" s="34" t="s">
        <v>20</v>
      </c>
      <c r="D359" s="8" t="s">
        <v>256</v>
      </c>
      <c r="F359" s="51">
        <v>10229</v>
      </c>
      <c r="G359" s="50" t="s">
        <v>20</v>
      </c>
      <c r="H359" s="49" t="s">
        <v>636</v>
      </c>
    </row>
    <row r="360" spans="2:8" x14ac:dyDescent="0.25">
      <c r="B360" s="35">
        <v>10723</v>
      </c>
      <c r="C360" s="34" t="s">
        <v>20</v>
      </c>
      <c r="D360" s="8" t="s">
        <v>256</v>
      </c>
      <c r="F360" s="51">
        <v>10230</v>
      </c>
      <c r="G360" s="50" t="s">
        <v>20</v>
      </c>
      <c r="H360" s="49" t="s">
        <v>635</v>
      </c>
    </row>
    <row r="361" spans="2:8" x14ac:dyDescent="0.25">
      <c r="B361" s="35">
        <v>10722</v>
      </c>
      <c r="C361" s="34" t="s">
        <v>20</v>
      </c>
      <c r="D361" s="8" t="s">
        <v>255</v>
      </c>
      <c r="F361" s="51">
        <v>10231</v>
      </c>
      <c r="G361" s="50" t="s">
        <v>20</v>
      </c>
      <c r="H361" s="49" t="s">
        <v>635</v>
      </c>
    </row>
    <row r="362" spans="2:8" x14ac:dyDescent="0.25">
      <c r="B362" s="35">
        <v>20329</v>
      </c>
      <c r="C362" s="34" t="s">
        <v>20</v>
      </c>
      <c r="D362" s="8" t="s">
        <v>255</v>
      </c>
      <c r="F362" s="51">
        <v>10232</v>
      </c>
      <c r="G362" s="50" t="s">
        <v>20</v>
      </c>
      <c r="H362" s="49" t="s">
        <v>634</v>
      </c>
    </row>
    <row r="363" spans="2:8" x14ac:dyDescent="0.25">
      <c r="B363" s="35">
        <v>10721</v>
      </c>
      <c r="C363" s="34" t="s">
        <v>20</v>
      </c>
      <c r="D363" s="8" t="s">
        <v>255</v>
      </c>
      <c r="F363" s="51">
        <v>10233</v>
      </c>
      <c r="G363" s="50" t="s">
        <v>20</v>
      </c>
      <c r="H363" s="49" t="s">
        <v>634</v>
      </c>
    </row>
    <row r="364" spans="2:8" ht="15.75" thickBot="1" x14ac:dyDescent="0.3">
      <c r="B364" s="39">
        <v>10720</v>
      </c>
      <c r="C364" s="38" t="s">
        <v>20</v>
      </c>
      <c r="D364" s="18" t="s">
        <v>254</v>
      </c>
      <c r="F364" s="51">
        <v>10234</v>
      </c>
      <c r="G364" s="50" t="s">
        <v>20</v>
      </c>
      <c r="H364" s="49" t="s">
        <v>633</v>
      </c>
    </row>
    <row r="365" spans="2:8" ht="15.75" thickBot="1" x14ac:dyDescent="0.3">
      <c r="B365" s="80" t="s">
        <v>253</v>
      </c>
      <c r="C365" s="81"/>
      <c r="D365" s="82"/>
      <c r="F365" s="51">
        <v>10235</v>
      </c>
      <c r="G365" s="50" t="s">
        <v>20</v>
      </c>
      <c r="H365" s="49" t="s">
        <v>633</v>
      </c>
    </row>
    <row r="366" spans="2:8" x14ac:dyDescent="0.25">
      <c r="B366" s="37">
        <v>8224</v>
      </c>
      <c r="C366" s="36" t="s">
        <v>20</v>
      </c>
      <c r="D366" s="14" t="s">
        <v>252</v>
      </c>
      <c r="F366" s="51">
        <v>10236</v>
      </c>
      <c r="G366" s="50" t="s">
        <v>20</v>
      </c>
      <c r="H366" s="49" t="s">
        <v>632</v>
      </c>
    </row>
    <row r="367" spans="2:8" x14ac:dyDescent="0.25">
      <c r="B367" s="35">
        <v>8225</v>
      </c>
      <c r="C367" s="34" t="s">
        <v>20</v>
      </c>
      <c r="D367" s="8" t="s">
        <v>251</v>
      </c>
      <c r="F367" s="51">
        <v>10237</v>
      </c>
      <c r="G367" s="50" t="s">
        <v>20</v>
      </c>
      <c r="H367" s="49" t="s">
        <v>632</v>
      </c>
    </row>
    <row r="368" spans="2:8" x14ac:dyDescent="0.25">
      <c r="B368" s="35">
        <v>8226</v>
      </c>
      <c r="C368" s="34" t="s">
        <v>20</v>
      </c>
      <c r="D368" s="8" t="s">
        <v>251</v>
      </c>
      <c r="F368" s="51">
        <v>10238</v>
      </c>
      <c r="G368" s="50" t="s">
        <v>20</v>
      </c>
      <c r="H368" s="49" t="s">
        <v>631</v>
      </c>
    </row>
    <row r="369" spans="2:8" ht="15.75" thickBot="1" x14ac:dyDescent="0.3">
      <c r="B369" s="39">
        <v>8227</v>
      </c>
      <c r="C369" s="38" t="s">
        <v>20</v>
      </c>
      <c r="D369" s="18" t="s">
        <v>250</v>
      </c>
      <c r="F369" s="51">
        <v>10239</v>
      </c>
      <c r="G369" s="50" t="s">
        <v>20</v>
      </c>
      <c r="H369" s="49" t="s">
        <v>631</v>
      </c>
    </row>
    <row r="370" spans="2:8" ht="15.75" thickBot="1" x14ac:dyDescent="0.3">
      <c r="B370" s="80" t="s">
        <v>249</v>
      </c>
      <c r="C370" s="81"/>
      <c r="D370" s="82"/>
      <c r="F370" s="51">
        <v>10240</v>
      </c>
      <c r="G370" s="50" t="s">
        <v>20</v>
      </c>
      <c r="H370" s="49" t="s">
        <v>630</v>
      </c>
    </row>
    <row r="371" spans="2:8" x14ac:dyDescent="0.25">
      <c r="B371" s="37">
        <v>10760</v>
      </c>
      <c r="C371" s="36" t="s">
        <v>20</v>
      </c>
      <c r="D371" s="14" t="s">
        <v>248</v>
      </c>
      <c r="F371" s="51">
        <v>10241</v>
      </c>
      <c r="G371" s="50" t="s">
        <v>20</v>
      </c>
      <c r="H371" s="49" t="s">
        <v>630</v>
      </c>
    </row>
    <row r="372" spans="2:8" x14ac:dyDescent="0.25">
      <c r="B372" s="35">
        <v>10762</v>
      </c>
      <c r="C372" s="34" t="s">
        <v>20</v>
      </c>
      <c r="D372" s="8" t="s">
        <v>248</v>
      </c>
      <c r="F372" s="51">
        <v>10242</v>
      </c>
      <c r="G372" s="50" t="s">
        <v>20</v>
      </c>
      <c r="H372" s="49" t="s">
        <v>629</v>
      </c>
    </row>
    <row r="373" spans="2:8" x14ac:dyDescent="0.25">
      <c r="B373" s="35">
        <v>10763</v>
      </c>
      <c r="C373" s="34" t="s">
        <v>20</v>
      </c>
      <c r="D373" s="8" t="s">
        <v>247</v>
      </c>
      <c r="F373" s="51">
        <v>10243</v>
      </c>
      <c r="G373" s="50" t="s">
        <v>20</v>
      </c>
      <c r="H373" s="49" t="s">
        <v>629</v>
      </c>
    </row>
    <row r="374" spans="2:8" x14ac:dyDescent="0.25">
      <c r="B374" s="35">
        <v>10764</v>
      </c>
      <c r="C374" s="34" t="s">
        <v>20</v>
      </c>
      <c r="D374" s="8" t="s">
        <v>246</v>
      </c>
      <c r="F374" s="51">
        <v>10244</v>
      </c>
      <c r="G374" s="50" t="s">
        <v>20</v>
      </c>
      <c r="H374" s="49" t="s">
        <v>628</v>
      </c>
    </row>
    <row r="375" spans="2:8" x14ac:dyDescent="0.25">
      <c r="B375" s="35">
        <v>10765</v>
      </c>
      <c r="C375" s="34" t="s">
        <v>20</v>
      </c>
      <c r="D375" s="8" t="s">
        <v>245</v>
      </c>
      <c r="F375" s="51">
        <v>10245</v>
      </c>
      <c r="G375" s="50" t="s">
        <v>20</v>
      </c>
      <c r="H375" s="49" t="s">
        <v>628</v>
      </c>
    </row>
    <row r="376" spans="2:8" x14ac:dyDescent="0.25">
      <c r="B376" s="35">
        <v>10766</v>
      </c>
      <c r="C376" s="34" t="s">
        <v>20</v>
      </c>
      <c r="D376" s="8" t="s">
        <v>244</v>
      </c>
      <c r="F376" s="51">
        <v>10256</v>
      </c>
      <c r="G376" s="50" t="s">
        <v>20</v>
      </c>
      <c r="H376" s="49" t="s">
        <v>627</v>
      </c>
    </row>
    <row r="377" spans="2:8" x14ac:dyDescent="0.25">
      <c r="B377" s="35">
        <v>10767</v>
      </c>
      <c r="C377" s="34" t="s">
        <v>20</v>
      </c>
      <c r="D377" s="8" t="s">
        <v>243</v>
      </c>
      <c r="F377" s="51">
        <v>10257</v>
      </c>
      <c r="G377" s="50" t="s">
        <v>20</v>
      </c>
      <c r="H377" s="49" t="s">
        <v>627</v>
      </c>
    </row>
    <row r="378" spans="2:8" x14ac:dyDescent="0.25">
      <c r="B378" s="35">
        <v>10768</v>
      </c>
      <c r="C378" s="34" t="s">
        <v>20</v>
      </c>
      <c r="D378" s="8" t="s">
        <v>242</v>
      </c>
      <c r="F378" s="51">
        <v>10258</v>
      </c>
      <c r="G378" s="50" t="s">
        <v>20</v>
      </c>
      <c r="H378" s="49" t="s">
        <v>626</v>
      </c>
    </row>
    <row r="379" spans="2:8" x14ac:dyDescent="0.25">
      <c r="B379" s="35">
        <v>10769</v>
      </c>
      <c r="C379" s="34" t="s">
        <v>20</v>
      </c>
      <c r="D379" s="8" t="s">
        <v>241</v>
      </c>
      <c r="F379" s="51">
        <v>10259</v>
      </c>
      <c r="G379" s="50" t="s">
        <v>20</v>
      </c>
      <c r="H379" s="49" t="s">
        <v>626</v>
      </c>
    </row>
    <row r="380" spans="2:8" x14ac:dyDescent="0.25">
      <c r="B380" s="35">
        <v>10770</v>
      </c>
      <c r="C380" s="34" t="s">
        <v>20</v>
      </c>
      <c r="D380" s="8" t="s">
        <v>241</v>
      </c>
      <c r="F380" s="51">
        <v>10260</v>
      </c>
      <c r="G380" s="50" t="s">
        <v>20</v>
      </c>
      <c r="H380" s="49" t="s">
        <v>625</v>
      </c>
    </row>
    <row r="381" spans="2:8" x14ac:dyDescent="0.25">
      <c r="B381" s="35">
        <v>10771</v>
      </c>
      <c r="C381" s="34" t="s">
        <v>20</v>
      </c>
      <c r="D381" s="8" t="s">
        <v>240</v>
      </c>
      <c r="F381" s="51">
        <v>10261</v>
      </c>
      <c r="G381" s="50" t="s">
        <v>20</v>
      </c>
      <c r="H381" s="49" t="s">
        <v>625</v>
      </c>
    </row>
    <row r="382" spans="2:8" x14ac:dyDescent="0.25">
      <c r="B382" s="35">
        <v>10772</v>
      </c>
      <c r="C382" s="34" t="s">
        <v>20</v>
      </c>
      <c r="D382" s="8" t="s">
        <v>239</v>
      </c>
      <c r="F382" s="51">
        <v>10262</v>
      </c>
      <c r="G382" s="50" t="s">
        <v>20</v>
      </c>
      <c r="H382" s="49" t="s">
        <v>624</v>
      </c>
    </row>
    <row r="383" spans="2:8" x14ac:dyDescent="0.25">
      <c r="B383" s="35">
        <v>10773</v>
      </c>
      <c r="C383" s="34" t="s">
        <v>152</v>
      </c>
      <c r="D383" s="8" t="s">
        <v>238</v>
      </c>
      <c r="F383" s="51">
        <v>10263</v>
      </c>
      <c r="G383" s="50" t="s">
        <v>20</v>
      </c>
      <c r="H383" s="49" t="s">
        <v>624</v>
      </c>
    </row>
    <row r="384" spans="2:8" ht="15.75" thickBot="1" x14ac:dyDescent="0.3">
      <c r="B384" s="35">
        <v>10774</v>
      </c>
      <c r="C384" s="34" t="s">
        <v>20</v>
      </c>
      <c r="D384" s="8" t="s">
        <v>237</v>
      </c>
      <c r="F384" s="51">
        <v>10264</v>
      </c>
      <c r="G384" s="50" t="s">
        <v>20</v>
      </c>
      <c r="H384" s="49" t="s">
        <v>622</v>
      </c>
    </row>
    <row r="385" spans="2:8" ht="15.75" thickBot="1" x14ac:dyDescent="0.3">
      <c r="B385" s="80" t="s">
        <v>236</v>
      </c>
      <c r="C385" s="81"/>
      <c r="D385" s="82"/>
      <c r="F385" s="51">
        <v>10265</v>
      </c>
      <c r="G385" s="50" t="s">
        <v>623</v>
      </c>
      <c r="H385" s="49" t="s">
        <v>622</v>
      </c>
    </row>
    <row r="386" spans="2:8" x14ac:dyDescent="0.25">
      <c r="B386" s="35">
        <v>10799</v>
      </c>
      <c r="C386" s="34" t="s">
        <v>20</v>
      </c>
      <c r="D386" s="8" t="s">
        <v>235</v>
      </c>
      <c r="F386" s="51">
        <v>10266</v>
      </c>
      <c r="G386" s="50" t="s">
        <v>20</v>
      </c>
      <c r="H386" s="49" t="s">
        <v>621</v>
      </c>
    </row>
    <row r="387" spans="2:8" x14ac:dyDescent="0.25">
      <c r="B387" s="35">
        <v>10798</v>
      </c>
      <c r="C387" s="34" t="s">
        <v>20</v>
      </c>
      <c r="D387" s="8" t="s">
        <v>234</v>
      </c>
      <c r="F387" s="51">
        <v>10267</v>
      </c>
      <c r="G387" s="50" t="s">
        <v>20</v>
      </c>
      <c r="H387" s="49" t="s">
        <v>621</v>
      </c>
    </row>
    <row r="388" spans="2:8" x14ac:dyDescent="0.25">
      <c r="B388" s="35">
        <v>70797</v>
      </c>
      <c r="C388" s="34" t="s">
        <v>20</v>
      </c>
      <c r="D388" s="8" t="s">
        <v>233</v>
      </c>
      <c r="F388" s="51">
        <v>10211</v>
      </c>
      <c r="G388" s="50" t="s">
        <v>20</v>
      </c>
      <c r="H388" s="49" t="s">
        <v>620</v>
      </c>
    </row>
    <row r="389" spans="2:8" x14ac:dyDescent="0.25">
      <c r="B389" s="35">
        <v>10796</v>
      </c>
      <c r="C389" s="34" t="s">
        <v>20</v>
      </c>
      <c r="D389" s="8" t="s">
        <v>232</v>
      </c>
      <c r="F389" s="51">
        <v>10215</v>
      </c>
      <c r="G389" s="50" t="s">
        <v>20</v>
      </c>
      <c r="H389" s="49" t="s">
        <v>620</v>
      </c>
    </row>
    <row r="390" spans="2:8" x14ac:dyDescent="0.25">
      <c r="B390" s="35">
        <v>10795</v>
      </c>
      <c r="C390" s="34" t="s">
        <v>20</v>
      </c>
      <c r="D390" s="8" t="s">
        <v>231</v>
      </c>
      <c r="F390" s="51">
        <v>10200</v>
      </c>
      <c r="G390" s="50" t="s">
        <v>20</v>
      </c>
      <c r="H390" s="49" t="s">
        <v>619</v>
      </c>
    </row>
    <row r="391" spans="2:8" x14ac:dyDescent="0.25">
      <c r="B391" s="35">
        <v>10794</v>
      </c>
      <c r="C391" s="34" t="s">
        <v>20</v>
      </c>
      <c r="D391" s="8" t="s">
        <v>230</v>
      </c>
      <c r="F391" s="51">
        <v>10201</v>
      </c>
      <c r="G391" s="50" t="s">
        <v>20</v>
      </c>
      <c r="H391" s="49" t="s">
        <v>619</v>
      </c>
    </row>
    <row r="392" spans="2:8" x14ac:dyDescent="0.25">
      <c r="B392" s="35">
        <v>10793</v>
      </c>
      <c r="C392" s="34" t="s">
        <v>20</v>
      </c>
      <c r="D392" s="8" t="s">
        <v>229</v>
      </c>
      <c r="F392" s="51">
        <v>10202</v>
      </c>
      <c r="G392" s="50" t="s">
        <v>20</v>
      </c>
      <c r="H392" s="49" t="s">
        <v>618</v>
      </c>
    </row>
    <row r="393" spans="2:8" x14ac:dyDescent="0.25">
      <c r="B393" s="35">
        <v>10792</v>
      </c>
      <c r="C393" s="34" t="s">
        <v>20</v>
      </c>
      <c r="D393" s="8" t="s">
        <v>228</v>
      </c>
      <c r="F393" s="51">
        <v>10203</v>
      </c>
      <c r="G393" s="50" t="s">
        <v>20</v>
      </c>
      <c r="H393" s="49" t="s">
        <v>618</v>
      </c>
    </row>
    <row r="394" spans="2:8" x14ac:dyDescent="0.25">
      <c r="B394" s="35">
        <v>10791</v>
      </c>
      <c r="C394" s="34" t="s">
        <v>20</v>
      </c>
      <c r="D394" s="8" t="s">
        <v>228</v>
      </c>
      <c r="F394" s="51">
        <v>10204</v>
      </c>
      <c r="G394" s="50" t="s">
        <v>20</v>
      </c>
      <c r="H394" s="49" t="s">
        <v>617</v>
      </c>
    </row>
    <row r="395" spans="2:8" ht="15.75" thickBot="1" x14ac:dyDescent="0.3">
      <c r="B395" s="35">
        <v>10790</v>
      </c>
      <c r="C395" s="34" t="s">
        <v>20</v>
      </c>
      <c r="D395" s="8" t="s">
        <v>227</v>
      </c>
      <c r="F395" s="51">
        <v>10205</v>
      </c>
      <c r="G395" s="50" t="s">
        <v>20</v>
      </c>
      <c r="H395" s="49" t="s">
        <v>617</v>
      </c>
    </row>
    <row r="396" spans="2:8" ht="15.75" thickBot="1" x14ac:dyDescent="0.3">
      <c r="B396" s="80" t="s">
        <v>226</v>
      </c>
      <c r="C396" s="81"/>
      <c r="D396" s="82"/>
      <c r="F396" s="51">
        <v>10206</v>
      </c>
      <c r="G396" s="50" t="s">
        <v>20</v>
      </c>
      <c r="H396" s="49" t="s">
        <v>616</v>
      </c>
    </row>
    <row r="397" spans="2:8" x14ac:dyDescent="0.25">
      <c r="B397" s="35">
        <v>10742</v>
      </c>
      <c r="C397" s="34" t="s">
        <v>20</v>
      </c>
      <c r="D397" s="8" t="s">
        <v>225</v>
      </c>
      <c r="F397" s="51">
        <v>10207</v>
      </c>
      <c r="G397" s="50" t="s">
        <v>20</v>
      </c>
      <c r="H397" s="49" t="s">
        <v>616</v>
      </c>
    </row>
    <row r="398" spans="2:8" x14ac:dyDescent="0.25">
      <c r="B398" s="35">
        <v>10741</v>
      </c>
      <c r="C398" s="34" t="s">
        <v>20</v>
      </c>
      <c r="D398" s="8" t="s">
        <v>224</v>
      </c>
      <c r="F398" s="51">
        <v>10208</v>
      </c>
      <c r="G398" s="50" t="s">
        <v>20</v>
      </c>
      <c r="H398" s="49" t="s">
        <v>615</v>
      </c>
    </row>
    <row r="399" spans="2:8" ht="15.75" thickBot="1" x14ac:dyDescent="0.3">
      <c r="B399" s="35">
        <v>10740</v>
      </c>
      <c r="C399" s="34" t="s">
        <v>20</v>
      </c>
      <c r="D399" s="8" t="s">
        <v>223</v>
      </c>
      <c r="F399" s="51">
        <v>10209</v>
      </c>
      <c r="G399" s="50" t="s">
        <v>20</v>
      </c>
      <c r="H399" s="49" t="s">
        <v>615</v>
      </c>
    </row>
    <row r="400" spans="2:8" ht="15.75" thickBot="1" x14ac:dyDescent="0.3">
      <c r="B400" s="80" t="s">
        <v>222</v>
      </c>
      <c r="C400" s="81"/>
      <c r="D400" s="82"/>
      <c r="F400" s="51">
        <v>107</v>
      </c>
      <c r="G400" s="50" t="s">
        <v>20</v>
      </c>
      <c r="H400" s="49" t="s">
        <v>614</v>
      </c>
    </row>
    <row r="401" spans="2:8" x14ac:dyDescent="0.25">
      <c r="B401" s="33">
        <v>3422</v>
      </c>
      <c r="C401" s="32" t="s">
        <v>20</v>
      </c>
      <c r="D401" s="11" t="s">
        <v>221</v>
      </c>
      <c r="F401" s="51">
        <v>10280</v>
      </c>
      <c r="G401" s="50" t="s">
        <v>20</v>
      </c>
      <c r="H401" s="49" t="s">
        <v>613</v>
      </c>
    </row>
    <row r="402" spans="2:8" ht="15.75" thickBot="1" x14ac:dyDescent="0.3">
      <c r="B402" s="31">
        <v>8010</v>
      </c>
      <c r="C402" s="30" t="s">
        <v>20</v>
      </c>
      <c r="D402" s="5" t="s">
        <v>220</v>
      </c>
      <c r="F402" s="51">
        <v>10281</v>
      </c>
      <c r="G402" s="50" t="s">
        <v>20</v>
      </c>
      <c r="H402" s="49" t="s">
        <v>612</v>
      </c>
    </row>
    <row r="403" spans="2:8" ht="15" customHeight="1" x14ac:dyDescent="0.25">
      <c r="B403" s="71" t="s">
        <v>764</v>
      </c>
      <c r="C403" s="72"/>
      <c r="D403" s="73"/>
      <c r="F403" s="51">
        <v>10282</v>
      </c>
      <c r="G403" s="50" t="s">
        <v>20</v>
      </c>
      <c r="H403" s="49" t="s">
        <v>612</v>
      </c>
    </row>
    <row r="404" spans="2:8" ht="15" customHeight="1" thickBot="1" x14ac:dyDescent="0.3">
      <c r="B404" s="74"/>
      <c r="C404" s="75"/>
      <c r="D404" s="76"/>
      <c r="F404" s="51">
        <v>10283</v>
      </c>
      <c r="G404" s="50" t="s">
        <v>20</v>
      </c>
      <c r="H404" s="49" t="s">
        <v>612</v>
      </c>
    </row>
    <row r="405" spans="2:8" ht="15.75" thickBot="1" x14ac:dyDescent="0.3">
      <c r="B405" s="83" t="s">
        <v>763</v>
      </c>
      <c r="C405" s="84"/>
      <c r="D405" s="85"/>
      <c r="F405" s="51">
        <v>10284</v>
      </c>
      <c r="G405" s="50" t="s">
        <v>20</v>
      </c>
      <c r="H405" s="49" t="s">
        <v>612</v>
      </c>
    </row>
    <row r="406" spans="2:8" ht="15.75" thickBot="1" x14ac:dyDescent="0.3">
      <c r="B406" s="44">
        <v>20120</v>
      </c>
      <c r="C406" s="15" t="s">
        <v>20</v>
      </c>
      <c r="D406" s="14" t="s">
        <v>762</v>
      </c>
      <c r="F406" s="51">
        <v>10285</v>
      </c>
      <c r="G406" s="50" t="s">
        <v>20</v>
      </c>
      <c r="H406" s="49" t="s">
        <v>611</v>
      </c>
    </row>
    <row r="407" spans="2:8" ht="15.75" thickBot="1" x14ac:dyDescent="0.3">
      <c r="B407" s="43">
        <v>20121</v>
      </c>
      <c r="C407" s="9" t="s">
        <v>20</v>
      </c>
      <c r="D407" s="8" t="s">
        <v>761</v>
      </c>
      <c r="F407" s="77" t="s">
        <v>610</v>
      </c>
      <c r="G407" s="78"/>
      <c r="H407" s="79"/>
    </row>
    <row r="408" spans="2:8" x14ac:dyDescent="0.25">
      <c r="B408" s="43">
        <v>20140</v>
      </c>
      <c r="C408" s="9" t="s">
        <v>40</v>
      </c>
      <c r="D408" s="8" t="s">
        <v>760</v>
      </c>
      <c r="F408" s="33">
        <v>10775</v>
      </c>
      <c r="G408" s="32" t="s">
        <v>20</v>
      </c>
      <c r="H408" s="48" t="s">
        <v>609</v>
      </c>
    </row>
    <row r="409" spans="2:8" x14ac:dyDescent="0.25">
      <c r="B409" s="43">
        <v>20141</v>
      </c>
      <c r="C409" s="9" t="s">
        <v>40</v>
      </c>
      <c r="D409" s="8" t="s">
        <v>760</v>
      </c>
      <c r="F409" s="35">
        <v>10776</v>
      </c>
      <c r="G409" s="34" t="s">
        <v>20</v>
      </c>
      <c r="H409" s="40" t="s">
        <v>609</v>
      </c>
    </row>
    <row r="410" spans="2:8" x14ac:dyDescent="0.25">
      <c r="B410" s="43">
        <v>20142</v>
      </c>
      <c r="C410" s="9" t="s">
        <v>40</v>
      </c>
      <c r="D410" s="8" t="s">
        <v>759</v>
      </c>
      <c r="F410" s="35">
        <v>10319</v>
      </c>
      <c r="G410" s="34" t="s">
        <v>20</v>
      </c>
      <c r="H410" s="40" t="s">
        <v>608</v>
      </c>
    </row>
    <row r="411" spans="2:8" ht="15.75" thickBot="1" x14ac:dyDescent="0.3">
      <c r="B411" s="43">
        <v>20143</v>
      </c>
      <c r="C411" s="9" t="s">
        <v>40</v>
      </c>
      <c r="D411" s="8" t="s">
        <v>759</v>
      </c>
      <c r="F411" s="35">
        <v>10023</v>
      </c>
      <c r="G411" s="34" t="s">
        <v>20</v>
      </c>
      <c r="H411" s="40" t="s">
        <v>605</v>
      </c>
    </row>
    <row r="412" spans="2:8" ht="15.75" thickBot="1" x14ac:dyDescent="0.3">
      <c r="B412" s="83" t="s">
        <v>758</v>
      </c>
      <c r="C412" s="84"/>
      <c r="D412" s="85"/>
      <c r="F412" s="35">
        <v>10313</v>
      </c>
      <c r="G412" s="34" t="s">
        <v>20</v>
      </c>
      <c r="H412" s="40" t="s">
        <v>607</v>
      </c>
    </row>
    <row r="413" spans="2:8" x14ac:dyDescent="0.25">
      <c r="B413" s="43">
        <v>20130</v>
      </c>
      <c r="C413" s="9" t="s">
        <v>20</v>
      </c>
      <c r="D413" s="8" t="s">
        <v>757</v>
      </c>
      <c r="F413" s="35">
        <v>10312</v>
      </c>
      <c r="G413" s="34" t="s">
        <v>20</v>
      </c>
      <c r="H413" s="40" t="s">
        <v>607</v>
      </c>
    </row>
    <row r="414" spans="2:8" x14ac:dyDescent="0.25">
      <c r="B414" s="43">
        <v>20131</v>
      </c>
      <c r="C414" s="9" t="s">
        <v>20</v>
      </c>
      <c r="D414" s="8" t="s">
        <v>756</v>
      </c>
      <c r="F414" s="35">
        <v>10305</v>
      </c>
      <c r="G414" s="34" t="s">
        <v>20</v>
      </c>
      <c r="H414" s="40" t="s">
        <v>606</v>
      </c>
    </row>
    <row r="415" spans="2:8" x14ac:dyDescent="0.25">
      <c r="B415" s="43">
        <v>20133</v>
      </c>
      <c r="C415" s="9" t="s">
        <v>20</v>
      </c>
      <c r="D415" s="8" t="s">
        <v>755</v>
      </c>
      <c r="F415" s="35">
        <v>10303</v>
      </c>
      <c r="G415" s="34" t="s">
        <v>20</v>
      </c>
      <c r="H415" s="40" t="s">
        <v>605</v>
      </c>
    </row>
    <row r="416" spans="2:8" x14ac:dyDescent="0.25">
      <c r="B416" s="43">
        <v>20134</v>
      </c>
      <c r="C416" s="9" t="s">
        <v>20</v>
      </c>
      <c r="D416" s="8" t="s">
        <v>754</v>
      </c>
      <c r="F416" s="35">
        <v>10300</v>
      </c>
      <c r="G416" s="34" t="s">
        <v>20</v>
      </c>
      <c r="H416" s="40" t="s">
        <v>605</v>
      </c>
    </row>
    <row r="417" spans="2:8" x14ac:dyDescent="0.25">
      <c r="B417" s="43">
        <v>20328</v>
      </c>
      <c r="C417" s="9" t="s">
        <v>20</v>
      </c>
      <c r="D417" s="8" t="s">
        <v>753</v>
      </c>
      <c r="F417" s="35">
        <v>10302</v>
      </c>
      <c r="G417" s="34" t="s">
        <v>20</v>
      </c>
      <c r="H417" s="40" t="s">
        <v>604</v>
      </c>
    </row>
    <row r="418" spans="2:8" x14ac:dyDescent="0.25">
      <c r="B418" s="55"/>
      <c r="C418" s="54" t="s">
        <v>40</v>
      </c>
      <c r="D418" s="53" t="s">
        <v>752</v>
      </c>
      <c r="F418" s="35">
        <v>10304</v>
      </c>
      <c r="G418" s="34" t="s">
        <v>20</v>
      </c>
      <c r="H418" s="40" t="s">
        <v>603</v>
      </c>
    </row>
    <row r="419" spans="2:8" x14ac:dyDescent="0.25">
      <c r="B419" s="55"/>
      <c r="C419" s="54" t="s">
        <v>40</v>
      </c>
      <c r="D419" s="53" t="s">
        <v>752</v>
      </c>
      <c r="F419" s="35">
        <v>10306</v>
      </c>
      <c r="G419" s="34" t="s">
        <v>20</v>
      </c>
      <c r="H419" s="40" t="s">
        <v>602</v>
      </c>
    </row>
    <row r="420" spans="2:8" x14ac:dyDescent="0.25">
      <c r="B420" s="55"/>
      <c r="C420" s="54" t="s">
        <v>40</v>
      </c>
      <c r="D420" s="53" t="s">
        <v>752</v>
      </c>
      <c r="F420" s="35">
        <v>10307</v>
      </c>
      <c r="G420" s="34" t="s">
        <v>20</v>
      </c>
      <c r="H420" s="40" t="s">
        <v>602</v>
      </c>
    </row>
    <row r="421" spans="2:8" ht="15.75" thickBot="1" x14ac:dyDescent="0.3">
      <c r="B421" s="55"/>
      <c r="C421" s="54" t="s">
        <v>40</v>
      </c>
      <c r="D421" s="53" t="s">
        <v>752</v>
      </c>
      <c r="F421" s="35">
        <v>10308</v>
      </c>
      <c r="G421" s="34" t="s">
        <v>20</v>
      </c>
      <c r="H421" s="40" t="s">
        <v>601</v>
      </c>
    </row>
    <row r="422" spans="2:8" ht="15.75" thickBot="1" x14ac:dyDescent="0.3">
      <c r="B422" s="83" t="s">
        <v>751</v>
      </c>
      <c r="C422" s="84"/>
      <c r="D422" s="85"/>
      <c r="F422" s="35">
        <v>10309</v>
      </c>
      <c r="G422" s="34" t="s">
        <v>20</v>
      </c>
      <c r="H422" s="40" t="s">
        <v>600</v>
      </c>
    </row>
    <row r="423" spans="2:8" x14ac:dyDescent="0.25">
      <c r="B423" s="43">
        <v>20122</v>
      </c>
      <c r="C423" s="9" t="s">
        <v>20</v>
      </c>
      <c r="D423" s="8" t="s">
        <v>750</v>
      </c>
      <c r="F423" s="35">
        <v>10310</v>
      </c>
      <c r="G423" s="34" t="s">
        <v>20</v>
      </c>
      <c r="H423" s="40" t="s">
        <v>599</v>
      </c>
    </row>
    <row r="424" spans="2:8" x14ac:dyDescent="0.25">
      <c r="B424" s="43">
        <v>20123</v>
      </c>
      <c r="C424" s="9" t="s">
        <v>20</v>
      </c>
      <c r="D424" s="8" t="s">
        <v>749</v>
      </c>
      <c r="F424" s="35">
        <v>10314</v>
      </c>
      <c r="G424" s="34" t="s">
        <v>20</v>
      </c>
      <c r="H424" s="40" t="s">
        <v>598</v>
      </c>
    </row>
    <row r="425" spans="2:8" x14ac:dyDescent="0.25">
      <c r="B425" s="43">
        <v>20025</v>
      </c>
      <c r="C425" s="9" t="s">
        <v>20</v>
      </c>
      <c r="D425" s="8" t="s">
        <v>748</v>
      </c>
      <c r="F425" s="35">
        <v>10317</v>
      </c>
      <c r="G425" s="34" t="s">
        <v>20</v>
      </c>
      <c r="H425" s="40" t="s">
        <v>597</v>
      </c>
    </row>
    <row r="426" spans="2:8" x14ac:dyDescent="0.25">
      <c r="B426" s="43">
        <v>20026</v>
      </c>
      <c r="C426" s="9" t="s">
        <v>20</v>
      </c>
      <c r="D426" s="8" t="s">
        <v>747</v>
      </c>
      <c r="F426" s="35">
        <v>10318</v>
      </c>
      <c r="G426" s="34" t="s">
        <v>20</v>
      </c>
      <c r="H426" s="40" t="s">
        <v>596</v>
      </c>
    </row>
    <row r="427" spans="2:8" x14ac:dyDescent="0.25">
      <c r="B427" s="35">
        <v>20029</v>
      </c>
      <c r="C427" s="34" t="s">
        <v>40</v>
      </c>
      <c r="D427" s="40" t="s">
        <v>746</v>
      </c>
      <c r="F427" s="35">
        <v>10316</v>
      </c>
      <c r="G427" s="34" t="s">
        <v>20</v>
      </c>
      <c r="H427" s="40" t="s">
        <v>595</v>
      </c>
    </row>
    <row r="428" spans="2:8" ht="15.75" thickBot="1" x14ac:dyDescent="0.3">
      <c r="B428" s="35">
        <v>20030</v>
      </c>
      <c r="C428" s="34" t="s">
        <v>40</v>
      </c>
      <c r="D428" s="40" t="s">
        <v>745</v>
      </c>
      <c r="F428" s="31">
        <v>10315</v>
      </c>
      <c r="G428" s="30" t="s">
        <v>20</v>
      </c>
      <c r="H428" s="47" t="s">
        <v>594</v>
      </c>
    </row>
    <row r="429" spans="2:8" x14ac:dyDescent="0.25">
      <c r="B429" s="55"/>
      <c r="C429" s="54" t="s">
        <v>40</v>
      </c>
      <c r="D429" s="53" t="s">
        <v>744</v>
      </c>
    </row>
    <row r="430" spans="2:8" x14ac:dyDescent="0.25">
      <c r="B430" s="55"/>
      <c r="C430" s="54" t="s">
        <v>40</v>
      </c>
      <c r="D430" s="53" t="s">
        <v>744</v>
      </c>
    </row>
    <row r="431" spans="2:8" x14ac:dyDescent="0.25">
      <c r="B431" s="55"/>
      <c r="C431" s="54" t="s">
        <v>40</v>
      </c>
      <c r="D431" s="53" t="s">
        <v>743</v>
      </c>
    </row>
    <row r="432" spans="2:8" x14ac:dyDescent="0.25">
      <c r="B432" s="55"/>
      <c r="C432" s="54" t="s">
        <v>40</v>
      </c>
      <c r="D432" s="53" t="s">
        <v>743</v>
      </c>
    </row>
    <row r="433" spans="2:4" x14ac:dyDescent="0.25">
      <c r="B433" s="55"/>
      <c r="C433" s="54" t="s">
        <v>40</v>
      </c>
      <c r="D433" s="53" t="s">
        <v>743</v>
      </c>
    </row>
    <row r="434" spans="2:4" ht="15.75" thickBot="1" x14ac:dyDescent="0.3">
      <c r="B434" s="55"/>
      <c r="C434" s="54" t="s">
        <v>40</v>
      </c>
      <c r="D434" s="53" t="s">
        <v>743</v>
      </c>
    </row>
    <row r="435" spans="2:4" ht="15.75" thickBot="1" x14ac:dyDescent="0.3">
      <c r="B435" s="83" t="s">
        <v>742</v>
      </c>
      <c r="C435" s="84"/>
      <c r="D435" s="85"/>
    </row>
    <row r="436" spans="2:4" x14ac:dyDescent="0.25">
      <c r="B436" s="43">
        <v>20170</v>
      </c>
      <c r="C436" s="9" t="s">
        <v>20</v>
      </c>
      <c r="D436" s="8" t="s">
        <v>741</v>
      </c>
    </row>
    <row r="437" spans="2:4" x14ac:dyDescent="0.25">
      <c r="B437" s="43">
        <v>20171</v>
      </c>
      <c r="C437" s="9" t="s">
        <v>20</v>
      </c>
      <c r="D437" s="8" t="s">
        <v>740</v>
      </c>
    </row>
    <row r="438" spans="2:4" x14ac:dyDescent="0.25">
      <c r="B438" s="43">
        <v>20190</v>
      </c>
      <c r="C438" s="9" t="s">
        <v>40</v>
      </c>
      <c r="D438" s="8" t="s">
        <v>739</v>
      </c>
    </row>
    <row r="439" spans="2:4" x14ac:dyDescent="0.25">
      <c r="B439" s="43">
        <v>20172</v>
      </c>
      <c r="C439" s="9" t="s">
        <v>20</v>
      </c>
      <c r="D439" s="8" t="s">
        <v>738</v>
      </c>
    </row>
    <row r="440" spans="2:4" x14ac:dyDescent="0.25">
      <c r="B440" s="43">
        <v>20191</v>
      </c>
      <c r="C440" s="9" t="s">
        <v>40</v>
      </c>
      <c r="D440" s="8" t="s">
        <v>736</v>
      </c>
    </row>
    <row r="441" spans="2:4" x14ac:dyDescent="0.25">
      <c r="B441" s="43">
        <v>20192</v>
      </c>
      <c r="C441" s="9" t="s">
        <v>40</v>
      </c>
      <c r="D441" s="8" t="s">
        <v>737</v>
      </c>
    </row>
    <row r="442" spans="2:4" x14ac:dyDescent="0.25">
      <c r="B442" s="43">
        <v>20193</v>
      </c>
      <c r="C442" s="9" t="s">
        <v>40</v>
      </c>
      <c r="D442" s="8" t="s">
        <v>736</v>
      </c>
    </row>
    <row r="443" spans="2:4" x14ac:dyDescent="0.25">
      <c r="B443" s="43">
        <v>20174</v>
      </c>
      <c r="C443" s="9" t="s">
        <v>20</v>
      </c>
      <c r="D443" s="8" t="s">
        <v>735</v>
      </c>
    </row>
    <row r="444" spans="2:4" x14ac:dyDescent="0.25">
      <c r="B444" s="43">
        <v>20173</v>
      </c>
      <c r="C444" s="9" t="s">
        <v>152</v>
      </c>
      <c r="D444" s="8" t="s">
        <v>734</v>
      </c>
    </row>
    <row r="445" spans="2:4" ht="15.75" thickBot="1" x14ac:dyDescent="0.3">
      <c r="B445" s="43">
        <v>20194</v>
      </c>
      <c r="C445" s="9" t="s">
        <v>40</v>
      </c>
      <c r="D445" s="8" t="s">
        <v>734</v>
      </c>
    </row>
    <row r="446" spans="2:4" ht="15.75" thickBot="1" x14ac:dyDescent="0.3">
      <c r="B446" s="83" t="s">
        <v>733</v>
      </c>
      <c r="C446" s="84"/>
      <c r="D446" s="85"/>
    </row>
    <row r="447" spans="2:4" x14ac:dyDescent="0.25">
      <c r="B447" s="43">
        <v>20390</v>
      </c>
      <c r="C447" s="9" t="s">
        <v>20</v>
      </c>
      <c r="D447" s="8" t="s">
        <v>732</v>
      </c>
    </row>
    <row r="448" spans="2:4" x14ac:dyDescent="0.25">
      <c r="B448" s="43">
        <v>20391</v>
      </c>
      <c r="C448" s="9" t="s">
        <v>20</v>
      </c>
      <c r="D448" s="8" t="s">
        <v>731</v>
      </c>
    </row>
    <row r="449" spans="2:4" x14ac:dyDescent="0.25">
      <c r="B449" s="43">
        <v>20392</v>
      </c>
      <c r="C449" s="9" t="s">
        <v>20</v>
      </c>
      <c r="D449" s="8" t="s">
        <v>731</v>
      </c>
    </row>
    <row r="450" spans="2:4" ht="15.75" thickBot="1" x14ac:dyDescent="0.3">
      <c r="B450" s="43">
        <v>20393</v>
      </c>
      <c r="C450" s="9" t="s">
        <v>20</v>
      </c>
      <c r="D450" s="8" t="s">
        <v>730</v>
      </c>
    </row>
    <row r="451" spans="2:4" ht="15.75" thickBot="1" x14ac:dyDescent="0.3">
      <c r="B451" s="83" t="s">
        <v>729</v>
      </c>
      <c r="C451" s="84"/>
      <c r="D451" s="85"/>
    </row>
    <row r="452" spans="2:4" x14ac:dyDescent="0.25">
      <c r="B452" s="43">
        <v>20175</v>
      </c>
      <c r="C452" s="9" t="s">
        <v>20</v>
      </c>
      <c r="D452" s="8" t="s">
        <v>728</v>
      </c>
    </row>
    <row r="453" spans="2:4" x14ac:dyDescent="0.25">
      <c r="B453" s="43">
        <v>20176</v>
      </c>
      <c r="C453" s="9" t="s">
        <v>20</v>
      </c>
      <c r="D453" s="8" t="s">
        <v>727</v>
      </c>
    </row>
    <row r="454" spans="2:4" x14ac:dyDescent="0.25">
      <c r="B454" s="43">
        <v>20355</v>
      </c>
      <c r="C454" s="9" t="s">
        <v>20</v>
      </c>
      <c r="D454" s="8" t="s">
        <v>726</v>
      </c>
    </row>
    <row r="455" spans="2:4" x14ac:dyDescent="0.25">
      <c r="B455" s="43">
        <v>20356</v>
      </c>
      <c r="C455" s="9" t="s">
        <v>20</v>
      </c>
      <c r="D455" s="8" t="s">
        <v>725</v>
      </c>
    </row>
    <row r="456" spans="2:4" x14ac:dyDescent="0.25">
      <c r="B456" s="55"/>
      <c r="C456" s="54" t="s">
        <v>40</v>
      </c>
      <c r="D456" s="53" t="s">
        <v>724</v>
      </c>
    </row>
    <row r="457" spans="2:4" x14ac:dyDescent="0.25">
      <c r="B457" s="55"/>
      <c r="C457" s="54" t="s">
        <v>40</v>
      </c>
      <c r="D457" s="53" t="s">
        <v>724</v>
      </c>
    </row>
    <row r="458" spans="2:4" x14ac:dyDescent="0.25">
      <c r="B458" s="55"/>
      <c r="C458" s="54" t="s">
        <v>40</v>
      </c>
      <c r="D458" s="53" t="s">
        <v>723</v>
      </c>
    </row>
    <row r="459" spans="2:4" x14ac:dyDescent="0.25">
      <c r="B459" s="55"/>
      <c r="C459" s="54" t="s">
        <v>40</v>
      </c>
      <c r="D459" s="53" t="s">
        <v>723</v>
      </c>
    </row>
    <row r="460" spans="2:4" x14ac:dyDescent="0.25">
      <c r="B460" s="55"/>
      <c r="C460" s="54" t="s">
        <v>40</v>
      </c>
      <c r="D460" s="53" t="s">
        <v>723</v>
      </c>
    </row>
    <row r="461" spans="2:4" ht="15.75" thickBot="1" x14ac:dyDescent="0.3">
      <c r="B461" s="55"/>
      <c r="C461" s="54" t="s">
        <v>40</v>
      </c>
      <c r="D461" s="53" t="s">
        <v>723</v>
      </c>
    </row>
    <row r="462" spans="2:4" ht="15.75" thickBot="1" x14ac:dyDescent="0.3">
      <c r="B462" s="83" t="s">
        <v>722</v>
      </c>
      <c r="C462" s="84"/>
      <c r="D462" s="85"/>
    </row>
    <row r="463" spans="2:4" x14ac:dyDescent="0.25">
      <c r="B463" s="43">
        <v>20180</v>
      </c>
      <c r="C463" s="9" t="s">
        <v>20</v>
      </c>
      <c r="D463" s="8" t="s">
        <v>721</v>
      </c>
    </row>
    <row r="464" spans="2:4" x14ac:dyDescent="0.25">
      <c r="B464" s="43">
        <v>20181</v>
      </c>
      <c r="C464" s="9" t="s">
        <v>20</v>
      </c>
      <c r="D464" s="8" t="s">
        <v>720</v>
      </c>
    </row>
    <row r="465" spans="2:4" x14ac:dyDescent="0.25">
      <c r="B465" s="43">
        <v>20182</v>
      </c>
      <c r="C465" s="9" t="s">
        <v>20</v>
      </c>
      <c r="D465" s="8" t="s">
        <v>719</v>
      </c>
    </row>
    <row r="466" spans="2:4" x14ac:dyDescent="0.25">
      <c r="B466" s="43">
        <v>20183</v>
      </c>
      <c r="C466" s="9" t="s">
        <v>20</v>
      </c>
      <c r="D466" s="8" t="s">
        <v>718</v>
      </c>
    </row>
    <row r="467" spans="2:4" x14ac:dyDescent="0.25">
      <c r="B467" s="43">
        <v>20184</v>
      </c>
      <c r="C467" s="9" t="s">
        <v>20</v>
      </c>
      <c r="D467" s="8" t="s">
        <v>717</v>
      </c>
    </row>
    <row r="468" spans="2:4" x14ac:dyDescent="0.25">
      <c r="B468" s="43">
        <v>20220</v>
      </c>
      <c r="C468" s="9" t="s">
        <v>20</v>
      </c>
      <c r="D468" s="8" t="s">
        <v>716</v>
      </c>
    </row>
    <row r="469" spans="2:4" x14ac:dyDescent="0.25">
      <c r="B469" s="43">
        <v>20195</v>
      </c>
      <c r="C469" s="9" t="s">
        <v>40</v>
      </c>
      <c r="D469" s="8" t="s">
        <v>715</v>
      </c>
    </row>
    <row r="470" spans="2:4" x14ac:dyDescent="0.25">
      <c r="B470" s="43">
        <v>20196</v>
      </c>
      <c r="C470" s="9" t="s">
        <v>40</v>
      </c>
      <c r="D470" s="8" t="s">
        <v>714</v>
      </c>
    </row>
    <row r="471" spans="2:4" x14ac:dyDescent="0.25">
      <c r="B471" s="43">
        <v>20197</v>
      </c>
      <c r="C471" s="9" t="s">
        <v>40</v>
      </c>
      <c r="D471" s="8" t="s">
        <v>713</v>
      </c>
    </row>
    <row r="472" spans="2:4" x14ac:dyDescent="0.25">
      <c r="B472" s="43">
        <v>20198</v>
      </c>
      <c r="C472" s="9" t="s">
        <v>40</v>
      </c>
      <c r="D472" s="8" t="s">
        <v>712</v>
      </c>
    </row>
    <row r="473" spans="2:4" x14ac:dyDescent="0.25">
      <c r="B473" s="43">
        <v>20199</v>
      </c>
      <c r="C473" s="9" t="s">
        <v>40</v>
      </c>
      <c r="D473" s="8" t="s">
        <v>712</v>
      </c>
    </row>
    <row r="474" spans="2:4" x14ac:dyDescent="0.25">
      <c r="B474" s="35">
        <v>20230</v>
      </c>
      <c r="C474" s="34" t="s">
        <v>40</v>
      </c>
      <c r="D474" s="40" t="s">
        <v>709</v>
      </c>
    </row>
    <row r="475" spans="2:4" x14ac:dyDescent="0.25">
      <c r="B475" s="35">
        <v>20231</v>
      </c>
      <c r="C475" s="34" t="s">
        <v>40</v>
      </c>
      <c r="D475" s="40" t="s">
        <v>711</v>
      </c>
    </row>
    <row r="476" spans="2:4" x14ac:dyDescent="0.25">
      <c r="B476" s="35">
        <v>20232</v>
      </c>
      <c r="C476" s="34" t="s">
        <v>40</v>
      </c>
      <c r="D476" s="40" t="s">
        <v>710</v>
      </c>
    </row>
    <row r="477" spans="2:4" ht="15.75" thickBot="1" x14ac:dyDescent="0.3">
      <c r="B477" s="35">
        <v>20233</v>
      </c>
      <c r="C477" s="34" t="s">
        <v>40</v>
      </c>
      <c r="D477" s="40" t="s">
        <v>709</v>
      </c>
    </row>
    <row r="478" spans="2:4" ht="15.75" thickBot="1" x14ac:dyDescent="0.3">
      <c r="B478" s="83" t="s">
        <v>708</v>
      </c>
      <c r="C478" s="84"/>
      <c r="D478" s="85"/>
    </row>
    <row r="479" spans="2:4" x14ac:dyDescent="0.25">
      <c r="B479" s="43">
        <v>10746</v>
      </c>
      <c r="C479" s="9" t="s">
        <v>20</v>
      </c>
      <c r="D479" s="8" t="s">
        <v>707</v>
      </c>
    </row>
    <row r="480" spans="2:4" x14ac:dyDescent="0.25">
      <c r="B480" s="43">
        <v>10745</v>
      </c>
      <c r="C480" s="9" t="s">
        <v>20</v>
      </c>
      <c r="D480" s="8" t="s">
        <v>706</v>
      </c>
    </row>
    <row r="481" spans="2:4" x14ac:dyDescent="0.25">
      <c r="B481" s="43">
        <v>10744</v>
      </c>
      <c r="C481" s="9" t="s">
        <v>20</v>
      </c>
      <c r="D481" s="8" t="s">
        <v>705</v>
      </c>
    </row>
    <row r="482" spans="2:4" x14ac:dyDescent="0.25">
      <c r="B482" s="43">
        <v>20112</v>
      </c>
      <c r="C482" s="9" t="s">
        <v>20</v>
      </c>
      <c r="D482" s="8" t="s">
        <v>704</v>
      </c>
    </row>
    <row r="483" spans="2:4" x14ac:dyDescent="0.25">
      <c r="B483" s="43">
        <v>20107</v>
      </c>
      <c r="C483" s="9" t="s">
        <v>20</v>
      </c>
      <c r="D483" s="8" t="s">
        <v>703</v>
      </c>
    </row>
    <row r="484" spans="2:4" x14ac:dyDescent="0.25">
      <c r="B484" s="43">
        <v>20106</v>
      </c>
      <c r="C484" s="9" t="s">
        <v>20</v>
      </c>
      <c r="D484" s="8" t="s">
        <v>702</v>
      </c>
    </row>
    <row r="485" spans="2:4" x14ac:dyDescent="0.25">
      <c r="B485" s="43">
        <v>20105</v>
      </c>
      <c r="C485" s="9" t="s">
        <v>20</v>
      </c>
      <c r="D485" s="8" t="s">
        <v>701</v>
      </c>
    </row>
    <row r="486" spans="2:4" x14ac:dyDescent="0.25">
      <c r="B486" s="43">
        <v>20108</v>
      </c>
      <c r="C486" s="9" t="s">
        <v>20</v>
      </c>
      <c r="D486" s="8" t="s">
        <v>700</v>
      </c>
    </row>
    <row r="487" spans="2:4" x14ac:dyDescent="0.25">
      <c r="B487" s="43">
        <v>20111</v>
      </c>
      <c r="C487" s="9" t="s">
        <v>20</v>
      </c>
      <c r="D487" s="8" t="s">
        <v>699</v>
      </c>
    </row>
    <row r="488" spans="2:4" x14ac:dyDescent="0.25">
      <c r="B488" s="43">
        <v>20109</v>
      </c>
      <c r="C488" s="9" t="s">
        <v>20</v>
      </c>
      <c r="D488" s="8" t="s">
        <v>698</v>
      </c>
    </row>
    <row r="489" spans="2:4" x14ac:dyDescent="0.25">
      <c r="B489" s="43">
        <v>20110</v>
      </c>
      <c r="C489" s="9" t="s">
        <v>20</v>
      </c>
      <c r="D489" s="8" t="s">
        <v>697</v>
      </c>
    </row>
    <row r="490" spans="2:4" ht="15.75" thickBot="1" x14ac:dyDescent="0.3">
      <c r="B490" s="43">
        <v>20101</v>
      </c>
      <c r="C490" s="9" t="s">
        <v>20</v>
      </c>
      <c r="D490" s="8" t="s">
        <v>696</v>
      </c>
    </row>
    <row r="491" spans="2:4" ht="15.75" thickBot="1" x14ac:dyDescent="0.3">
      <c r="B491" s="80" t="s">
        <v>695</v>
      </c>
      <c r="C491" s="81"/>
      <c r="D491" s="82"/>
    </row>
    <row r="492" spans="2:4" x14ac:dyDescent="0.25">
      <c r="B492" s="37">
        <v>20380</v>
      </c>
      <c r="C492" s="36" t="s">
        <v>20</v>
      </c>
      <c r="D492" s="14" t="s">
        <v>694</v>
      </c>
    </row>
    <row r="493" spans="2:4" x14ac:dyDescent="0.25">
      <c r="B493" s="35">
        <v>20381</v>
      </c>
      <c r="C493" s="34" t="s">
        <v>20</v>
      </c>
      <c r="D493" s="8" t="s">
        <v>693</v>
      </c>
    </row>
    <row r="494" spans="2:4" x14ac:dyDescent="0.25">
      <c r="B494" s="35">
        <v>20382</v>
      </c>
      <c r="C494" s="34" t="s">
        <v>20</v>
      </c>
      <c r="D494" s="8" t="s">
        <v>693</v>
      </c>
    </row>
    <row r="495" spans="2:4" x14ac:dyDescent="0.25">
      <c r="B495" s="35">
        <v>20383</v>
      </c>
      <c r="C495" s="34" t="s">
        <v>20</v>
      </c>
      <c r="D495" s="8" t="s">
        <v>692</v>
      </c>
    </row>
    <row r="496" spans="2:4" x14ac:dyDescent="0.25">
      <c r="B496" s="35">
        <v>20384</v>
      </c>
      <c r="C496" s="34" t="s">
        <v>20</v>
      </c>
      <c r="D496" s="8" t="s">
        <v>691</v>
      </c>
    </row>
    <row r="497" spans="2:4" ht="15.75" thickBot="1" x14ac:dyDescent="0.3">
      <c r="B497" s="39">
        <v>20362</v>
      </c>
      <c r="C497" s="38" t="s">
        <v>20</v>
      </c>
      <c r="D497" s="18" t="s">
        <v>690</v>
      </c>
    </row>
    <row r="498" spans="2:4" ht="15.75" thickBot="1" x14ac:dyDescent="0.3">
      <c r="B498" s="80" t="s">
        <v>689</v>
      </c>
      <c r="C498" s="81"/>
      <c r="D498" s="82"/>
    </row>
    <row r="499" spans="2:4" x14ac:dyDescent="0.25">
      <c r="B499" s="43">
        <v>20290</v>
      </c>
      <c r="C499" s="9" t="s">
        <v>20</v>
      </c>
      <c r="D499" s="8" t="s">
        <v>765</v>
      </c>
    </row>
    <row r="500" spans="2:4" x14ac:dyDescent="0.25">
      <c r="B500" s="43">
        <v>20300</v>
      </c>
      <c r="C500" s="9" t="s">
        <v>20</v>
      </c>
      <c r="D500" s="8" t="s">
        <v>766</v>
      </c>
    </row>
    <row r="501" spans="2:4" x14ac:dyDescent="0.25">
      <c r="B501" s="43">
        <v>20301</v>
      </c>
      <c r="C501" s="9" t="s">
        <v>20</v>
      </c>
      <c r="D501" s="8" t="s">
        <v>767</v>
      </c>
    </row>
    <row r="502" spans="2:4" x14ac:dyDescent="0.25">
      <c r="B502" s="43">
        <v>20309</v>
      </c>
      <c r="C502" s="9" t="s">
        <v>40</v>
      </c>
      <c r="D502" s="8" t="s">
        <v>768</v>
      </c>
    </row>
    <row r="503" spans="2:4" x14ac:dyDescent="0.25">
      <c r="B503" s="43">
        <v>20310</v>
      </c>
      <c r="C503" s="9" t="s">
        <v>40</v>
      </c>
      <c r="D503" s="8" t="s">
        <v>768</v>
      </c>
    </row>
    <row r="504" spans="2:4" x14ac:dyDescent="0.25">
      <c r="B504" s="43">
        <v>20299</v>
      </c>
      <c r="C504" s="9" t="s">
        <v>20</v>
      </c>
      <c r="D504" s="8" t="s">
        <v>769</v>
      </c>
    </row>
    <row r="505" spans="2:4" x14ac:dyDescent="0.25">
      <c r="B505" s="43">
        <v>20298</v>
      </c>
      <c r="C505" s="9" t="s">
        <v>20</v>
      </c>
      <c r="D505" s="8" t="s">
        <v>770</v>
      </c>
    </row>
    <row r="506" spans="2:4" x14ac:dyDescent="0.25">
      <c r="B506" s="43">
        <v>20255</v>
      </c>
      <c r="C506" s="9" t="s">
        <v>20</v>
      </c>
      <c r="D506" s="8" t="s">
        <v>771</v>
      </c>
    </row>
    <row r="507" spans="2:4" x14ac:dyDescent="0.25">
      <c r="B507" s="43">
        <v>20226</v>
      </c>
      <c r="C507" s="9" t="s">
        <v>20</v>
      </c>
      <c r="D507" s="8" t="s">
        <v>772</v>
      </c>
    </row>
    <row r="508" spans="2:4" ht="15.75" thickBot="1" x14ac:dyDescent="0.3">
      <c r="B508" s="43">
        <v>20227</v>
      </c>
      <c r="C508" s="9" t="s">
        <v>20</v>
      </c>
      <c r="D508" s="8" t="s">
        <v>773</v>
      </c>
    </row>
    <row r="509" spans="2:4" ht="15.75" thickBot="1" x14ac:dyDescent="0.3">
      <c r="B509" s="80" t="s">
        <v>774</v>
      </c>
      <c r="C509" s="81"/>
      <c r="D509" s="82"/>
    </row>
    <row r="510" spans="2:4" x14ac:dyDescent="0.25">
      <c r="B510" s="43">
        <v>20212</v>
      </c>
      <c r="C510" s="9" t="s">
        <v>20</v>
      </c>
      <c r="D510" s="8" t="s">
        <v>775</v>
      </c>
    </row>
    <row r="511" spans="2:4" x14ac:dyDescent="0.25">
      <c r="B511" s="43">
        <v>20244</v>
      </c>
      <c r="C511" s="9" t="s">
        <v>20</v>
      </c>
      <c r="D511" s="8" t="s">
        <v>776</v>
      </c>
    </row>
    <row r="512" spans="2:4" x14ac:dyDescent="0.25">
      <c r="B512" s="43">
        <v>20243</v>
      </c>
      <c r="C512" s="9" t="s">
        <v>20</v>
      </c>
      <c r="D512" s="8" t="s">
        <v>777</v>
      </c>
    </row>
    <row r="513" spans="2:4" x14ac:dyDescent="0.25">
      <c r="B513" s="43">
        <v>20248</v>
      </c>
      <c r="C513" s="9" t="s">
        <v>20</v>
      </c>
      <c r="D513" s="8" t="s">
        <v>778</v>
      </c>
    </row>
    <row r="514" spans="2:4" x14ac:dyDescent="0.25">
      <c r="B514" s="43">
        <v>20247</v>
      </c>
      <c r="C514" s="9" t="s">
        <v>20</v>
      </c>
      <c r="D514" s="8" t="s">
        <v>779</v>
      </c>
    </row>
    <row r="515" spans="2:4" x14ac:dyDescent="0.25">
      <c r="B515" s="43">
        <v>20241</v>
      </c>
      <c r="C515" s="9" t="s">
        <v>20</v>
      </c>
      <c r="D515" s="8" t="s">
        <v>780</v>
      </c>
    </row>
    <row r="516" spans="2:4" x14ac:dyDescent="0.25">
      <c r="B516" s="43">
        <v>20240</v>
      </c>
      <c r="C516" s="9" t="s">
        <v>20</v>
      </c>
      <c r="D516" s="8" t="s">
        <v>781</v>
      </c>
    </row>
    <row r="517" spans="2:4" x14ac:dyDescent="0.25">
      <c r="B517" s="43">
        <v>20245</v>
      </c>
      <c r="C517" s="9" t="s">
        <v>20</v>
      </c>
      <c r="D517" s="8" t="s">
        <v>782</v>
      </c>
    </row>
    <row r="518" spans="2:4" x14ac:dyDescent="0.25">
      <c r="B518" s="43">
        <v>20246</v>
      </c>
      <c r="C518" s="9" t="s">
        <v>20</v>
      </c>
      <c r="D518" s="8" t="s">
        <v>783</v>
      </c>
    </row>
    <row r="519" spans="2:4" x14ac:dyDescent="0.25">
      <c r="B519" s="43">
        <v>20280</v>
      </c>
      <c r="C519" s="9" t="s">
        <v>40</v>
      </c>
      <c r="D519" s="8" t="s">
        <v>783</v>
      </c>
    </row>
    <row r="520" spans="2:4" x14ac:dyDescent="0.25">
      <c r="B520" s="43">
        <v>20265</v>
      </c>
      <c r="C520" s="9" t="s">
        <v>20</v>
      </c>
      <c r="D520" s="8" t="s">
        <v>784</v>
      </c>
    </row>
    <row r="521" spans="2:4" x14ac:dyDescent="0.25">
      <c r="B521" s="43">
        <v>20281</v>
      </c>
      <c r="C521" s="9" t="s">
        <v>40</v>
      </c>
      <c r="D521" s="8" t="s">
        <v>784</v>
      </c>
    </row>
    <row r="522" spans="2:4" x14ac:dyDescent="0.25">
      <c r="B522" s="43">
        <v>20260</v>
      </c>
      <c r="C522" s="9" t="s">
        <v>40</v>
      </c>
      <c r="D522" s="8" t="s">
        <v>802</v>
      </c>
    </row>
    <row r="523" spans="2:4" x14ac:dyDescent="0.25">
      <c r="B523" s="43">
        <v>20410</v>
      </c>
      <c r="C523" s="9" t="s">
        <v>40</v>
      </c>
      <c r="D523" s="8" t="s">
        <v>802</v>
      </c>
    </row>
    <row r="524" spans="2:4" x14ac:dyDescent="0.25">
      <c r="B524" s="43">
        <v>20267</v>
      </c>
      <c r="C524" s="9" t="s">
        <v>20</v>
      </c>
      <c r="D524" s="8" t="s">
        <v>801</v>
      </c>
    </row>
    <row r="525" spans="2:4" x14ac:dyDescent="0.25">
      <c r="B525" s="43">
        <v>20266</v>
      </c>
      <c r="C525" s="9" t="s">
        <v>20</v>
      </c>
      <c r="D525" s="8" t="s">
        <v>801</v>
      </c>
    </row>
    <row r="526" spans="2:4" x14ac:dyDescent="0.25">
      <c r="B526" s="43">
        <v>20284</v>
      </c>
      <c r="C526" s="9" t="s">
        <v>40</v>
      </c>
      <c r="D526" s="8" t="s">
        <v>785</v>
      </c>
    </row>
    <row r="527" spans="2:4" x14ac:dyDescent="0.25">
      <c r="B527" s="43">
        <v>20282</v>
      </c>
      <c r="C527" s="9" t="s">
        <v>40</v>
      </c>
      <c r="D527" s="8" t="s">
        <v>786</v>
      </c>
    </row>
    <row r="528" spans="2:4" x14ac:dyDescent="0.25">
      <c r="B528" s="43">
        <v>20283</v>
      </c>
      <c r="C528" s="9" t="s">
        <v>40</v>
      </c>
      <c r="D528" s="8" t="s">
        <v>787</v>
      </c>
    </row>
    <row r="529" spans="2:4" x14ac:dyDescent="0.25">
      <c r="B529" s="43">
        <v>20269</v>
      </c>
      <c r="C529" s="9" t="s">
        <v>20</v>
      </c>
      <c r="D529" s="8" t="s">
        <v>789</v>
      </c>
    </row>
    <row r="530" spans="2:4" x14ac:dyDescent="0.25">
      <c r="B530" s="43">
        <v>20270</v>
      </c>
      <c r="C530" s="9" t="s">
        <v>20</v>
      </c>
      <c r="D530" s="8" t="s">
        <v>788</v>
      </c>
    </row>
    <row r="531" spans="2:4" x14ac:dyDescent="0.25">
      <c r="B531" s="43">
        <v>20272</v>
      </c>
      <c r="C531" s="9" t="s">
        <v>20</v>
      </c>
      <c r="D531" s="8" t="s">
        <v>787</v>
      </c>
    </row>
    <row r="532" spans="2:4" x14ac:dyDescent="0.25">
      <c r="B532" s="43">
        <v>20268</v>
      </c>
      <c r="C532" s="9" t="s">
        <v>20</v>
      </c>
      <c r="D532" s="8" t="s">
        <v>787</v>
      </c>
    </row>
    <row r="533" spans="2:4" x14ac:dyDescent="0.25">
      <c r="B533" s="43">
        <v>20261</v>
      </c>
      <c r="C533" s="9" t="s">
        <v>20</v>
      </c>
      <c r="D533" s="8" t="s">
        <v>799</v>
      </c>
    </row>
    <row r="534" spans="2:4" x14ac:dyDescent="0.25">
      <c r="B534" s="43">
        <v>20262</v>
      </c>
      <c r="C534" s="9" t="s">
        <v>20</v>
      </c>
      <c r="D534" s="8" t="s">
        <v>799</v>
      </c>
    </row>
    <row r="535" spans="2:4" x14ac:dyDescent="0.25">
      <c r="B535" s="43">
        <v>20285</v>
      </c>
      <c r="C535" s="9" t="s">
        <v>40</v>
      </c>
      <c r="D535" s="8" t="s">
        <v>800</v>
      </c>
    </row>
    <row r="536" spans="2:4" x14ac:dyDescent="0.25">
      <c r="B536" s="43">
        <v>20277</v>
      </c>
      <c r="C536" s="9" t="s">
        <v>20</v>
      </c>
      <c r="D536" s="8" t="s">
        <v>790</v>
      </c>
    </row>
    <row r="537" spans="2:4" x14ac:dyDescent="0.25">
      <c r="B537" s="43">
        <v>20400</v>
      </c>
      <c r="C537" s="9" t="s">
        <v>20</v>
      </c>
      <c r="D537" s="8" t="s">
        <v>791</v>
      </c>
    </row>
    <row r="538" spans="2:4" ht="15.75" thickBot="1" x14ac:dyDescent="0.3">
      <c r="B538" s="43">
        <v>20401</v>
      </c>
      <c r="C538" s="9" t="s">
        <v>20</v>
      </c>
      <c r="D538" s="8" t="s">
        <v>792</v>
      </c>
    </row>
    <row r="539" spans="2:4" ht="15.75" thickBot="1" x14ac:dyDescent="0.3">
      <c r="B539" s="80" t="s">
        <v>793</v>
      </c>
      <c r="C539" s="81"/>
      <c r="D539" s="82"/>
    </row>
    <row r="540" spans="2:4" x14ac:dyDescent="0.25">
      <c r="B540" s="56">
        <v>20088</v>
      </c>
      <c r="C540" s="12" t="s">
        <v>20</v>
      </c>
      <c r="D540" s="11" t="s">
        <v>794</v>
      </c>
    </row>
    <row r="541" spans="2:4" x14ac:dyDescent="0.25">
      <c r="B541" s="43">
        <v>20087</v>
      </c>
      <c r="C541" s="9" t="s">
        <v>20</v>
      </c>
      <c r="D541" s="8" t="s">
        <v>795</v>
      </c>
    </row>
    <row r="542" spans="2:4" x14ac:dyDescent="0.25">
      <c r="B542" s="43">
        <v>20086</v>
      </c>
      <c r="C542" s="9" t="s">
        <v>20</v>
      </c>
      <c r="D542" s="8" t="s">
        <v>796</v>
      </c>
    </row>
    <row r="543" spans="2:4" x14ac:dyDescent="0.25">
      <c r="B543" s="43">
        <v>20084</v>
      </c>
      <c r="C543" s="9" t="s">
        <v>20</v>
      </c>
      <c r="D543" s="8" t="s">
        <v>797</v>
      </c>
    </row>
    <row r="544" spans="2:4" x14ac:dyDescent="0.25">
      <c r="B544" s="43">
        <v>20085</v>
      </c>
      <c r="C544" s="9" t="s">
        <v>20</v>
      </c>
      <c r="D544" s="8" t="s">
        <v>797</v>
      </c>
    </row>
    <row r="545" spans="2:4" ht="15.75" thickBot="1" x14ac:dyDescent="0.3">
      <c r="B545" s="57">
        <v>20083</v>
      </c>
      <c r="C545" s="6" t="s">
        <v>20</v>
      </c>
      <c r="D545" s="5" t="s">
        <v>798</v>
      </c>
    </row>
  </sheetData>
  <mergeCells count="71">
    <mergeCell ref="F267:H268"/>
    <mergeCell ref="F6:H7"/>
    <mergeCell ref="F9:H9"/>
    <mergeCell ref="F16:H16"/>
    <mergeCell ref="F28:H28"/>
    <mergeCell ref="F31:H31"/>
    <mergeCell ref="F224:H224"/>
    <mergeCell ref="F227:H227"/>
    <mergeCell ref="F235:H235"/>
    <mergeCell ref="F240:H240"/>
    <mergeCell ref="F244:H244"/>
    <mergeCell ref="F249:H249"/>
    <mergeCell ref="F131:H131"/>
    <mergeCell ref="F147:H147"/>
    <mergeCell ref="F165:H165"/>
    <mergeCell ref="F169:H169"/>
    <mergeCell ref="G2:H2"/>
    <mergeCell ref="F34:H34"/>
    <mergeCell ref="F48:H48"/>
    <mergeCell ref="F57:H57"/>
    <mergeCell ref="F65:H65"/>
    <mergeCell ref="B478:D478"/>
    <mergeCell ref="B491:D491"/>
    <mergeCell ref="B498:D498"/>
    <mergeCell ref="B509:D509"/>
    <mergeCell ref="B539:D539"/>
    <mergeCell ref="B462:D462"/>
    <mergeCell ref="F269:H269"/>
    <mergeCell ref="F323:H323"/>
    <mergeCell ref="F339:H339"/>
    <mergeCell ref="B403:D404"/>
    <mergeCell ref="B405:D405"/>
    <mergeCell ref="B412:D412"/>
    <mergeCell ref="B422:D422"/>
    <mergeCell ref="B435:D435"/>
    <mergeCell ref="B446:D446"/>
    <mergeCell ref="B451:D451"/>
    <mergeCell ref="F407:H407"/>
    <mergeCell ref="B400:D400"/>
    <mergeCell ref="B346:D346"/>
    <mergeCell ref="B357:D357"/>
    <mergeCell ref="B365:D365"/>
    <mergeCell ref="F179:H179"/>
    <mergeCell ref="F209:H209"/>
    <mergeCell ref="F69:H69"/>
    <mergeCell ref="F73:H73"/>
    <mergeCell ref="F89:H89"/>
    <mergeCell ref="F93:H93"/>
    <mergeCell ref="F109:H109"/>
    <mergeCell ref="F113:H113"/>
    <mergeCell ref="B370:D370"/>
    <mergeCell ref="B385:D385"/>
    <mergeCell ref="B396:D396"/>
    <mergeCell ref="B281:D281"/>
    <mergeCell ref="B294:D294"/>
    <mergeCell ref="B304:D304"/>
    <mergeCell ref="B313:D313"/>
    <mergeCell ref="B324:D324"/>
    <mergeCell ref="B334:D334"/>
    <mergeCell ref="B272:D272"/>
    <mergeCell ref="B6:D7"/>
    <mergeCell ref="B9:D9"/>
    <mergeCell ref="B12:D12"/>
    <mergeCell ref="B39:D39"/>
    <mergeCell ref="B85:D85"/>
    <mergeCell ref="B137:D137"/>
    <mergeCell ref="B192:D192"/>
    <mergeCell ref="B232:D232"/>
    <mergeCell ref="B251:D251"/>
    <mergeCell ref="B257:D258"/>
    <mergeCell ref="B259:D25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tabSelected="1" workbookViewId="0">
      <selection activeCell="C9" sqref="C9"/>
    </sheetView>
  </sheetViews>
  <sheetFormatPr baseColWidth="10" defaultRowHeight="15" x14ac:dyDescent="0.25"/>
  <cols>
    <col min="1" max="1" width="0.85546875" style="1" customWidth="1"/>
    <col min="2" max="2" width="10.7109375" style="1" customWidth="1"/>
    <col min="3" max="3" width="10.42578125" style="1" customWidth="1"/>
    <col min="4" max="4" width="7.42578125" style="1" customWidth="1"/>
    <col min="5" max="5" width="45.7109375" style="1" customWidth="1"/>
    <col min="6" max="6" width="16.7109375" style="1" customWidth="1"/>
    <col min="7" max="7" width="9.42578125" style="1" customWidth="1"/>
    <col min="8" max="8" width="12.85546875" style="1" customWidth="1"/>
    <col min="9" max="10" width="38.7109375" style="1" hidden="1" customWidth="1"/>
    <col min="11" max="11" width="10.85546875" style="1" hidden="1" customWidth="1"/>
    <col min="12" max="12" width="10.7109375" style="1" hidden="1" customWidth="1"/>
    <col min="13" max="13" width="2.5703125" style="1" customWidth="1"/>
    <col min="14" max="16" width="15.7109375" style="1" customWidth="1"/>
    <col min="17" max="16384" width="11.42578125" style="1"/>
  </cols>
  <sheetData>
    <row r="1" spans="2:16" ht="15.75" thickBot="1" x14ac:dyDescent="0.3"/>
    <row r="2" spans="2:16" x14ac:dyDescent="0.25">
      <c r="B2" s="91" t="s">
        <v>10</v>
      </c>
      <c r="C2" s="92"/>
      <c r="D2" s="92"/>
      <c r="E2" s="92"/>
      <c r="F2" s="92"/>
      <c r="G2" s="92"/>
      <c r="H2" s="93"/>
    </row>
    <row r="3" spans="2:16" ht="15.75" thickBot="1" x14ac:dyDescent="0.3">
      <c r="B3" s="94"/>
      <c r="C3" s="95"/>
      <c r="D3" s="95"/>
      <c r="E3" s="95"/>
      <c r="F3" s="95"/>
      <c r="G3" s="95"/>
      <c r="H3" s="96"/>
    </row>
    <row r="4" spans="2:16" ht="15.75" thickBot="1" x14ac:dyDescent="0.3">
      <c r="B4" s="64" t="s">
        <v>0</v>
      </c>
      <c r="C4" s="64" t="s">
        <v>1</v>
      </c>
      <c r="D4" s="64" t="s">
        <v>2</v>
      </c>
      <c r="E4" s="64" t="s">
        <v>3</v>
      </c>
      <c r="F4" s="64" t="s">
        <v>4</v>
      </c>
      <c r="G4" s="64" t="s">
        <v>9</v>
      </c>
      <c r="H4" s="64" t="s">
        <v>6</v>
      </c>
      <c r="I4" s="64" t="s">
        <v>805</v>
      </c>
      <c r="J4" s="64" t="s">
        <v>806</v>
      </c>
      <c r="K4" s="106" t="s">
        <v>807</v>
      </c>
      <c r="L4" s="106" t="s">
        <v>808</v>
      </c>
    </row>
    <row r="5" spans="2:16" ht="16.5" thickBot="1" x14ac:dyDescent="0.3">
      <c r="B5" s="2"/>
      <c r="C5" s="3">
        <v>20248</v>
      </c>
      <c r="D5" s="3" t="str">
        <f>IF(Tableau3[[#This Row],[Colonne3]]="",Tableau3[[#This Row],[Colonne4]],Tableau3[[#This Row],[Colonne3]])</f>
        <v>BAES</v>
      </c>
      <c r="E5" s="3" t="str">
        <f>IF(Tableau3[[#This Row],[Colonne1]]="",Tableau3[[#This Row],[Colonne2]],Tableau3[[#This Row],[Colonne1]])</f>
        <v>Bureau laiterie</v>
      </c>
      <c r="F5" s="3"/>
      <c r="G5" s="3"/>
      <c r="H5" s="2"/>
      <c r="I5" s="3" t="str">
        <f>IFERROR(VLOOKUP(Tableau3[[#This Row],[Numéro]],Listing!$B$8:$D$545,3,FALSE),"")</f>
        <v>Bureau laiterie</v>
      </c>
      <c r="J5" s="3" t="str">
        <f>IFERROR(VLOOKUP(Tableau3[[#This Row],[Numéro]],Listing!$F$8:$H$428,3,FALSE),"")</f>
        <v/>
      </c>
      <c r="K5" s="104" t="str">
        <f>IFERROR(VLOOKUP(Tableau3[[#This Row],[Numéro]],Listing!$B$8:$D$545,2,FALSE),"")</f>
        <v>BAES</v>
      </c>
      <c r="L5" s="104" t="str">
        <f>IFERROR(VLOOKUP(Tableau3[[#This Row],[Numéro]],Listing!$F$8:$H$428,2,FALSE),"")</f>
        <v/>
      </c>
      <c r="M5" s="65"/>
      <c r="N5" s="97" t="s">
        <v>17</v>
      </c>
      <c r="O5" s="98"/>
      <c r="P5" s="99"/>
    </row>
    <row r="6" spans="2:16" x14ac:dyDescent="0.25">
      <c r="B6" s="4"/>
      <c r="C6" s="4">
        <v>20082</v>
      </c>
      <c r="D6" s="3" t="str">
        <f>IF(Tableau3[[#This Row],[Colonne3]]="",Tableau3[[#This Row],[Colonne4]],Tableau3[[#This Row],[Colonne3]])</f>
        <v>BAES</v>
      </c>
      <c r="E6" s="4" t="str">
        <f>IF(Tableau3[[#This Row],[Colonne1]]="",Tableau3[[#This Row],[Colonne2]],Tableau3[[#This Row],[Colonne1]])</f>
        <v>Entrée vestiaire femmes cuisines</v>
      </c>
      <c r="F6" s="4"/>
      <c r="G6" s="4"/>
      <c r="H6" s="4"/>
      <c r="I6" s="4" t="str">
        <f>IFERROR(VLOOKUP(Tableau3[[#This Row],[Numéro]],Listing!$B$8:$D$545,3,FALSE),"")</f>
        <v/>
      </c>
      <c r="J6" s="3" t="str">
        <f>IFERROR(VLOOKUP(Tableau3[[#This Row],[Numéro]],Listing!$F$8:$H$428,3,FALSE),"")</f>
        <v>Entrée vestiaire femmes cuisines</v>
      </c>
      <c r="K6" s="103" t="str">
        <f>IFERROR(VLOOKUP(Tableau3[[#This Row],[Numéro]],Listing!$B$8:$D$545,2,FALSE),"")</f>
        <v/>
      </c>
      <c r="L6" s="103" t="str">
        <f>IFERROR(VLOOKUP(Tableau3[[#This Row],[Numéro]],Listing!$F$8:$H$428,2,FALSE),"")</f>
        <v>BAES</v>
      </c>
      <c r="M6" s="66"/>
      <c r="N6" s="100" t="s">
        <v>14</v>
      </c>
      <c r="O6" s="101"/>
      <c r="P6" s="102"/>
    </row>
    <row r="7" spans="2:16" ht="15.75" thickBot="1" x14ac:dyDescent="0.3">
      <c r="B7" s="4"/>
      <c r="C7" s="4">
        <v>2210</v>
      </c>
      <c r="D7" s="3" t="str">
        <f>IF(Tableau3[[#This Row],[Colonne3]]="",Tableau3[[#This Row],[Colonne4]],Tableau3[[#This Row],[Colonne3]])</f>
        <v>BAES</v>
      </c>
      <c r="E7" s="4" t="str">
        <f>IF(Tableau3[[#This Row],[Colonne1]]="",Tableau3[[#This Row],[Colonne2]],Tableau3[[#This Row],[Colonne1]])</f>
        <v>N+2I Circulation côté CH 2051</v>
      </c>
      <c r="F7" s="4"/>
      <c r="G7" s="4"/>
      <c r="H7" s="4"/>
      <c r="I7" s="4" t="str">
        <f>IFERROR(VLOOKUP(Tableau3[[#This Row],[Numéro]],Listing!$B$8:$D$545,3,FALSE),"")</f>
        <v>N+2I Circulation côté CH 2051</v>
      </c>
      <c r="J7" s="3" t="str">
        <f>IFERROR(VLOOKUP(Tableau3[[#This Row],[Numéro]],Listing!$F$8:$H$428,3,FALSE),"")</f>
        <v/>
      </c>
      <c r="K7" s="103" t="str">
        <f>IFERROR(VLOOKUP(Tableau3[[#This Row],[Numéro]],Listing!$B$8:$D$545,2,FALSE),"")</f>
        <v>BAES</v>
      </c>
      <c r="L7" s="103" t="str">
        <f>IFERROR(VLOOKUP(Tableau3[[#This Row],[Numéro]],Listing!$F$8:$H$428,2,FALSE),"")</f>
        <v/>
      </c>
      <c r="M7" s="67"/>
      <c r="N7" s="88" t="str">
        <f>IF(ISBLANK(N6),"",INDEX(E50:F52,MATCH(N6,Question,0),2))</f>
        <v>Défaut de charge</v>
      </c>
      <c r="O7" s="89"/>
      <c r="P7" s="90"/>
    </row>
    <row r="8" spans="2:16" x14ac:dyDescent="0.25">
      <c r="B8" s="4"/>
      <c r="C8" s="4">
        <v>8039</v>
      </c>
      <c r="D8" s="3" t="str">
        <f>IF(Tableau3[[#This Row],[Colonne3]]="",Tableau3[[#This Row],[Colonne4]],Tableau3[[#This Row],[Colonne3]])</f>
        <v>BAP</v>
      </c>
      <c r="E8" s="4" t="str">
        <f>IF(Tableau3[[#This Row],[Colonne1]]="",Tableau3[[#This Row],[Colonne2]],Tableau3[[#This Row],[Colonne1]])</f>
        <v>Face ASC A palier N-1</v>
      </c>
      <c r="F8" s="4"/>
      <c r="G8" s="4"/>
      <c r="H8" s="4"/>
      <c r="I8" s="4" t="str">
        <f>IFERROR(VLOOKUP(Tableau3[[#This Row],[Numéro]],Listing!$B$8:$D$545,3,FALSE),"")</f>
        <v/>
      </c>
      <c r="J8" s="3" t="str">
        <f>IFERROR(VLOOKUP(Tableau3[[#This Row],[Numéro]],Listing!$F$8:$H$428,3,FALSE),"")</f>
        <v>Face ASC A palier N-1</v>
      </c>
      <c r="K8" s="103" t="str">
        <f>IFERROR(VLOOKUP(Tableau3[[#This Row],[Numéro]],Listing!$B$8:$D$545,2,FALSE),"")</f>
        <v/>
      </c>
      <c r="L8" s="103" t="str">
        <f>IFERROR(VLOOKUP(Tableau3[[#This Row],[Numéro]],Listing!$F$8:$H$428,2,FALSE),"")</f>
        <v>BAP</v>
      </c>
      <c r="M8" s="45"/>
    </row>
    <row r="9" spans="2:16" x14ac:dyDescent="0.25">
      <c r="B9" s="4"/>
      <c r="C9" s="4"/>
      <c r="D9" s="3" t="str">
        <f>IF(Tableau3[[#This Row],[Colonne3]]="",Tableau3[[#This Row],[Colonne4]],Tableau3[[#This Row],[Colonne3]])</f>
        <v/>
      </c>
      <c r="E9" s="4" t="str">
        <f>IF(Tableau3[[#This Row],[Colonne1]]="",Tableau3[[#This Row],[Colonne2]],Tableau3[[#This Row],[Colonne1]])</f>
        <v/>
      </c>
      <c r="F9" s="4"/>
      <c r="G9" s="4"/>
      <c r="H9" s="4"/>
      <c r="I9" s="4" t="str">
        <f>IFERROR(VLOOKUP(Tableau3[[#This Row],[Numéro]],Listing!$B$8:$D$545,3,FALSE),"")</f>
        <v/>
      </c>
      <c r="J9" s="3" t="str">
        <f>IFERROR(VLOOKUP(Tableau3[[#This Row],[Numéro]],Listing!$F$8:$H$428,3,FALSE),"")</f>
        <v/>
      </c>
      <c r="K9" s="103" t="str">
        <f>IFERROR(VLOOKUP(Tableau3[[#This Row],[Numéro]],Listing!$B$8:$D$545,2,FALSE),"")</f>
        <v/>
      </c>
      <c r="L9" s="103" t="str">
        <f>IFERROR(VLOOKUP(Tableau3[[#This Row],[Numéro]],Listing!$F$8:$H$428,2,FALSE),"")</f>
        <v/>
      </c>
      <c r="M9" s="45"/>
    </row>
    <row r="10" spans="2:16" x14ac:dyDescent="0.25">
      <c r="B10" s="4"/>
      <c r="C10" s="4"/>
      <c r="D10" s="3" t="str">
        <f>IF(Tableau3[[#This Row],[Colonne3]]="",Tableau3[[#This Row],[Colonne4]],Tableau3[[#This Row],[Colonne3]])</f>
        <v/>
      </c>
      <c r="E10" s="4" t="str">
        <f>IF(Tableau3[[#This Row],[Colonne1]]="",Tableau3[[#This Row],[Colonne2]],Tableau3[[#This Row],[Colonne1]])</f>
        <v/>
      </c>
      <c r="F10" s="4"/>
      <c r="G10" s="4"/>
      <c r="H10" s="4"/>
      <c r="I10" s="4" t="str">
        <f>IFERROR(VLOOKUP(Tableau3[[#This Row],[Numéro]],Listing!$B$8:$D$545,3,FALSE),"")</f>
        <v/>
      </c>
      <c r="J10" s="3" t="str">
        <f>IFERROR(VLOOKUP(Tableau3[[#This Row],[Numéro]],Listing!$F$8:$H$428,3,FALSE),"")</f>
        <v/>
      </c>
      <c r="K10" s="103" t="str">
        <f>IFERROR(VLOOKUP(Tableau3[[#This Row],[Numéro]],Listing!$B$8:$D$545,2,FALSE),"")</f>
        <v/>
      </c>
      <c r="L10" s="103" t="str">
        <f>IFERROR(VLOOKUP(Tableau3[[#This Row],[Numéro]],Listing!$F$8:$H$428,2,FALSE),"")</f>
        <v/>
      </c>
      <c r="M10" s="45"/>
    </row>
    <row r="11" spans="2:16" x14ac:dyDescent="0.25">
      <c r="B11" s="4"/>
      <c r="C11" s="4"/>
      <c r="D11" s="3" t="str">
        <f>IF(Tableau3[[#This Row],[Colonne3]]="",Tableau3[[#This Row],[Colonne4]],Tableau3[[#This Row],[Colonne3]])</f>
        <v/>
      </c>
      <c r="E11" s="4" t="str">
        <f>IF(Tableau3[[#This Row],[Colonne1]]="",Tableau3[[#This Row],[Colonne2]],Tableau3[[#This Row],[Colonne1]])</f>
        <v/>
      </c>
      <c r="F11" s="4"/>
      <c r="G11" s="4"/>
      <c r="H11" s="4"/>
      <c r="I11" s="4" t="str">
        <f>IFERROR(VLOOKUP(Tableau3[[#This Row],[Numéro]],Listing!$B$8:$D$545,3,FALSE),"")</f>
        <v/>
      </c>
      <c r="J11" s="3" t="str">
        <f>IFERROR(VLOOKUP(Tableau3[[#This Row],[Numéro]],Listing!$F$8:$H$428,3,FALSE),"")</f>
        <v/>
      </c>
      <c r="K11" s="103" t="str">
        <f>IFERROR(VLOOKUP(Tableau3[[#This Row],[Numéro]],Listing!$B$8:$D$545,2,FALSE),"")</f>
        <v/>
      </c>
      <c r="L11" s="103" t="str">
        <f>IFERROR(VLOOKUP(Tableau3[[#This Row],[Numéro]],Listing!$F$8:$H$428,2,FALSE),"")</f>
        <v/>
      </c>
      <c r="M11" s="45"/>
    </row>
    <row r="12" spans="2:16" x14ac:dyDescent="0.25">
      <c r="B12" s="4"/>
      <c r="C12" s="4"/>
      <c r="D12" s="3" t="str">
        <f>IF(Tableau3[[#This Row],[Colonne3]]="",Tableau3[[#This Row],[Colonne4]],Tableau3[[#This Row],[Colonne3]])</f>
        <v/>
      </c>
      <c r="E12" s="4" t="str">
        <f>IF(Tableau3[[#This Row],[Colonne1]]="",Tableau3[[#This Row],[Colonne2]],Tableau3[[#This Row],[Colonne1]])</f>
        <v/>
      </c>
      <c r="F12" s="4"/>
      <c r="G12" s="4"/>
      <c r="H12" s="4"/>
      <c r="I12" s="4" t="str">
        <f>IFERROR(VLOOKUP(Tableau3[[#This Row],[Numéro]],Listing!$B$8:$D$545,3,FALSE),"")</f>
        <v/>
      </c>
      <c r="J12" s="3" t="str">
        <f>IFERROR(VLOOKUP(Tableau3[[#This Row],[Numéro]],Listing!$F$8:$H$428,3,FALSE),"")</f>
        <v/>
      </c>
      <c r="K12" s="103" t="str">
        <f>IFERROR(VLOOKUP(Tableau3[[#This Row],[Numéro]],Listing!$B$8:$D$545,2,FALSE),"")</f>
        <v/>
      </c>
      <c r="L12" s="103" t="str">
        <f>IFERROR(VLOOKUP(Tableau3[[#This Row],[Numéro]],Listing!$F$8:$H$428,2,FALSE),"")</f>
        <v/>
      </c>
      <c r="M12" s="45"/>
    </row>
    <row r="13" spans="2:16" x14ac:dyDescent="0.25">
      <c r="B13" s="4"/>
      <c r="C13" s="4"/>
      <c r="D13" s="3" t="str">
        <f>IF(Tableau3[[#This Row],[Colonne3]]="",Tableau3[[#This Row],[Colonne4]],Tableau3[[#This Row],[Colonne3]])</f>
        <v/>
      </c>
      <c r="E13" s="4" t="str">
        <f>IF(Tableau3[[#This Row],[Colonne1]]="",Tableau3[[#This Row],[Colonne2]],Tableau3[[#This Row],[Colonne1]])</f>
        <v/>
      </c>
      <c r="F13" s="4"/>
      <c r="G13" s="4"/>
      <c r="H13" s="4"/>
      <c r="I13" s="4" t="str">
        <f>IFERROR(VLOOKUP(Tableau3[[#This Row],[Numéro]],Listing!$B$8:$D$545,3,FALSE),"")</f>
        <v/>
      </c>
      <c r="J13" s="3" t="str">
        <f>IFERROR(VLOOKUP(Tableau3[[#This Row],[Numéro]],Listing!$F$8:$H$428,3,FALSE),"")</f>
        <v/>
      </c>
      <c r="K13" s="103" t="str">
        <f>IFERROR(VLOOKUP(Tableau3[[#This Row],[Numéro]],Listing!$B$8:$D$545,2,FALSE),"")</f>
        <v/>
      </c>
      <c r="L13" s="103" t="str">
        <f>IFERROR(VLOOKUP(Tableau3[[#This Row],[Numéro]],Listing!$F$8:$H$428,2,FALSE),"")</f>
        <v/>
      </c>
      <c r="M13" s="45"/>
    </row>
    <row r="14" spans="2:16" x14ac:dyDescent="0.25">
      <c r="B14" s="4"/>
      <c r="C14" s="4"/>
      <c r="D14" s="3" t="str">
        <f>IF(Tableau3[[#This Row],[Colonne3]]="",Tableau3[[#This Row],[Colonne4]],Tableau3[[#This Row],[Colonne3]])</f>
        <v/>
      </c>
      <c r="E14" s="4" t="str">
        <f>IF(Tableau3[[#This Row],[Colonne1]]="",Tableau3[[#This Row],[Colonne2]],Tableau3[[#This Row],[Colonne1]])</f>
        <v/>
      </c>
      <c r="F14" s="4"/>
      <c r="G14" s="4"/>
      <c r="H14" s="4"/>
      <c r="I14" s="4" t="str">
        <f>IFERROR(VLOOKUP(Tableau3[[#This Row],[Numéro]],Listing!$B$8:$D$545,3,FALSE),"")</f>
        <v/>
      </c>
      <c r="J14" s="3" t="str">
        <f>IFERROR(VLOOKUP(Tableau3[[#This Row],[Numéro]],Listing!$F$8:$H$428,3,FALSE),"")</f>
        <v/>
      </c>
      <c r="K14" s="103" t="str">
        <f>IFERROR(VLOOKUP(Tableau3[[#This Row],[Numéro]],Listing!$B$8:$D$545,2,FALSE),"")</f>
        <v/>
      </c>
      <c r="L14" s="103" t="str">
        <f>IFERROR(VLOOKUP(Tableau3[[#This Row],[Numéro]],Listing!$F$8:$H$428,2,FALSE),"")</f>
        <v/>
      </c>
      <c r="M14" s="45"/>
    </row>
    <row r="15" spans="2:16" x14ac:dyDescent="0.25">
      <c r="B15" s="4"/>
      <c r="C15" s="4"/>
      <c r="D15" s="3" t="str">
        <f>IF(Tableau3[[#This Row],[Colonne3]]="",Tableau3[[#This Row],[Colonne4]],Tableau3[[#This Row],[Colonne3]])</f>
        <v/>
      </c>
      <c r="E15" s="4" t="str">
        <f>IF(Tableau3[[#This Row],[Colonne1]]="",Tableau3[[#This Row],[Colonne2]],Tableau3[[#This Row],[Colonne1]])</f>
        <v/>
      </c>
      <c r="F15" s="4"/>
      <c r="G15" s="4"/>
      <c r="H15" s="4"/>
      <c r="I15" s="4" t="str">
        <f>IFERROR(VLOOKUP(Tableau3[[#This Row],[Numéro]],Listing!$B$8:$D$545,3,FALSE),"")</f>
        <v/>
      </c>
      <c r="J15" s="3" t="str">
        <f>IFERROR(VLOOKUP(Tableau3[[#This Row],[Numéro]],Listing!$F$8:$H$428,3,FALSE),"")</f>
        <v/>
      </c>
      <c r="K15" s="103" t="str">
        <f>IFERROR(VLOOKUP(Tableau3[[#This Row],[Numéro]],Listing!$B$8:$D$545,2,FALSE),"")</f>
        <v/>
      </c>
      <c r="L15" s="103" t="str">
        <f>IFERROR(VLOOKUP(Tableau3[[#This Row],[Numéro]],Listing!$F$8:$H$428,2,FALSE),"")</f>
        <v/>
      </c>
      <c r="M15" s="45"/>
    </row>
    <row r="16" spans="2:16" x14ac:dyDescent="0.25">
      <c r="B16" s="4"/>
      <c r="C16" s="4"/>
      <c r="D16" s="3" t="str">
        <f>IF(Tableau3[[#This Row],[Colonne3]]="",Tableau3[[#This Row],[Colonne4]],Tableau3[[#This Row],[Colonne3]])</f>
        <v/>
      </c>
      <c r="E16" s="4" t="str">
        <f>IF(Tableau3[[#This Row],[Colonne1]]="",Tableau3[[#This Row],[Colonne2]],Tableau3[[#This Row],[Colonne1]])</f>
        <v/>
      </c>
      <c r="F16" s="4"/>
      <c r="G16" s="4"/>
      <c r="H16" s="4"/>
      <c r="I16" s="4" t="str">
        <f>IFERROR(VLOOKUP(Tableau3[[#This Row],[Numéro]],Listing!$B$8:$D$545,3,FALSE),"")</f>
        <v/>
      </c>
      <c r="J16" s="3" t="str">
        <f>IFERROR(VLOOKUP(Tableau3[[#This Row],[Numéro]],Listing!$F$8:$H$428,3,FALSE),"")</f>
        <v/>
      </c>
      <c r="K16" s="103" t="str">
        <f>IFERROR(VLOOKUP(Tableau3[[#This Row],[Numéro]],Listing!$B$8:$D$545,2,FALSE),"")</f>
        <v/>
      </c>
      <c r="L16" s="103" t="str">
        <f>IFERROR(VLOOKUP(Tableau3[[#This Row],[Numéro]],Listing!$F$8:$H$428,2,FALSE),"")</f>
        <v/>
      </c>
      <c r="M16" s="45"/>
    </row>
    <row r="17" spans="2:13" x14ac:dyDescent="0.25">
      <c r="B17" s="4"/>
      <c r="C17" s="4"/>
      <c r="D17" s="3" t="str">
        <f>IF(Tableau3[[#This Row],[Colonne3]]="",Tableau3[[#This Row],[Colonne4]],Tableau3[[#This Row],[Colonne3]])</f>
        <v/>
      </c>
      <c r="E17" s="4" t="str">
        <f>IF(Tableau3[[#This Row],[Colonne1]]="",Tableau3[[#This Row],[Colonne2]],Tableau3[[#This Row],[Colonne1]])</f>
        <v/>
      </c>
      <c r="F17" s="4"/>
      <c r="G17" s="4"/>
      <c r="H17" s="4"/>
      <c r="I17" s="4" t="str">
        <f>IFERROR(VLOOKUP(Tableau3[[#This Row],[Numéro]],Listing!$B$8:$D$545,3,FALSE),"")</f>
        <v/>
      </c>
      <c r="J17" s="3" t="str">
        <f>IFERROR(VLOOKUP(Tableau3[[#This Row],[Numéro]],Listing!$F$8:$H$428,3,FALSE),"")</f>
        <v/>
      </c>
      <c r="K17" s="103" t="str">
        <f>IFERROR(VLOOKUP(Tableau3[[#This Row],[Numéro]],Listing!$B$8:$D$545,2,FALSE),"")</f>
        <v/>
      </c>
      <c r="L17" s="103" t="str">
        <f>IFERROR(VLOOKUP(Tableau3[[#This Row],[Numéro]],Listing!$F$8:$H$428,2,FALSE),"")</f>
        <v/>
      </c>
      <c r="M17" s="45"/>
    </row>
    <row r="18" spans="2:13" x14ac:dyDescent="0.25">
      <c r="B18" s="4"/>
      <c r="C18" s="4"/>
      <c r="D18" s="3" t="str">
        <f>IF(Tableau3[[#This Row],[Colonne3]]="",Tableau3[[#This Row],[Colonne4]],Tableau3[[#This Row],[Colonne3]])</f>
        <v/>
      </c>
      <c r="E18" s="4" t="str">
        <f>IF(Tableau3[[#This Row],[Colonne1]]="",Tableau3[[#This Row],[Colonne2]],Tableau3[[#This Row],[Colonne1]])</f>
        <v/>
      </c>
      <c r="F18" s="4"/>
      <c r="G18" s="4"/>
      <c r="H18" s="4"/>
      <c r="I18" s="4" t="str">
        <f>IFERROR(VLOOKUP(Tableau3[[#This Row],[Numéro]],Listing!$B$8:$D$545,3,FALSE),"")</f>
        <v/>
      </c>
      <c r="J18" s="3" t="str">
        <f>IFERROR(VLOOKUP(Tableau3[[#This Row],[Numéro]],Listing!$F$8:$H$428,3,FALSE),"")</f>
        <v/>
      </c>
      <c r="K18" s="103" t="str">
        <f>IFERROR(VLOOKUP(Tableau3[[#This Row],[Numéro]],Listing!$B$8:$D$545,2,FALSE),"")</f>
        <v/>
      </c>
      <c r="L18" s="103" t="str">
        <f>IFERROR(VLOOKUP(Tableau3[[#This Row],[Numéro]],Listing!$F$8:$H$428,2,FALSE),"")</f>
        <v/>
      </c>
      <c r="M18" s="45"/>
    </row>
    <row r="19" spans="2:13" x14ac:dyDescent="0.25">
      <c r="B19" s="4"/>
      <c r="C19" s="4"/>
      <c r="D19" s="3" t="str">
        <f>IF(Tableau3[[#This Row],[Colonne3]]="",Tableau3[[#This Row],[Colonne4]],Tableau3[[#This Row],[Colonne3]])</f>
        <v/>
      </c>
      <c r="E19" s="4" t="str">
        <f>IF(Tableau3[[#This Row],[Colonne1]]="",Tableau3[[#This Row],[Colonne2]],Tableau3[[#This Row],[Colonne1]])</f>
        <v/>
      </c>
      <c r="F19" s="4"/>
      <c r="G19" s="4"/>
      <c r="H19" s="4"/>
      <c r="I19" s="4" t="str">
        <f>IFERROR(VLOOKUP(Tableau3[[#This Row],[Numéro]],Listing!$B$8:$D$545,3,FALSE),"")</f>
        <v/>
      </c>
      <c r="J19" s="3" t="str">
        <f>IFERROR(VLOOKUP(Tableau3[[#This Row],[Numéro]],Listing!$F$8:$H$428,3,FALSE),"")</f>
        <v/>
      </c>
      <c r="K19" s="103" t="str">
        <f>IFERROR(VLOOKUP(Tableau3[[#This Row],[Numéro]],Listing!$B$8:$D$545,2,FALSE),"")</f>
        <v/>
      </c>
      <c r="L19" s="103" t="str">
        <f>IFERROR(VLOOKUP(Tableau3[[#This Row],[Numéro]],Listing!$F$8:$H$428,2,FALSE),"")</f>
        <v/>
      </c>
      <c r="M19" s="45"/>
    </row>
    <row r="20" spans="2:13" x14ac:dyDescent="0.25">
      <c r="B20" s="4"/>
      <c r="C20" s="4"/>
      <c r="D20" s="3" t="str">
        <f>IF(Tableau3[[#This Row],[Colonne3]]="",Tableau3[[#This Row],[Colonne4]],Tableau3[[#This Row],[Colonne3]])</f>
        <v/>
      </c>
      <c r="E20" s="4" t="str">
        <f>IF(Tableau3[[#This Row],[Colonne1]]="",Tableau3[[#This Row],[Colonne2]],Tableau3[[#This Row],[Colonne1]])</f>
        <v/>
      </c>
      <c r="F20" s="4"/>
      <c r="G20" s="4"/>
      <c r="H20" s="4"/>
      <c r="I20" s="4" t="str">
        <f>IFERROR(VLOOKUP(Tableau3[[#This Row],[Numéro]],Listing!$B$8:$D$545,3,FALSE),"")</f>
        <v/>
      </c>
      <c r="J20" s="3" t="str">
        <f>IFERROR(VLOOKUP(Tableau3[[#This Row],[Numéro]],Listing!$F$8:$H$428,3,FALSE),"")</f>
        <v/>
      </c>
      <c r="K20" s="103" t="str">
        <f>IFERROR(VLOOKUP(Tableau3[[#This Row],[Numéro]],Listing!$B$8:$D$545,2,FALSE),"")</f>
        <v/>
      </c>
      <c r="L20" s="103" t="str">
        <f>IFERROR(VLOOKUP(Tableau3[[#This Row],[Numéro]],Listing!$F$8:$H$428,2,FALSE),"")</f>
        <v/>
      </c>
      <c r="M20" s="45"/>
    </row>
    <row r="21" spans="2:13" x14ac:dyDescent="0.25">
      <c r="B21" s="4"/>
      <c r="C21" s="4"/>
      <c r="D21" s="3" t="str">
        <f>IF(Tableau3[[#This Row],[Colonne3]]="",Tableau3[[#This Row],[Colonne4]],Tableau3[[#This Row],[Colonne3]])</f>
        <v/>
      </c>
      <c r="E21" s="4" t="str">
        <f>IF(Tableau3[[#This Row],[Colonne1]]="",Tableau3[[#This Row],[Colonne2]],Tableau3[[#This Row],[Colonne1]])</f>
        <v/>
      </c>
      <c r="F21" s="4"/>
      <c r="G21" s="4"/>
      <c r="H21" s="4"/>
      <c r="I21" s="4" t="str">
        <f>IFERROR(VLOOKUP(Tableau3[[#This Row],[Numéro]],Listing!$B$8:$D$545,3,FALSE),"")</f>
        <v/>
      </c>
      <c r="J21" s="3" t="str">
        <f>IFERROR(VLOOKUP(Tableau3[[#This Row],[Numéro]],Listing!$F$8:$H$428,3,FALSE),"")</f>
        <v/>
      </c>
      <c r="K21" s="103" t="str">
        <f>IFERROR(VLOOKUP(Tableau3[[#This Row],[Numéro]],Listing!$B$8:$D$545,2,FALSE),"")</f>
        <v/>
      </c>
      <c r="L21" s="103" t="str">
        <f>IFERROR(VLOOKUP(Tableau3[[#This Row],[Numéro]],Listing!$F$8:$H$428,2,FALSE),"")</f>
        <v/>
      </c>
      <c r="M21" s="45"/>
    </row>
    <row r="22" spans="2:13" x14ac:dyDescent="0.25">
      <c r="B22" s="4"/>
      <c r="C22" s="4"/>
      <c r="D22" s="3" t="str">
        <f>IF(Tableau3[[#This Row],[Colonne3]]="",Tableau3[[#This Row],[Colonne4]],Tableau3[[#This Row],[Colonne3]])</f>
        <v/>
      </c>
      <c r="E22" s="4" t="str">
        <f>IF(Tableau3[[#This Row],[Colonne1]]="",Tableau3[[#This Row],[Colonne2]],Tableau3[[#This Row],[Colonne1]])</f>
        <v/>
      </c>
      <c r="F22" s="4"/>
      <c r="G22" s="4"/>
      <c r="H22" s="4"/>
      <c r="I22" s="4" t="str">
        <f>IFERROR(VLOOKUP(Tableau3[[#This Row],[Numéro]],Listing!$B$8:$D$545,3,FALSE),"")</f>
        <v/>
      </c>
      <c r="J22" s="3" t="str">
        <f>IFERROR(VLOOKUP(Tableau3[[#This Row],[Numéro]],Listing!$F$8:$H$428,3,FALSE),"")</f>
        <v/>
      </c>
      <c r="K22" s="103" t="str">
        <f>IFERROR(VLOOKUP(Tableau3[[#This Row],[Numéro]],Listing!$B$8:$D$545,2,FALSE),"")</f>
        <v/>
      </c>
      <c r="L22" s="103" t="str">
        <f>IFERROR(VLOOKUP(Tableau3[[#This Row],[Numéro]],Listing!$F$8:$H$428,2,FALSE),"")</f>
        <v/>
      </c>
      <c r="M22" s="45"/>
    </row>
    <row r="23" spans="2:13" x14ac:dyDescent="0.25">
      <c r="B23" s="4"/>
      <c r="C23" s="4"/>
      <c r="D23" s="3" t="str">
        <f>IF(Tableau3[[#This Row],[Colonne3]]="",Tableau3[[#This Row],[Colonne4]],Tableau3[[#This Row],[Colonne3]])</f>
        <v/>
      </c>
      <c r="E23" s="4" t="str">
        <f>IF(Tableau3[[#This Row],[Colonne1]]="",Tableau3[[#This Row],[Colonne2]],Tableau3[[#This Row],[Colonne1]])</f>
        <v/>
      </c>
      <c r="F23" s="4"/>
      <c r="G23" s="4"/>
      <c r="H23" s="4"/>
      <c r="I23" s="4" t="str">
        <f>IFERROR(VLOOKUP(Tableau3[[#This Row],[Numéro]],Listing!$B$8:$D$545,3,FALSE),"")</f>
        <v/>
      </c>
      <c r="J23" s="3" t="str">
        <f>IFERROR(VLOOKUP(Tableau3[[#This Row],[Numéro]],Listing!$F$8:$H$428,3,FALSE),"")</f>
        <v/>
      </c>
      <c r="K23" s="103" t="str">
        <f>IFERROR(VLOOKUP(Tableau3[[#This Row],[Numéro]],Listing!$B$8:$D$545,2,FALSE),"")</f>
        <v/>
      </c>
      <c r="L23" s="103" t="str">
        <f>IFERROR(VLOOKUP(Tableau3[[#This Row],[Numéro]],Listing!$F$8:$H$428,2,FALSE),"")</f>
        <v/>
      </c>
      <c r="M23" s="45"/>
    </row>
    <row r="24" spans="2:13" x14ac:dyDescent="0.25">
      <c r="B24" s="4"/>
      <c r="C24" s="4"/>
      <c r="D24" s="3" t="str">
        <f>IF(Tableau3[[#This Row],[Colonne3]]="",Tableau3[[#This Row],[Colonne4]],Tableau3[[#This Row],[Colonne3]])</f>
        <v/>
      </c>
      <c r="E24" s="4" t="str">
        <f>IF(Tableau3[[#This Row],[Colonne1]]="",Tableau3[[#This Row],[Colonne2]],Tableau3[[#This Row],[Colonne1]])</f>
        <v/>
      </c>
      <c r="F24" s="4"/>
      <c r="G24" s="4"/>
      <c r="H24" s="4"/>
      <c r="I24" s="4" t="str">
        <f>IFERROR(VLOOKUP(Tableau3[[#This Row],[Numéro]],Listing!$B$8:$D$545,3,FALSE),"")</f>
        <v/>
      </c>
      <c r="J24" s="3" t="str">
        <f>IFERROR(VLOOKUP(Tableau3[[#This Row],[Numéro]],Listing!$F$8:$H$428,3,FALSE),"")</f>
        <v/>
      </c>
      <c r="K24" s="103" t="str">
        <f>IFERROR(VLOOKUP(Tableau3[[#This Row],[Numéro]],Listing!$B$8:$D$545,2,FALSE),"")</f>
        <v/>
      </c>
      <c r="L24" s="103" t="str">
        <f>IFERROR(VLOOKUP(Tableau3[[#This Row],[Numéro]],Listing!$F$8:$H$428,2,FALSE),"")</f>
        <v/>
      </c>
      <c r="M24" s="45"/>
    </row>
    <row r="25" spans="2:13" x14ac:dyDescent="0.25">
      <c r="B25" s="4"/>
      <c r="C25" s="4"/>
      <c r="D25" s="3" t="str">
        <f>IF(Tableau3[[#This Row],[Colonne3]]="",Tableau3[[#This Row],[Colonne4]],Tableau3[[#This Row],[Colonne3]])</f>
        <v/>
      </c>
      <c r="E25" s="4" t="str">
        <f>IF(Tableau3[[#This Row],[Colonne1]]="",Tableau3[[#This Row],[Colonne2]],Tableau3[[#This Row],[Colonne1]])</f>
        <v/>
      </c>
      <c r="F25" s="4"/>
      <c r="G25" s="4"/>
      <c r="H25" s="4"/>
      <c r="I25" s="4" t="str">
        <f>IFERROR(VLOOKUP(Tableau3[[#This Row],[Numéro]],Listing!$B$8:$D$545,3,FALSE),"")</f>
        <v/>
      </c>
      <c r="J25" s="3" t="str">
        <f>IFERROR(VLOOKUP(Tableau3[[#This Row],[Numéro]],Listing!$F$8:$H$428,3,FALSE),"")</f>
        <v/>
      </c>
      <c r="K25" s="103" t="str">
        <f>IFERROR(VLOOKUP(Tableau3[[#This Row],[Numéro]],Listing!$B$8:$D$545,2,FALSE),"")</f>
        <v/>
      </c>
      <c r="L25" s="103" t="str">
        <f>IFERROR(VLOOKUP(Tableau3[[#This Row],[Numéro]],Listing!$F$8:$H$428,2,FALSE),"")</f>
        <v/>
      </c>
      <c r="M25" s="45"/>
    </row>
    <row r="26" spans="2:13" x14ac:dyDescent="0.25">
      <c r="B26" s="4"/>
      <c r="C26" s="4"/>
      <c r="D26" s="3" t="str">
        <f>IF(Tableau3[[#This Row],[Colonne3]]="",Tableau3[[#This Row],[Colonne4]],Tableau3[[#This Row],[Colonne3]])</f>
        <v/>
      </c>
      <c r="E26" s="4" t="str">
        <f>IF(Tableau3[[#This Row],[Colonne1]]="",Tableau3[[#This Row],[Colonne2]],Tableau3[[#This Row],[Colonne1]])</f>
        <v/>
      </c>
      <c r="F26" s="4"/>
      <c r="G26" s="4"/>
      <c r="H26" s="4"/>
      <c r="I26" s="4" t="str">
        <f>IFERROR(VLOOKUP(Tableau3[[#This Row],[Numéro]],Listing!$B$8:$D$545,3,FALSE),"")</f>
        <v/>
      </c>
      <c r="J26" s="3" t="str">
        <f>IFERROR(VLOOKUP(Tableau3[[#This Row],[Numéro]],Listing!$F$8:$H$428,3,FALSE),"")</f>
        <v/>
      </c>
      <c r="K26" s="103" t="str">
        <f>IFERROR(VLOOKUP(Tableau3[[#This Row],[Numéro]],Listing!$B$8:$D$545,2,FALSE),"")</f>
        <v/>
      </c>
      <c r="L26" s="103" t="str">
        <f>IFERROR(VLOOKUP(Tableau3[[#This Row],[Numéro]],Listing!$F$8:$H$428,2,FALSE),"")</f>
        <v/>
      </c>
      <c r="M26" s="45"/>
    </row>
    <row r="27" spans="2:13" x14ac:dyDescent="0.25">
      <c r="B27" s="4"/>
      <c r="C27" s="4"/>
      <c r="D27" s="3" t="str">
        <f>IF(Tableau3[[#This Row],[Colonne3]]="",Tableau3[[#This Row],[Colonne4]],Tableau3[[#This Row],[Colonne3]])</f>
        <v/>
      </c>
      <c r="E27" s="4" t="str">
        <f>IF(Tableau3[[#This Row],[Colonne1]]="",Tableau3[[#This Row],[Colonne2]],Tableau3[[#This Row],[Colonne1]])</f>
        <v/>
      </c>
      <c r="F27" s="4"/>
      <c r="G27" s="4"/>
      <c r="H27" s="4"/>
      <c r="I27" s="4" t="str">
        <f>IFERROR(VLOOKUP(Tableau3[[#This Row],[Numéro]],Listing!$B$8:$D$545,3,FALSE),"")</f>
        <v/>
      </c>
      <c r="J27" s="3" t="str">
        <f>IFERROR(VLOOKUP(Tableau3[[#This Row],[Numéro]],Listing!$F$8:$H$428,3,FALSE),"")</f>
        <v/>
      </c>
      <c r="K27" s="103" t="str">
        <f>IFERROR(VLOOKUP(Tableau3[[#This Row],[Numéro]],Listing!$B$8:$D$545,2,FALSE),"")</f>
        <v/>
      </c>
      <c r="L27" s="103" t="str">
        <f>IFERROR(VLOOKUP(Tableau3[[#This Row],[Numéro]],Listing!$F$8:$H$428,2,FALSE),"")</f>
        <v/>
      </c>
      <c r="M27" s="45"/>
    </row>
    <row r="28" spans="2:13" x14ac:dyDescent="0.25">
      <c r="B28" s="4"/>
      <c r="C28" s="4"/>
      <c r="D28" s="3" t="str">
        <f>IF(Tableau3[[#This Row],[Colonne3]]="",Tableau3[[#This Row],[Colonne4]],Tableau3[[#This Row],[Colonne3]])</f>
        <v/>
      </c>
      <c r="E28" s="4" t="str">
        <f>IF(Tableau3[[#This Row],[Colonne1]]="",Tableau3[[#This Row],[Colonne2]],Tableau3[[#This Row],[Colonne1]])</f>
        <v/>
      </c>
      <c r="F28" s="4"/>
      <c r="G28" s="4"/>
      <c r="H28" s="4"/>
      <c r="I28" s="4" t="str">
        <f>IFERROR(VLOOKUP(Tableau3[[#This Row],[Numéro]],Listing!$B$8:$D$545,3,FALSE),"")</f>
        <v/>
      </c>
      <c r="J28" s="3" t="str">
        <f>IFERROR(VLOOKUP(Tableau3[[#This Row],[Numéro]],Listing!$F$8:$H$428,3,FALSE),"")</f>
        <v/>
      </c>
      <c r="K28" s="103" t="str">
        <f>IFERROR(VLOOKUP(Tableau3[[#This Row],[Numéro]],Listing!$B$8:$D$545,2,FALSE),"")</f>
        <v/>
      </c>
      <c r="L28" s="103" t="str">
        <f>IFERROR(VLOOKUP(Tableau3[[#This Row],[Numéro]],Listing!$F$8:$H$428,2,FALSE),"")</f>
        <v/>
      </c>
      <c r="M28" s="45"/>
    </row>
    <row r="29" spans="2:13" x14ac:dyDescent="0.25">
      <c r="B29" s="4"/>
      <c r="C29" s="4"/>
      <c r="D29" s="3" t="str">
        <f>IF(Tableau3[[#This Row],[Colonne3]]="",Tableau3[[#This Row],[Colonne4]],Tableau3[[#This Row],[Colonne3]])</f>
        <v/>
      </c>
      <c r="E29" s="4" t="str">
        <f>IF(Tableau3[[#This Row],[Colonne1]]="",Tableau3[[#This Row],[Colonne2]],Tableau3[[#This Row],[Colonne1]])</f>
        <v/>
      </c>
      <c r="F29" s="4"/>
      <c r="G29" s="4"/>
      <c r="H29" s="4"/>
      <c r="I29" s="4" t="str">
        <f>IFERROR(VLOOKUP(Tableau3[[#This Row],[Numéro]],Listing!$B$8:$D$545,3,FALSE),"")</f>
        <v/>
      </c>
      <c r="J29" s="3" t="str">
        <f>IFERROR(VLOOKUP(Tableau3[[#This Row],[Numéro]],Listing!$F$8:$H$428,3,FALSE),"")</f>
        <v/>
      </c>
      <c r="K29" s="103" t="str">
        <f>IFERROR(VLOOKUP(Tableau3[[#This Row],[Numéro]],Listing!$B$8:$D$545,2,FALSE),"")</f>
        <v/>
      </c>
      <c r="L29" s="103" t="str">
        <f>IFERROR(VLOOKUP(Tableau3[[#This Row],[Numéro]],Listing!$F$8:$H$428,2,FALSE),"")</f>
        <v/>
      </c>
      <c r="M29" s="45"/>
    </row>
    <row r="30" spans="2:13" x14ac:dyDescent="0.25">
      <c r="B30" s="4"/>
      <c r="C30" s="4"/>
      <c r="D30" s="3" t="str">
        <f>IF(Tableau3[[#This Row],[Colonne3]]="",Tableau3[[#This Row],[Colonne4]],Tableau3[[#This Row],[Colonne3]])</f>
        <v/>
      </c>
      <c r="E30" s="4" t="str">
        <f>IF(Tableau3[[#This Row],[Colonne1]]="",Tableau3[[#This Row],[Colonne2]],Tableau3[[#This Row],[Colonne1]])</f>
        <v/>
      </c>
      <c r="F30" s="4"/>
      <c r="G30" s="4"/>
      <c r="H30" s="4"/>
      <c r="I30" s="4" t="str">
        <f>IFERROR(VLOOKUP(Tableau3[[#This Row],[Numéro]],Listing!$B$8:$D$545,3,FALSE),"")</f>
        <v/>
      </c>
      <c r="J30" s="3" t="str">
        <f>IFERROR(VLOOKUP(Tableau3[[#This Row],[Numéro]],Listing!$F$8:$H$428,3,FALSE),"")</f>
        <v/>
      </c>
      <c r="K30" s="103" t="str">
        <f>IFERROR(VLOOKUP(Tableau3[[#This Row],[Numéro]],Listing!$B$8:$D$545,2,FALSE),"")</f>
        <v/>
      </c>
      <c r="L30" s="103" t="str">
        <f>IFERROR(VLOOKUP(Tableau3[[#This Row],[Numéro]],Listing!$F$8:$H$428,2,FALSE),"")</f>
        <v/>
      </c>
      <c r="M30" s="45"/>
    </row>
    <row r="31" spans="2:13" x14ac:dyDescent="0.25">
      <c r="B31" s="4"/>
      <c r="C31" s="4"/>
      <c r="D31" s="3" t="str">
        <f>IF(Tableau3[[#This Row],[Colonne3]]="",Tableau3[[#This Row],[Colonne4]],Tableau3[[#This Row],[Colonne3]])</f>
        <v/>
      </c>
      <c r="E31" s="4" t="str">
        <f>IF(Tableau3[[#This Row],[Colonne1]]="",Tableau3[[#This Row],[Colonne2]],Tableau3[[#This Row],[Colonne1]])</f>
        <v/>
      </c>
      <c r="F31" s="4"/>
      <c r="G31" s="4"/>
      <c r="H31" s="4"/>
      <c r="I31" s="4" t="str">
        <f>IFERROR(VLOOKUP(Tableau3[[#This Row],[Numéro]],Listing!$B$8:$D$545,3,FALSE),"")</f>
        <v/>
      </c>
      <c r="J31" s="3" t="str">
        <f>IFERROR(VLOOKUP(Tableau3[[#This Row],[Numéro]],Listing!$F$8:$H$428,3,FALSE),"")</f>
        <v/>
      </c>
      <c r="K31" s="103" t="str">
        <f>IFERROR(VLOOKUP(Tableau3[[#This Row],[Numéro]],Listing!$B$8:$D$545,2,FALSE),"")</f>
        <v/>
      </c>
      <c r="L31" s="103" t="str">
        <f>IFERROR(VLOOKUP(Tableau3[[#This Row],[Numéro]],Listing!$F$8:$H$428,2,FALSE),"")</f>
        <v/>
      </c>
      <c r="M31" s="45"/>
    </row>
    <row r="32" spans="2:13" x14ac:dyDescent="0.25">
      <c r="B32" s="4"/>
      <c r="C32" s="4"/>
      <c r="D32" s="3" t="str">
        <f>IF(Tableau3[[#This Row],[Colonne3]]="",Tableau3[[#This Row],[Colonne4]],Tableau3[[#This Row],[Colonne3]])</f>
        <v/>
      </c>
      <c r="E32" s="4" t="str">
        <f>IF(Tableau3[[#This Row],[Colonne1]]="",Tableau3[[#This Row],[Colonne2]],Tableau3[[#This Row],[Colonne1]])</f>
        <v/>
      </c>
      <c r="F32" s="4"/>
      <c r="G32" s="4"/>
      <c r="H32" s="4"/>
      <c r="I32" s="4" t="str">
        <f>IFERROR(VLOOKUP(Tableau3[[#This Row],[Numéro]],Listing!$B$8:$D$545,3,FALSE),"")</f>
        <v/>
      </c>
      <c r="J32" s="3" t="str">
        <f>IFERROR(VLOOKUP(Tableau3[[#This Row],[Numéro]],Listing!$F$8:$H$428,3,FALSE),"")</f>
        <v/>
      </c>
      <c r="K32" s="103" t="str">
        <f>IFERROR(VLOOKUP(Tableau3[[#This Row],[Numéro]],Listing!$B$8:$D$545,2,FALSE),"")</f>
        <v/>
      </c>
      <c r="L32" s="103" t="str">
        <f>IFERROR(VLOOKUP(Tableau3[[#This Row],[Numéro]],Listing!$F$8:$H$428,2,FALSE),"")</f>
        <v/>
      </c>
      <c r="M32" s="45"/>
    </row>
    <row r="33" spans="2:13" x14ac:dyDescent="0.25">
      <c r="B33" s="63"/>
      <c r="C33" s="63"/>
      <c r="D33" s="3" t="str">
        <f>IF(Tableau3[[#This Row],[Colonne3]]="",Tableau3[[#This Row],[Colonne4]],Tableau3[[#This Row],[Colonne3]])</f>
        <v/>
      </c>
      <c r="E33" s="63" t="str">
        <f>IF(Tableau3[[#This Row],[Colonne1]]="",Tableau3[[#This Row],[Colonne2]],Tableau3[[#This Row],[Colonne1]])</f>
        <v/>
      </c>
      <c r="F33" s="63"/>
      <c r="G33" s="63"/>
      <c r="H33" s="63"/>
      <c r="I33" s="63" t="str">
        <f>IFERROR(VLOOKUP(Tableau3[[#This Row],[Numéro]],Listing!$B$8:$D$545,3,FALSE),"")</f>
        <v/>
      </c>
      <c r="J33" s="3" t="str">
        <f>IFERROR(VLOOKUP(Tableau3[[#This Row],[Numéro]],Listing!$F$8:$H$428,3,FALSE),"")</f>
        <v/>
      </c>
      <c r="K33" s="105" t="str">
        <f>IFERROR(VLOOKUP(Tableau3[[#This Row],[Numéro]],Listing!$B$8:$D$545,2,FALSE),"")</f>
        <v/>
      </c>
      <c r="L33" s="105" t="str">
        <f>IFERROR(VLOOKUP(Tableau3[[#This Row],[Numéro]],Listing!$F$8:$H$428,2,FALSE),"")</f>
        <v/>
      </c>
      <c r="M33" s="45"/>
    </row>
    <row r="46" spans="2:13" hidden="1" x14ac:dyDescent="0.25">
      <c r="B46" s="1" t="s">
        <v>7</v>
      </c>
      <c r="C46" s="1" t="s">
        <v>18</v>
      </c>
    </row>
    <row r="47" spans="2:13" hidden="1" x14ac:dyDescent="0.25">
      <c r="B47" s="1" t="s">
        <v>8</v>
      </c>
    </row>
    <row r="48" spans="2:13" hidden="1" x14ac:dyDescent="0.25"/>
    <row r="49" spans="5:6" hidden="1" x14ac:dyDescent="0.25">
      <c r="F49" s="1" t="s">
        <v>11</v>
      </c>
    </row>
    <row r="50" spans="5:6" hidden="1" x14ac:dyDescent="0.25">
      <c r="E50" s="1" t="s">
        <v>14</v>
      </c>
      <c r="F50" s="1" t="s">
        <v>12</v>
      </c>
    </row>
    <row r="51" spans="5:6" hidden="1" x14ac:dyDescent="0.25">
      <c r="E51" s="1" t="s">
        <v>15</v>
      </c>
      <c r="F51" s="1" t="s">
        <v>5</v>
      </c>
    </row>
    <row r="52" spans="5:6" hidden="1" x14ac:dyDescent="0.25">
      <c r="E52" s="1" t="s">
        <v>16</v>
      </c>
      <c r="F52" s="1" t="s">
        <v>13</v>
      </c>
    </row>
  </sheetData>
  <mergeCells count="4">
    <mergeCell ref="N7:P7"/>
    <mergeCell ref="B2:H3"/>
    <mergeCell ref="N5:P5"/>
    <mergeCell ref="N6:P6"/>
  </mergeCells>
  <dataValidations count="4">
    <dataValidation type="list" allowBlank="1" showInputMessage="1" showErrorMessage="1" sqref="N6:P6">
      <formula1>Question</formula1>
    </dataValidation>
    <dataValidation type="list" allowBlank="1" showInputMessage="1" showErrorMessage="1" sqref="F5:F33">
      <formula1>Anomalie</formula1>
    </dataValidation>
    <dataValidation type="list" allowBlank="1" showInputMessage="1" showErrorMessage="1" sqref="G5:G33">
      <formula1>Avisé</formula1>
    </dataValidation>
    <dataValidation type="list" allowBlank="1" showInputMessage="1" showErrorMessage="1" sqref="H5:H33">
      <formula1>Simple</formula1>
    </dataValidation>
  </dataValidations>
  <printOptions gridLines="1"/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Listing</vt:lpstr>
      <vt:lpstr>Feuil1</vt:lpstr>
      <vt:lpstr>Anomalie</vt:lpstr>
      <vt:lpstr>Avisé</vt:lpstr>
      <vt:lpstr>Question</vt:lpstr>
      <vt:lpstr>Simple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Boisson</dc:creator>
  <cp:lastModifiedBy>maison</cp:lastModifiedBy>
  <cp:lastPrinted>2019-04-19T10:05:58Z</cp:lastPrinted>
  <dcterms:created xsi:type="dcterms:W3CDTF">2019-04-19T07:22:44Z</dcterms:created>
  <dcterms:modified xsi:type="dcterms:W3CDTF">2019-04-20T09:41:48Z</dcterms:modified>
</cp:coreProperties>
</file>