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6" i="1" l="1"/>
  <c r="D16" i="1"/>
  <c r="B16" i="1"/>
  <c r="C16" i="1"/>
  <c r="C13" i="1"/>
  <c r="D13" i="1"/>
  <c r="A13" i="1"/>
  <c r="E3" i="1"/>
  <c r="E4" i="1"/>
  <c r="E5" i="1"/>
  <c r="E6" i="1"/>
  <c r="E7" i="1"/>
  <c r="E8" i="1"/>
  <c r="D3" i="1"/>
  <c r="D4" i="1"/>
  <c r="D5" i="1"/>
  <c r="D6" i="1"/>
  <c r="D7" i="1"/>
  <c r="D8" i="1"/>
  <c r="C3" i="1"/>
  <c r="C4" i="1"/>
  <c r="C5" i="1"/>
  <c r="C6" i="1"/>
  <c r="C7" i="1"/>
  <c r="C8" i="1"/>
  <c r="B8" i="1"/>
  <c r="E13" i="1" l="1"/>
  <c r="B3" i="1"/>
  <c r="B4" i="1"/>
  <c r="B5" i="1"/>
  <c r="B6" i="1"/>
  <c r="B7" i="1"/>
  <c r="B13" i="1" l="1"/>
</calcChain>
</file>

<file path=xl/sharedStrings.xml><?xml version="1.0" encoding="utf-8"?>
<sst xmlns="http://schemas.openxmlformats.org/spreadsheetml/2006/main" count="7" uniqueCount="7">
  <si>
    <t>Nombre en mn</t>
  </si>
  <si>
    <t>test</t>
  </si>
  <si>
    <t>M12</t>
  </si>
  <si>
    <t>Bernard 22</t>
  </si>
  <si>
    <t>M12(2)</t>
  </si>
  <si>
    <t>Somme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</si>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</sst>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 [hh]:mm:ss"/>
    <numFmt numFmtId="165" formatCode="\ [hh]:mm"/>
    <numFmt numFmtId="167" formatCode="[hh]:mm"/>
    <numFmt numFmtId="168" formatCode="[hh]:mm:ss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5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7">
    <dxf>
      <numFmt numFmtId="167" formatCode="[hh]: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64" formatCode="\ [hh]:mm:ss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0</xdr:row>
      <xdr:rowOff>180976</xdr:rowOff>
    </xdr:from>
    <xdr:to>
      <xdr:col>11</xdr:col>
      <xdr:colOff>219075</xdr:colOff>
      <xdr:row>7</xdr:row>
      <xdr:rowOff>114300</xdr:rowOff>
    </xdr:to>
    <xdr:sp macro="" textlink="">
      <xdr:nvSpPr>
        <xdr:cNvPr id="3" name="ZoneTexte 2"/>
        <xdr:cNvSpPr txBox="1"/>
      </xdr:nvSpPr>
      <xdr:spPr>
        <a:xfrm>
          <a:off x="4733925" y="180976"/>
          <a:ext cx="4600575" cy="12668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bernard22</a:t>
          </a:r>
          <a:r>
            <a:rPr lang="fr-FR"/>
            <a:t> </a:t>
          </a:r>
          <a:br>
            <a:rPr lang="fr-FR"/>
          </a:br>
          <a:r>
            <a:rPr lang="fr-FR"/>
            <a:t>Une participation Code : =ENT(A3/60)&amp;"h "&amp;A3-60*ENT(A3/60)&amp;"mn"</a:t>
          </a:r>
        </a:p>
        <a:p>
          <a:endParaRPr lang="fr-FR" sz="1100"/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M12</a:t>
          </a:r>
          <a:r>
            <a:rPr lang="fr-FR"/>
            <a:t> </a:t>
          </a:r>
          <a:br>
            <a:rPr lang="fr-FR"/>
          </a:br>
          <a:r>
            <a:rPr lang="fr-FR"/>
            <a:t>Teste simplement avec le format personnalisé </a:t>
          </a:r>
          <a:r>
            <a:rPr lang="fr-FR" b="1"/>
            <a:t>[hh]:mm:ss</a:t>
          </a:r>
          <a:r>
            <a:rPr lang="fr-FR"/>
            <a:t> </a:t>
          </a:r>
        </a:p>
        <a:p>
          <a:r>
            <a:rPr lang="fr-FR"/>
            <a:t>Code : =A3/(24*60)</a:t>
          </a:r>
        </a:p>
        <a:p>
          <a:endParaRPr lang="fr-FR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190500</xdr:colOff>
      <xdr:row>8</xdr:row>
      <xdr:rowOff>152401</xdr:rowOff>
    </xdr:from>
    <xdr:to>
      <xdr:col>15</xdr:col>
      <xdr:colOff>371475</xdr:colOff>
      <xdr:row>11</xdr:row>
      <xdr:rowOff>57151</xdr:rowOff>
    </xdr:to>
    <xdr:sp macro="" textlink="">
      <xdr:nvSpPr>
        <xdr:cNvPr id="4" name="ZoneTexte 3"/>
        <xdr:cNvSpPr txBox="1"/>
      </xdr:nvSpPr>
      <xdr:spPr>
        <a:xfrm>
          <a:off x="4733925" y="1676401"/>
          <a:ext cx="7800975" cy="4762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test</a:t>
          </a:r>
          <a:endParaRPr lang="fr-FR">
            <a:solidFill>
              <a:srgbClr val="FF0000"/>
            </a:solidFill>
            <a:effectLst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=ARRONDI.INF(([@[Nombre en mn]]/60);0)&amp;"H"&amp;":"&amp;[@[Nombre en mn]]-(ARRONDI.INF(([@[Nombre en mn]]/60);0)*60)&amp;"Mn"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5</xdr:col>
      <xdr:colOff>180975</xdr:colOff>
      <xdr:row>12</xdr:row>
      <xdr:rowOff>161925</xdr:rowOff>
    </xdr:from>
    <xdr:to>
      <xdr:col>8</xdr:col>
      <xdr:colOff>190500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4724400" y="2447925"/>
          <a:ext cx="2295525" cy="6096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3300"/>
              </a:solidFill>
            </a:rPr>
            <a:t>M12(2)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format personnalisé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[hh]:mm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Code : =A3/(24*60)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E8" totalsRowShown="0" headerRowDxfId="6" dataDxfId="5">
  <autoFilter ref="A2:E8"/>
  <tableColumns count="5">
    <tableColumn id="1" name="Nombre en mn" dataDxfId="4"/>
    <tableColumn id="5" name="test" dataDxfId="3">
      <calculatedColumnFormula>ROUNDDOWN((Tableau1[[#This Row],[Nombre en mn]]/60),0)&amp;"H"&amp;":"&amp;Tableau1[[#This Row],[Nombre en mn]]-(ROUNDDOWN((Tableau1[[#This Row],[Nombre en mn]]/60),0)*60)&amp;"Mn"</calculatedColumnFormula>
    </tableColumn>
    <tableColumn id="6" name="Bernard 22" dataDxfId="2">
      <calculatedColumnFormula>INT(A3/60)&amp;"h "&amp;A3-60*INT(A3/60)&amp;"mn"</calculatedColumnFormula>
    </tableColumn>
    <tableColumn id="7" name="M12" dataDxfId="1">
      <calculatedColumnFormula>A3/(24*60)</calculatedColumnFormula>
    </tableColumn>
    <tableColumn id="2" name="M12(2)" dataDxfId="0">
      <calculatedColumnFormula>Tableau1[[#This Row],[Nombre en mn]]/(24*60)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6"/>
  <sheetViews>
    <sheetView tabSelected="1" workbookViewId="0">
      <selection activeCell="B21" sqref="B21"/>
    </sheetView>
  </sheetViews>
  <sheetFormatPr baseColWidth="10" defaultRowHeight="15" x14ac:dyDescent="0.25"/>
  <cols>
    <col min="1" max="1" width="22.42578125" style="1" customWidth="1"/>
    <col min="2" max="16384" width="11.42578125" style="1"/>
  </cols>
  <sheetData>
    <row r="2" spans="1:5" x14ac:dyDescent="0.25">
      <c r="A2" s="1" t="s">
        <v>0</v>
      </c>
      <c r="B2" s="4" t="s">
        <v>1</v>
      </c>
      <c r="C2" s="1" t="s">
        <v>3</v>
      </c>
      <c r="D2" s="1" t="s">
        <v>2</v>
      </c>
      <c r="E2" s="10" t="s">
        <v>4</v>
      </c>
    </row>
    <row r="3" spans="1:5" x14ac:dyDescent="0.25">
      <c r="A3" s="1">
        <v>1440</v>
      </c>
      <c r="B3" s="3" t="str">
        <f>ROUNDDOWN((Tableau1[[#This Row],[Nombre en mn]]/60),0)&amp;"H"&amp;":"&amp;Tableau1[[#This Row],[Nombre en mn]]-(ROUNDDOWN((Tableau1[[#This Row],[Nombre en mn]]/60),0)*60)&amp;"Mn"</f>
        <v>24H:0Mn</v>
      </c>
      <c r="C3" s="1" t="str">
        <f t="shared" ref="C3:C8" si="0">INT(A3/60)&amp;"h "&amp;A3-60*INT(A3/60)&amp;"mn"</f>
        <v>24h 0mn</v>
      </c>
      <c r="D3" s="2">
        <f t="shared" ref="D3:D8" si="1">A3/(24*60)</f>
        <v>1</v>
      </c>
      <c r="E3" s="9">
        <f>Tableau1[[#This Row],[Nombre en mn]]/(24*60)</f>
        <v>1</v>
      </c>
    </row>
    <row r="4" spans="1:5" x14ac:dyDescent="0.25">
      <c r="A4" s="1">
        <v>2694</v>
      </c>
      <c r="B4" s="3" t="str">
        <f>ROUNDDOWN((Tableau1[[#This Row],[Nombre en mn]]/60),0)&amp;"H"&amp;":"&amp;Tableau1[[#This Row],[Nombre en mn]]-(ROUNDDOWN((Tableau1[[#This Row],[Nombre en mn]]/60),0)*60)&amp;"Mn"</f>
        <v>44H:54Mn</v>
      </c>
      <c r="C4" s="1" t="str">
        <f t="shared" si="0"/>
        <v>44h 54mn</v>
      </c>
      <c r="D4" s="2">
        <f t="shared" si="1"/>
        <v>1.8708333333333333</v>
      </c>
      <c r="E4" s="9">
        <f>Tableau1[[#This Row],[Nombre en mn]]/(24*60)</f>
        <v>1.8708333333333333</v>
      </c>
    </row>
    <row r="5" spans="1:5" x14ac:dyDescent="0.25">
      <c r="A5" s="1">
        <v>1450</v>
      </c>
      <c r="B5" s="3" t="str">
        <f>ROUNDDOWN((Tableau1[[#This Row],[Nombre en mn]]/60),0)&amp;"H"&amp;":"&amp;Tableau1[[#This Row],[Nombre en mn]]-(ROUNDDOWN((Tableau1[[#This Row],[Nombre en mn]]/60),0)*60)&amp;"Mn"</f>
        <v>24H:10Mn</v>
      </c>
      <c r="C5" s="1" t="str">
        <f t="shared" si="0"/>
        <v>24h 10mn</v>
      </c>
      <c r="D5" s="2">
        <f t="shared" si="1"/>
        <v>1.0069444444444444</v>
      </c>
      <c r="E5" s="9">
        <f>Tableau1[[#This Row],[Nombre en mn]]/(24*60)</f>
        <v>1.0069444444444444</v>
      </c>
    </row>
    <row r="6" spans="1:5" x14ac:dyDescent="0.25">
      <c r="A6" s="1">
        <v>2694</v>
      </c>
      <c r="B6" s="3" t="str">
        <f>ROUNDDOWN((Tableau1[[#This Row],[Nombre en mn]]/60),0)&amp;"H"&amp;":"&amp;Tableau1[[#This Row],[Nombre en mn]]-(ROUNDDOWN((Tableau1[[#This Row],[Nombre en mn]]/60),0)*60)&amp;"Mn"</f>
        <v>44H:54Mn</v>
      </c>
      <c r="C6" s="1" t="str">
        <f t="shared" si="0"/>
        <v>44h 54mn</v>
      </c>
      <c r="D6" s="2">
        <f t="shared" si="1"/>
        <v>1.8708333333333333</v>
      </c>
      <c r="E6" s="9">
        <f>Tableau1[[#This Row],[Nombre en mn]]/(24*60)</f>
        <v>1.8708333333333333</v>
      </c>
    </row>
    <row r="7" spans="1:5" x14ac:dyDescent="0.25">
      <c r="A7" s="1">
        <v>3660</v>
      </c>
      <c r="B7" s="3" t="str">
        <f>ROUNDDOWN((Tableau1[[#This Row],[Nombre en mn]]/60),0)&amp;"H"&amp;":"&amp;Tableau1[[#This Row],[Nombre en mn]]-(ROUNDDOWN((Tableau1[[#This Row],[Nombre en mn]]/60),0)*60)&amp;"Mn"</f>
        <v>61H:0Mn</v>
      </c>
      <c r="C7" s="1" t="str">
        <f t="shared" si="0"/>
        <v>61h 0mn</v>
      </c>
      <c r="D7" s="2">
        <f t="shared" si="1"/>
        <v>2.5416666666666665</v>
      </c>
      <c r="E7" s="9">
        <f>Tableau1[[#This Row],[Nombre en mn]]/(24*60)</f>
        <v>2.5416666666666665</v>
      </c>
    </row>
    <row r="8" spans="1:5" x14ac:dyDescent="0.25">
      <c r="A8" s="1">
        <v>4320</v>
      </c>
      <c r="B8" s="3" t="str">
        <f>ROUNDDOWN((Tableau1[[#This Row],[Nombre en mn]]/60),0)&amp;"H"&amp;":"&amp;Tableau1[[#This Row],[Nombre en mn]]-(ROUNDDOWN((Tableau1[[#This Row],[Nombre en mn]]/60),0)*60)&amp;"Mn"</f>
        <v>72H:0Mn</v>
      </c>
      <c r="C8" s="5" t="str">
        <f t="shared" si="0"/>
        <v>72h 0mn</v>
      </c>
      <c r="D8" s="2">
        <f t="shared" si="1"/>
        <v>3</v>
      </c>
      <c r="E8" s="9">
        <f>Tableau1[[#This Row],[Nombre en mn]]/(24*60)</f>
        <v>3</v>
      </c>
    </row>
    <row r="9" spans="1:5" x14ac:dyDescent="0.25">
      <c r="B9" s="7"/>
      <c r="C9" s="5"/>
      <c r="D9" s="6"/>
    </row>
    <row r="10" spans="1:5" x14ac:dyDescent="0.25">
      <c r="D10" s="8"/>
    </row>
    <row r="12" spans="1:5" x14ac:dyDescent="0.25">
      <c r="A12" s="11" t="s">
        <v>5</v>
      </c>
      <c r="B12" s="11"/>
      <c r="C12" s="11"/>
      <c r="D12" s="11"/>
      <c r="E12" s="11"/>
    </row>
    <row r="13" spans="1:5" x14ac:dyDescent="0.25">
      <c r="A13" s="12">
        <f>SUM(Tableau1[Nombre en mn])</f>
        <v>16258</v>
      </c>
      <c r="B13" s="12">
        <f>SUM(Tableau1[test])</f>
        <v>0</v>
      </c>
      <c r="C13" s="12">
        <f>SUM(Tableau1[Bernard 22])</f>
        <v>0</v>
      </c>
      <c r="D13" s="13">
        <f>SUM(Tableau1[M12])</f>
        <v>11.290277777777778</v>
      </c>
      <c r="E13" s="14">
        <f>SUM(Tableau1[M12(2)])</f>
        <v>11.290277777777778</v>
      </c>
    </row>
    <row r="15" spans="1:5" x14ac:dyDescent="0.25">
      <c r="A15" s="11" t="s">
        <v>6</v>
      </c>
      <c r="B15" s="11"/>
      <c r="C15" s="11"/>
      <c r="D15" s="11"/>
      <c r="E15" s="11"/>
    </row>
    <row r="16" spans="1:5" x14ac:dyDescent="0.25">
      <c r="A16" s="12">
        <v>16258</v>
      </c>
      <c r="B16" s="12" t="str">
        <f>ROUNDDOWN((A16/60),0)&amp;"H"&amp;":"&amp;A16-(ROUNDDOWN((A16/60),0)*60)&amp;"Mn"</f>
        <v>270H:58Mn</v>
      </c>
      <c r="C16" s="12" t="str">
        <f>INT(A16/60)&amp;"h "&amp;A16-60*INT(A16/60)&amp;"mn"</f>
        <v>270h 58mn</v>
      </c>
      <c r="D16" s="13">
        <f>A16/(24*60)</f>
        <v>11.290277777777778</v>
      </c>
      <c r="E16" s="14">
        <f>A16/(24*60)</f>
        <v>11.290277777777778</v>
      </c>
    </row>
  </sheetData>
  <mergeCells count="2">
    <mergeCell ref="A12:E12"/>
    <mergeCell ref="A15:E1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2018-11-07T16:03:00Z</dcterms:created>
  <dcterms:modified xsi:type="dcterms:W3CDTF">2018-11-08T07:55:53Z</dcterms:modified>
</cp:coreProperties>
</file>