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240" windowWidth="20730" windowHeight="1176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2" l="1"/>
  <c r="K5" i="2"/>
  <c r="K3" i="2"/>
  <c r="A2" i="1" l="1"/>
  <c r="D1" i="1" s="1"/>
  <c r="D3" i="1" l="1"/>
  <c r="D2" i="1"/>
</calcChain>
</file>

<file path=xl/sharedStrings.xml><?xml version="1.0" encoding="utf-8"?>
<sst xmlns="http://schemas.openxmlformats.org/spreadsheetml/2006/main" count="42" uniqueCount="15">
  <si>
    <t>ans</t>
  </si>
  <si>
    <t>mois</t>
  </si>
  <si>
    <t>jours</t>
  </si>
  <si>
    <t>Aujourd'hui</t>
  </si>
  <si>
    <t>Retraite</t>
  </si>
  <si>
    <t>Matthieu</t>
  </si>
  <si>
    <t>Hisham</t>
  </si>
  <si>
    <t>Technicien</t>
  </si>
  <si>
    <t>Début/fin</t>
  </si>
  <si>
    <t>Hub</t>
  </si>
  <si>
    <t>Heure</t>
  </si>
  <si>
    <t>in</t>
  </si>
  <si>
    <t>out</t>
  </si>
  <si>
    <t>Temps passé</t>
  </si>
  <si>
    <t>Geof52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</si>
</sst>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:mm:ss;@"/>
  </numFmts>
  <fonts count="5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1"/>
      <name val="Aptos Narrow"/>
      <scheme val="minor"/>
    </font>
    <font>
      <b/>
      <sz val="11"/>
      <color rgb="FF0070C0"/>
      <name val="Aptos Narrow"/>
      <scheme val="minor"/>
    </font>
    <font>
      <sz val="10"/>
      <color rgb="FF0070C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2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/>
    <xf numFmtId="165" fontId="4" fillId="0" borderId="0" xfId="0" applyNumberFormat="1" applyFont="1" applyAlignment="1">
      <alignment vertic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1</xdr:row>
      <xdr:rowOff>0</xdr:rowOff>
    </xdr:from>
    <xdr:to>
      <xdr:col>5</xdr:col>
      <xdr:colOff>285750</xdr:colOff>
      <xdr:row>3</xdr:row>
      <xdr:rowOff>19050</xdr:rowOff>
    </xdr:to>
    <xdr:sp macro="[0]!tcd" textlink="">
      <xdr:nvSpPr>
        <xdr:cNvPr id="2" name="Plaque 1"/>
        <xdr:cNvSpPr/>
      </xdr:nvSpPr>
      <xdr:spPr>
        <a:xfrm>
          <a:off x="4238625" y="361950"/>
          <a:ext cx="647700" cy="381000"/>
        </a:xfrm>
        <a:prstGeom prst="bevel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  <a:r>
            <a:rPr lang="fr-FR" sz="1200" b="1" baseline="0"/>
            <a:t> !</a:t>
          </a:r>
          <a:endParaRPr lang="fr-FR" sz="12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b_bdd" displayName="tb_bdd" ref="A2:D16" totalsRowShown="0">
  <autoFilter ref="A2:D16"/>
  <tableColumns count="4">
    <tableColumn id="1" name="Technicien"/>
    <tableColumn id="2" name="Début/fin" dataDxfId="5"/>
    <tableColumn id="3" name="Hub" dataDxfId="4"/>
    <tableColumn id="4" name="Heur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_recap" displayName="tb_recap" ref="G2:H3" insertRow="1" totalsRowShown="0" dataDxfId="2">
  <autoFilter ref="G2:H3"/>
  <tableColumns count="2">
    <tableColumn id="1" name="Hub" dataDxfId="1"/>
    <tableColumn id="2" name="Temps passé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workbookViewId="0">
      <selection activeCell="F4" sqref="F4"/>
    </sheetView>
  </sheetViews>
  <sheetFormatPr baseColWidth="10" defaultRowHeight="14.25"/>
  <cols>
    <col min="1" max="1" width="12.5" customWidth="1"/>
    <col min="2" max="2" width="13.5" customWidth="1"/>
    <col min="4" max="5" width="7.25" customWidth="1"/>
  </cols>
  <sheetData>
    <row r="1" spans="1:5" ht="15">
      <c r="A1" s="3" t="s">
        <v>3</v>
      </c>
      <c r="B1" s="3" t="s">
        <v>4</v>
      </c>
      <c r="D1" s="2">
        <f ca="1">DATEDIF(A2,B2,"y")</f>
        <v>7</v>
      </c>
      <c r="E1" s="2" t="s">
        <v>0</v>
      </c>
    </row>
    <row r="2" spans="1:5">
      <c r="A2" s="1">
        <f ca="1">TODAY()</f>
        <v>45338</v>
      </c>
      <c r="B2" s="1">
        <v>48057</v>
      </c>
      <c r="D2" s="2">
        <f ca="1">DATEDIF(A2,B2,"ym")</f>
        <v>5</v>
      </c>
      <c r="E2" s="2" t="s">
        <v>1</v>
      </c>
    </row>
    <row r="3" spans="1:5">
      <c r="D3" s="2">
        <f ca="1">DATEDIF(A2,B2,"MD")</f>
        <v>12</v>
      </c>
      <c r="E3" s="2" t="s">
        <v>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7"/>
  <sheetViews>
    <sheetView tabSelected="1" workbookViewId="0">
      <selection activeCell="J17" sqref="J17"/>
    </sheetView>
  </sheetViews>
  <sheetFormatPr baseColWidth="10" defaultRowHeight="14.25"/>
  <cols>
    <col min="1" max="1" width="11.625" customWidth="1"/>
    <col min="3" max="3" width="9.125" customWidth="1"/>
    <col min="4" max="4" width="18.75" customWidth="1"/>
    <col min="5" max="5" width="9.875" customWidth="1"/>
    <col min="8" max="8" width="14.625" bestFit="1" customWidth="1"/>
    <col min="9" max="9" width="14" customWidth="1"/>
    <col min="11" max="11" width="12.625" bestFit="1" customWidth="1"/>
  </cols>
  <sheetData>
    <row r="1" spans="1:11" ht="15">
      <c r="K1" s="8" t="s">
        <v>14</v>
      </c>
    </row>
    <row r="2" spans="1:11" ht="15">
      <c r="A2" t="s">
        <v>7</v>
      </c>
      <c r="B2" t="s">
        <v>8</v>
      </c>
      <c r="C2" t="s">
        <v>9</v>
      </c>
      <c r="D2" t="s">
        <v>10</v>
      </c>
      <c r="G2" t="s">
        <v>9</v>
      </c>
      <c r="H2" t="s">
        <v>13</v>
      </c>
      <c r="J2" s="7" t="s">
        <v>9</v>
      </c>
      <c r="K2" s="7" t="s">
        <v>13</v>
      </c>
    </row>
    <row r="3" spans="1:11" ht="15">
      <c r="A3" t="s">
        <v>5</v>
      </c>
      <c r="B3" s="2" t="s">
        <v>11</v>
      </c>
      <c r="C3" s="2">
        <v>2104</v>
      </c>
      <c r="D3" s="4">
        <v>45337.704377893519</v>
      </c>
      <c r="G3" s="2"/>
      <c r="H3" s="5"/>
      <c r="J3" s="6">
        <v>2104</v>
      </c>
      <c r="K3" s="9">
        <f>(SUMIFS($D$3:$D$16,$C$3:$C$16,$J3,$B$3:$B$16,"out")-SUMIFS($D$3:$D$16,$C$3:$C$16,$J3,$B$3:$B$16,"in"))</f>
        <v>0.48034432870917954</v>
      </c>
    </row>
    <row r="4" spans="1:11" ht="15">
      <c r="A4" t="s">
        <v>6</v>
      </c>
      <c r="B4" s="2" t="s">
        <v>11</v>
      </c>
      <c r="C4" s="2">
        <v>6325</v>
      </c>
      <c r="D4" s="4">
        <v>45337.704377893519</v>
      </c>
      <c r="J4" s="6">
        <v>6325</v>
      </c>
      <c r="K4" s="9">
        <f t="shared" ref="K4:K5" si="0">(SUMIFS($D$3:$D$16,$C$3:$C$16,$J4,$B$3:$B$16,"out")-SUMIFS($D$3:$D$16,$C$3:$C$16,$J4,$B$3:$B$16,"in"))</f>
        <v>0.19562210647563916</v>
      </c>
    </row>
    <row r="5" spans="1:11" ht="15">
      <c r="A5" t="s">
        <v>5</v>
      </c>
      <c r="B5" s="2" t="s">
        <v>12</v>
      </c>
      <c r="C5" s="2">
        <v>2104</v>
      </c>
      <c r="D5" s="4">
        <v>45337.75</v>
      </c>
      <c r="J5" s="6">
        <v>9999</v>
      </c>
      <c r="K5" s="9">
        <f t="shared" si="0"/>
        <v>1.8055555556202307E-2</v>
      </c>
    </row>
    <row r="6" spans="1:11">
      <c r="A6" t="s">
        <v>6</v>
      </c>
      <c r="B6" s="2" t="s">
        <v>12</v>
      </c>
      <c r="C6" s="2">
        <v>6325</v>
      </c>
      <c r="D6" s="4">
        <v>45337.75</v>
      </c>
    </row>
    <row r="7" spans="1:11">
      <c r="A7" t="s">
        <v>5</v>
      </c>
      <c r="B7" s="2" t="s">
        <v>11</v>
      </c>
      <c r="C7" s="2">
        <v>2104</v>
      </c>
      <c r="D7" s="4">
        <v>45338.291666666664</v>
      </c>
    </row>
    <row r="8" spans="1:11">
      <c r="A8" t="s">
        <v>6</v>
      </c>
      <c r="B8" s="2" t="s">
        <v>11</v>
      </c>
      <c r="C8" s="2">
        <v>6325</v>
      </c>
      <c r="D8" s="4">
        <v>45338.291666666664</v>
      </c>
    </row>
    <row r="9" spans="1:11">
      <c r="A9" t="s">
        <v>6</v>
      </c>
      <c r="B9" s="2" t="s">
        <v>12</v>
      </c>
      <c r="C9" s="2">
        <v>6325</v>
      </c>
      <c r="D9" s="4">
        <v>45338.441666666666</v>
      </c>
    </row>
    <row r="10" spans="1:11">
      <c r="A10" t="s">
        <v>6</v>
      </c>
      <c r="B10" s="2" t="s">
        <v>11</v>
      </c>
      <c r="C10" s="2">
        <v>9999</v>
      </c>
      <c r="D10" s="4">
        <v>45338.441666666666</v>
      </c>
    </row>
    <row r="11" spans="1:11">
      <c r="A11" t="s">
        <v>6</v>
      </c>
      <c r="B11" s="2" t="s">
        <v>12</v>
      </c>
      <c r="C11" s="2">
        <v>9999</v>
      </c>
      <c r="D11" s="4">
        <v>45338.459722222222</v>
      </c>
    </row>
    <row r="12" spans="1:11">
      <c r="A12" t="s">
        <v>5</v>
      </c>
      <c r="B12" s="2" t="s">
        <v>12</v>
      </c>
      <c r="C12" s="2">
        <v>2104</v>
      </c>
      <c r="D12" s="4">
        <v>45338.5</v>
      </c>
    </row>
    <row r="13" spans="1:11">
      <c r="A13" t="s">
        <v>5</v>
      </c>
      <c r="B13" s="2" t="s">
        <v>11</v>
      </c>
      <c r="C13" s="2">
        <v>2104</v>
      </c>
      <c r="D13" s="4">
        <v>45338.525000000001</v>
      </c>
    </row>
    <row r="14" spans="1:11">
      <c r="A14" t="s">
        <v>5</v>
      </c>
      <c r="B14" s="2" t="s">
        <v>12</v>
      </c>
      <c r="C14" s="2">
        <v>2104</v>
      </c>
      <c r="D14" s="4">
        <v>45338.626388888886</v>
      </c>
    </row>
    <row r="15" spans="1:11">
      <c r="A15" t="s">
        <v>5</v>
      </c>
      <c r="B15" s="2" t="s">
        <v>11</v>
      </c>
      <c r="C15" s="2">
        <v>2104</v>
      </c>
      <c r="D15" s="4">
        <v>45339.293055555558</v>
      </c>
    </row>
    <row r="16" spans="1:11">
      <c r="A16" t="s">
        <v>5</v>
      </c>
      <c r="B16" s="2" t="s">
        <v>12</v>
      </c>
      <c r="C16" s="2">
        <v>2104</v>
      </c>
      <c r="D16" s="4">
        <v>45339.418055555558</v>
      </c>
    </row>
    <row r="17" spans="4:4">
      <c r="D17" s="4"/>
    </row>
  </sheetData>
  <sortState ref="B4:D17">
    <sortCondition ref="D4:D17"/>
  </sortState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Gonçalves</dc:creator>
  <cp:lastModifiedBy>maison</cp:lastModifiedBy>
  <dcterms:created xsi:type="dcterms:W3CDTF">2024-02-14T13:32:25Z</dcterms:created>
  <dcterms:modified xsi:type="dcterms:W3CDTF">2024-02-16T10:43:09Z</dcterms:modified>
</cp:coreProperties>
</file>